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9A8CEFF3-487F-497D-8E55-13653DEA602B}" xr6:coauthVersionLast="47" xr6:coauthVersionMax="47" xr10:uidLastSave="{00000000-0000-0000-0000-000000000000}"/>
  <bookViews>
    <workbookView xWindow="-108" yWindow="-108" windowWidth="23256" windowHeight="12456" tabRatio="929"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W39" i="10"/>
  <c r="BE39" i="10"/>
  <c r="AM39" i="10"/>
  <c r="U39" i="10"/>
  <c r="C39" i="10"/>
  <c r="BE38" i="10"/>
  <c r="AM38" i="10"/>
  <c r="U38" i="10"/>
  <c r="C38" i="10"/>
  <c r="BE37" i="10"/>
  <c r="AM37" i="10"/>
  <c r="U37" i="10"/>
  <c r="C37" i="10"/>
  <c r="BE36" i="10"/>
  <c r="AM36" i="10"/>
  <c r="C36" i="10"/>
  <c r="BE35" i="10"/>
  <c r="AM35" i="10"/>
  <c r="C35" i="10"/>
  <c r="BE34" i="10"/>
  <c r="AM34" i="10"/>
  <c r="C34" i="10"/>
  <c r="U34" i="10" s="1"/>
  <c r="U35" i="10" l="1"/>
  <c r="U36" i="10" s="1"/>
  <c r="BW34" i="10"/>
  <c r="BW35" i="10" s="1"/>
  <c r="BW36" i="10" s="1"/>
  <c r="BW37" i="10" s="1"/>
  <c r="BW38" i="10" s="1"/>
  <c r="CO34" i="10"/>
  <c r="CO35" i="10" s="1"/>
  <c r="CO36" i="10" s="1"/>
  <c r="CO37" i="10" s="1"/>
  <c r="CO38" i="10" s="1"/>
  <c r="CO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<sst xmlns="http://schemas.openxmlformats.org/spreadsheetml/2006/main" count="1175" uniqueCount="570">
  <si>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</si>
  <si>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</si>
  <si>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</si>
  <si>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</si>
  <si>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</si>
  <si>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</si>
  <si>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</si>
  <si>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</si>
  <si>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</si>
  <si>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</si>
  <si>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</si>
  <si>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</si>
  <si>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</si>
  <si>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</si>
  <si>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</si>
  <si>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</si>
  <si>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</si>
  <si>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</si>
  <si>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</si>
  <si>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</si>
  <si>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</si>
  <si>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</si>
  <si>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</si>
  <si>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</si>
  <si>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</si>
  <si>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</si>
  <si>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</si>
  <si>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</si>
  <si>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</si>
  <si>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</si>
  <si>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</si>
  <si>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</si>
  <si>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</si>
  <si>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</si>
  <si>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</si>
  <si>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</si>
  <si>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</si>
  <si>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</si>
  <si>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</si>
  <si>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</si>
  <si>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</si>
  <si>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</si>
  <si>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</si>
  <si>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</si>
  <si>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</si>
  <si>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</si>
  <si>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</si>
  <si>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</si>
  <si>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</si>
  <si>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</si>
  <si>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</si>
  <si>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</si>
  <si>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</si>
  <si>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</si>
  <si>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</si>
  <si>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</si>
  <si>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</si>
  <si>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</si>
  <si>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</si>
  <si>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</si>
  <si>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</si>
  <si>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</si>
  <si>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</si>
  <si>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</si>
  <si>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</si>
  <si>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</si>
  <si>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</si>
  <si>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</si>
  <si>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</si>
  <si>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</si>
  <si>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</si>
  <si>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</si>
  <si>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</si>
  <si>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</si>
  <si>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</si>
  <si>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</si>
  <si>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</si>
  <si>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</si>
  <si>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</si>
  <si>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</si>
  <si>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</si>
  <si>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</si>
  <si>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</si>
  <si>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</si>
  <si>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</si>
  <si>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</si>
  <si>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</si>
  <si>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</si>
  <si>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</si>
  <si>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</si>
  <si>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</si>
  <si>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</si>
  <si>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</si>
  <si>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</si>
  <si>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墨田区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</si>
  <si>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</si>
  <si>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</si>
  <si>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</si>
  <si>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</si>
  <si>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</si>
  <si>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</si>
  <si>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</si>
  <si>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</si>
  <si>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</si>
  <si>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</si>
  <si>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</si>
  <si>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</si>
  <si>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</si>
  <si>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</si>
  <si>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</si>
  <si>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</si>
  <si>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</si>
  <si>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</si>
  <si>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</si>
  <si>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</si>
  <si>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</si>
  <si>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</si>
  <si>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</si>
  <si>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</si>
  <si>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</si>
  <si>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</si>
  <si>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</si>
  <si>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</si>
  <si>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</si>
  <si>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</si>
  <si>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</si>
  <si>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</si>
  <si>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</si>
  <si>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</si>
  <si>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</si>
  <si>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</si>
  <si>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</si>
  <si>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</si>
  <si>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</si>
  <si>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</si>
  <si>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</si>
  <si>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</si>
  <si>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</si>
  <si>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</si>
  <si>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</si>
  <si>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</si>
  <si>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</si>
  <si>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</si>
  <si>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</si>
  <si>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</si>
  <si>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</si>
  <si>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</si>
  <si>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</si>
  <si>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</si>
  <si>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</si>
  <si>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</si>
  <si>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</si>
  <si>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</si>
  <si>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</si>
  <si>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</si>
  <si>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</si>
  <si>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</si>
  <si>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</si>
  <si>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</si>
  <si>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</si>
  <si>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</si>
  <si>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</si>
  <si>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</si>
  <si>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</si>
  <si>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</si>
  <si>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</si>
  <si>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</si>
  <si>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</si>
  <si>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</si>
  <si>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</si>
  <si>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</si>
  <si>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</si>
  <si>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</si>
  <si>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</si>
  <si>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</si>
  <si>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</si>
  <si>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</si>
  <si>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</si>
  <si>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</si>
  <si>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</si>
  <si>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</si>
  <si>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</si>
  <si>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</si>
  <si>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</si>
  <si>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</si>
  <si>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</si>
  <si>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</si>
  <si>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</si>
  <si>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</si>
  <si>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</si>
  <si>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</si>
  <si>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</si>
  <si>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</si>
  <si>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</si>
  <si>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</si>
  <si>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</si>
  <si>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</si>
  <si>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</si>
  <si>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</si>
  <si>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</si>
  <si>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</si>
  <si>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</si>
  <si>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</si>
  <si>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東京都墨田区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</si>
  <si>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</si>
  <si>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</si>
  <si>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</si>
  <si>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</si>
  <si>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</si>
  <si>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</si>
  <si>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</si>
  <si>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</si>
  <si>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</si>
  <si>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</si>
  <si>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</si>
  <si>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</si>
  <si>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</si>
  <si>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</si>
  <si>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</si>
  <si>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</si>
  <si>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</si>
  <si>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</si>
  <si>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</si>
  <si>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</si>
  <si>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</si>
  <si>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</si>
  <si>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</si>
  <si>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</si>
  <si>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</si>
  <si>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</si>
  <si>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</si>
  <si>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</si>
  <si>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</si>
  <si>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</si>
  <si>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</si>
  <si>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</si>
  <si>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</si>
  <si>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</si>
  <si>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</si>
  <si>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</si>
  <si>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</si>
  <si>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</si>
  <si>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</si>
  <si>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</si>
  <si>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</si>
  <si>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</si>
  <si>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</si>
  <si>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</si>
  <si>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</si>
  <si>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</si>
  <si>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</si>
  <si>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</si>
  <si>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</si>
  <si>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</si>
  <si>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</si>
  <si>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</si>
  <si>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</si>
  <si>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</si>
  <si>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</si>
  <si>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</si>
  <si>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</si>
  <si>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</si>
  <si>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</si>
  <si>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</si>
  <si>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</si>
  <si>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</si>
  <si>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</si>
  <si>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</si>
  <si>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</si>
  <si>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</si>
  <si>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</si>
  <si>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</si>
  <si>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</si>
  <si>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</si>
  <si>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</si>
  <si>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</si>
  <si>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</si>
  <si>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</si>
  <si>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</si>
  <si>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</si>
  <si>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</si>
  <si>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</si>
  <si>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</si>
  <si>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</si>
  <si>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</si>
  <si>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</si>
  <si>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</si>
  <si>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</si>
  <si>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</si>
  <si>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</si>
  <si>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</si>
  <si>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</si>
  <si>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</si>
  <si>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</si>
  <si>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</si>
  <si>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</si>
  <si>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</si>
  <si>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</si>
  <si>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</si>
  <si>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</si>
  <si>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</si>
  <si>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</si>
  <si>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</si>
  <si>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</si>
  <si>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</si>
  <si>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</si>
  <si>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</si>
  <si>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</si>
  <si>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</si>
  <si>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</si>
  <si>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</si>
  <si>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</si>
  <si>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</si>
  <si>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</si>
  <si>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</si>
  <si>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</si>
  <si>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</si>
  <si>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</si>
  <si>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</si>
  <si>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</si>
  <si>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</si>
  <si>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</si>
  <si>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</si>
  <si>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</si>
  <si>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</si>
  <si>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</si>
  <si>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</si>
  <si>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</si>
  <si>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</si>
  <si>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</si>
  <si>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</si>
  <si>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</si>
  <si>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</si>
  <si>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</si>
  <si>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</si>
  <si>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</si>
  <si>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</si>
  <si>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</si>
  <si>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</si>
  <si>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</si>
  <si>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</si>
  <si>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</si>
  <si>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</si>
  <si>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</si>
  <si>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</si>
  <si>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</si>
  <si>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</si>
  <si>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</si>
  <si>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</si>
  <si>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</si>
  <si>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</si>
  <si>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</si>
  <si>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</si>
  <si>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</si>
  <si>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東京都墨田区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</si>
  <si>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</si>
  <si>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</si>
  <si>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</si>
  <si>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</si>
  <si>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</si>
  <si>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</si>
  <si>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</si>
  <si>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</si>
  <si>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</si>
  <si>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</si>
  <si>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</si>
  <si>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</si>
  <si>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</si>
  <si>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</si>
  <si>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</si>
  <si>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</si>
  <si>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</si>
  <si>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</si>
  <si>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</si>
  <si>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</si>
  <si>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</si>
  <si>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</si>
  <si>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</si>
  <si>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</si>
  <si>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</si>
  <si>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</si>
  <si>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</si>
  <si>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</si>
  <si>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</si>
  <si>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</si>
  <si>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</si>
  <si>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</si>
  <si>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</si>
  <si>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</si>
  <si>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</si>
  <si>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</si>
  <si>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</si>
  <si>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</si>
  <si>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</si>
  <si>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</si>
  <si>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</si>
  <si>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</si>
  <si>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</si>
  <si>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</si>
  <si>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</si>
  <si>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</si>
  <si>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</si>
  <si>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</si>
  <si>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</si>
  <si>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</si>
  <si>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</si>
  <si>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</si>
  <si>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</si>
  <si>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</si>
  <si>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</si>
  <si>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</si>
  <si>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</si>
  <si>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</si>
  <si>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</si>
  <si>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</si>
  <si>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</si>
  <si>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</si>
  <si>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</si>
  <si>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</si>
  <si>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</si>
  <si>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</si>
  <si>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</si>
  <si>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</si>
  <si>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</si>
  <si>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</si>
  <si>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</si>
  <si>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</si>
  <si>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</si>
  <si>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</si>
  <si>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</si>
  <si>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</si>
  <si>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</si>
  <si>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</si>
  <si>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</si>
  <si>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</si>
  <si>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</si>
  <si>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</si>
  <si>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</si>
  <si>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</si>
  <si>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</si>
  <si>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</si>
  <si>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</si>
  <si>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</si>
  <si>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</si>
  <si>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</si>
  <si>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</si>
  <si>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</si>
  <si>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</si>
  <si>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</si>
  <si>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</si>
  <si>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</si>
  <si>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</si>
  <si>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</si>
  <si>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</si>
  <si>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</si>
  <si>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</si>
  <si>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</si>
  <si>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</si>
  <si>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</si>
  <si>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</si>
  <si>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</si>
  <si>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</si>
  <si>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</si>
  <si>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</si>
  <si>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</si>
  <si>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</si>
  <si>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</si>
  <si>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</si>
  <si>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</si>
  <si>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</si>
  <si>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</si>
  <si>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</si>
  <si>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</si>
  <si>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</si>
  <si>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</si>
  <si>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</si>
  <si>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</si>
  <si>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</si>
  <si>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</si>
  <si>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</si>
  <si>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</si>
  <si>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</si>
  <si>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</si>
  <si>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</si>
  <si>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</si>
  <si>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</si>
  <si>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</si>
  <si>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</si>
  <si>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</si>
  <si>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</si>
  <si>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</si>
  <si>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</si>
  <si>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</si>
  <si>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</si>
  <si>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</si>
  <si>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</si>
  <si>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</si>
  <si>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</si>
  <si>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</si>
  <si>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</si>
  <si>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</si>
  <si>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</si>
  <si>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</si>
  <si>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</si>
  <si>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</si>
  <si>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</si>
  <si>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</si>
  <si>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</si>
  <si>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</si>
  <si>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</si>
  <si>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</si>
  <si>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</si>
  <si>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</si>
  <si>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</si>
  <si>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</si>
  <si>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</si>
  <si>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</si>
  <si>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</si>
  <si>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</si>
  <si>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</si>
  <si>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</si>
  <si>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</si>
  <si>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</si>
  <si>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</si>
  <si>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</si>
  <si>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</si>
  <si>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0.84</t>
  </si>
  <si>
    <t>▲ 3.54</t>
  </si>
  <si>
    <t>一般会計</t>
  </si>
  <si>
    <t>国民健康保険特別会計</t>
  </si>
  <si>
    <t>介護保険特別会計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</si>
  <si>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</si>
  <si>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</si>
  <si>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</si>
  <si>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</si>
  <si>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</si>
  <si>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</si>
  <si>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</si>
  <si>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</si>
  <si>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</si>
  <si>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</si>
  <si>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</si>
  <si>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</si>
  <si>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</si>
  <si>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</si>
  <si>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</si>
  <si>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公共施設等整備基金</t>
    <rPh sb="0" eb="2">
      <t>コウキョウ</t>
    </rPh>
    <rPh sb="2" eb="4">
      <t>シセツ</t>
    </rPh>
    <rPh sb="4" eb="5">
      <t>トウ</t>
    </rPh>
    <rPh sb="5" eb="7">
      <t>セイビ</t>
    </rPh>
    <rPh sb="7" eb="9">
      <t>キキン</t>
    </rPh>
    <phoneticPr fontId="2"/>
  </si>
  <si>
    <t>北斎基金</t>
    <rPh sb="0" eb="2">
      <t>ホクサイ</t>
    </rPh>
    <rPh sb="2" eb="4">
      <t>キキン</t>
    </rPh>
    <phoneticPr fontId="2"/>
  </si>
  <si>
    <t>水と緑のまちづくり基金</t>
    <rPh sb="0" eb="1">
      <t>ミズ</t>
    </rPh>
    <rPh sb="2" eb="3">
      <t>ミドリ</t>
    </rPh>
    <rPh sb="9" eb="11">
      <t>キキン</t>
    </rPh>
    <phoneticPr fontId="2"/>
  </si>
  <si>
    <t>連続立体交差事業基金</t>
    <rPh sb="0" eb="2">
      <t>レンゾク</t>
    </rPh>
    <rPh sb="2" eb="4">
      <t>リッタイ</t>
    </rPh>
    <rPh sb="4" eb="6">
      <t>コウサ</t>
    </rPh>
    <rPh sb="6" eb="8">
      <t>ジギョウ</t>
    </rPh>
    <rPh sb="8" eb="10">
      <t>キキン</t>
    </rPh>
    <phoneticPr fontId="2"/>
  </si>
  <si>
    <t>文化観光基金</t>
    <rPh sb="0" eb="2">
      <t>ブンカ</t>
    </rPh>
    <rPh sb="2" eb="4">
      <t>カンコウ</t>
    </rPh>
    <rPh sb="4" eb="6">
      <t>キキン</t>
    </rPh>
    <phoneticPr fontId="2"/>
  </si>
  <si>
    <t>墨田まちづくり公社</t>
  </si>
  <si>
    <t>墨田区文化振興財団</t>
  </si>
  <si>
    <t>アルカタワーズ</t>
  </si>
  <si>
    <t>〇</t>
  </si>
  <si>
    <t>墨田区土地開発公社</t>
  </si>
  <si>
    <t>国際ファッションセンター</t>
  </si>
  <si>
    <t>ファッション産業人材育成機構</t>
  </si>
  <si>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</si>
  <si>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</si>
  <si>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</si>
  <si>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将来負担比率は、将来負担額より控除額が上回っているため「－」と表示されており、有形固定資産減価償却率との組合せによる分析は困難である。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</si>
  <si>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</si>
  <si>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</si>
  <si>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</si>
  <si>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</si>
  <si>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</si>
  <si>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</si>
  <si>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将来負担比率は、将来負担額より控除額が上回っているため「－」と表示されており、実質公債費比率との組合せによる分析は困難である。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</si>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</sst>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wrapText="1"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5824-4A84-9C72-7998C047F5E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47581</c:v>
                </c:pt>
                <c:pt idx="1">
                  <c:v>59249</c:v>
                </c:pt>
                <c:pt idx="2">
                  <c:v>38751</c:v>
                </c:pt>
                <c:pt idx="3">
                  <c:v>39700</c:v>
                </c:pt>
                <c:pt idx="4">
                  <c:v>58005</c:v>
                </c:pt>
              </c:numCache>
            </c:numRef>
          </c:val>
          <c:smooth val="0"/>
          <c:extLst>
            <c:ext xmlns:c16="http://schemas.microsoft.com/office/drawing/2014/chart" uri="{C3380CC4-5D6E-409C-BE32-E72D297353CC}">
              <c16:uniqueId val="{00000001-5824-4A84-9C72-7998C047F5E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8.5399999999999991</c:v>
                </c:pt>
                <c:pt idx="1">
                  <c:v>7.63</c:v>
                </c:pt>
                <c:pt idx="2">
                  <c:v>6.1</c:v>
                </c:pt>
                <c:pt idx="3">
                  <c:v>7.61</c:v>
                </c:pt>
                <c:pt idx="4">
                  <c:v>6.89</c:v>
                </c:pt>
              </c:numCache>
            </c:numRef>
          </c:val>
          <c:extLst>
            <c:ext xmlns:c16="http://schemas.microsoft.com/office/drawing/2014/chart" uri="{C3380CC4-5D6E-409C-BE32-E72D297353CC}">
              <c16:uniqueId val="{00000000-47D3-4C37-A3F3-ACDA65B8E9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24.68</c:v>
                </c:pt>
                <c:pt idx="1">
                  <c:v>31.79</c:v>
                </c:pt>
                <c:pt idx="2">
                  <c:v>32.04</c:v>
                </c:pt>
                <c:pt idx="3">
                  <c:v>33.71</c:v>
                </c:pt>
                <c:pt idx="4">
                  <c:v>31.19</c:v>
                </c:pt>
              </c:numCache>
            </c:numRef>
          </c:val>
          <c:extLst>
            <c:ext xmlns:c16="http://schemas.microsoft.com/office/drawing/2014/chart" uri="{C3380CC4-5D6E-409C-BE32-E72D297353CC}">
              <c16:uniqueId val="{00000001-47D3-4C37-A3F3-ACDA65B8E9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7.58</c:v>
                </c:pt>
                <c:pt idx="1">
                  <c:v>1.42</c:v>
                </c:pt>
                <c:pt idx="2">
                  <c:v>-0.84</c:v>
                </c:pt>
                <c:pt idx="3">
                  <c:v>3.97</c:v>
                </c:pt>
                <c:pt idx="4">
                  <c:v>-3.54</c:v>
                </c:pt>
              </c:numCache>
            </c:numRef>
          </c:val>
          <c:smooth val="0"/>
          <c:extLst>
            <c:ext xmlns:c16="http://schemas.microsoft.com/office/drawing/2014/chart" uri="{C3380CC4-5D6E-409C-BE32-E72D297353CC}">
              <c16:uniqueId val="{00000002-47D3-4C37-A3F3-ACDA65B8E9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5E2-4FD6-8E51-7EE628837C7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5E2-4FD6-8E51-7EE628837C7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5E2-4FD6-8E51-7EE628837C7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5E2-4FD6-8E51-7EE628837C7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5E2-4FD6-8E51-7EE628837C78}"/>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5E2-4FD6-8E51-7EE628837C7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0.22</c:v>
                </c:pt>
                <c:pt idx="2">
                  <c:v>#N/A</c:v>
                </c:pt>
                <c:pt idx="3">
                  <c:v>0.13</c:v>
                </c:pt>
                <c:pt idx="4">
                  <c:v>#N/A</c:v>
                </c:pt>
                <c:pt idx="5">
                  <c:v>0.25</c:v>
                </c:pt>
                <c:pt idx="6">
                  <c:v>#N/A</c:v>
                </c:pt>
                <c:pt idx="7">
                  <c:v>0.13</c:v>
                </c:pt>
                <c:pt idx="8">
                  <c:v>#N/A</c:v>
                </c:pt>
                <c:pt idx="9">
                  <c:v>0.25</c:v>
                </c:pt>
              </c:numCache>
            </c:numRef>
          </c:val>
          <c:extLst>
            <c:ext xmlns:c16="http://schemas.microsoft.com/office/drawing/2014/chart" uri="{C3380CC4-5D6E-409C-BE32-E72D297353CC}">
              <c16:uniqueId val="{00000006-F5E2-4FD6-8E51-7EE628837C7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1.7</c:v>
                </c:pt>
                <c:pt idx="2">
                  <c:v>#N/A</c:v>
                </c:pt>
                <c:pt idx="3">
                  <c:v>2.5499999999999998</c:v>
                </c:pt>
                <c:pt idx="4">
                  <c:v>#N/A</c:v>
                </c:pt>
                <c:pt idx="5">
                  <c:v>0.93</c:v>
                </c:pt>
                <c:pt idx="6">
                  <c:v>#N/A</c:v>
                </c:pt>
                <c:pt idx="7">
                  <c:v>0.9</c:v>
                </c:pt>
                <c:pt idx="8">
                  <c:v>#N/A</c:v>
                </c:pt>
                <c:pt idx="9">
                  <c:v>0.35</c:v>
                </c:pt>
              </c:numCache>
            </c:numRef>
          </c:val>
          <c:extLst>
            <c:ext xmlns:c16="http://schemas.microsoft.com/office/drawing/2014/chart" uri="{C3380CC4-5D6E-409C-BE32-E72D297353CC}">
              <c16:uniqueId val="{00000007-F5E2-4FD6-8E51-7EE628837C78}"/>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1.23</c:v>
                </c:pt>
                <c:pt idx="2">
                  <c:v>#N/A</c:v>
                </c:pt>
                <c:pt idx="3">
                  <c:v>1.35</c:v>
                </c:pt>
                <c:pt idx="4">
                  <c:v>#N/A</c:v>
                </c:pt>
                <c:pt idx="5">
                  <c:v>1.38</c:v>
                </c:pt>
                <c:pt idx="6">
                  <c:v>#N/A</c:v>
                </c:pt>
                <c:pt idx="7">
                  <c:v>0.85</c:v>
                </c:pt>
                <c:pt idx="8">
                  <c:v>#N/A</c:v>
                </c:pt>
                <c:pt idx="9">
                  <c:v>0.95</c:v>
                </c:pt>
              </c:numCache>
            </c:numRef>
          </c:val>
          <c:extLst>
            <c:ext xmlns:c16="http://schemas.microsoft.com/office/drawing/2014/chart" uri="{C3380CC4-5D6E-409C-BE32-E72D297353CC}">
              <c16:uniqueId val="{00000008-F5E2-4FD6-8E51-7EE628837C7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8.5399999999999991</c:v>
                </c:pt>
                <c:pt idx="2">
                  <c:v>#N/A</c:v>
                </c:pt>
                <c:pt idx="3">
                  <c:v>7.62</c:v>
                </c:pt>
                <c:pt idx="4">
                  <c:v>#N/A</c:v>
                </c:pt>
                <c:pt idx="5">
                  <c:v>6.09</c:v>
                </c:pt>
                <c:pt idx="6">
                  <c:v>#N/A</c:v>
                </c:pt>
                <c:pt idx="7">
                  <c:v>7.6</c:v>
                </c:pt>
                <c:pt idx="8">
                  <c:v>#N/A</c:v>
                </c:pt>
                <c:pt idx="9">
                  <c:v>6.89</c:v>
                </c:pt>
              </c:numCache>
            </c:numRef>
          </c:val>
          <c:extLst>
            <c:ext xmlns:c16="http://schemas.microsoft.com/office/drawing/2014/chart" uri="{C3380CC4-5D6E-409C-BE32-E72D297353CC}">
              <c16:uniqueId val="{00000009-F5E2-4FD6-8E51-7EE628837C7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4168</c:v>
                </c:pt>
                <c:pt idx="5">
                  <c:v>4156</c:v>
                </c:pt>
                <c:pt idx="8">
                  <c:v>3970</c:v>
                </c:pt>
                <c:pt idx="11">
                  <c:v>3599</c:v>
                </c:pt>
                <c:pt idx="14">
                  <c:v>3321</c:v>
                </c:pt>
              </c:numCache>
            </c:numRef>
          </c:val>
          <c:extLst>
            <c:ext xmlns:c16="http://schemas.microsoft.com/office/drawing/2014/chart" uri="{C3380CC4-5D6E-409C-BE32-E72D297353CC}">
              <c16:uniqueId val="{00000000-ACC3-46B8-B9E7-7968CC16F3A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CC3-46B8-B9E7-7968CC16F3A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581</c:v>
                </c:pt>
                <c:pt idx="3">
                  <c:v>480</c:v>
                </c:pt>
                <c:pt idx="6">
                  <c:v>472</c:v>
                </c:pt>
                <c:pt idx="9">
                  <c:v>469</c:v>
                </c:pt>
                <c:pt idx="12">
                  <c:v>470</c:v>
                </c:pt>
              </c:numCache>
            </c:numRef>
          </c:val>
          <c:extLst>
            <c:ext xmlns:c16="http://schemas.microsoft.com/office/drawing/2014/chart" uri="{C3380CC4-5D6E-409C-BE32-E72D297353CC}">
              <c16:uniqueId val="{00000002-ACC3-46B8-B9E7-7968CC16F3A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87</c:v>
                </c:pt>
                <c:pt idx="3">
                  <c:v>96</c:v>
                </c:pt>
                <c:pt idx="6">
                  <c:v>91</c:v>
                </c:pt>
                <c:pt idx="9">
                  <c:v>89</c:v>
                </c:pt>
                <c:pt idx="12">
                  <c:v>109</c:v>
                </c:pt>
              </c:numCache>
            </c:numRef>
          </c:val>
          <c:extLst>
            <c:ext xmlns:c16="http://schemas.microsoft.com/office/drawing/2014/chart" uri="{C3380CC4-5D6E-409C-BE32-E72D297353CC}">
              <c16:uniqueId val="{00000003-ACC3-46B8-B9E7-7968CC16F3A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CC3-46B8-B9E7-7968CC16F3A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97</c:v>
                </c:pt>
                <c:pt idx="3">
                  <c:v>134</c:v>
                </c:pt>
                <c:pt idx="6">
                  <c:v>137</c:v>
                </c:pt>
                <c:pt idx="9">
                  <c:v>141</c:v>
                </c:pt>
                <c:pt idx="12">
                  <c:v>137</c:v>
                </c:pt>
              </c:numCache>
            </c:numRef>
          </c:val>
          <c:extLst>
            <c:ext xmlns:c16="http://schemas.microsoft.com/office/drawing/2014/chart" uri="{C3380CC4-5D6E-409C-BE32-E72D297353CC}">
              <c16:uniqueId val="{00000005-ACC3-46B8-B9E7-7968CC16F3A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CC3-46B8-B9E7-7968CC16F3A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2594</c:v>
                </c:pt>
                <c:pt idx="3">
                  <c:v>2471</c:v>
                </c:pt>
                <c:pt idx="6">
                  <c:v>2441</c:v>
                </c:pt>
                <c:pt idx="9">
                  <c:v>2447</c:v>
                </c:pt>
                <c:pt idx="12">
                  <c:v>2533</c:v>
                </c:pt>
              </c:numCache>
            </c:numRef>
          </c:val>
          <c:extLst>
            <c:ext xmlns:c16="http://schemas.microsoft.com/office/drawing/2014/chart" uri="{C3380CC4-5D6E-409C-BE32-E72D297353CC}">
              <c16:uniqueId val="{00000007-ACC3-46B8-B9E7-7968CC16F3A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-809</c:v>
                </c:pt>
                <c:pt idx="2">
                  <c:v>#N/A</c:v>
                </c:pt>
                <c:pt idx="3">
                  <c:v>#N/A</c:v>
                </c:pt>
                <c:pt idx="4">
                  <c:v>-975</c:v>
                </c:pt>
                <c:pt idx="5">
                  <c:v>#N/A</c:v>
                </c:pt>
                <c:pt idx="6">
                  <c:v>#N/A</c:v>
                </c:pt>
                <c:pt idx="7">
                  <c:v>-829</c:v>
                </c:pt>
                <c:pt idx="8">
                  <c:v>#N/A</c:v>
                </c:pt>
                <c:pt idx="9">
                  <c:v>#N/A</c:v>
                </c:pt>
                <c:pt idx="10">
                  <c:v>-453</c:v>
                </c:pt>
                <c:pt idx="11">
                  <c:v>#N/A</c:v>
                </c:pt>
                <c:pt idx="12">
                  <c:v>#N/A</c:v>
                </c:pt>
                <c:pt idx="13">
                  <c:v>-72</c:v>
                </c:pt>
                <c:pt idx="14">
                  <c:v>#N/A</c:v>
                </c:pt>
              </c:numCache>
            </c:numRef>
          </c:val>
          <c:smooth val="0"/>
          <c:extLst>
            <c:ext xmlns:c16="http://schemas.microsoft.com/office/drawing/2014/chart" uri="{C3380CC4-5D6E-409C-BE32-E72D297353CC}">
              <c16:uniqueId val="{00000008-ACC3-46B8-B9E7-7968CC16F3A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35732</c:v>
                </c:pt>
                <c:pt idx="5">
                  <c:v>34607</c:v>
                </c:pt>
                <c:pt idx="8">
                  <c:v>39962</c:v>
                </c:pt>
                <c:pt idx="11">
                  <c:v>38928</c:v>
                </c:pt>
                <c:pt idx="14">
                  <c:v>35252</c:v>
                </c:pt>
              </c:numCache>
            </c:numRef>
          </c:val>
          <c:extLst>
            <c:ext xmlns:c16="http://schemas.microsoft.com/office/drawing/2014/chart" uri="{C3380CC4-5D6E-409C-BE32-E72D297353CC}">
              <c16:uniqueId val="{00000000-E317-4A35-B343-E00D43BE4CC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317-4A35-B343-E00D43BE4CC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29511</c:v>
                </c:pt>
                <c:pt idx="5">
                  <c:v>34794</c:v>
                </c:pt>
                <c:pt idx="8">
                  <c:v>46174</c:v>
                </c:pt>
                <c:pt idx="11">
                  <c:v>53851</c:v>
                </c:pt>
                <c:pt idx="14">
                  <c:v>59647</c:v>
                </c:pt>
              </c:numCache>
            </c:numRef>
          </c:val>
          <c:extLst>
            <c:ext xmlns:c16="http://schemas.microsoft.com/office/drawing/2014/chart" uri="{C3380CC4-5D6E-409C-BE32-E72D297353CC}">
              <c16:uniqueId val="{00000002-E317-4A35-B343-E00D43BE4CC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317-4A35-B343-E00D43BE4CC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317-4A35-B343-E00D43BE4CC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1016</c:v>
                </c:pt>
                <c:pt idx="6">
                  <c:v>0</c:v>
                </c:pt>
                <c:pt idx="9">
                  <c:v>0</c:v>
                </c:pt>
                <c:pt idx="12">
                  <c:v>0</c:v>
                </c:pt>
              </c:numCache>
            </c:numRef>
          </c:val>
          <c:extLst>
            <c:ext xmlns:c16="http://schemas.microsoft.com/office/drawing/2014/chart" uri="{C3380CC4-5D6E-409C-BE32-E72D297353CC}">
              <c16:uniqueId val="{00000005-E317-4A35-B343-E00D43BE4CC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13887</c:v>
                </c:pt>
                <c:pt idx="3">
                  <c:v>14167</c:v>
                </c:pt>
                <c:pt idx="6">
                  <c:v>14433</c:v>
                </c:pt>
                <c:pt idx="9">
                  <c:v>13708</c:v>
                </c:pt>
                <c:pt idx="12">
                  <c:v>13856</c:v>
                </c:pt>
              </c:numCache>
            </c:numRef>
          </c:val>
          <c:extLst>
            <c:ext xmlns:c16="http://schemas.microsoft.com/office/drawing/2014/chart" uri="{C3380CC4-5D6E-409C-BE32-E72D297353CC}">
              <c16:uniqueId val="{00000006-E317-4A35-B343-E00D43BE4CC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1063</c:v>
                </c:pt>
                <c:pt idx="3">
                  <c:v>1233</c:v>
                </c:pt>
                <c:pt idx="6">
                  <c:v>1377</c:v>
                </c:pt>
                <c:pt idx="9">
                  <c:v>1623</c:v>
                </c:pt>
                <c:pt idx="12">
                  <c:v>1709</c:v>
                </c:pt>
              </c:numCache>
            </c:numRef>
          </c:val>
          <c:extLst>
            <c:ext xmlns:c16="http://schemas.microsoft.com/office/drawing/2014/chart" uri="{C3380CC4-5D6E-409C-BE32-E72D297353CC}">
              <c16:uniqueId val="{00000007-E317-4A35-B343-E00D43BE4CC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317-4A35-B343-E00D43BE4CC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7202</c:v>
                </c:pt>
                <c:pt idx="3">
                  <c:v>4761</c:v>
                </c:pt>
                <c:pt idx="6">
                  <c:v>4290</c:v>
                </c:pt>
                <c:pt idx="9">
                  <c:v>3818</c:v>
                </c:pt>
                <c:pt idx="12">
                  <c:v>3348</c:v>
                </c:pt>
              </c:numCache>
            </c:numRef>
          </c:val>
          <c:extLst>
            <c:ext xmlns:c16="http://schemas.microsoft.com/office/drawing/2014/chart" uri="{C3380CC4-5D6E-409C-BE32-E72D297353CC}">
              <c16:uniqueId val="{00000009-E317-4A35-B343-E00D43BE4CC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28628</c:v>
                </c:pt>
                <c:pt idx="3">
                  <c:v>29883</c:v>
                </c:pt>
                <c:pt idx="6">
                  <c:v>29285</c:v>
                </c:pt>
                <c:pt idx="9">
                  <c:v>27934</c:v>
                </c:pt>
                <c:pt idx="12">
                  <c:v>26263</c:v>
                </c:pt>
              </c:numCache>
            </c:numRef>
          </c:val>
          <c:extLst>
            <c:ext xmlns:c16="http://schemas.microsoft.com/office/drawing/2014/chart" uri="{C3380CC4-5D6E-409C-BE32-E72D297353CC}">
              <c16:uniqueId val="{0000000A-E317-4A35-B343-E00D43BE4CC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317-4A35-B343-E00D43BE4CC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23956</c:v>
                </c:pt>
                <c:pt idx="1">
                  <c:v>25736</c:v>
                </c:pt>
                <c:pt idx="2">
                  <c:v>25065</c:v>
                </c:pt>
              </c:numCache>
            </c:numRef>
          </c:val>
          <c:extLst>
            <c:ext xmlns:c16="http://schemas.microsoft.com/office/drawing/2014/chart" uri="{C3380CC4-5D6E-409C-BE32-E72D297353CC}">
              <c16:uniqueId val="{00000000-026B-4D1A-8C2F-CFED3EBEF37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50</c:v>
                </c:pt>
                <c:pt idx="1">
                  <c:v>291</c:v>
                </c:pt>
                <c:pt idx="2">
                  <c:v>402</c:v>
                </c:pt>
              </c:numCache>
            </c:numRef>
          </c:val>
          <c:extLst>
            <c:ext xmlns:c16="http://schemas.microsoft.com/office/drawing/2014/chart" uri="{C3380CC4-5D6E-409C-BE32-E72D297353CC}">
              <c16:uniqueId val="{00000001-026B-4D1A-8C2F-CFED3EBEF37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18373</c:v>
                </c:pt>
                <c:pt idx="1">
                  <c:v>23575</c:v>
                </c:pt>
                <c:pt idx="2">
                  <c:v>30139</c:v>
                </c:pt>
              </c:numCache>
            </c:numRef>
          </c:val>
          <c:extLst>
            <c:ext xmlns:c16="http://schemas.microsoft.com/office/drawing/2014/chart" uri="{C3380CC4-5D6E-409C-BE32-E72D297353CC}">
              <c16:uniqueId val="{00000002-026B-4D1A-8C2F-CFED3EBEF37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{4229CDE2-0189-4668-9C6F-5CD792B27989}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F8B-43C3-A54C-ACAD21C03E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{34AC0CF4-C66B-45EE-B0AE-5A63FF9EB2C4}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F8B-43C3-A54C-ACAD21C03E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{5E9A9568-B764-4CB3-92F5-F50A4C7B251A}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F8B-43C3-A54C-ACAD21C03E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{9CC36302-5D86-482F-8E22-3E00A2F5C4BF}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F8B-43C3-A54C-ACAD21C03E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{9B586046-638F-4E6B-BA09-23B5410BFFBD}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F8B-43C3-A54C-ACAD21C03EF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{48DDBCDF-DB08-4A05-9412-E6D97CDACA40}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F8B-43C3-A54C-ACAD21C03EF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{A28CCA34-23E7-4C17-99C1-EE576BD34253}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F8B-43C3-A54C-ACAD21C03EF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{B9C7F2E8-296A-4B15-8F13-F309917F2045}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F8B-43C3-A54C-ACAD21C03EF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{4C050956-A82A-4F85-BFDA-308959E182DC}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F8B-43C3-A54C-ACAD21C03E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59.1</c:v>
                </c:pt>
                <c:pt idx="8">
                  <c:v>59.9</c:v>
                </c:pt>
                <c:pt idx="16">
                  <c:v>61.3</c:v>
                </c:pt>
                <c:pt idx="24">
                  <c:v>62.1</c:v>
                </c:pt>
                <c:pt idx="32">
                  <c:v>62.9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F8B-43C3-A54C-ACAD21C03EF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{82C79E09-404B-4FAA-90D3-EB03D21A8270}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F8B-43C3-A54C-ACAD21C03EF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{4302ED26-7977-49ED-9756-79E18805246B}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F8B-43C3-A54C-ACAD21C03E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{419040C3-4651-4877-B480-17D4EC4BBD28}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F8B-43C3-A54C-ACAD21C03E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{3C08792A-FCA2-4C5C-954A-B6FD44C9F427}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F8B-43C3-A54C-ACAD21C03E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{D1BE7B86-FAAD-4CC8-88C8-1B31181D329D}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F8B-43C3-A54C-ACAD21C03EF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{F301149C-C0EC-4053-A00C-2401E589A513}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F8B-43C3-A54C-ACAD21C03EF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{D82590F3-E4B5-47D7-A947-F13469574088}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F8B-43C3-A54C-ACAD21C03EF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{52079770-8BD1-4013-B834-EE38434CD10A}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F8B-43C3-A54C-ACAD21C03EF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{1A0D2FFB-2776-4BC8-893A-6FDA6AF5BF2C}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F8B-43C3-A54C-ACAD21C03E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F8B-43C3-A54C-ACAD21C03EF5}"/>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{3DE20525-E7CE-4834-A7C9-BC2082F4FD13}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F6A-475D-914E-61016547A20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{0A491F67-F6F4-4561-8969-CE2FA603F198}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6A-475D-914E-61016547A20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{966A4EC3-CDB8-4FCD-96C0-85F2C43AD2C3}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6A-475D-914E-61016547A20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{3C36CB17-B863-4A00-BD65-E5174CA3F7A2}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6A-475D-914E-61016547A20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{FFE059EF-9B2B-47BC-9F61-FBAF69673B4D}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6A-475D-914E-61016547A20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{C5F49E63-B14E-4BE7-815C-08C8C38E9CE2}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F6A-475D-914E-61016547A20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{6AEE7F38-4E2E-4208-98F1-11725A01FEA6}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F6A-475D-914E-61016547A20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{4C817011-9917-441C-B881-12763E6866F6}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F6A-475D-914E-61016547A20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{B61FF847-E259-4656-A99D-00D45F9C9493}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F6A-475D-914E-61016547A20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-1.2</c:v>
                </c:pt>
                <c:pt idx="16">
                  <c:v>-1.2</c:v>
                </c:pt>
                <c:pt idx="24">
                  <c:v>-1</c:v>
                </c:pt>
                <c:pt idx="32">
                  <c:v>-0.6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F6A-475D-914E-61016547A20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{EF285471-E38D-4F61-AD29-AE0BFA44316F}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F6A-475D-914E-61016547A20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{7E159E76-F904-4820-A431-B06B5C331492}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6A-475D-914E-61016547A20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{2955E2CC-B623-496B-8E15-A6A8BB408CEF}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6A-475D-914E-61016547A20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{251FFED9-0E87-4577-99C1-7B52B429E3F7}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6A-475D-914E-61016547A20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{2F84606A-A2F3-4ABD-88E8-6FC527A5928E}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6A-475D-914E-61016547A20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{96F3D142-4C9E-4C3B-8910-17578C3C1179}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F6A-475D-914E-61016547A20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{81249053-3B03-4081-95B1-B41CFD561AE0}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F6A-475D-914E-61016547A20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{65A9D07F-E2C3-46E3-A124-6912206A982C}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F6A-475D-914E-61016547A20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{CC1E573D-D860-46BF-8E9C-65E98B41D43B}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F6A-475D-914E-61016547A20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F6A-475D-914E-61016547A207}"/>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実質公債費比率の分子は、昨年度に比べて増加した。これは算入公債費等が減少したことによる。</a:t>
          </a:r>
        </a:p>
        <a:p>
          <a:r>
            <a:rPr kumimoji="1" lang="ja-JP" altLang="en-US" sz="1400">
              <a:latin typeface="ＭＳ ゴシック" pitchFamily="49" charset="-128"/>
              <a:ea typeface="ＭＳ ゴシック" pitchFamily="49" charset="-128"/>
            </a:rPr>
            <a:t>　引き続き、負の数値を維持できるよう、新たな起債については財政基盤の確立に配慮した起債となるよう努めることとしている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過去の利率が高い起債の残高は順調に減ってきているものの、鉄道立体化事業に係る起債の償還など、継続的に一定の償還が見込まれる。今後も引続き発債と償還のバランスを整え、公債費が一般財源を過度に圧迫することがないよう、将来負担も考慮しながら、健全な財政運営に努め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本区の将来負担額は、引き続き負の数値となっている。</a:t>
          </a:r>
        </a:p>
        <a:p>
          <a:r>
            <a:rPr kumimoji="1" lang="ja-JP" altLang="en-US" sz="1400">
              <a:latin typeface="ＭＳ ゴシック" pitchFamily="49" charset="-128"/>
              <a:ea typeface="ＭＳ ゴシック" pitchFamily="49" charset="-128"/>
            </a:rPr>
            <a:t>　今後も、財政調整基金等の積み増しや財政基盤の確立に配慮した起債となるよう努め、財政基盤の強化を図って行く。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東京都墨田区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公共施設等整備基金につき、約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億円の積み増しを行った一方で、財政調整基金等の取崩しを行った結果、全体として約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災害対策、経済事情の変動に加え、公共施設の整備・改修、その他さまざまな行政ニーズに対応するため、必要な積立てと取崩しを行っていく。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公共施設の整備・改修、水と緑をいかしたまちづくり事業、すみだ北斎美術館の運営、鉄道の連続立体交差化など、それぞれの目的に応じた事業の財源としている。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新保健施設等複合施設建設事業のため、公共施設等整備基金の取崩しを行ったものの、各基金の積立てにより、約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公共施設等整備基金については、墨田区基本計画（平成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年度）において、主要な公共施設等整備事業の進捗に合わせて、約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億円を繰り入れ、積極的に活用していくという目標を立てている。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その他の基金についても、適宜積立てと取崩しを行いながら、可能な限り現状の残高の積み増しに努め、目的に沿った運用を行っていく。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原油価格・物価高騰等総合緊急対策経費などへの取崩しを行った結果、約７億円の減となった。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災害対策、経済事情の変動に対する緊急的対応に備えるため、本区の標準財政規模の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％程度を確保したうえで、財政基盤の強化に努める。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公債費にかかる一般財源の負担につき、年度間で平準化するため、積立てを行った。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今後も、公債費にかかる一般財源の負担につき、年度間で平準化するため、減債基金への積立てと取崩しを適宜行っていく。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284,555
268,892
13.77
147,775,538
141,886,416
5,537,041
80,359,289
25,093,032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償却資産の取得価額等に対する減価償却累計額の割合、すなわち資産の経年の程度を示す指標である。本区においては、全国平均及び都平均等と比べて低い状態にあるが、今後の大規模修繕や施設の更新等にかかるコストに留意する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300220" y="5094393"/>
          <a:ext cx="1270" cy="1229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352925" y="632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213225" y="632375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352925" y="4882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213225" y="509439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352925" y="5558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251325" y="57010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616325" y="56974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930525" y="56758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244725" y="56902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58925" y="56866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171027</xdr:rowOff>
    </xdr:from>
    <xdr:to>
      <xdr:col>23</xdr:col>
      <xdr:colOff>136525</xdr:colOff>
      <xdr:row>31</xdr:row>
      <xdr:rowOff>101177</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251325" y="591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149454</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352925" y="589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142240</xdr:rowOff>
    </xdr:from>
    <xdr:to>
      <xdr:col>19</xdr:col>
      <xdr:colOff>187325</xdr:colOff>
      <xdr:row>31</xdr:row>
      <xdr:rowOff>72390</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616325" y="58889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21590</xdr:rowOff>
    </xdr:from>
    <xdr:to>
      <xdr:col>23</xdr:col>
      <xdr:colOff>85725</xdr:colOff>
      <xdr:row>31</xdr:row>
      <xdr:rowOff>50377</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3667125" y="5933440"/>
          <a:ext cx="635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113453</xdr:rowOff>
    </xdr:from>
    <xdr:to>
      <xdr:col>15</xdr:col>
      <xdr:colOff>187325</xdr:colOff>
      <xdr:row>31</xdr:row>
      <xdr:rowOff>43603</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930525" y="58602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164253</xdr:rowOff>
    </xdr:from>
    <xdr:to>
      <xdr:col>19</xdr:col>
      <xdr:colOff>136525</xdr:colOff>
      <xdr:row>31</xdr:row>
      <xdr:rowOff>21590</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2981325" y="5911003"/>
          <a:ext cx="685800" cy="2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63077</xdr:rowOff>
    </xdr:from>
    <xdr:to>
      <xdr:col>11</xdr:col>
      <xdr:colOff>187325</xdr:colOff>
      <xdr:row>30</xdr:row>
      <xdr:rowOff>164677</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244725" y="58098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113877</xdr:rowOff>
    </xdr:from>
    <xdr:to>
      <xdr:col>15</xdr:col>
      <xdr:colOff>136525</xdr:colOff>
      <xdr:row>30</xdr:row>
      <xdr:rowOff>164253</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295525" y="5860627"/>
          <a:ext cx="68580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34290</xdr:rowOff>
    </xdr:from>
    <xdr:to>
      <xdr:col>7</xdr:col>
      <xdr:colOff>187325</xdr:colOff>
      <xdr:row>30</xdr:row>
      <xdr:rowOff>135890</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58925" y="57810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85090</xdr:rowOff>
    </xdr:from>
    <xdr:to>
      <xdr:col>11</xdr:col>
      <xdr:colOff>136525</xdr:colOff>
      <xdr:row>30</xdr:row>
      <xdr:rowOff>113877</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609725" y="5831840"/>
          <a:ext cx="6858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470919" y="5479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97819" y="5457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112019" y="547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426219" y="5468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63517</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470919" y="5975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34730</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97819" y="5946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155804</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112019" y="5902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127017</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426219"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「債務償還比率」は、債務償還能力を表す指標である。本区においては、将来負担額を充当可能財源が上回っているものの、引き続き財源の確保など、債務償還能力の向上に努める必要がある。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758836" y="6811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758836" y="64646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81013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81013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81013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26</xdr:row>
      <xdr:rowOff>83608</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3323570" y="516995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138235</xdr:rowOff>
    </xdr:from>
    <xdr:ext cx="340478" cy="25904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3376275" y="52245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3376275"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3376275" y="509758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3293725" y="51191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26396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19538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12680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05822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22225</xdr:colOff>
      <xdr:row>27</xdr:row>
      <xdr:rowOff>65264</xdr:rowOff>
    </xdr:from>
    <xdr:to>
      <xdr:col>68</xdr:col>
      <xdr:colOff>123825</xdr:colOff>
      <xdr:row>27</xdr:row>
      <xdr:rowOff>166864</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1953875" y="531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33</xdr:row>
      <xdr:rowOff>74083</xdr:rowOff>
    </xdr:from>
    <xdr:to>
      <xdr:col>64</xdr:col>
      <xdr:colOff>123825</xdr:colOff>
      <xdr:row>34</xdr:row>
      <xdr:rowOff>4233</xdr:rowOff>
    </xdr:to>
    <xdr:sp macro="" textlink="">
      <xdr:nvSpPr>
        <xdr:cNvPr id="154" name="楕円 153">
          <a:extLst>
            <a:ext uri="{FF2B5EF4-FFF2-40B4-BE49-F238E27FC236}">
              <a16:creationId xmlns:a16="http://schemas.microsoft.com/office/drawing/2014/main" id="{00000000-0008-0000-0D00-00009A000000}"/>
            </a:ext>
          </a:extLst>
        </xdr:cNvPr>
        <xdr:cNvSpPr/>
      </xdr:nvSpPr>
      <xdr:spPr>
        <a:xfrm>
          <a:off x="11268075" y="63161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116064</xdr:rowOff>
    </xdr:from>
    <xdr:to>
      <xdr:col>68</xdr:col>
      <xdr:colOff>73025</xdr:colOff>
      <xdr:row>33</xdr:row>
      <xdr:rowOff>124883</xdr:rowOff>
    </xdr:to>
    <xdr:cxnSp macro="">
      <xdr:nvCxnSpPr>
        <xdr:cNvPr id="155" name="直線コネクタ 154">
          <a:extLst>
            <a:ext uri="{FF2B5EF4-FFF2-40B4-BE49-F238E27FC236}">
              <a16:creationId xmlns:a16="http://schemas.microsoft.com/office/drawing/2014/main" id="{00000000-0008-0000-0D00-00009B000000}"/>
            </a:ext>
          </a:extLst>
        </xdr:cNvPr>
        <xdr:cNvCxnSpPr/>
      </xdr:nvCxnSpPr>
      <xdr:spPr>
        <a:xfrm flipV="1">
          <a:off x="11318875" y="5367514"/>
          <a:ext cx="685800" cy="99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57362</xdr:rowOff>
    </xdr:from>
    <xdr:to>
      <xdr:col>60</xdr:col>
      <xdr:colOff>123825</xdr:colOff>
      <xdr:row>34</xdr:row>
      <xdr:rowOff>158962</xdr:rowOff>
    </xdr:to>
    <xdr:sp macro="" textlink="">
      <xdr:nvSpPr>
        <xdr:cNvPr id="156" name="楕円 155">
          <a:extLst>
            <a:ext uri="{FF2B5EF4-FFF2-40B4-BE49-F238E27FC236}">
              <a16:creationId xmlns:a16="http://schemas.microsoft.com/office/drawing/2014/main" id="{00000000-0008-0000-0D00-00009C000000}"/>
            </a:ext>
          </a:extLst>
        </xdr:cNvPr>
        <xdr:cNvSpPr/>
      </xdr:nvSpPr>
      <xdr:spPr>
        <a:xfrm>
          <a:off x="10582275" y="646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124883</xdr:rowOff>
    </xdr:from>
    <xdr:to>
      <xdr:col>64</xdr:col>
      <xdr:colOff>73025</xdr:colOff>
      <xdr:row>34</xdr:row>
      <xdr:rowOff>108162</xdr:rowOff>
    </xdr:to>
    <xdr:cxnSp macro="">
      <xdr:nvCxnSpPr>
        <xdr:cNvPr id="157" name="直線コネクタ 156">
          <a:extLst>
            <a:ext uri="{FF2B5EF4-FFF2-40B4-BE49-F238E27FC236}">
              <a16:creationId xmlns:a16="http://schemas.microsoft.com/office/drawing/2014/main" id="{00000000-0008-0000-0D00-00009D000000}"/>
            </a:ext>
          </a:extLst>
        </xdr:cNvPr>
        <xdr:cNvCxnSpPr/>
      </xdr:nvCxnSpPr>
      <xdr:spPr>
        <a:xfrm flipV="1">
          <a:off x="10633075" y="6366933"/>
          <a:ext cx="685800" cy="14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150935</xdr:rowOff>
    </xdr:from>
    <xdr:ext cx="340478" cy="259045"/>
    <xdr:sp macro="" textlink="">
      <xdr:nvSpPr>
        <xdr:cNvPr id="158" name="n_1aveValue債務償還比率">
          <a:extLst>
            <a:ext uri="{FF2B5EF4-FFF2-40B4-BE49-F238E27FC236}">
              <a16:creationId xmlns:a16="http://schemas.microsoft.com/office/drawing/2014/main" id="{00000000-0008-0000-0D00-00009E000000}"/>
            </a:ext>
          </a:extLst>
        </xdr:cNvPr>
        <xdr:cNvSpPr txBox="1"/>
      </xdr:nvSpPr>
      <xdr:spPr>
        <a:xfrm>
          <a:off x="125265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9" name="n_2aveValue債務償還比率">
          <a:extLst>
            <a:ext uri="{FF2B5EF4-FFF2-40B4-BE49-F238E27FC236}">
              <a16:creationId xmlns:a16="http://schemas.microsoft.com/office/drawing/2014/main" id="{00000000-0008-0000-0D00-00009F000000}"/>
            </a:ext>
          </a:extLst>
        </xdr:cNvPr>
        <xdr:cNvSpPr txBox="1"/>
      </xdr:nvSpPr>
      <xdr:spPr>
        <a:xfrm>
          <a:off x="118534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60" name="n_3aveValue債務償還比率">
          <a:extLst>
            <a:ext uri="{FF2B5EF4-FFF2-40B4-BE49-F238E27FC236}">
              <a16:creationId xmlns:a16="http://schemas.microsoft.com/office/drawing/2014/main" id="{00000000-0008-0000-0D00-0000A0000000}"/>
            </a:ext>
          </a:extLst>
        </xdr:cNvPr>
        <xdr:cNvSpPr txBox="1"/>
      </xdr:nvSpPr>
      <xdr:spPr>
        <a:xfrm>
          <a:off x="111676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61" name="n_4aveValue債務償還比率">
          <a:extLst>
            <a:ext uri="{FF2B5EF4-FFF2-40B4-BE49-F238E27FC236}">
              <a16:creationId xmlns:a16="http://schemas.microsoft.com/office/drawing/2014/main" id="{00000000-0008-0000-0D00-0000A1000000}"/>
            </a:ext>
          </a:extLst>
        </xdr:cNvPr>
        <xdr:cNvSpPr txBox="1"/>
      </xdr:nvSpPr>
      <xdr:spPr>
        <a:xfrm>
          <a:off x="104818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27</xdr:row>
      <xdr:rowOff>157991</xdr:rowOff>
    </xdr:from>
    <xdr:ext cx="405111" cy="259045"/>
    <xdr:sp macro="" textlink="">
      <xdr:nvSpPr>
        <xdr:cNvPr id="162" name="n_2mainValue債務償還比率">
          <a:extLst>
            <a:ext uri="{FF2B5EF4-FFF2-40B4-BE49-F238E27FC236}">
              <a16:creationId xmlns:a16="http://schemas.microsoft.com/office/drawing/2014/main" id="{00000000-0008-0000-0D00-0000A2000000}"/>
            </a:ext>
          </a:extLst>
        </xdr:cNvPr>
        <xdr:cNvSpPr txBox="1"/>
      </xdr:nvSpPr>
      <xdr:spPr>
        <a:xfrm>
          <a:off x="11821169" y="540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166810</xdr:rowOff>
    </xdr:from>
    <xdr:ext cx="469744" cy="259045"/>
    <xdr:sp macro="" textlink="">
      <xdr:nvSpPr>
        <xdr:cNvPr id="163" name="n_3mainValue債務償還比率">
          <a:extLst>
            <a:ext uri="{FF2B5EF4-FFF2-40B4-BE49-F238E27FC236}">
              <a16:creationId xmlns:a16="http://schemas.microsoft.com/office/drawing/2014/main" id="{00000000-0008-0000-0D00-0000A3000000}"/>
            </a:ext>
          </a:extLst>
        </xdr:cNvPr>
        <xdr:cNvSpPr txBox="1"/>
      </xdr:nvSpPr>
      <xdr:spPr>
        <a:xfrm>
          <a:off x="11103052" y="6408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150089</xdr:rowOff>
    </xdr:from>
    <xdr:ext cx="469744" cy="259045"/>
    <xdr:sp macro="" textlink="">
      <xdr:nvSpPr>
        <xdr:cNvPr id="164" name="n_4mainValue債務償還比率">
          <a:extLst>
            <a:ext uri="{FF2B5EF4-FFF2-40B4-BE49-F238E27FC236}">
              <a16:creationId xmlns:a16="http://schemas.microsoft.com/office/drawing/2014/main" id="{00000000-0008-0000-0D00-0000A4000000}"/>
            </a:ext>
          </a:extLst>
        </xdr:cNvPr>
        <xdr:cNvSpPr txBox="1"/>
      </xdr:nvSpPr>
      <xdr:spPr>
        <a:xfrm>
          <a:off x="10417252" y="655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D00-0000A5000000}"/>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D00-0000A6000000}"/>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D00-0000A9000000}"/>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D00-0000AA000000}"/>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284,555
268,892
13.77
147,775,538
141,886,416
5,537,041
80,359,289
25,093,032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177665" y="5457372"/>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216400" y="699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108450" y="69922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216400" y="5245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108450" y="54573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49547</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216400" y="6329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127500" y="63512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384550" y="63496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57175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778000" y="633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984250" y="63218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127500" y="62318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139717</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216400" y="6089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79284</xdr:rowOff>
    </xdr:from>
    <xdr:to>
      <xdr:col>20</xdr:col>
      <xdr:colOff>38100</xdr:colOff>
      <xdr:row>38</xdr:row>
      <xdr:rowOff>9434</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384550" y="61943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130084</xdr:rowOff>
    </xdr:from>
    <xdr:to>
      <xdr:col>24</xdr:col>
      <xdr:colOff>63500</xdr:colOff>
      <xdr:row>37</xdr:row>
      <xdr:rowOff>167640</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429000" y="6245134"/>
          <a:ext cx="7493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51526</xdr:rowOff>
    </xdr:from>
    <xdr:to>
      <xdr:col>15</xdr:col>
      <xdr:colOff>101600</xdr:colOff>
      <xdr:row>37</xdr:row>
      <xdr:rowOff>153126</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571750" y="616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102326</xdr:rowOff>
    </xdr:from>
    <xdr:to>
      <xdr:col>19</xdr:col>
      <xdr:colOff>177800</xdr:colOff>
      <xdr:row>37</xdr:row>
      <xdr:rowOff>130084</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622550" y="6217376"/>
          <a:ext cx="80645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13970</xdr:rowOff>
    </xdr:from>
    <xdr:to>
      <xdr:col>10</xdr:col>
      <xdr:colOff>165100</xdr:colOff>
      <xdr:row>37</xdr:row>
      <xdr:rowOff>115570</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7780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64770</xdr:rowOff>
    </xdr:from>
    <xdr:to>
      <xdr:col>15</xdr:col>
      <xdr:colOff>50800</xdr:colOff>
      <xdr:row>37</xdr:row>
      <xdr:rowOff>102326</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1828800" y="6179820"/>
          <a:ext cx="7937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156028</xdr:rowOff>
    </xdr:from>
    <xdr:to>
      <xdr:col>6</xdr:col>
      <xdr:colOff>38100</xdr:colOff>
      <xdr:row>37</xdr:row>
      <xdr:rowOff>86178</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984250" y="61059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35378</xdr:rowOff>
    </xdr:from>
    <xdr:to>
      <xdr:col>10</xdr:col>
      <xdr:colOff>114300</xdr:colOff>
      <xdr:row>37</xdr:row>
      <xdr:rowOff>64770</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028700" y="6150428"/>
          <a:ext cx="8001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162214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239144" y="6442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152417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439044"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645294" y="6426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851544" y="6414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25961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239144" y="5975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169653</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439044" y="5948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132097</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645294" y="5916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102705</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851544" y="588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E00-000071000000}"/>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E00-000072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flipV="1">
          <a:off x="9429115" y="5626417"/>
          <a:ext cx="0" cy="121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00000000-0008-0000-0E00-000074000000}"/>
            </a:ext>
          </a:extLst>
        </xdr:cNvPr>
        <xdr:cNvSpPr txBox="1"/>
      </xdr:nvSpPr>
      <xdr:spPr>
        <a:xfrm>
          <a:off x="9467850" y="684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9359900" y="68425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00000000-0008-0000-0E00-000076000000}"/>
            </a:ext>
          </a:extLst>
        </xdr:cNvPr>
        <xdr:cNvSpPr txBox="1"/>
      </xdr:nvSpPr>
      <xdr:spPr>
        <a:xfrm>
          <a:off x="9467850" y="541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9359900" y="56264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00000000-0008-0000-0E00-000078000000}"/>
            </a:ext>
          </a:extLst>
        </xdr:cNvPr>
        <xdr:cNvSpPr txBox="1"/>
      </xdr:nvSpPr>
      <xdr:spPr>
        <a:xfrm>
          <a:off x="9467850" y="6501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398000" y="66437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36000" y="665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42250" y="66517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7029450" y="665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6235700" y="664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160274</xdr:rowOff>
    </xdr:from>
    <xdr:to>
      <xdr:col>55</xdr:col>
      <xdr:colOff>50800</xdr:colOff>
      <xdr:row>41</xdr:row>
      <xdr:rowOff>90424</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9398000" y="677062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75201</xdr:rowOff>
    </xdr:from>
    <xdr:ext cx="469744" cy="259045"/>
    <xdr:sp macro="" textlink="">
      <xdr:nvSpPr>
        <xdr:cNvPr id="132" name="【道路】&#10;一人当たり延長該当値テキスト">
          <a:extLst>
            <a:ext uri="{FF2B5EF4-FFF2-40B4-BE49-F238E27FC236}">
              <a16:creationId xmlns:a16="http://schemas.microsoft.com/office/drawing/2014/main" id="{00000000-0008-0000-0E00-000084000000}"/>
            </a:ext>
          </a:extLst>
        </xdr:cNvPr>
        <xdr:cNvSpPr txBox="1"/>
      </xdr:nvSpPr>
      <xdr:spPr>
        <a:xfrm>
          <a:off x="9467850" y="668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157607</xdr:rowOff>
    </xdr:from>
    <xdr:to>
      <xdr:col>50</xdr:col>
      <xdr:colOff>165100</xdr:colOff>
      <xdr:row>41</xdr:row>
      <xdr:rowOff>87757</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8636000" y="67679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36957</xdr:rowOff>
    </xdr:from>
    <xdr:to>
      <xdr:col>55</xdr:col>
      <xdr:colOff>0</xdr:colOff>
      <xdr:row>41</xdr:row>
      <xdr:rowOff>39624</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8686800" y="6812407"/>
          <a:ext cx="74295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154940</xdr:rowOff>
    </xdr:from>
    <xdr:to>
      <xdr:col>46</xdr:col>
      <xdr:colOff>38100</xdr:colOff>
      <xdr:row>41</xdr:row>
      <xdr:rowOff>85090</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842250" y="67652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34290</xdr:rowOff>
    </xdr:from>
    <xdr:to>
      <xdr:col>50</xdr:col>
      <xdr:colOff>114300</xdr:colOff>
      <xdr:row>41</xdr:row>
      <xdr:rowOff>36957</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7886700" y="6809740"/>
          <a:ext cx="8001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154940</xdr:rowOff>
    </xdr:from>
    <xdr:to>
      <xdr:col>41</xdr:col>
      <xdr:colOff>101600</xdr:colOff>
      <xdr:row>41</xdr:row>
      <xdr:rowOff>85090</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7029450" y="67652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34290</xdr:rowOff>
    </xdr:from>
    <xdr:to>
      <xdr:col>45</xdr:col>
      <xdr:colOff>177800</xdr:colOff>
      <xdr:row>41</xdr:row>
      <xdr:rowOff>34290</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a:off x="7080250" y="680974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154369</xdr:rowOff>
    </xdr:from>
    <xdr:to>
      <xdr:col>36</xdr:col>
      <xdr:colOff>165100</xdr:colOff>
      <xdr:row>41</xdr:row>
      <xdr:rowOff>84519</xdr:rowOff>
    </xdr:to>
    <xdr:sp macro="" textlink="">
      <xdr:nvSpPr>
        <xdr:cNvPr id="139" name="楕円 138">
          <a:extLst>
            <a:ext uri="{FF2B5EF4-FFF2-40B4-BE49-F238E27FC236}">
              <a16:creationId xmlns:a16="http://schemas.microsoft.com/office/drawing/2014/main" id="{00000000-0008-0000-0E00-00008B000000}"/>
            </a:ext>
          </a:extLst>
        </xdr:cNvPr>
        <xdr:cNvSpPr/>
      </xdr:nvSpPr>
      <xdr:spPr>
        <a:xfrm>
          <a:off x="6235700" y="67647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33719</xdr:rowOff>
    </xdr:from>
    <xdr:to>
      <xdr:col>41</xdr:col>
      <xdr:colOff>50800</xdr:colOff>
      <xdr:row>41</xdr:row>
      <xdr:rowOff>34290</xdr:rowOff>
    </xdr:to>
    <xdr:cxnSp macro="">
      <xdr:nvCxnSpPr>
        <xdr:cNvPr id="140" name="直線コネクタ 139">
          <a:extLst>
            <a:ext uri="{FF2B5EF4-FFF2-40B4-BE49-F238E27FC236}">
              <a16:creationId xmlns:a16="http://schemas.microsoft.com/office/drawing/2014/main" id="{00000000-0008-0000-0E00-00008C000000}"/>
            </a:ext>
          </a:extLst>
        </xdr:cNvPr>
        <xdr:cNvCxnSpPr/>
      </xdr:nvCxnSpPr>
      <xdr:spPr>
        <a:xfrm>
          <a:off x="6286500" y="6809169"/>
          <a:ext cx="79375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00000000-0008-0000-0E00-00008D000000}"/>
            </a:ext>
          </a:extLst>
        </xdr:cNvPr>
        <xdr:cNvSpPr txBox="1"/>
      </xdr:nvSpPr>
      <xdr:spPr>
        <a:xfrm>
          <a:off x="8458277" y="6440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00000000-0008-0000-0E00-00008E000000}"/>
            </a:ext>
          </a:extLst>
        </xdr:cNvPr>
        <xdr:cNvSpPr txBox="1"/>
      </xdr:nvSpPr>
      <xdr:spPr>
        <a:xfrm>
          <a:off x="7677227" y="6439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00000000-0008-0000-0E00-00008F000000}"/>
            </a:ext>
          </a:extLst>
        </xdr:cNvPr>
        <xdr:cNvSpPr txBox="1"/>
      </xdr:nvSpPr>
      <xdr:spPr>
        <a:xfrm>
          <a:off x="6864427" y="643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00000000-0008-0000-0E00-000090000000}"/>
            </a:ext>
          </a:extLst>
        </xdr:cNvPr>
        <xdr:cNvSpPr txBox="1"/>
      </xdr:nvSpPr>
      <xdr:spPr>
        <a:xfrm>
          <a:off x="6070677" y="643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78884</xdr:rowOff>
    </xdr:from>
    <xdr:ext cx="469744" cy="259045"/>
    <xdr:sp macro="" textlink="">
      <xdr:nvSpPr>
        <xdr:cNvPr id="145" name="n_1mainValue【道路】&#10;一人当たり延長">
          <a:extLst>
            <a:ext uri="{FF2B5EF4-FFF2-40B4-BE49-F238E27FC236}">
              <a16:creationId xmlns:a16="http://schemas.microsoft.com/office/drawing/2014/main" id="{00000000-0008-0000-0E00-000091000000}"/>
            </a:ext>
          </a:extLst>
        </xdr:cNvPr>
        <xdr:cNvSpPr txBox="1"/>
      </xdr:nvSpPr>
      <xdr:spPr>
        <a:xfrm>
          <a:off x="8458277" y="6854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76217</xdr:rowOff>
    </xdr:from>
    <xdr:ext cx="469744" cy="259045"/>
    <xdr:sp macro="" textlink="">
      <xdr:nvSpPr>
        <xdr:cNvPr id="146" name="n_2mainValue【道路】&#10;一人当たり延長">
          <a:extLst>
            <a:ext uri="{FF2B5EF4-FFF2-40B4-BE49-F238E27FC236}">
              <a16:creationId xmlns:a16="http://schemas.microsoft.com/office/drawing/2014/main" id="{00000000-0008-0000-0E00-000092000000}"/>
            </a:ext>
          </a:extLst>
        </xdr:cNvPr>
        <xdr:cNvSpPr txBox="1"/>
      </xdr:nvSpPr>
      <xdr:spPr>
        <a:xfrm>
          <a:off x="7677227" y="685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76217</xdr:rowOff>
    </xdr:from>
    <xdr:ext cx="469744" cy="259045"/>
    <xdr:sp macro="" textlink="">
      <xdr:nvSpPr>
        <xdr:cNvPr id="147" name="n_3mainValue【道路】&#10;一人当たり延長">
          <a:extLst>
            <a:ext uri="{FF2B5EF4-FFF2-40B4-BE49-F238E27FC236}">
              <a16:creationId xmlns:a16="http://schemas.microsoft.com/office/drawing/2014/main" id="{00000000-0008-0000-0E00-000093000000}"/>
            </a:ext>
          </a:extLst>
        </xdr:cNvPr>
        <xdr:cNvSpPr txBox="1"/>
      </xdr:nvSpPr>
      <xdr:spPr>
        <a:xfrm>
          <a:off x="6864427" y="685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75646</xdr:rowOff>
    </xdr:from>
    <xdr:ext cx="469744" cy="259045"/>
    <xdr:sp macro="" textlink="">
      <xdr:nvSpPr>
        <xdr:cNvPr id="148" name="n_4mainValue【道路】&#10;一人当たり延長">
          <a:extLst>
            <a:ext uri="{FF2B5EF4-FFF2-40B4-BE49-F238E27FC236}">
              <a16:creationId xmlns:a16="http://schemas.microsoft.com/office/drawing/2014/main" id="{00000000-0008-0000-0E00-000094000000}"/>
            </a:ext>
          </a:extLst>
        </xdr:cNvPr>
        <xdr:cNvSpPr txBox="1"/>
      </xdr:nvSpPr>
      <xdr:spPr>
        <a:xfrm>
          <a:off x="6070677" y="685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00000000-0008-0000-0E00-0000AA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43434</xdr:rowOff>
    </xdr:from>
    <xdr:to>
      <xdr:col>24</xdr:col>
      <xdr:colOff>62865</xdr:colOff>
      <xdr:row>63</xdr:row>
      <xdr:rowOff>144018</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flipV="1">
          <a:off x="4177665" y="9460484"/>
          <a:ext cx="0" cy="1091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147845</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00000000-0008-0000-0E00-0000AC000000}"/>
            </a:ext>
          </a:extLst>
        </xdr:cNvPr>
        <xdr:cNvSpPr txBox="1"/>
      </xdr:nvSpPr>
      <xdr:spPr>
        <a:xfrm>
          <a:off x="4216400" y="10555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144018</xdr:rowOff>
    </xdr:from>
    <xdr:to>
      <xdr:col>24</xdr:col>
      <xdr:colOff>152400</xdr:colOff>
      <xdr:row>63</xdr:row>
      <xdr:rowOff>144018</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a:off x="4108450" y="105516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161561</xdr:rowOff>
    </xdr:from>
    <xdr:ext cx="405111" cy="259045"/>
    <xdr:sp macro="" textlink="">
      <xdr:nvSpPr>
        <xdr:cNvPr id="174" name="【橋りょう・トンネル】&#10;有形固定資産減価償却率最大値テキスト">
          <a:extLst>
            <a:ext uri="{FF2B5EF4-FFF2-40B4-BE49-F238E27FC236}">
              <a16:creationId xmlns:a16="http://schemas.microsoft.com/office/drawing/2014/main" id="{00000000-0008-0000-0E00-0000AE000000}"/>
            </a:ext>
          </a:extLst>
        </xdr:cNvPr>
        <xdr:cNvSpPr txBox="1"/>
      </xdr:nvSpPr>
      <xdr:spPr>
        <a:xfrm>
          <a:off x="4216400" y="9248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43434</xdr:rowOff>
    </xdr:from>
    <xdr:to>
      <xdr:col>24</xdr:col>
      <xdr:colOff>152400</xdr:colOff>
      <xdr:row>57</xdr:row>
      <xdr:rowOff>43434</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108450" y="94604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125239</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00000000-0008-0000-0E00-0000B0000000}"/>
            </a:ext>
          </a:extLst>
        </xdr:cNvPr>
        <xdr:cNvSpPr txBox="1"/>
      </xdr:nvSpPr>
      <xdr:spPr>
        <a:xfrm>
          <a:off x="4216400" y="98724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102362</xdr:rowOff>
    </xdr:from>
    <xdr:to>
      <xdr:col>24</xdr:col>
      <xdr:colOff>114300</xdr:colOff>
      <xdr:row>61</xdr:row>
      <xdr:rowOff>32512</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4127500" y="100147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63500</xdr:rowOff>
    </xdr:from>
    <xdr:to>
      <xdr:col>20</xdr:col>
      <xdr:colOff>38100</xdr:colOff>
      <xdr:row>60</xdr:row>
      <xdr:rowOff>165100</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3384550" y="9975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45212</xdr:rowOff>
    </xdr:from>
    <xdr:to>
      <xdr:col>15</xdr:col>
      <xdr:colOff>101600</xdr:colOff>
      <xdr:row>60</xdr:row>
      <xdr:rowOff>146812</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2571750" y="995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22352</xdr:rowOff>
    </xdr:from>
    <xdr:to>
      <xdr:col>10</xdr:col>
      <xdr:colOff>165100</xdr:colOff>
      <xdr:row>60</xdr:row>
      <xdr:rowOff>123952</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1778000" y="993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20066</xdr:rowOff>
    </xdr:from>
    <xdr:to>
      <xdr:col>6</xdr:col>
      <xdr:colOff>38100</xdr:colOff>
      <xdr:row>60</xdr:row>
      <xdr:rowOff>121666</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984250" y="99324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93218</xdr:rowOff>
    </xdr:from>
    <xdr:to>
      <xdr:col>24</xdr:col>
      <xdr:colOff>114300</xdr:colOff>
      <xdr:row>64</xdr:row>
      <xdr:rowOff>23368</xdr:rowOff>
    </xdr:to>
    <xdr:sp macro="" textlink="">
      <xdr:nvSpPr>
        <xdr:cNvPr id="187" name="楕円 186">
          <a:extLst>
            <a:ext uri="{FF2B5EF4-FFF2-40B4-BE49-F238E27FC236}">
              <a16:creationId xmlns:a16="http://schemas.microsoft.com/office/drawing/2014/main" id="{00000000-0008-0000-0E00-0000BB000000}"/>
            </a:ext>
          </a:extLst>
        </xdr:cNvPr>
        <xdr:cNvSpPr/>
      </xdr:nvSpPr>
      <xdr:spPr>
        <a:xfrm>
          <a:off x="4127500" y="10500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8145</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00000000-0008-0000-0E00-0000BC000000}"/>
            </a:ext>
          </a:extLst>
        </xdr:cNvPr>
        <xdr:cNvSpPr txBox="1"/>
      </xdr:nvSpPr>
      <xdr:spPr>
        <a:xfrm>
          <a:off x="4216400" y="10415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109220</xdr:rowOff>
    </xdr:from>
    <xdr:to>
      <xdr:col>20</xdr:col>
      <xdr:colOff>38100</xdr:colOff>
      <xdr:row>64</xdr:row>
      <xdr:rowOff>39370</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3384550" y="105168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144018</xdr:rowOff>
    </xdr:from>
    <xdr:to>
      <xdr:col>24</xdr:col>
      <xdr:colOff>63500</xdr:colOff>
      <xdr:row>63</xdr:row>
      <xdr:rowOff>160020</xdr:rowOff>
    </xdr:to>
    <xdr:cxnSp macro="">
      <xdr:nvCxnSpPr>
        <xdr:cNvPr id="190" name="直線コネクタ 189">
          <a:extLst>
            <a:ext uri="{FF2B5EF4-FFF2-40B4-BE49-F238E27FC236}">
              <a16:creationId xmlns:a16="http://schemas.microsoft.com/office/drawing/2014/main" id="{00000000-0008-0000-0E00-0000BE000000}"/>
            </a:ext>
          </a:extLst>
        </xdr:cNvPr>
        <xdr:cNvCxnSpPr/>
      </xdr:nvCxnSpPr>
      <xdr:spPr>
        <a:xfrm flipV="1">
          <a:off x="3429000" y="10551668"/>
          <a:ext cx="7493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88646</xdr:rowOff>
    </xdr:from>
    <xdr:to>
      <xdr:col>15</xdr:col>
      <xdr:colOff>101600</xdr:colOff>
      <xdr:row>64</xdr:row>
      <xdr:rowOff>18796</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2571750" y="104962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139446</xdr:rowOff>
    </xdr:from>
    <xdr:to>
      <xdr:col>19</xdr:col>
      <xdr:colOff>177800</xdr:colOff>
      <xdr:row>63</xdr:row>
      <xdr:rowOff>160020</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2622550" y="10547096"/>
          <a:ext cx="80645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65786</xdr:rowOff>
    </xdr:from>
    <xdr:to>
      <xdr:col>10</xdr:col>
      <xdr:colOff>165100</xdr:colOff>
      <xdr:row>63</xdr:row>
      <xdr:rowOff>167386</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1778000" y="1047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116586</xdr:rowOff>
    </xdr:from>
    <xdr:to>
      <xdr:col>15</xdr:col>
      <xdr:colOff>50800</xdr:colOff>
      <xdr:row>63</xdr:row>
      <xdr:rowOff>139446</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1828800" y="10524236"/>
          <a:ext cx="7937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38354</xdr:rowOff>
    </xdr:from>
    <xdr:to>
      <xdr:col>6</xdr:col>
      <xdr:colOff>38100</xdr:colOff>
      <xdr:row>63</xdr:row>
      <xdr:rowOff>139954</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984250" y="104460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89154</xdr:rowOff>
    </xdr:from>
    <xdr:to>
      <xdr:col>10</xdr:col>
      <xdr:colOff>114300</xdr:colOff>
      <xdr:row>63</xdr:row>
      <xdr:rowOff>116586</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1028700" y="10496804"/>
          <a:ext cx="8001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10177</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3239144" y="975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163339</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2439044" y="974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140479</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1645294" y="9722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138193</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851544" y="972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30497</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2391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9923</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439044" y="1058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158513</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645294" y="1056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131081</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851544" y="10538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E00-0000D5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548215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00000000-0008-0000-0E00-0000E3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flipV="1">
          <a:off x="9429115" y="9296489"/>
          <a:ext cx="0" cy="1332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00000000-0008-0000-0E00-0000E5000000}"/>
            </a:ext>
          </a:extLst>
        </xdr:cNvPr>
        <xdr:cNvSpPr txBox="1"/>
      </xdr:nvSpPr>
      <xdr:spPr>
        <a:xfrm>
          <a:off x="9467850" y="1063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a:off x="9359900" y="106294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1" name="【橋りょう・トンネル】&#10;一人当たり有形固定資産（償却資産）額最大値テキスト">
          <a:extLst>
            <a:ext uri="{FF2B5EF4-FFF2-40B4-BE49-F238E27FC236}">
              <a16:creationId xmlns:a16="http://schemas.microsoft.com/office/drawing/2014/main" id="{00000000-0008-0000-0E00-0000E7000000}"/>
            </a:ext>
          </a:extLst>
        </xdr:cNvPr>
        <xdr:cNvSpPr txBox="1"/>
      </xdr:nvSpPr>
      <xdr:spPr>
        <a:xfrm>
          <a:off x="9467850" y="9084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9359900" y="9296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50446</xdr:rowOff>
    </xdr:from>
    <xdr:ext cx="534377" cy="259045"/>
    <xdr:sp macro="" textlink="">
      <xdr:nvSpPr>
        <xdr:cNvPr id="233" name="【橋りょう・トンネル】&#10;一人当たり有形固定資産（償却資産）額平均値テキスト">
          <a:extLst>
            <a:ext uri="{FF2B5EF4-FFF2-40B4-BE49-F238E27FC236}">
              <a16:creationId xmlns:a16="http://schemas.microsoft.com/office/drawing/2014/main" id="{00000000-0008-0000-0E00-0000E9000000}"/>
            </a:ext>
          </a:extLst>
        </xdr:cNvPr>
        <xdr:cNvSpPr txBox="1"/>
      </xdr:nvSpPr>
      <xdr:spPr>
        <a:xfrm>
          <a:off x="9467850" y="1029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9398000" y="1031456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8636000" y="10303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7842250" y="103044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7029450" y="1030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6235700" y="1030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119324</xdr:rowOff>
    </xdr:from>
    <xdr:to>
      <xdr:col>55</xdr:col>
      <xdr:colOff>50800</xdr:colOff>
      <xdr:row>62</xdr:row>
      <xdr:rowOff>49474</xdr:rowOff>
    </xdr:to>
    <xdr:sp macro="" textlink="">
      <xdr:nvSpPr>
        <xdr:cNvPr id="244" name="楕円 243">
          <a:extLst>
            <a:ext uri="{FF2B5EF4-FFF2-40B4-BE49-F238E27FC236}">
              <a16:creationId xmlns:a16="http://schemas.microsoft.com/office/drawing/2014/main" id="{00000000-0008-0000-0E00-0000F4000000}"/>
            </a:ext>
          </a:extLst>
        </xdr:cNvPr>
        <xdr:cNvSpPr/>
      </xdr:nvSpPr>
      <xdr:spPr>
        <a:xfrm>
          <a:off x="9398000" y="101967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142201</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00000000-0008-0000-0E00-0000F5000000}"/>
            </a:ext>
          </a:extLst>
        </xdr:cNvPr>
        <xdr:cNvSpPr txBox="1"/>
      </xdr:nvSpPr>
      <xdr:spPr>
        <a:xfrm>
          <a:off x="9467850" y="1005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122128</xdr:rowOff>
    </xdr:from>
    <xdr:to>
      <xdr:col>50</xdr:col>
      <xdr:colOff>165100</xdr:colOff>
      <xdr:row>62</xdr:row>
      <xdr:rowOff>52278</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8636000" y="101995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170124</xdr:rowOff>
    </xdr:from>
    <xdr:to>
      <xdr:col>55</xdr:col>
      <xdr:colOff>0</xdr:colOff>
      <xdr:row>62</xdr:row>
      <xdr:rowOff>1478</xdr:rowOff>
    </xdr:to>
    <xdr:cxnSp macro="">
      <xdr:nvCxnSpPr>
        <xdr:cNvPr id="247" name="直線コネクタ 246">
          <a:extLst>
            <a:ext uri="{FF2B5EF4-FFF2-40B4-BE49-F238E27FC236}">
              <a16:creationId xmlns:a16="http://schemas.microsoft.com/office/drawing/2014/main" id="{00000000-0008-0000-0E00-0000F7000000}"/>
            </a:ext>
          </a:extLst>
        </xdr:cNvPr>
        <xdr:cNvCxnSpPr/>
      </xdr:nvCxnSpPr>
      <xdr:spPr>
        <a:xfrm flipV="1">
          <a:off x="8686800" y="10241224"/>
          <a:ext cx="742950" cy="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116741</xdr:rowOff>
    </xdr:from>
    <xdr:to>
      <xdr:col>46</xdr:col>
      <xdr:colOff>38100</xdr:colOff>
      <xdr:row>62</xdr:row>
      <xdr:rowOff>46891</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7842250" y="1019419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167541</xdr:rowOff>
    </xdr:from>
    <xdr:to>
      <xdr:col>50</xdr:col>
      <xdr:colOff>114300</xdr:colOff>
      <xdr:row>62</xdr:row>
      <xdr:rowOff>1478</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a:off x="7886700" y="1024499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117373</xdr:rowOff>
    </xdr:from>
    <xdr:to>
      <xdr:col>41</xdr:col>
      <xdr:colOff>101600</xdr:colOff>
      <xdr:row>62</xdr:row>
      <xdr:rowOff>47523</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7029450" y="101948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167541</xdr:rowOff>
    </xdr:from>
    <xdr:to>
      <xdr:col>45</xdr:col>
      <xdr:colOff>177800</xdr:colOff>
      <xdr:row>61</xdr:row>
      <xdr:rowOff>168173</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7080250" y="10244991"/>
          <a:ext cx="806450" cy="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116223</xdr:rowOff>
    </xdr:from>
    <xdr:to>
      <xdr:col>36</xdr:col>
      <xdr:colOff>165100</xdr:colOff>
      <xdr:row>62</xdr:row>
      <xdr:rowOff>46373</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6235700" y="101936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167023</xdr:rowOff>
    </xdr:from>
    <xdr:to>
      <xdr:col>41</xdr:col>
      <xdr:colOff>50800</xdr:colOff>
      <xdr:row>61</xdr:row>
      <xdr:rowOff>168173</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6286500" y="10244473"/>
          <a:ext cx="79375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154170</xdr:rowOff>
    </xdr:from>
    <xdr:ext cx="534377" cy="259045"/>
    <xdr:sp macro="" textlink="">
      <xdr:nvSpPr>
        <xdr:cNvPr id="254" name="n_1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8425961" y="1039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154612</xdr:rowOff>
    </xdr:from>
    <xdr:ext cx="534377" cy="259045"/>
    <xdr:sp macro="" textlink="">
      <xdr:nvSpPr>
        <xdr:cNvPr id="255" name="n_2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7644911" y="1039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158231</xdr:rowOff>
    </xdr:from>
    <xdr:ext cx="534377" cy="259045"/>
    <xdr:sp macro="" textlink="">
      <xdr:nvSpPr>
        <xdr:cNvPr id="256" name="n_3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6851161" y="104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157781</xdr:rowOff>
    </xdr:from>
    <xdr:ext cx="534377" cy="259045"/>
    <xdr:sp macro="" textlink="">
      <xdr:nvSpPr>
        <xdr:cNvPr id="257" name="n_4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038361" y="1040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68805</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8425961" y="998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63418</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7644911" y="997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64050</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6851161" y="9976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62900</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038361" y="997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E00-00000E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E00-00000F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E00-00001F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flipV="1">
          <a:off x="4177665" y="12748986"/>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00000000-0008-0000-0E00-000021010000}"/>
            </a:ext>
          </a:extLst>
        </xdr:cNvPr>
        <xdr:cNvSpPr txBox="1"/>
      </xdr:nvSpPr>
      <xdr:spPr>
        <a:xfrm>
          <a:off x="4216400" y="14276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108450" y="142724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E00-000023010000}"/>
            </a:ext>
          </a:extLst>
        </xdr:cNvPr>
        <xdr:cNvSpPr txBox="1"/>
      </xdr:nvSpPr>
      <xdr:spPr>
        <a:xfrm>
          <a:off x="4216400" y="1253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a:off x="4108450" y="127489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E00-000025010000}"/>
            </a:ext>
          </a:extLst>
        </xdr:cNvPr>
        <xdr:cNvSpPr txBox="1"/>
      </xdr:nvSpPr>
      <xdr:spPr>
        <a:xfrm>
          <a:off x="4216400" y="13105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41275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3384550" y="132047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2571750" y="131916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1778000" y="131165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984250" y="130545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33020</xdr:rowOff>
    </xdr:from>
    <xdr:to>
      <xdr:col>24</xdr:col>
      <xdr:colOff>114300</xdr:colOff>
      <xdr:row>82</xdr:row>
      <xdr:rowOff>134620</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4127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11447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E00-000031010000}"/>
            </a:ext>
          </a:extLst>
        </xdr:cNvPr>
        <xdr:cNvSpPr txBox="1"/>
      </xdr:nvSpPr>
      <xdr:spPr>
        <a:xfrm>
          <a:off x="4216400" y="1355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132624</xdr:rowOff>
    </xdr:from>
    <xdr:to>
      <xdr:col>20</xdr:col>
      <xdr:colOff>38100</xdr:colOff>
      <xdr:row>82</xdr:row>
      <xdr:rowOff>62774</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3384550" y="135120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11974</xdr:rowOff>
    </xdr:from>
    <xdr:to>
      <xdr:col>24</xdr:col>
      <xdr:colOff>63500</xdr:colOff>
      <xdr:row>82</xdr:row>
      <xdr:rowOff>83820</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3429000" y="13556524"/>
          <a:ext cx="7493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8527</xdr:rowOff>
    </xdr:from>
    <xdr:to>
      <xdr:col>15</xdr:col>
      <xdr:colOff>101600</xdr:colOff>
      <xdr:row>81</xdr:row>
      <xdr:rowOff>110127</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2571750" y="1338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59327</xdr:rowOff>
    </xdr:from>
    <xdr:to>
      <xdr:col>19</xdr:col>
      <xdr:colOff>177800</xdr:colOff>
      <xdr:row>82</xdr:row>
      <xdr:rowOff>11974</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622550" y="13438777"/>
          <a:ext cx="806450" cy="11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111398</xdr:rowOff>
    </xdr:from>
    <xdr:to>
      <xdr:col>10</xdr:col>
      <xdr:colOff>165100</xdr:colOff>
      <xdr:row>81</xdr:row>
      <xdr:rowOff>41548</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778000" y="1332574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162198</xdr:rowOff>
    </xdr:from>
    <xdr:to>
      <xdr:col>15</xdr:col>
      <xdr:colOff>50800</xdr:colOff>
      <xdr:row>81</xdr:row>
      <xdr:rowOff>59327</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828800" y="13376548"/>
          <a:ext cx="793750" cy="6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39551</xdr:rowOff>
    </xdr:from>
    <xdr:to>
      <xdr:col>6</xdr:col>
      <xdr:colOff>38100</xdr:colOff>
      <xdr:row>80</xdr:row>
      <xdr:rowOff>141151</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984250" y="1325390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90351</xdr:rowOff>
    </xdr:from>
    <xdr:to>
      <xdr:col>10</xdr:col>
      <xdr:colOff>114300</xdr:colOff>
      <xdr:row>80</xdr:row>
      <xdr:rowOff>162198</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1028700" y="13304701"/>
          <a:ext cx="8001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E00-00003A010000}"/>
            </a:ext>
          </a:extLst>
        </xdr:cNvPr>
        <xdr:cNvSpPr txBox="1"/>
      </xdr:nvSpPr>
      <xdr:spPr>
        <a:xfrm>
          <a:off x="3239144" y="12986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E00-00003B010000}"/>
            </a:ext>
          </a:extLst>
        </xdr:cNvPr>
        <xdr:cNvSpPr txBox="1"/>
      </xdr:nvSpPr>
      <xdr:spPr>
        <a:xfrm>
          <a:off x="2439044" y="12973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E00-00003C010000}"/>
            </a:ext>
          </a:extLst>
        </xdr:cNvPr>
        <xdr:cNvSpPr txBox="1"/>
      </xdr:nvSpPr>
      <xdr:spPr>
        <a:xfrm>
          <a:off x="1645294" y="12898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E00-00003D010000}"/>
            </a:ext>
          </a:extLst>
        </xdr:cNvPr>
        <xdr:cNvSpPr txBox="1"/>
      </xdr:nvSpPr>
      <xdr:spPr>
        <a:xfrm>
          <a:off x="851544" y="12842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53901</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E00-00003E010000}"/>
            </a:ext>
          </a:extLst>
        </xdr:cNvPr>
        <xdr:cNvSpPr txBox="1"/>
      </xdr:nvSpPr>
      <xdr:spPr>
        <a:xfrm>
          <a:off x="3239144" y="1359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101254</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E00-00003F010000}"/>
            </a:ext>
          </a:extLst>
        </xdr:cNvPr>
        <xdr:cNvSpPr txBox="1"/>
      </xdr:nvSpPr>
      <xdr:spPr>
        <a:xfrm>
          <a:off x="2439044" y="1348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32675</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E00-000040010000}"/>
            </a:ext>
          </a:extLst>
        </xdr:cNvPr>
        <xdr:cNvSpPr txBox="1"/>
      </xdr:nvSpPr>
      <xdr:spPr>
        <a:xfrm>
          <a:off x="1645294" y="13412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132278</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E00-000041010000}"/>
            </a:ext>
          </a:extLst>
        </xdr:cNvPr>
        <xdr:cNvSpPr txBox="1"/>
      </xdr:nvSpPr>
      <xdr:spPr>
        <a:xfrm>
          <a:off x="851544" y="13346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00000000-0008-0000-0E00-00005A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flipV="1">
          <a:off x="9429115" y="12897757"/>
          <a:ext cx="0" cy="1471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a:extLst>
            <a:ext uri="{FF2B5EF4-FFF2-40B4-BE49-F238E27FC236}">
              <a16:creationId xmlns:a16="http://schemas.microsoft.com/office/drawing/2014/main" id="{00000000-0008-0000-0E00-00005C010000}"/>
            </a:ext>
          </a:extLst>
        </xdr:cNvPr>
        <xdr:cNvSpPr txBox="1"/>
      </xdr:nvSpPr>
      <xdr:spPr>
        <a:xfrm>
          <a:off x="9467850" y="1437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a:extLst>
            <a:ext uri="{FF2B5EF4-FFF2-40B4-BE49-F238E27FC236}">
              <a16:creationId xmlns:a16="http://schemas.microsoft.com/office/drawing/2014/main" id="{00000000-0008-0000-0E00-00005D010000}"/>
            </a:ext>
          </a:extLst>
        </xdr:cNvPr>
        <xdr:cNvCxnSpPr/>
      </xdr:nvCxnSpPr>
      <xdr:spPr>
        <a:xfrm>
          <a:off x="9359900" y="1436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0" name="【公営住宅】&#10;一人当たり面積最大値テキスト">
          <a:extLst>
            <a:ext uri="{FF2B5EF4-FFF2-40B4-BE49-F238E27FC236}">
              <a16:creationId xmlns:a16="http://schemas.microsoft.com/office/drawing/2014/main" id="{00000000-0008-0000-0E00-00005E010000}"/>
            </a:ext>
          </a:extLst>
        </xdr:cNvPr>
        <xdr:cNvSpPr txBox="1"/>
      </xdr:nvSpPr>
      <xdr:spPr>
        <a:xfrm>
          <a:off x="9467850" y="1268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a:off x="9359900" y="128977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2" name="【公営住宅】&#10;一人当たり面積平均値テキスト">
          <a:extLst>
            <a:ext uri="{FF2B5EF4-FFF2-40B4-BE49-F238E27FC236}">
              <a16:creationId xmlns:a16="http://schemas.microsoft.com/office/drawing/2014/main" id="{00000000-0008-0000-0E00-000060010000}"/>
            </a:ext>
          </a:extLst>
        </xdr:cNvPr>
        <xdr:cNvSpPr txBox="1"/>
      </xdr:nvSpPr>
      <xdr:spPr>
        <a:xfrm>
          <a:off x="9467850" y="14023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9398000" y="141659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8636000" y="141626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7842250" y="141724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56" name="フローチャート: 判断 355">
          <a:extLst>
            <a:ext uri="{FF2B5EF4-FFF2-40B4-BE49-F238E27FC236}">
              <a16:creationId xmlns:a16="http://schemas.microsoft.com/office/drawing/2014/main" id="{00000000-0008-0000-0E00-000064010000}"/>
            </a:ext>
          </a:extLst>
        </xdr:cNvPr>
        <xdr:cNvSpPr/>
      </xdr:nvSpPr>
      <xdr:spPr>
        <a:xfrm>
          <a:off x="7029450" y="141724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6235700" y="141626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160382</xdr:rowOff>
    </xdr:from>
    <xdr:to>
      <xdr:col>55</xdr:col>
      <xdr:colOff>50800</xdr:colOff>
      <xdr:row>86</xdr:row>
      <xdr:rowOff>90532</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9398000" y="142002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104519</xdr:rowOff>
    </xdr:from>
    <xdr:ext cx="469744" cy="259045"/>
    <xdr:sp macro="" textlink="">
      <xdr:nvSpPr>
        <xdr:cNvPr id="364" name="【公営住宅】&#10;一人当たり面積該当値テキスト">
          <a:extLst>
            <a:ext uri="{FF2B5EF4-FFF2-40B4-BE49-F238E27FC236}">
              <a16:creationId xmlns:a16="http://schemas.microsoft.com/office/drawing/2014/main" id="{00000000-0008-0000-0E00-00006C010000}"/>
            </a:ext>
          </a:extLst>
        </xdr:cNvPr>
        <xdr:cNvSpPr txBox="1"/>
      </xdr:nvSpPr>
      <xdr:spPr>
        <a:xfrm>
          <a:off x="9467850" y="141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158750</xdr:rowOff>
    </xdr:from>
    <xdr:to>
      <xdr:col>50</xdr:col>
      <xdr:colOff>165100</xdr:colOff>
      <xdr:row>86</xdr:row>
      <xdr:rowOff>88900</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8636000" y="14198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38100</xdr:rowOff>
    </xdr:from>
    <xdr:to>
      <xdr:col>55</xdr:col>
      <xdr:colOff>0</xdr:colOff>
      <xdr:row>86</xdr:row>
      <xdr:rowOff>39732</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a:off x="8686800" y="14243050"/>
          <a:ext cx="7429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126093</xdr:rowOff>
    </xdr:from>
    <xdr:to>
      <xdr:col>46</xdr:col>
      <xdr:colOff>38100</xdr:colOff>
      <xdr:row>86</xdr:row>
      <xdr:rowOff>56243</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7842250" y="141659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5443</xdr:rowOff>
    </xdr:from>
    <xdr:to>
      <xdr:col>50</xdr:col>
      <xdr:colOff>114300</xdr:colOff>
      <xdr:row>86</xdr:row>
      <xdr:rowOff>38100</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7886700" y="14210393"/>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126093</xdr:rowOff>
    </xdr:from>
    <xdr:to>
      <xdr:col>41</xdr:col>
      <xdr:colOff>101600</xdr:colOff>
      <xdr:row>86</xdr:row>
      <xdr:rowOff>56243</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7029450" y="141659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5443</xdr:rowOff>
    </xdr:from>
    <xdr:to>
      <xdr:col>45</xdr:col>
      <xdr:colOff>177800</xdr:colOff>
      <xdr:row>86</xdr:row>
      <xdr:rowOff>5443</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a:off x="7080250" y="1421039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126093</xdr:rowOff>
    </xdr:from>
    <xdr:to>
      <xdr:col>36</xdr:col>
      <xdr:colOff>165100</xdr:colOff>
      <xdr:row>86</xdr:row>
      <xdr:rowOff>56243</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6235700" y="141659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5443</xdr:rowOff>
    </xdr:from>
    <xdr:to>
      <xdr:col>41</xdr:col>
      <xdr:colOff>50800</xdr:colOff>
      <xdr:row>86</xdr:row>
      <xdr:rowOff>5443</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a:off x="6286500" y="1421039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3" name="n_1aveValue【公営住宅】&#10;一人当たり面積">
          <a:extLst>
            <a:ext uri="{FF2B5EF4-FFF2-40B4-BE49-F238E27FC236}">
              <a16:creationId xmlns:a16="http://schemas.microsoft.com/office/drawing/2014/main" id="{00000000-0008-0000-0E00-000075010000}"/>
            </a:ext>
          </a:extLst>
        </xdr:cNvPr>
        <xdr:cNvSpPr txBox="1"/>
      </xdr:nvSpPr>
      <xdr:spPr>
        <a:xfrm>
          <a:off x="8458277" y="1394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4" name="n_2aveValue【公営住宅】&#10;一人当たり面積">
          <a:extLst>
            <a:ext uri="{FF2B5EF4-FFF2-40B4-BE49-F238E27FC236}">
              <a16:creationId xmlns:a16="http://schemas.microsoft.com/office/drawing/2014/main" id="{00000000-0008-0000-0E00-000076010000}"/>
            </a:ext>
          </a:extLst>
        </xdr:cNvPr>
        <xdr:cNvSpPr txBox="1"/>
      </xdr:nvSpPr>
      <xdr:spPr>
        <a:xfrm>
          <a:off x="7677227" y="1425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5" name="n_3aveValue【公営住宅】&#10;一人当たり面積">
          <a:extLst>
            <a:ext uri="{FF2B5EF4-FFF2-40B4-BE49-F238E27FC236}">
              <a16:creationId xmlns:a16="http://schemas.microsoft.com/office/drawing/2014/main" id="{00000000-0008-0000-0E00-000077010000}"/>
            </a:ext>
          </a:extLst>
        </xdr:cNvPr>
        <xdr:cNvSpPr txBox="1"/>
      </xdr:nvSpPr>
      <xdr:spPr>
        <a:xfrm>
          <a:off x="6864427" y="1425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76" name="n_4aveValue【公営住宅】&#10;一人当たり面積">
          <a:extLst>
            <a:ext uri="{FF2B5EF4-FFF2-40B4-BE49-F238E27FC236}">
              <a16:creationId xmlns:a16="http://schemas.microsoft.com/office/drawing/2014/main" id="{00000000-0008-0000-0E00-000078010000}"/>
            </a:ext>
          </a:extLst>
        </xdr:cNvPr>
        <xdr:cNvSpPr txBox="1"/>
      </xdr:nvSpPr>
      <xdr:spPr>
        <a:xfrm>
          <a:off x="6070677" y="1394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80027</xdr:rowOff>
    </xdr:from>
    <xdr:ext cx="469744" cy="259045"/>
    <xdr:sp macro="" textlink="">
      <xdr:nvSpPr>
        <xdr:cNvPr id="377" name="n_1mainValue【公営住宅】&#10;一人当たり面積">
          <a:extLst>
            <a:ext uri="{FF2B5EF4-FFF2-40B4-BE49-F238E27FC236}">
              <a16:creationId xmlns:a16="http://schemas.microsoft.com/office/drawing/2014/main" id="{00000000-0008-0000-0E00-000079010000}"/>
            </a:ext>
          </a:extLst>
        </xdr:cNvPr>
        <xdr:cNvSpPr txBox="1"/>
      </xdr:nvSpPr>
      <xdr:spPr>
        <a:xfrm>
          <a:off x="8458277"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72770</xdr:rowOff>
    </xdr:from>
    <xdr:ext cx="469744" cy="259045"/>
    <xdr:sp macro="" textlink="">
      <xdr:nvSpPr>
        <xdr:cNvPr id="378" name="n_2mainValue【公営住宅】&#10;一人当たり面積">
          <a:extLst>
            <a:ext uri="{FF2B5EF4-FFF2-40B4-BE49-F238E27FC236}">
              <a16:creationId xmlns:a16="http://schemas.microsoft.com/office/drawing/2014/main" id="{00000000-0008-0000-0E00-00007A010000}"/>
            </a:ext>
          </a:extLst>
        </xdr:cNvPr>
        <xdr:cNvSpPr txBox="1"/>
      </xdr:nvSpPr>
      <xdr:spPr>
        <a:xfrm>
          <a:off x="7677227" y="1394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72770</xdr:rowOff>
    </xdr:from>
    <xdr:ext cx="469744" cy="259045"/>
    <xdr:sp macro="" textlink="">
      <xdr:nvSpPr>
        <xdr:cNvPr id="379" name="n_3mainValue【公営住宅】&#10;一人当たり面積">
          <a:extLst>
            <a:ext uri="{FF2B5EF4-FFF2-40B4-BE49-F238E27FC236}">
              <a16:creationId xmlns:a16="http://schemas.microsoft.com/office/drawing/2014/main" id="{00000000-0008-0000-0E00-00007B010000}"/>
            </a:ext>
          </a:extLst>
        </xdr:cNvPr>
        <xdr:cNvSpPr txBox="1"/>
      </xdr:nvSpPr>
      <xdr:spPr>
        <a:xfrm>
          <a:off x="6864427" y="1394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47370</xdr:rowOff>
    </xdr:from>
    <xdr:ext cx="469744" cy="259045"/>
    <xdr:sp macro="" textlink="">
      <xdr:nvSpPr>
        <xdr:cNvPr id="380" name="n_4mainValue【公営住宅】&#10;一人当たり面積">
          <a:extLst>
            <a:ext uri="{FF2B5EF4-FFF2-40B4-BE49-F238E27FC236}">
              <a16:creationId xmlns:a16="http://schemas.microsoft.com/office/drawing/2014/main" id="{00000000-0008-0000-0E00-00007C010000}"/>
            </a:ext>
          </a:extLst>
        </xdr:cNvPr>
        <xdr:cNvSpPr txBox="1"/>
      </xdr:nvSpPr>
      <xdr:spPr>
        <a:xfrm>
          <a:off x="6070677" y="1425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685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685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1841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1841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59563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59563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0929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70929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00000000-0008-0000-0E00-00009E01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flipV="1">
          <a:off x="14699614" y="5801614"/>
          <a:ext cx="0" cy="1196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00000000-0008-0000-0E00-0000A0010000}"/>
            </a:ext>
          </a:extLst>
        </xdr:cNvPr>
        <xdr:cNvSpPr txBox="1"/>
      </xdr:nvSpPr>
      <xdr:spPr>
        <a:xfrm>
          <a:off x="14738350" y="7002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a:off x="14611350" y="69984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00000000-0008-0000-0E00-0000A2010000}"/>
            </a:ext>
          </a:extLst>
        </xdr:cNvPr>
        <xdr:cNvSpPr txBox="1"/>
      </xdr:nvSpPr>
      <xdr:spPr>
        <a:xfrm>
          <a:off x="14738350" y="558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4611350" y="58016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00000000-0008-0000-0E00-0000A4010000}"/>
            </a:ext>
          </a:extLst>
        </xdr:cNvPr>
        <xdr:cNvSpPr txBox="1"/>
      </xdr:nvSpPr>
      <xdr:spPr>
        <a:xfrm>
          <a:off x="14738350" y="6082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1" name="フローチャート: 判断 420">
          <a:extLst>
            <a:ext uri="{FF2B5EF4-FFF2-40B4-BE49-F238E27FC236}">
              <a16:creationId xmlns:a16="http://schemas.microsoft.com/office/drawing/2014/main" id="{00000000-0008-0000-0E00-0000A5010000}"/>
            </a:ext>
          </a:extLst>
        </xdr:cNvPr>
        <xdr:cNvSpPr/>
      </xdr:nvSpPr>
      <xdr:spPr>
        <a:xfrm>
          <a:off x="14649450" y="622503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2" name="フローチャート: 判断 421">
          <a:extLst>
            <a:ext uri="{FF2B5EF4-FFF2-40B4-BE49-F238E27FC236}">
              <a16:creationId xmlns:a16="http://schemas.microsoft.com/office/drawing/2014/main" id="{00000000-0008-0000-0E00-0000A6010000}"/>
            </a:ext>
          </a:extLst>
        </xdr:cNvPr>
        <xdr:cNvSpPr/>
      </xdr:nvSpPr>
      <xdr:spPr>
        <a:xfrm>
          <a:off x="13887450" y="62227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309370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2299950" y="6241034"/>
          <a:ext cx="8255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1487150" y="62158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E00-0000AB01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4826</xdr:rowOff>
    </xdr:from>
    <xdr:to>
      <xdr:col>85</xdr:col>
      <xdr:colOff>177800</xdr:colOff>
      <xdr:row>39</xdr:row>
      <xdr:rowOff>106426</xdr:rowOff>
    </xdr:to>
    <xdr:sp macro="" textlink="">
      <xdr:nvSpPr>
        <xdr:cNvPr id="431" name="楕円 430">
          <a:extLst>
            <a:ext uri="{FF2B5EF4-FFF2-40B4-BE49-F238E27FC236}">
              <a16:creationId xmlns:a16="http://schemas.microsoft.com/office/drawing/2014/main" id="{00000000-0008-0000-0E00-0000AF010000}"/>
            </a:ext>
          </a:extLst>
        </xdr:cNvPr>
        <xdr:cNvSpPr/>
      </xdr:nvSpPr>
      <xdr:spPr>
        <a:xfrm>
          <a:off x="14649450" y="645007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154703</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00000000-0008-0000-0E00-0000B0010000}"/>
            </a:ext>
          </a:extLst>
        </xdr:cNvPr>
        <xdr:cNvSpPr txBox="1"/>
      </xdr:nvSpPr>
      <xdr:spPr>
        <a:xfrm>
          <a:off x="14738350" y="6434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135128</xdr:rowOff>
    </xdr:from>
    <xdr:to>
      <xdr:col>81</xdr:col>
      <xdr:colOff>101600</xdr:colOff>
      <xdr:row>39</xdr:row>
      <xdr:rowOff>65278</xdr:rowOff>
    </xdr:to>
    <xdr:sp macro="" textlink="">
      <xdr:nvSpPr>
        <xdr:cNvPr id="433" name="楕円 432">
          <a:extLst>
            <a:ext uri="{FF2B5EF4-FFF2-40B4-BE49-F238E27FC236}">
              <a16:creationId xmlns:a16="http://schemas.microsoft.com/office/drawing/2014/main" id="{00000000-0008-0000-0E00-0000B1010000}"/>
            </a:ext>
          </a:extLst>
        </xdr:cNvPr>
        <xdr:cNvSpPr/>
      </xdr:nvSpPr>
      <xdr:spPr>
        <a:xfrm>
          <a:off x="13887450" y="64152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14478</xdr:rowOff>
    </xdr:from>
    <xdr:to>
      <xdr:col>85</xdr:col>
      <xdr:colOff>127000</xdr:colOff>
      <xdr:row>39</xdr:row>
      <xdr:rowOff>55626</xdr:rowOff>
    </xdr:to>
    <xdr:cxnSp macro="">
      <xdr:nvCxnSpPr>
        <xdr:cNvPr id="434" name="直線コネクタ 433">
          <a:extLst>
            <a:ext uri="{FF2B5EF4-FFF2-40B4-BE49-F238E27FC236}">
              <a16:creationId xmlns:a16="http://schemas.microsoft.com/office/drawing/2014/main" id="{00000000-0008-0000-0E00-0000B2010000}"/>
            </a:ext>
          </a:extLst>
        </xdr:cNvPr>
        <xdr:cNvCxnSpPr/>
      </xdr:nvCxnSpPr>
      <xdr:spPr>
        <a:xfrm>
          <a:off x="13938250" y="6459728"/>
          <a:ext cx="762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167132</xdr:rowOff>
    </xdr:from>
    <xdr:to>
      <xdr:col>76</xdr:col>
      <xdr:colOff>165100</xdr:colOff>
      <xdr:row>39</xdr:row>
      <xdr:rowOff>97282</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3093700" y="64472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14478</xdr:rowOff>
    </xdr:from>
    <xdr:to>
      <xdr:col>81</xdr:col>
      <xdr:colOff>50800</xdr:colOff>
      <xdr:row>39</xdr:row>
      <xdr:rowOff>46482</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flipV="1">
          <a:off x="13144500" y="6459728"/>
          <a:ext cx="79375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119126</xdr:rowOff>
    </xdr:from>
    <xdr:to>
      <xdr:col>72</xdr:col>
      <xdr:colOff>38100</xdr:colOff>
      <xdr:row>39</xdr:row>
      <xdr:rowOff>49276</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2299950" y="63992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169926</xdr:rowOff>
    </xdr:from>
    <xdr:to>
      <xdr:col>76</xdr:col>
      <xdr:colOff>114300</xdr:colOff>
      <xdr:row>39</xdr:row>
      <xdr:rowOff>46482</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2344400" y="6443726"/>
          <a:ext cx="8001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61976</xdr:rowOff>
    </xdr:from>
    <xdr:to>
      <xdr:col>67</xdr:col>
      <xdr:colOff>101600</xdr:colOff>
      <xdr:row>38</xdr:row>
      <xdr:rowOff>163576</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1487150" y="634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112776</xdr:rowOff>
    </xdr:from>
    <xdr:to>
      <xdr:col>71</xdr:col>
      <xdr:colOff>177800</xdr:colOff>
      <xdr:row>38</xdr:row>
      <xdr:rowOff>169926</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1537950" y="6392926"/>
          <a:ext cx="8064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3742044" y="6004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00000000-0008-0000-0E00-0000BA010000}"/>
            </a:ext>
          </a:extLst>
        </xdr:cNvPr>
        <xdr:cNvSpPr txBox="1"/>
      </xdr:nvSpPr>
      <xdr:spPr>
        <a:xfrm>
          <a:off x="1296099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2167244" y="6022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1354444" y="5997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56405</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3742044" y="6501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88409</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2960994" y="6533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40403</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2167244" y="6485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154703</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1354444" y="6434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00000000-0008-0000-0E00-0000C201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a:extLst>
            <a:ext uri="{FF2B5EF4-FFF2-40B4-BE49-F238E27FC236}">
              <a16:creationId xmlns:a16="http://schemas.microsoft.com/office/drawing/2014/main" id="{00000000-0008-0000-0E00-0000CC010000}"/>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a:extLst>
            <a:ext uri="{FF2B5EF4-FFF2-40B4-BE49-F238E27FC236}">
              <a16:creationId xmlns:a16="http://schemas.microsoft.com/office/drawing/2014/main" id="{00000000-0008-0000-0E00-0000D501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0" name="直線コネクタ 469">
          <a:extLst>
            <a:ext uri="{FF2B5EF4-FFF2-40B4-BE49-F238E27FC236}">
              <a16:creationId xmlns:a16="http://schemas.microsoft.com/office/drawing/2014/main" id="{00000000-0008-0000-0E00-0000D6010000}"/>
            </a:ext>
          </a:extLst>
        </xdr:cNvPr>
        <xdr:cNvCxnSpPr/>
      </xdr:nvCxnSpPr>
      <xdr:spPr>
        <a:xfrm flipV="1">
          <a:off x="19951064" y="5528564"/>
          <a:ext cx="0" cy="126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1" name="【認定こども園・幼稚園・保育所】&#10;一人当たり面積最小値テキスト">
          <a:extLst>
            <a:ext uri="{FF2B5EF4-FFF2-40B4-BE49-F238E27FC236}">
              <a16:creationId xmlns:a16="http://schemas.microsoft.com/office/drawing/2014/main" id="{00000000-0008-0000-0E00-0000D7010000}"/>
            </a:ext>
          </a:extLst>
        </xdr:cNvPr>
        <xdr:cNvSpPr txBox="1"/>
      </xdr:nvSpPr>
      <xdr:spPr>
        <a:xfrm>
          <a:off x="19989800" y="679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2" name="直線コネクタ 471">
          <a:extLst>
            <a:ext uri="{FF2B5EF4-FFF2-40B4-BE49-F238E27FC236}">
              <a16:creationId xmlns:a16="http://schemas.microsoft.com/office/drawing/2014/main" id="{00000000-0008-0000-0E00-0000D8010000}"/>
            </a:ext>
          </a:extLst>
        </xdr:cNvPr>
        <xdr:cNvCxnSpPr/>
      </xdr:nvCxnSpPr>
      <xdr:spPr>
        <a:xfrm>
          <a:off x="19881850" y="67899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3" name="【認定こども園・幼稚園・保育所】&#10;一人当たり面積最大値テキスト">
          <a:extLst>
            <a:ext uri="{FF2B5EF4-FFF2-40B4-BE49-F238E27FC236}">
              <a16:creationId xmlns:a16="http://schemas.microsoft.com/office/drawing/2014/main" id="{00000000-0008-0000-0E00-0000D9010000}"/>
            </a:ext>
          </a:extLst>
        </xdr:cNvPr>
        <xdr:cNvSpPr txBox="1"/>
      </xdr:nvSpPr>
      <xdr:spPr>
        <a:xfrm>
          <a:off x="19989800" y="531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a:off x="19881850" y="5528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5" name="【認定こども園・幼稚園・保育所】&#10;一人当たり面積平均値テキスト">
          <a:extLst>
            <a:ext uri="{FF2B5EF4-FFF2-40B4-BE49-F238E27FC236}">
              <a16:creationId xmlns:a16="http://schemas.microsoft.com/office/drawing/2014/main" id="{00000000-0008-0000-0E00-0000DB010000}"/>
            </a:ext>
          </a:extLst>
        </xdr:cNvPr>
        <xdr:cNvSpPr txBox="1"/>
      </xdr:nvSpPr>
      <xdr:spPr>
        <a:xfrm>
          <a:off x="19989800" y="64038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76" name="フローチャート: 判断 475">
          <a:extLst>
            <a:ext uri="{FF2B5EF4-FFF2-40B4-BE49-F238E27FC236}">
              <a16:creationId xmlns:a16="http://schemas.microsoft.com/office/drawing/2014/main" id="{00000000-0008-0000-0E00-0000DC010000}"/>
            </a:ext>
          </a:extLst>
        </xdr:cNvPr>
        <xdr:cNvSpPr/>
      </xdr:nvSpPr>
      <xdr:spPr>
        <a:xfrm>
          <a:off x="19900900" y="65460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77" name="フローチャート: 判断 476">
          <a:extLst>
            <a:ext uri="{FF2B5EF4-FFF2-40B4-BE49-F238E27FC236}">
              <a16:creationId xmlns:a16="http://schemas.microsoft.com/office/drawing/2014/main" id="{00000000-0008-0000-0E00-0000DD010000}"/>
            </a:ext>
          </a:extLst>
        </xdr:cNvPr>
        <xdr:cNvSpPr/>
      </xdr:nvSpPr>
      <xdr:spPr>
        <a:xfrm>
          <a:off x="19157950" y="65460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a:extLst>
            <a:ext uri="{FF2B5EF4-FFF2-40B4-BE49-F238E27FC236}">
              <a16:creationId xmlns:a16="http://schemas.microsoft.com/office/drawing/2014/main" id="{00000000-0008-0000-0E00-0000DE010000}"/>
            </a:ext>
          </a:extLst>
        </xdr:cNvPr>
        <xdr:cNvSpPr/>
      </xdr:nvSpPr>
      <xdr:spPr>
        <a:xfrm>
          <a:off x="1834515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a:extLst>
            <a:ext uri="{FF2B5EF4-FFF2-40B4-BE49-F238E27FC236}">
              <a16:creationId xmlns:a16="http://schemas.microsoft.com/office/drawing/2014/main" id="{00000000-0008-0000-0E00-0000DF010000}"/>
            </a:ext>
          </a:extLst>
        </xdr:cNvPr>
        <xdr:cNvSpPr/>
      </xdr:nvSpPr>
      <xdr:spPr>
        <a:xfrm>
          <a:off x="17551400" y="65643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16757650" y="6550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E00-0000E101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E00-0000E301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164846</xdr:rowOff>
    </xdr:from>
    <xdr:to>
      <xdr:col>116</xdr:col>
      <xdr:colOff>114300</xdr:colOff>
      <xdr:row>40</xdr:row>
      <xdr:rowOff>94996</xdr:rowOff>
    </xdr:to>
    <xdr:sp macro="" textlink="">
      <xdr:nvSpPr>
        <xdr:cNvPr id="486" name="楕円 485">
          <a:extLst>
            <a:ext uri="{FF2B5EF4-FFF2-40B4-BE49-F238E27FC236}">
              <a16:creationId xmlns:a16="http://schemas.microsoft.com/office/drawing/2014/main" id="{00000000-0008-0000-0E00-0000E6010000}"/>
            </a:ext>
          </a:extLst>
        </xdr:cNvPr>
        <xdr:cNvSpPr/>
      </xdr:nvSpPr>
      <xdr:spPr>
        <a:xfrm>
          <a:off x="19900900" y="66100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143273</xdr:rowOff>
    </xdr:from>
    <xdr:ext cx="469744" cy="259045"/>
    <xdr:sp macro="" textlink="">
      <xdr:nvSpPr>
        <xdr:cNvPr id="487" name="【認定こども園・幼稚園・保育所】&#10;一人当たり面積該当値テキスト">
          <a:extLst>
            <a:ext uri="{FF2B5EF4-FFF2-40B4-BE49-F238E27FC236}">
              <a16:creationId xmlns:a16="http://schemas.microsoft.com/office/drawing/2014/main" id="{00000000-0008-0000-0E00-0000E7010000}"/>
            </a:ext>
          </a:extLst>
        </xdr:cNvPr>
        <xdr:cNvSpPr txBox="1"/>
      </xdr:nvSpPr>
      <xdr:spPr>
        <a:xfrm>
          <a:off x="19989800" y="65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151130</xdr:rowOff>
    </xdr:from>
    <xdr:to>
      <xdr:col>112</xdr:col>
      <xdr:colOff>38100</xdr:colOff>
      <xdr:row>40</xdr:row>
      <xdr:rowOff>81280</xdr:rowOff>
    </xdr:to>
    <xdr:sp macro="" textlink="">
      <xdr:nvSpPr>
        <xdr:cNvPr id="488" name="楕円 487">
          <a:extLst>
            <a:ext uri="{FF2B5EF4-FFF2-40B4-BE49-F238E27FC236}">
              <a16:creationId xmlns:a16="http://schemas.microsoft.com/office/drawing/2014/main" id="{00000000-0008-0000-0E00-0000E8010000}"/>
            </a:ext>
          </a:extLst>
        </xdr:cNvPr>
        <xdr:cNvSpPr/>
      </xdr:nvSpPr>
      <xdr:spPr>
        <a:xfrm>
          <a:off x="19157950" y="65963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30480</xdr:rowOff>
    </xdr:from>
    <xdr:to>
      <xdr:col>116</xdr:col>
      <xdr:colOff>63500</xdr:colOff>
      <xdr:row>40</xdr:row>
      <xdr:rowOff>44196</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9202400" y="6640830"/>
          <a:ext cx="7493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114554</xdr:rowOff>
    </xdr:from>
    <xdr:to>
      <xdr:col>107</xdr:col>
      <xdr:colOff>101600</xdr:colOff>
      <xdr:row>40</xdr:row>
      <xdr:rowOff>44704</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18345150" y="65598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165354</xdr:rowOff>
    </xdr:from>
    <xdr:to>
      <xdr:col>111</xdr:col>
      <xdr:colOff>177800</xdr:colOff>
      <xdr:row>40</xdr:row>
      <xdr:rowOff>30480</xdr:rowOff>
    </xdr:to>
    <xdr:cxnSp macro="">
      <xdr:nvCxnSpPr>
        <xdr:cNvPr id="491" name="直線コネクタ 490">
          <a:extLst>
            <a:ext uri="{FF2B5EF4-FFF2-40B4-BE49-F238E27FC236}">
              <a16:creationId xmlns:a16="http://schemas.microsoft.com/office/drawing/2014/main" id="{00000000-0008-0000-0E00-0000EB010000}"/>
            </a:ext>
          </a:extLst>
        </xdr:cNvPr>
        <xdr:cNvCxnSpPr/>
      </xdr:nvCxnSpPr>
      <xdr:spPr>
        <a:xfrm>
          <a:off x="18395950" y="6610604"/>
          <a:ext cx="80645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17551400" y="65598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165354</xdr:rowOff>
    </xdr:from>
    <xdr:to>
      <xdr:col>107</xdr:col>
      <xdr:colOff>50800</xdr:colOff>
      <xdr:row>39</xdr:row>
      <xdr:rowOff>165354</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17602200" y="661060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114554</xdr:rowOff>
    </xdr:from>
    <xdr:to>
      <xdr:col>98</xdr:col>
      <xdr:colOff>38100</xdr:colOff>
      <xdr:row>40</xdr:row>
      <xdr:rowOff>44704</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16757650" y="65598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165354</xdr:rowOff>
    </xdr:from>
    <xdr:to>
      <xdr:col>102</xdr:col>
      <xdr:colOff>114300</xdr:colOff>
      <xdr:row>39</xdr:row>
      <xdr:rowOff>165354</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16802100" y="661060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496" name="n_1ave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18980227" y="632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8180127" y="6646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7386377" y="66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499" name="n_4aveValue【認定こども園・幼稚園・保育所】&#10;一人当たり面積">
          <a:extLst>
            <a:ext uri="{FF2B5EF4-FFF2-40B4-BE49-F238E27FC236}">
              <a16:creationId xmlns:a16="http://schemas.microsoft.com/office/drawing/2014/main" id="{00000000-0008-0000-0E00-0000F3010000}"/>
            </a:ext>
          </a:extLst>
        </xdr:cNvPr>
        <xdr:cNvSpPr txBox="1"/>
      </xdr:nvSpPr>
      <xdr:spPr>
        <a:xfrm>
          <a:off x="1659262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72407</xdr:rowOff>
    </xdr:from>
    <xdr:ext cx="469744" cy="259045"/>
    <xdr:sp macro="" textlink="">
      <xdr:nvSpPr>
        <xdr:cNvPr id="500" name="n_1main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1898022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main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18180127" y="63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502" name="n_3main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7386377" y="63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35831</xdr:rowOff>
    </xdr:from>
    <xdr:ext cx="469744" cy="259045"/>
    <xdr:sp macro="" textlink="">
      <xdr:nvSpPr>
        <xdr:cNvPr id="503" name="n_4main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6592627" y="6646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00000000-0008-0000-0E00-0000FB01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a:extLst>
            <a:ext uri="{FF2B5EF4-FFF2-40B4-BE49-F238E27FC236}">
              <a16:creationId xmlns:a16="http://schemas.microsoft.com/office/drawing/2014/main" id="{00000000-0008-0000-0E00-000000020000}"/>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00000000-0008-0000-0E00-00000102000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a:extLst>
            <a:ext uri="{FF2B5EF4-FFF2-40B4-BE49-F238E27FC236}">
              <a16:creationId xmlns:a16="http://schemas.microsoft.com/office/drawing/2014/main" id="{00000000-0008-0000-0E00-000002020000}"/>
            </a:ext>
          </a:extLst>
        </xdr:cNvPr>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00000000-0008-0000-0E00-00001102000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flipV="1">
          <a:off x="14699614" y="9124406"/>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0000000-0008-0000-0E00-000013020000}"/>
            </a:ext>
          </a:extLst>
        </xdr:cNvPr>
        <xdr:cNvSpPr txBox="1"/>
      </xdr:nvSpPr>
      <xdr:spPr>
        <a:xfrm>
          <a:off x="14738350" y="10609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4611350" y="106054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0000000-0008-0000-0E00-000015020000}"/>
            </a:ext>
          </a:extLst>
        </xdr:cNvPr>
        <xdr:cNvSpPr txBox="1"/>
      </xdr:nvSpPr>
      <xdr:spPr>
        <a:xfrm>
          <a:off x="14738350" y="8912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4611350" y="91244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0000000-0008-0000-0E00-000017020000}"/>
            </a:ext>
          </a:extLst>
        </xdr:cNvPr>
        <xdr:cNvSpPr txBox="1"/>
      </xdr:nvSpPr>
      <xdr:spPr>
        <a:xfrm>
          <a:off x="14738350" y="9637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4649450" y="977972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3887450" y="9809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309370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2299950" y="990708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1487150" y="991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16147</xdr:rowOff>
    </xdr:from>
    <xdr:to>
      <xdr:col>85</xdr:col>
      <xdr:colOff>177800</xdr:colOff>
      <xdr:row>63</xdr:row>
      <xdr:rowOff>117747</xdr:rowOff>
    </xdr:to>
    <xdr:sp macro="" textlink="">
      <xdr:nvSpPr>
        <xdr:cNvPr id="546" name="楕円 545">
          <a:extLst>
            <a:ext uri="{FF2B5EF4-FFF2-40B4-BE49-F238E27FC236}">
              <a16:creationId xmlns:a16="http://schemas.microsoft.com/office/drawing/2014/main" id="{00000000-0008-0000-0E00-000022020000}"/>
            </a:ext>
          </a:extLst>
        </xdr:cNvPr>
        <xdr:cNvSpPr/>
      </xdr:nvSpPr>
      <xdr:spPr>
        <a:xfrm>
          <a:off x="14649450" y="1042379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166024</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0000000-0008-0000-0E00-000023020000}"/>
            </a:ext>
          </a:extLst>
        </xdr:cNvPr>
        <xdr:cNvSpPr txBox="1"/>
      </xdr:nvSpPr>
      <xdr:spPr>
        <a:xfrm>
          <a:off x="14738350" y="10408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16147</xdr:rowOff>
    </xdr:from>
    <xdr:to>
      <xdr:col>81</xdr:col>
      <xdr:colOff>101600</xdr:colOff>
      <xdr:row>63</xdr:row>
      <xdr:rowOff>117747</xdr:rowOff>
    </xdr:to>
    <xdr:sp macro="" textlink="">
      <xdr:nvSpPr>
        <xdr:cNvPr id="548" name="楕円 547">
          <a:extLst>
            <a:ext uri="{FF2B5EF4-FFF2-40B4-BE49-F238E27FC236}">
              <a16:creationId xmlns:a16="http://schemas.microsoft.com/office/drawing/2014/main" id="{00000000-0008-0000-0E00-000024020000}"/>
            </a:ext>
          </a:extLst>
        </xdr:cNvPr>
        <xdr:cNvSpPr/>
      </xdr:nvSpPr>
      <xdr:spPr>
        <a:xfrm>
          <a:off x="13887450" y="1042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66947</xdr:rowOff>
    </xdr:from>
    <xdr:to>
      <xdr:col>85</xdr:col>
      <xdr:colOff>127000</xdr:colOff>
      <xdr:row>63</xdr:row>
      <xdr:rowOff>66947</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3938250" y="1047459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32476</xdr:rowOff>
    </xdr:from>
    <xdr:to>
      <xdr:col>76</xdr:col>
      <xdr:colOff>165100</xdr:colOff>
      <xdr:row>63</xdr:row>
      <xdr:rowOff>134076</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3093700" y="1044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66947</xdr:rowOff>
    </xdr:from>
    <xdr:to>
      <xdr:col>81</xdr:col>
      <xdr:colOff>50800</xdr:colOff>
      <xdr:row>63</xdr:row>
      <xdr:rowOff>83276</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flipV="1">
          <a:off x="13144500" y="10474597"/>
          <a:ext cx="7937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164737</xdr:rowOff>
    </xdr:from>
    <xdr:to>
      <xdr:col>72</xdr:col>
      <xdr:colOff>38100</xdr:colOff>
      <xdr:row>63</xdr:row>
      <xdr:rowOff>94887</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2299950" y="104072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44087</xdr:rowOff>
    </xdr:from>
    <xdr:to>
      <xdr:col>76</xdr:col>
      <xdr:colOff>114300</xdr:colOff>
      <xdr:row>63</xdr:row>
      <xdr:rowOff>83276</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2344400" y="10451737"/>
          <a:ext cx="8001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148409</xdr:rowOff>
    </xdr:from>
    <xdr:to>
      <xdr:col>67</xdr:col>
      <xdr:colOff>101600</xdr:colOff>
      <xdr:row>63</xdr:row>
      <xdr:rowOff>78559</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1487150" y="1039095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27759</xdr:rowOff>
    </xdr:from>
    <xdr:to>
      <xdr:col>71</xdr:col>
      <xdr:colOff>177800</xdr:colOff>
      <xdr:row>63</xdr:row>
      <xdr:rowOff>44087</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1537950" y="10435409"/>
          <a:ext cx="8064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56" name="n_1aveValue【学校施設】&#10;有形固定資産減価償却率">
          <a:extLst>
            <a:ext uri="{FF2B5EF4-FFF2-40B4-BE49-F238E27FC236}">
              <a16:creationId xmlns:a16="http://schemas.microsoft.com/office/drawing/2014/main" id="{00000000-0008-0000-0E00-00002C020000}"/>
            </a:ext>
          </a:extLst>
        </xdr:cNvPr>
        <xdr:cNvSpPr txBox="1"/>
      </xdr:nvSpPr>
      <xdr:spPr>
        <a:xfrm>
          <a:off x="13742044" y="9590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57" name="n_2aveValue【学校施設】&#10;有形固定資産減価償却率">
          <a:extLst>
            <a:ext uri="{FF2B5EF4-FFF2-40B4-BE49-F238E27FC236}">
              <a16:creationId xmlns:a16="http://schemas.microsoft.com/office/drawing/2014/main" id="{00000000-0008-0000-0E00-00002D020000}"/>
            </a:ext>
          </a:extLst>
        </xdr:cNvPr>
        <xdr:cNvSpPr txBox="1"/>
      </xdr:nvSpPr>
      <xdr:spPr>
        <a:xfrm>
          <a:off x="12960994" y="964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58" name="n_3aveValue【学校施設】&#10;有形固定資産減価償却率">
          <a:extLst>
            <a:ext uri="{FF2B5EF4-FFF2-40B4-BE49-F238E27FC236}">
              <a16:creationId xmlns:a16="http://schemas.microsoft.com/office/drawing/2014/main" id="{00000000-0008-0000-0E00-00002E020000}"/>
            </a:ext>
          </a:extLst>
        </xdr:cNvPr>
        <xdr:cNvSpPr txBox="1"/>
      </xdr:nvSpPr>
      <xdr:spPr>
        <a:xfrm>
          <a:off x="12167244" y="9688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59" name="n_4aveValue【学校施設】&#10;有形固定資産減価償却率">
          <a:extLst>
            <a:ext uri="{FF2B5EF4-FFF2-40B4-BE49-F238E27FC236}">
              <a16:creationId xmlns:a16="http://schemas.microsoft.com/office/drawing/2014/main" id="{00000000-0008-0000-0E00-00002F020000}"/>
            </a:ext>
          </a:extLst>
        </xdr:cNvPr>
        <xdr:cNvSpPr txBox="1"/>
      </xdr:nvSpPr>
      <xdr:spPr>
        <a:xfrm>
          <a:off x="11354444" y="970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108874</xdr:rowOff>
    </xdr:from>
    <xdr:ext cx="405111" cy="259045"/>
    <xdr:sp macro="" textlink="">
      <xdr:nvSpPr>
        <xdr:cNvPr id="560" name="n_1mainValue【学校施設】&#10;有形固定資産減価償却率">
          <a:extLst>
            <a:ext uri="{FF2B5EF4-FFF2-40B4-BE49-F238E27FC236}">
              <a16:creationId xmlns:a16="http://schemas.microsoft.com/office/drawing/2014/main" id="{00000000-0008-0000-0E00-000030020000}"/>
            </a:ext>
          </a:extLst>
        </xdr:cNvPr>
        <xdr:cNvSpPr txBox="1"/>
      </xdr:nvSpPr>
      <xdr:spPr>
        <a:xfrm>
          <a:off x="13742044" y="10516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125203</xdr:rowOff>
    </xdr:from>
    <xdr:ext cx="405111" cy="259045"/>
    <xdr:sp macro="" textlink="">
      <xdr:nvSpPr>
        <xdr:cNvPr id="561" name="n_2mainValue【学校施設】&#10;有形固定資産減価償却率">
          <a:extLst>
            <a:ext uri="{FF2B5EF4-FFF2-40B4-BE49-F238E27FC236}">
              <a16:creationId xmlns:a16="http://schemas.microsoft.com/office/drawing/2014/main" id="{00000000-0008-0000-0E00-000031020000}"/>
            </a:ext>
          </a:extLst>
        </xdr:cNvPr>
        <xdr:cNvSpPr txBox="1"/>
      </xdr:nvSpPr>
      <xdr:spPr>
        <a:xfrm>
          <a:off x="12960994" y="10532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86014</xdr:rowOff>
    </xdr:from>
    <xdr:ext cx="405111" cy="259045"/>
    <xdr:sp macro="" textlink="">
      <xdr:nvSpPr>
        <xdr:cNvPr id="562" name="n_3mainValue【学校施設】&#10;有形固定資産減価償却率">
          <a:extLst>
            <a:ext uri="{FF2B5EF4-FFF2-40B4-BE49-F238E27FC236}">
              <a16:creationId xmlns:a16="http://schemas.microsoft.com/office/drawing/2014/main" id="{00000000-0008-0000-0E00-000032020000}"/>
            </a:ext>
          </a:extLst>
        </xdr:cNvPr>
        <xdr:cNvSpPr txBox="1"/>
      </xdr:nvSpPr>
      <xdr:spPr>
        <a:xfrm>
          <a:off x="12167244" y="1049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69686</xdr:rowOff>
    </xdr:from>
    <xdr:ext cx="405111" cy="259045"/>
    <xdr:sp macro="" textlink="">
      <xdr:nvSpPr>
        <xdr:cNvPr id="563" name="n_4mainValue【学校施設】&#10;有形固定資産減価償却率">
          <a:extLst>
            <a:ext uri="{FF2B5EF4-FFF2-40B4-BE49-F238E27FC236}">
              <a16:creationId xmlns:a16="http://schemas.microsoft.com/office/drawing/2014/main" id="{00000000-0008-0000-0E00-000033020000}"/>
            </a:ext>
          </a:extLst>
        </xdr:cNvPr>
        <xdr:cNvSpPr txBox="1"/>
      </xdr:nvSpPr>
      <xdr:spPr>
        <a:xfrm>
          <a:off x="11354444" y="10477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00000000-0008-0000-0E00-00004C020000}"/>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00000000-0008-0000-0E00-00004D0200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flipV="1">
          <a:off x="19951064" y="9297670"/>
          <a:ext cx="0" cy="1352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1" name="【学校施設】&#10;一人当たり面積最小値テキスト">
          <a:extLst>
            <a:ext uri="{FF2B5EF4-FFF2-40B4-BE49-F238E27FC236}">
              <a16:creationId xmlns:a16="http://schemas.microsoft.com/office/drawing/2014/main" id="{00000000-0008-0000-0E00-00004F020000}"/>
            </a:ext>
          </a:extLst>
        </xdr:cNvPr>
        <xdr:cNvSpPr txBox="1"/>
      </xdr:nvSpPr>
      <xdr:spPr>
        <a:xfrm>
          <a:off x="19989800" y="1065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19881850" y="106500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3" name="【学校施設】&#10;一人当たり面積最大値テキスト">
          <a:extLst>
            <a:ext uri="{FF2B5EF4-FFF2-40B4-BE49-F238E27FC236}">
              <a16:creationId xmlns:a16="http://schemas.microsoft.com/office/drawing/2014/main" id="{00000000-0008-0000-0E00-000051020000}"/>
            </a:ext>
          </a:extLst>
        </xdr:cNvPr>
        <xdr:cNvSpPr txBox="1"/>
      </xdr:nvSpPr>
      <xdr:spPr>
        <a:xfrm>
          <a:off x="19989800" y="908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4" name="直線コネクタ 593">
          <a:extLst>
            <a:ext uri="{FF2B5EF4-FFF2-40B4-BE49-F238E27FC236}">
              <a16:creationId xmlns:a16="http://schemas.microsoft.com/office/drawing/2014/main" id="{00000000-0008-0000-0E00-000052020000}"/>
            </a:ext>
          </a:extLst>
        </xdr:cNvPr>
        <xdr:cNvCxnSpPr/>
      </xdr:nvCxnSpPr>
      <xdr:spPr>
        <a:xfrm>
          <a:off x="19881850" y="9297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5" name="【学校施設】&#10;一人当たり面積平均値テキスト">
          <a:extLst>
            <a:ext uri="{FF2B5EF4-FFF2-40B4-BE49-F238E27FC236}">
              <a16:creationId xmlns:a16="http://schemas.microsoft.com/office/drawing/2014/main" id="{00000000-0008-0000-0E00-000053020000}"/>
            </a:ext>
          </a:extLst>
        </xdr:cNvPr>
        <xdr:cNvSpPr txBox="1"/>
      </xdr:nvSpPr>
      <xdr:spPr>
        <a:xfrm>
          <a:off x="19989800" y="10217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19900900" y="10359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9157950" y="103593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18345150" y="10371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17551400" y="103800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16757650" y="103626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44450</xdr:rowOff>
    </xdr:from>
    <xdr:to>
      <xdr:col>116</xdr:col>
      <xdr:colOff>114300</xdr:colOff>
      <xdr:row>63</xdr:row>
      <xdr:rowOff>146050</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19900900" y="1045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22877</xdr:rowOff>
    </xdr:from>
    <xdr:ext cx="469744" cy="259045"/>
    <xdr:sp macro="" textlink="">
      <xdr:nvSpPr>
        <xdr:cNvPr id="607" name="【学校施設】&#10;一人当たり面積該当値テキスト">
          <a:extLst>
            <a:ext uri="{FF2B5EF4-FFF2-40B4-BE49-F238E27FC236}">
              <a16:creationId xmlns:a16="http://schemas.microsoft.com/office/drawing/2014/main" id="{00000000-0008-0000-0E00-00005F020000}"/>
            </a:ext>
          </a:extLst>
        </xdr:cNvPr>
        <xdr:cNvSpPr txBox="1"/>
      </xdr:nvSpPr>
      <xdr:spPr>
        <a:xfrm>
          <a:off x="19989800"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164737</xdr:rowOff>
    </xdr:from>
    <xdr:to>
      <xdr:col>112</xdr:col>
      <xdr:colOff>38100</xdr:colOff>
      <xdr:row>63</xdr:row>
      <xdr:rowOff>94887</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19157950" y="104072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44087</xdr:rowOff>
    </xdr:from>
    <xdr:to>
      <xdr:col>116</xdr:col>
      <xdr:colOff>63500</xdr:colOff>
      <xdr:row>63</xdr:row>
      <xdr:rowOff>95250</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a:off x="19202400" y="10451737"/>
          <a:ext cx="749300" cy="5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156028</xdr:rowOff>
    </xdr:from>
    <xdr:to>
      <xdr:col>107</xdr:col>
      <xdr:colOff>101600</xdr:colOff>
      <xdr:row>63</xdr:row>
      <xdr:rowOff>86178</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8345150" y="103985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35378</xdr:rowOff>
    </xdr:from>
    <xdr:to>
      <xdr:col>111</xdr:col>
      <xdr:colOff>177800</xdr:colOff>
      <xdr:row>63</xdr:row>
      <xdr:rowOff>44087</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a:off x="18395950" y="10443028"/>
          <a:ext cx="80645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156028</xdr:rowOff>
    </xdr:from>
    <xdr:to>
      <xdr:col>102</xdr:col>
      <xdr:colOff>165100</xdr:colOff>
      <xdr:row>63</xdr:row>
      <xdr:rowOff>86178</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7551400" y="103985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35378</xdr:rowOff>
    </xdr:from>
    <xdr:to>
      <xdr:col>107</xdr:col>
      <xdr:colOff>50800</xdr:colOff>
      <xdr:row>63</xdr:row>
      <xdr:rowOff>35378</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7602200" y="104430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122283</xdr:rowOff>
    </xdr:from>
    <xdr:to>
      <xdr:col>98</xdr:col>
      <xdr:colOff>38100</xdr:colOff>
      <xdr:row>63</xdr:row>
      <xdr:rowOff>52433</xdr:rowOff>
    </xdr:to>
    <xdr:sp macro="" textlink="">
      <xdr:nvSpPr>
        <xdr:cNvPr id="614" name="楕円 613">
          <a:extLst>
            <a:ext uri="{FF2B5EF4-FFF2-40B4-BE49-F238E27FC236}">
              <a16:creationId xmlns:a16="http://schemas.microsoft.com/office/drawing/2014/main" id="{00000000-0008-0000-0E00-000066020000}"/>
            </a:ext>
          </a:extLst>
        </xdr:cNvPr>
        <xdr:cNvSpPr/>
      </xdr:nvSpPr>
      <xdr:spPr>
        <a:xfrm>
          <a:off x="16757650" y="103648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1633</xdr:rowOff>
    </xdr:from>
    <xdr:to>
      <xdr:col>102</xdr:col>
      <xdr:colOff>114300</xdr:colOff>
      <xdr:row>63</xdr:row>
      <xdr:rowOff>35378</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16802100" y="10409283"/>
          <a:ext cx="800100" cy="3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16" name="n_1aveValue【学校施設】&#10;一人当たり面積">
          <a:extLst>
            <a:ext uri="{FF2B5EF4-FFF2-40B4-BE49-F238E27FC236}">
              <a16:creationId xmlns:a16="http://schemas.microsoft.com/office/drawing/2014/main" id="{00000000-0008-0000-0E00-000068020000}"/>
            </a:ext>
          </a:extLst>
        </xdr:cNvPr>
        <xdr:cNvSpPr txBox="1"/>
      </xdr:nvSpPr>
      <xdr:spPr>
        <a:xfrm>
          <a:off x="18980227"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17" name="n_2aveValue【学校施設】&#10;一人当たり面積">
          <a:extLst>
            <a:ext uri="{FF2B5EF4-FFF2-40B4-BE49-F238E27FC236}">
              <a16:creationId xmlns:a16="http://schemas.microsoft.com/office/drawing/2014/main" id="{00000000-0008-0000-0E00-000069020000}"/>
            </a:ext>
          </a:extLst>
        </xdr:cNvPr>
        <xdr:cNvSpPr txBox="1"/>
      </xdr:nvSpPr>
      <xdr:spPr>
        <a:xfrm>
          <a:off x="18180127" y="1015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18" name="n_3aveValue【学校施設】&#10;一人当たり面積">
          <a:extLst>
            <a:ext uri="{FF2B5EF4-FFF2-40B4-BE49-F238E27FC236}">
              <a16:creationId xmlns:a16="http://schemas.microsoft.com/office/drawing/2014/main" id="{00000000-0008-0000-0E00-00006A020000}"/>
            </a:ext>
          </a:extLst>
        </xdr:cNvPr>
        <xdr:cNvSpPr txBox="1"/>
      </xdr:nvSpPr>
      <xdr:spPr>
        <a:xfrm>
          <a:off x="17386377" y="10161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19" name="n_4aveValue【学校施設】&#10;一人当たり面積">
          <a:extLst>
            <a:ext uri="{FF2B5EF4-FFF2-40B4-BE49-F238E27FC236}">
              <a16:creationId xmlns:a16="http://schemas.microsoft.com/office/drawing/2014/main" id="{00000000-0008-0000-0E00-00006B020000}"/>
            </a:ext>
          </a:extLst>
        </xdr:cNvPr>
        <xdr:cNvSpPr txBox="1"/>
      </xdr:nvSpPr>
      <xdr:spPr>
        <a:xfrm>
          <a:off x="16592627" y="1014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86014</xdr:rowOff>
    </xdr:from>
    <xdr:ext cx="469744" cy="259045"/>
    <xdr:sp macro="" textlink="">
      <xdr:nvSpPr>
        <xdr:cNvPr id="620" name="n_1mainValue【学校施設】&#10;一人当たり面積">
          <a:extLst>
            <a:ext uri="{FF2B5EF4-FFF2-40B4-BE49-F238E27FC236}">
              <a16:creationId xmlns:a16="http://schemas.microsoft.com/office/drawing/2014/main" id="{00000000-0008-0000-0E00-00006C020000}"/>
            </a:ext>
          </a:extLst>
        </xdr:cNvPr>
        <xdr:cNvSpPr txBox="1"/>
      </xdr:nvSpPr>
      <xdr:spPr>
        <a:xfrm>
          <a:off x="18980227" y="1049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77305</xdr:rowOff>
    </xdr:from>
    <xdr:ext cx="469744" cy="259045"/>
    <xdr:sp macro="" textlink="">
      <xdr:nvSpPr>
        <xdr:cNvPr id="621" name="n_2mainValue【学校施設】&#10;一人当たり面積">
          <a:extLst>
            <a:ext uri="{FF2B5EF4-FFF2-40B4-BE49-F238E27FC236}">
              <a16:creationId xmlns:a16="http://schemas.microsoft.com/office/drawing/2014/main" id="{00000000-0008-0000-0E00-00006D020000}"/>
            </a:ext>
          </a:extLst>
        </xdr:cNvPr>
        <xdr:cNvSpPr txBox="1"/>
      </xdr:nvSpPr>
      <xdr:spPr>
        <a:xfrm>
          <a:off x="18180127" y="1048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77305</xdr:rowOff>
    </xdr:from>
    <xdr:ext cx="469744" cy="259045"/>
    <xdr:sp macro="" textlink="">
      <xdr:nvSpPr>
        <xdr:cNvPr id="622" name="n_3mainValue【学校施設】&#10;一人当たり面積">
          <a:extLst>
            <a:ext uri="{FF2B5EF4-FFF2-40B4-BE49-F238E27FC236}">
              <a16:creationId xmlns:a16="http://schemas.microsoft.com/office/drawing/2014/main" id="{00000000-0008-0000-0E00-00006E020000}"/>
            </a:ext>
          </a:extLst>
        </xdr:cNvPr>
        <xdr:cNvSpPr txBox="1"/>
      </xdr:nvSpPr>
      <xdr:spPr>
        <a:xfrm>
          <a:off x="17386377" y="1048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43560</xdr:rowOff>
    </xdr:from>
    <xdr:ext cx="469744" cy="259045"/>
    <xdr:sp macro="" textlink="">
      <xdr:nvSpPr>
        <xdr:cNvPr id="623" name="n_4mainValue【学校施設】&#10;一人当たり面積">
          <a:extLst>
            <a:ext uri="{FF2B5EF4-FFF2-40B4-BE49-F238E27FC236}">
              <a16:creationId xmlns:a16="http://schemas.microsoft.com/office/drawing/2014/main" id="{00000000-0008-0000-0E00-00006F020000}"/>
            </a:ext>
          </a:extLst>
        </xdr:cNvPr>
        <xdr:cNvSpPr txBox="1"/>
      </xdr:nvSpPr>
      <xdr:spPr>
        <a:xfrm>
          <a:off x="16592627" y="1045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6" name="テキスト ボックス 645">
          <a:extLst>
            <a:ext uri="{FF2B5EF4-FFF2-40B4-BE49-F238E27FC236}">
              <a16:creationId xmlns:a16="http://schemas.microsoft.com/office/drawing/2014/main" id="{00000000-0008-0000-0E00-00008602000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7" name="【児童館】&#10;有形固定資産減価償却率グラフ枠">
          <a:extLst>
            <a:ext uri="{FF2B5EF4-FFF2-40B4-BE49-F238E27FC236}">
              <a16:creationId xmlns:a16="http://schemas.microsoft.com/office/drawing/2014/main" id="{00000000-0008-0000-0E00-00008702000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flipV="1">
          <a:off x="14699614" y="12846686"/>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49" name="【児童館】&#10;有形固定資産減価償却率最小値テキスト">
          <a:extLst>
            <a:ext uri="{FF2B5EF4-FFF2-40B4-BE49-F238E27FC236}">
              <a16:creationId xmlns:a16="http://schemas.microsoft.com/office/drawing/2014/main" id="{00000000-0008-0000-0E00-000089020000}"/>
            </a:ext>
          </a:extLst>
        </xdr:cNvPr>
        <xdr:cNvSpPr txBox="1"/>
      </xdr:nvSpPr>
      <xdr:spPr>
        <a:xfrm>
          <a:off x="14738350" y="14203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4611350" y="142055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1" name="【児童館】&#10;有形固定資産減価償却率最大値テキスト">
          <a:extLst>
            <a:ext uri="{FF2B5EF4-FFF2-40B4-BE49-F238E27FC236}">
              <a16:creationId xmlns:a16="http://schemas.microsoft.com/office/drawing/2014/main" id="{00000000-0008-0000-0E00-00008B020000}"/>
            </a:ext>
          </a:extLst>
        </xdr:cNvPr>
        <xdr:cNvSpPr txBox="1"/>
      </xdr:nvSpPr>
      <xdr:spPr>
        <a:xfrm>
          <a:off x="14738350" y="12628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a:off x="14611350" y="128466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3" name="【児童館】&#10;有形固定資産減価償却率平均値テキスト">
          <a:extLst>
            <a:ext uri="{FF2B5EF4-FFF2-40B4-BE49-F238E27FC236}">
              <a16:creationId xmlns:a16="http://schemas.microsoft.com/office/drawing/2014/main" id="{00000000-0008-0000-0E00-00008D020000}"/>
            </a:ext>
          </a:extLst>
        </xdr:cNvPr>
        <xdr:cNvSpPr txBox="1"/>
      </xdr:nvSpPr>
      <xdr:spPr>
        <a:xfrm>
          <a:off x="14738350" y="133616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4" name="フローチャート: 判断 653">
          <a:extLst>
            <a:ext uri="{FF2B5EF4-FFF2-40B4-BE49-F238E27FC236}">
              <a16:creationId xmlns:a16="http://schemas.microsoft.com/office/drawing/2014/main" id="{00000000-0008-0000-0E00-00008E020000}"/>
            </a:ext>
          </a:extLst>
        </xdr:cNvPr>
        <xdr:cNvSpPr/>
      </xdr:nvSpPr>
      <xdr:spPr>
        <a:xfrm>
          <a:off x="14649450" y="1350391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1388745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3093700" y="134943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2299950" y="134924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1487150" y="13477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664" name="楕円 663">
          <a:extLst>
            <a:ext uri="{FF2B5EF4-FFF2-40B4-BE49-F238E27FC236}">
              <a16:creationId xmlns:a16="http://schemas.microsoft.com/office/drawing/2014/main" id="{00000000-0008-0000-0E00-000098020000}"/>
            </a:ext>
          </a:extLst>
        </xdr:cNvPr>
        <xdr:cNvSpPr/>
      </xdr:nvSpPr>
      <xdr:spPr>
        <a:xfrm>
          <a:off x="14649450" y="136175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51452</xdr:rowOff>
    </xdr:from>
    <xdr:ext cx="405111" cy="259045"/>
    <xdr:sp macro="" textlink="">
      <xdr:nvSpPr>
        <xdr:cNvPr id="665" name="【児童館】&#10;有形固定資産減価償却率該当値テキスト">
          <a:extLst>
            <a:ext uri="{FF2B5EF4-FFF2-40B4-BE49-F238E27FC236}">
              <a16:creationId xmlns:a16="http://schemas.microsoft.com/office/drawing/2014/main" id="{00000000-0008-0000-0E00-000099020000}"/>
            </a:ext>
          </a:extLst>
        </xdr:cNvPr>
        <xdr:cNvSpPr txBox="1"/>
      </xdr:nvSpPr>
      <xdr:spPr>
        <a:xfrm>
          <a:off x="14738350" y="13596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118745</xdr:rowOff>
    </xdr:from>
    <xdr:to>
      <xdr:col>81</xdr:col>
      <xdr:colOff>101600</xdr:colOff>
      <xdr:row>84</xdr:row>
      <xdr:rowOff>48895</xdr:rowOff>
    </xdr:to>
    <xdr:sp macro="" textlink="">
      <xdr:nvSpPr>
        <xdr:cNvPr id="666" name="楕円 665">
          <a:extLst>
            <a:ext uri="{FF2B5EF4-FFF2-40B4-BE49-F238E27FC236}">
              <a16:creationId xmlns:a16="http://schemas.microsoft.com/office/drawing/2014/main" id="{00000000-0008-0000-0E00-00009A020000}"/>
            </a:ext>
          </a:extLst>
        </xdr:cNvPr>
        <xdr:cNvSpPr/>
      </xdr:nvSpPr>
      <xdr:spPr>
        <a:xfrm>
          <a:off x="13887450" y="13828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123825</xdr:rowOff>
    </xdr:from>
    <xdr:to>
      <xdr:col>85</xdr:col>
      <xdr:colOff>127000</xdr:colOff>
      <xdr:row>83</xdr:row>
      <xdr:rowOff>169545</xdr:rowOff>
    </xdr:to>
    <xdr:cxnSp macro="">
      <xdr:nvCxnSpPr>
        <xdr:cNvPr id="667" name="直線コネクタ 666">
          <a:extLst>
            <a:ext uri="{FF2B5EF4-FFF2-40B4-BE49-F238E27FC236}">
              <a16:creationId xmlns:a16="http://schemas.microsoft.com/office/drawing/2014/main" id="{00000000-0008-0000-0E00-00009B020000}"/>
            </a:ext>
          </a:extLst>
        </xdr:cNvPr>
        <xdr:cNvCxnSpPr/>
      </xdr:nvCxnSpPr>
      <xdr:spPr>
        <a:xfrm flipV="1">
          <a:off x="13938250" y="13668375"/>
          <a:ext cx="762000" cy="20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113030</xdr:rowOff>
    </xdr:from>
    <xdr:to>
      <xdr:col>76</xdr:col>
      <xdr:colOff>165100</xdr:colOff>
      <xdr:row>85</xdr:row>
      <xdr:rowOff>43180</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3093700" y="139877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169545</xdr:rowOff>
    </xdr:from>
    <xdr:to>
      <xdr:col>81</xdr:col>
      <xdr:colOff>50800</xdr:colOff>
      <xdr:row>84</xdr:row>
      <xdr:rowOff>163830</xdr:rowOff>
    </xdr:to>
    <xdr:cxnSp macro="">
      <xdr:nvCxnSpPr>
        <xdr:cNvPr id="669" name="直線コネクタ 668">
          <a:extLst>
            <a:ext uri="{FF2B5EF4-FFF2-40B4-BE49-F238E27FC236}">
              <a16:creationId xmlns:a16="http://schemas.microsoft.com/office/drawing/2014/main" id="{00000000-0008-0000-0E00-00009D020000}"/>
            </a:ext>
          </a:extLst>
        </xdr:cNvPr>
        <xdr:cNvCxnSpPr/>
      </xdr:nvCxnSpPr>
      <xdr:spPr>
        <a:xfrm flipV="1">
          <a:off x="13144500" y="13872845"/>
          <a:ext cx="79375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114936</xdr:rowOff>
    </xdr:from>
    <xdr:to>
      <xdr:col>72</xdr:col>
      <xdr:colOff>38100</xdr:colOff>
      <xdr:row>85</xdr:row>
      <xdr:rowOff>45086</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2299950" y="139896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163830</xdr:rowOff>
    </xdr:from>
    <xdr:to>
      <xdr:col>76</xdr:col>
      <xdr:colOff>114300</xdr:colOff>
      <xdr:row>84</xdr:row>
      <xdr:rowOff>165736</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flipV="1">
          <a:off x="12344400" y="14038580"/>
          <a:ext cx="8001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124461</xdr:rowOff>
    </xdr:from>
    <xdr:to>
      <xdr:col>67</xdr:col>
      <xdr:colOff>101600</xdr:colOff>
      <xdr:row>85</xdr:row>
      <xdr:rowOff>54611</xdr:rowOff>
    </xdr:to>
    <xdr:sp macro="" textlink="">
      <xdr:nvSpPr>
        <xdr:cNvPr id="672" name="楕円 671">
          <a:extLst>
            <a:ext uri="{FF2B5EF4-FFF2-40B4-BE49-F238E27FC236}">
              <a16:creationId xmlns:a16="http://schemas.microsoft.com/office/drawing/2014/main" id="{00000000-0008-0000-0E00-0000A0020000}"/>
            </a:ext>
          </a:extLst>
        </xdr:cNvPr>
        <xdr:cNvSpPr/>
      </xdr:nvSpPr>
      <xdr:spPr>
        <a:xfrm>
          <a:off x="11487150" y="139992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165736</xdr:rowOff>
    </xdr:from>
    <xdr:to>
      <xdr:col>71</xdr:col>
      <xdr:colOff>177800</xdr:colOff>
      <xdr:row>85</xdr:row>
      <xdr:rowOff>3811</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flipV="1">
          <a:off x="11537950" y="14040486"/>
          <a:ext cx="80645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4" name="n_1aveValue【児童館】&#10;有形固定資産減価償却率">
          <a:extLst>
            <a:ext uri="{FF2B5EF4-FFF2-40B4-BE49-F238E27FC236}">
              <a16:creationId xmlns:a16="http://schemas.microsoft.com/office/drawing/2014/main" id="{00000000-0008-0000-0E00-0000A2020000}"/>
            </a:ext>
          </a:extLst>
        </xdr:cNvPr>
        <xdr:cNvSpPr txBox="1"/>
      </xdr:nvSpPr>
      <xdr:spPr>
        <a:xfrm>
          <a:off x="13742044" y="1328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5" name="n_2aveValue【児童館】&#10;有形固定資産減価償却率">
          <a:extLst>
            <a:ext uri="{FF2B5EF4-FFF2-40B4-BE49-F238E27FC236}">
              <a16:creationId xmlns:a16="http://schemas.microsoft.com/office/drawing/2014/main" id="{00000000-0008-0000-0E00-0000A3020000}"/>
            </a:ext>
          </a:extLst>
        </xdr:cNvPr>
        <xdr:cNvSpPr txBox="1"/>
      </xdr:nvSpPr>
      <xdr:spPr>
        <a:xfrm>
          <a:off x="12960994"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76" name="n_3aveValue【児童館】&#10;有形固定資産減価償却率">
          <a:extLst>
            <a:ext uri="{FF2B5EF4-FFF2-40B4-BE49-F238E27FC236}">
              <a16:creationId xmlns:a16="http://schemas.microsoft.com/office/drawing/2014/main" id="{00000000-0008-0000-0E00-0000A4020000}"/>
            </a:ext>
          </a:extLst>
        </xdr:cNvPr>
        <xdr:cNvSpPr txBox="1"/>
      </xdr:nvSpPr>
      <xdr:spPr>
        <a:xfrm>
          <a:off x="12167244"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7" name="n_4aveValue【児童館】&#10;有形固定資産減価償却率">
          <a:extLst>
            <a:ext uri="{FF2B5EF4-FFF2-40B4-BE49-F238E27FC236}">
              <a16:creationId xmlns:a16="http://schemas.microsoft.com/office/drawing/2014/main" id="{00000000-0008-0000-0E00-0000A5020000}"/>
            </a:ext>
          </a:extLst>
        </xdr:cNvPr>
        <xdr:cNvSpPr txBox="1"/>
      </xdr:nvSpPr>
      <xdr:spPr>
        <a:xfrm>
          <a:off x="11354444"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40022</xdr:rowOff>
    </xdr:from>
    <xdr:ext cx="405111" cy="259045"/>
    <xdr:sp macro="" textlink="">
      <xdr:nvSpPr>
        <xdr:cNvPr id="678" name="n_1mainValue【児童館】&#10;有形固定資産減価償却率">
          <a:extLst>
            <a:ext uri="{FF2B5EF4-FFF2-40B4-BE49-F238E27FC236}">
              <a16:creationId xmlns:a16="http://schemas.microsoft.com/office/drawing/2014/main" id="{00000000-0008-0000-0E00-0000A6020000}"/>
            </a:ext>
          </a:extLst>
        </xdr:cNvPr>
        <xdr:cNvSpPr txBox="1"/>
      </xdr:nvSpPr>
      <xdr:spPr>
        <a:xfrm>
          <a:off x="13742044" y="1391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34307</xdr:rowOff>
    </xdr:from>
    <xdr:ext cx="405111" cy="259045"/>
    <xdr:sp macro="" textlink="">
      <xdr:nvSpPr>
        <xdr:cNvPr id="679" name="n_2mainValue【児童館】&#10;有形固定資産減価償却率">
          <a:extLst>
            <a:ext uri="{FF2B5EF4-FFF2-40B4-BE49-F238E27FC236}">
              <a16:creationId xmlns:a16="http://schemas.microsoft.com/office/drawing/2014/main" id="{00000000-0008-0000-0E00-0000A7020000}"/>
            </a:ext>
          </a:extLst>
        </xdr:cNvPr>
        <xdr:cNvSpPr txBox="1"/>
      </xdr:nvSpPr>
      <xdr:spPr>
        <a:xfrm>
          <a:off x="1296099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36213</xdr:rowOff>
    </xdr:from>
    <xdr:ext cx="405111" cy="259045"/>
    <xdr:sp macro="" textlink="">
      <xdr:nvSpPr>
        <xdr:cNvPr id="680" name="n_3mainValue【児童館】&#10;有形固定資産減価償却率">
          <a:extLst>
            <a:ext uri="{FF2B5EF4-FFF2-40B4-BE49-F238E27FC236}">
              <a16:creationId xmlns:a16="http://schemas.microsoft.com/office/drawing/2014/main" id="{00000000-0008-0000-0E00-0000A8020000}"/>
            </a:ext>
          </a:extLst>
        </xdr:cNvPr>
        <xdr:cNvSpPr txBox="1"/>
      </xdr:nvSpPr>
      <xdr:spPr>
        <a:xfrm>
          <a:off x="121672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45738</xdr:rowOff>
    </xdr:from>
    <xdr:ext cx="405111" cy="259045"/>
    <xdr:sp macro="" textlink="">
      <xdr:nvSpPr>
        <xdr:cNvPr id="681" name="n_4mainValue【児童館】&#10;有形固定資産減価償却率">
          <a:extLst>
            <a:ext uri="{FF2B5EF4-FFF2-40B4-BE49-F238E27FC236}">
              <a16:creationId xmlns:a16="http://schemas.microsoft.com/office/drawing/2014/main" id="{00000000-0008-0000-0E00-0000A9020000}"/>
            </a:ext>
          </a:extLst>
        </xdr:cNvPr>
        <xdr:cNvSpPr txBox="1"/>
      </xdr:nvSpPr>
      <xdr:spPr>
        <a:xfrm>
          <a:off x="113544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00000000-0008-0000-0E00-0000C0020000}"/>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flipV="1">
          <a:off x="19951064" y="127762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6" name="【児童館】&#10;一人当たり面積最小値テキスト">
          <a:extLst>
            <a:ext uri="{FF2B5EF4-FFF2-40B4-BE49-F238E27FC236}">
              <a16:creationId xmlns:a16="http://schemas.microsoft.com/office/drawing/2014/main" id="{00000000-0008-0000-0E00-0000C2020000}"/>
            </a:ext>
          </a:extLst>
        </xdr:cNvPr>
        <xdr:cNvSpPr txBox="1"/>
      </xdr:nvSpPr>
      <xdr:spPr>
        <a:xfrm>
          <a:off x="199898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a:off x="198818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8" name="【児童館】&#10;一人当たり面積最大値テキスト">
          <a:extLst>
            <a:ext uri="{FF2B5EF4-FFF2-40B4-BE49-F238E27FC236}">
              <a16:creationId xmlns:a16="http://schemas.microsoft.com/office/drawing/2014/main" id="{00000000-0008-0000-0E00-0000C4020000}"/>
            </a:ext>
          </a:extLst>
        </xdr:cNvPr>
        <xdr:cNvSpPr txBox="1"/>
      </xdr:nvSpPr>
      <xdr:spPr>
        <a:xfrm>
          <a:off x="19989800" y="1255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19881850" y="12776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10" name="【児童館】&#10;一人当たり面積平均値テキスト">
          <a:extLst>
            <a:ext uri="{FF2B5EF4-FFF2-40B4-BE49-F238E27FC236}">
              <a16:creationId xmlns:a16="http://schemas.microsoft.com/office/drawing/2014/main" id="{00000000-0008-0000-0E00-0000C6020000}"/>
            </a:ext>
          </a:extLst>
        </xdr:cNvPr>
        <xdr:cNvSpPr txBox="1"/>
      </xdr:nvSpPr>
      <xdr:spPr>
        <a:xfrm>
          <a:off x="19989800" y="13732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1" name="フローチャート: 判断 710">
          <a:extLst>
            <a:ext uri="{FF2B5EF4-FFF2-40B4-BE49-F238E27FC236}">
              <a16:creationId xmlns:a16="http://schemas.microsoft.com/office/drawing/2014/main" id="{00000000-0008-0000-0E00-0000C7020000}"/>
            </a:ext>
          </a:extLst>
        </xdr:cNvPr>
        <xdr:cNvSpPr/>
      </xdr:nvSpPr>
      <xdr:spPr>
        <a:xfrm>
          <a:off x="199009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19157950" y="13754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18345150"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175514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16757650" y="13716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120650</xdr:rowOff>
    </xdr:from>
    <xdr:to>
      <xdr:col>116</xdr:col>
      <xdr:colOff>114300</xdr:colOff>
      <xdr:row>82</xdr:row>
      <xdr:rowOff>50800</xdr:rowOff>
    </xdr:to>
    <xdr:sp macro="" textlink="">
      <xdr:nvSpPr>
        <xdr:cNvPr id="721" name="楕円 720">
          <a:extLst>
            <a:ext uri="{FF2B5EF4-FFF2-40B4-BE49-F238E27FC236}">
              <a16:creationId xmlns:a16="http://schemas.microsoft.com/office/drawing/2014/main" id="{00000000-0008-0000-0E00-0000D1020000}"/>
            </a:ext>
          </a:extLst>
        </xdr:cNvPr>
        <xdr:cNvSpPr/>
      </xdr:nvSpPr>
      <xdr:spPr>
        <a:xfrm>
          <a:off x="19900900" y="13500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143527</xdr:rowOff>
    </xdr:from>
    <xdr:ext cx="469744" cy="259045"/>
    <xdr:sp macro="" textlink="">
      <xdr:nvSpPr>
        <xdr:cNvPr id="722" name="【児童館】&#10;一人当たり面積該当値テキスト">
          <a:extLst>
            <a:ext uri="{FF2B5EF4-FFF2-40B4-BE49-F238E27FC236}">
              <a16:creationId xmlns:a16="http://schemas.microsoft.com/office/drawing/2014/main" id="{00000000-0008-0000-0E00-0000D2020000}"/>
            </a:ext>
          </a:extLst>
        </xdr:cNvPr>
        <xdr:cNvSpPr txBox="1"/>
      </xdr:nvSpPr>
      <xdr:spPr>
        <a:xfrm>
          <a:off x="19989800" y="1335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120650</xdr:rowOff>
    </xdr:from>
    <xdr:to>
      <xdr:col>112</xdr:col>
      <xdr:colOff>38100</xdr:colOff>
      <xdr:row>82</xdr:row>
      <xdr:rowOff>50800</xdr:rowOff>
    </xdr:to>
    <xdr:sp macro="" textlink="">
      <xdr:nvSpPr>
        <xdr:cNvPr id="723" name="楕円 722">
          <a:extLst>
            <a:ext uri="{FF2B5EF4-FFF2-40B4-BE49-F238E27FC236}">
              <a16:creationId xmlns:a16="http://schemas.microsoft.com/office/drawing/2014/main" id="{00000000-0008-0000-0E00-0000D3020000}"/>
            </a:ext>
          </a:extLst>
        </xdr:cNvPr>
        <xdr:cNvSpPr/>
      </xdr:nvSpPr>
      <xdr:spPr>
        <a:xfrm>
          <a:off x="19157950" y="135001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0</xdr:rowOff>
    </xdr:from>
    <xdr:to>
      <xdr:col>116</xdr:col>
      <xdr:colOff>63500</xdr:colOff>
      <xdr:row>82</xdr:row>
      <xdr:rowOff>0</xdr:rowOff>
    </xdr:to>
    <xdr:cxnSp macro="">
      <xdr:nvCxnSpPr>
        <xdr:cNvPr id="724" name="直線コネクタ 723">
          <a:extLst>
            <a:ext uri="{FF2B5EF4-FFF2-40B4-BE49-F238E27FC236}">
              <a16:creationId xmlns:a16="http://schemas.microsoft.com/office/drawing/2014/main" id="{00000000-0008-0000-0E00-0000D4020000}"/>
            </a:ext>
          </a:extLst>
        </xdr:cNvPr>
        <xdr:cNvCxnSpPr/>
      </xdr:nvCxnSpPr>
      <xdr:spPr>
        <a:xfrm>
          <a:off x="19202400" y="135445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82550</xdr:rowOff>
    </xdr:from>
    <xdr:to>
      <xdr:col>107</xdr:col>
      <xdr:colOff>101600</xdr:colOff>
      <xdr:row>83</xdr:row>
      <xdr:rowOff>12700</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18345150" y="13627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0</xdr:rowOff>
    </xdr:from>
    <xdr:to>
      <xdr:col>111</xdr:col>
      <xdr:colOff>177800</xdr:colOff>
      <xdr:row>82</xdr:row>
      <xdr:rowOff>133350</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flipV="1">
          <a:off x="18395950" y="13544550"/>
          <a:ext cx="80645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82550</xdr:rowOff>
    </xdr:from>
    <xdr:to>
      <xdr:col>102</xdr:col>
      <xdr:colOff>165100</xdr:colOff>
      <xdr:row>83</xdr:row>
      <xdr:rowOff>12700</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17551400" y="13627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133350</xdr:rowOff>
    </xdr:from>
    <xdr:to>
      <xdr:col>107</xdr:col>
      <xdr:colOff>50800</xdr:colOff>
      <xdr:row>82</xdr:row>
      <xdr:rowOff>133350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17602200" y="136779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82550</xdr:rowOff>
    </xdr:from>
    <xdr:to>
      <xdr:col>98</xdr:col>
      <xdr:colOff>38100</xdr:colOff>
      <xdr:row>83</xdr:row>
      <xdr:rowOff>12700</xdr:rowOff>
    </xdr:to>
    <xdr:sp macro="" textlink="">
      <xdr:nvSpPr>
        <xdr:cNvPr id="729" name="楕円 728">
          <a:extLst>
            <a:ext uri="{FF2B5EF4-FFF2-40B4-BE49-F238E27FC236}">
              <a16:creationId xmlns:a16="http://schemas.microsoft.com/office/drawing/2014/main" id="{00000000-0008-0000-0E00-0000D9020000}"/>
            </a:ext>
          </a:extLst>
        </xdr:cNvPr>
        <xdr:cNvSpPr/>
      </xdr:nvSpPr>
      <xdr:spPr>
        <a:xfrm>
          <a:off x="16757650" y="136271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133350</xdr:rowOff>
    </xdr:from>
    <xdr:to>
      <xdr:col>102</xdr:col>
      <xdr:colOff>114300</xdr:colOff>
      <xdr:row>82</xdr:row>
      <xdr:rowOff>133350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16802100" y="136779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1" name="n_1aveValue【児童館】&#10;一人当たり面積">
          <a:extLst>
            <a:ext uri="{FF2B5EF4-FFF2-40B4-BE49-F238E27FC236}">
              <a16:creationId xmlns:a16="http://schemas.microsoft.com/office/drawing/2014/main" id="{00000000-0008-0000-0E00-0000DB020000}"/>
            </a:ext>
          </a:extLst>
        </xdr:cNvPr>
        <xdr:cNvSpPr txBox="1"/>
      </xdr:nvSpPr>
      <xdr:spPr>
        <a:xfrm>
          <a:off x="18980227"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2" name="n_2aveValue【児童館】&#10;一人当たり面積">
          <a:extLst>
            <a:ext uri="{FF2B5EF4-FFF2-40B4-BE49-F238E27FC236}">
              <a16:creationId xmlns:a16="http://schemas.microsoft.com/office/drawing/2014/main" id="{00000000-0008-0000-0E00-0000DC020000}"/>
            </a:ext>
          </a:extLst>
        </xdr:cNvPr>
        <xdr:cNvSpPr txBox="1"/>
      </xdr:nvSpPr>
      <xdr:spPr>
        <a:xfrm>
          <a:off x="18180127" y="1386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3" name="n_3aveValue【児童館】&#10;一人当たり面積">
          <a:extLst>
            <a:ext uri="{FF2B5EF4-FFF2-40B4-BE49-F238E27FC236}">
              <a16:creationId xmlns:a16="http://schemas.microsoft.com/office/drawing/2014/main" id="{00000000-0008-0000-0E00-0000DD020000}"/>
            </a:ext>
          </a:extLst>
        </xdr:cNvPr>
        <xdr:cNvSpPr txBox="1"/>
      </xdr:nvSpPr>
      <xdr:spPr>
        <a:xfrm>
          <a:off x="17386377"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4" name="n_4aveValue【児童館】&#10;一人当たり面積">
          <a:extLst>
            <a:ext uri="{FF2B5EF4-FFF2-40B4-BE49-F238E27FC236}">
              <a16:creationId xmlns:a16="http://schemas.microsoft.com/office/drawing/2014/main" id="{00000000-0008-0000-0E00-0000DE020000}"/>
            </a:ext>
          </a:extLst>
        </xdr:cNvPr>
        <xdr:cNvSpPr txBox="1"/>
      </xdr:nvSpPr>
      <xdr:spPr>
        <a:xfrm>
          <a:off x="16592627" y="1380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67327</xdr:rowOff>
    </xdr:from>
    <xdr:ext cx="469744" cy="259045"/>
    <xdr:sp macro="" textlink="">
      <xdr:nvSpPr>
        <xdr:cNvPr id="735" name="n_1mainValue【児童館】&#10;一人当たり面積">
          <a:extLst>
            <a:ext uri="{FF2B5EF4-FFF2-40B4-BE49-F238E27FC236}">
              <a16:creationId xmlns:a16="http://schemas.microsoft.com/office/drawing/2014/main" id="{00000000-0008-0000-0E00-0000DF020000}"/>
            </a:ext>
          </a:extLst>
        </xdr:cNvPr>
        <xdr:cNvSpPr txBox="1"/>
      </xdr:nvSpPr>
      <xdr:spPr>
        <a:xfrm>
          <a:off x="18980227" y="1328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29227</xdr:rowOff>
    </xdr:from>
    <xdr:ext cx="469744" cy="259045"/>
    <xdr:sp macro="" textlink="">
      <xdr:nvSpPr>
        <xdr:cNvPr id="736" name="n_2mainValue【児童館】&#10;一人当たり面積">
          <a:extLst>
            <a:ext uri="{FF2B5EF4-FFF2-40B4-BE49-F238E27FC236}">
              <a16:creationId xmlns:a16="http://schemas.microsoft.com/office/drawing/2014/main" id="{00000000-0008-0000-0E00-0000E0020000}"/>
            </a:ext>
          </a:extLst>
        </xdr:cNvPr>
        <xdr:cNvSpPr txBox="1"/>
      </xdr:nvSpPr>
      <xdr:spPr>
        <a:xfrm>
          <a:off x="18180127" y="1340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29227</xdr:rowOff>
    </xdr:from>
    <xdr:ext cx="469744" cy="259045"/>
    <xdr:sp macro="" textlink="">
      <xdr:nvSpPr>
        <xdr:cNvPr id="737" name="n_3mainValue【児童館】&#10;一人当たり面積">
          <a:extLst>
            <a:ext uri="{FF2B5EF4-FFF2-40B4-BE49-F238E27FC236}">
              <a16:creationId xmlns:a16="http://schemas.microsoft.com/office/drawing/2014/main" id="{00000000-0008-0000-0E00-0000E1020000}"/>
            </a:ext>
          </a:extLst>
        </xdr:cNvPr>
        <xdr:cNvSpPr txBox="1"/>
      </xdr:nvSpPr>
      <xdr:spPr>
        <a:xfrm>
          <a:off x="17386377" y="1340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29227</xdr:rowOff>
    </xdr:from>
    <xdr:ext cx="469744" cy="259045"/>
    <xdr:sp macro="" textlink="">
      <xdr:nvSpPr>
        <xdr:cNvPr id="738" name="n_4mainValue【児童館】&#10;一人当たり面積">
          <a:extLst>
            <a:ext uri="{FF2B5EF4-FFF2-40B4-BE49-F238E27FC236}">
              <a16:creationId xmlns:a16="http://schemas.microsoft.com/office/drawing/2014/main" id="{00000000-0008-0000-0E00-0000E2020000}"/>
            </a:ext>
          </a:extLst>
        </xdr:cNvPr>
        <xdr:cNvSpPr txBox="1"/>
      </xdr:nvSpPr>
      <xdr:spPr>
        <a:xfrm>
          <a:off x="16592627" y="1340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12077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12077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23444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23444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6459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6459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7614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17614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00000000-0008-0000-0E00-0000F002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減価償却率は全国平均等を下回っており、比較的新しい状態と言える。一人当たり延長は短いが、区内の道路は概ね整備が終わっており、今後の道路新設のニーズは高くない。</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減価償却率は高い状態にあり、老朽化した橋梁が多い現状を反映している。今後は橋梁の架替整備にかかる費用に留意する必要がある。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減価償却率はやや高い状態にある。今後も計画的に長期修繕を行っていく見込みである。一人当たり面積は平均的な数値となっている。新規建設の計画はない。</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認定こども園・幼稚園・保育所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減価償却率が</a:t>
          </a:r>
          <a:r>
            <a:rPr kumimoji="1" lang="ja-JP" altLang="ja-JP" sz="1100">
              <a:solidFill>
                <a:sysClr val="windowText" lastClr="000000"/>
              </a:solidFill>
              <a:effectLst/>
              <a:latin typeface="+mn-lt"/>
              <a:ea typeface="+mn-ea"/>
              <a:cs typeface="+mn-cs"/>
            </a:rPr>
            <a:t>高い傾向にあるため、民間活力の導入等を含め、今後の更新費用の抑制が必要となっている。一人当たり面積は平均的な数値となっている。公設園の新規設置の計画はない。</a:t>
          </a:r>
          <a:endParaRPr lang="ja-JP" altLang="ja-JP" sz="1400">
            <a:solidFill>
              <a:sysClr val="windowText" lastClr="000000"/>
            </a:solidFill>
            <a:effectLst/>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学校施設</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　減価償却率が高く、老朽化が進んでいる</a:t>
          </a:r>
          <a:r>
            <a:rPr kumimoji="1" lang="ja-JP" altLang="en-US" sz="1100">
              <a:solidFill>
                <a:sysClr val="windowText" lastClr="000000"/>
              </a:solidFill>
              <a:effectLst/>
              <a:latin typeface="+mn-lt"/>
              <a:ea typeface="+mn-ea"/>
              <a:cs typeface="+mn-cs"/>
            </a:rPr>
            <a:t>ため、今後</a:t>
          </a:r>
          <a:r>
            <a:rPr kumimoji="1" lang="ja-JP" altLang="ja-JP" sz="1100">
              <a:solidFill>
                <a:sysClr val="windowText" lastClr="000000"/>
              </a:solidFill>
              <a:effectLst/>
              <a:latin typeface="+mn-lt"/>
              <a:ea typeface="+mn-ea"/>
              <a:cs typeface="+mn-cs"/>
            </a:rPr>
            <a:t>計画的に長期修繕や建替を行っていく</a:t>
          </a:r>
          <a:r>
            <a:rPr kumimoji="1" lang="ja-JP" altLang="en-US" sz="1100">
              <a:solidFill>
                <a:sysClr val="windowText" lastClr="000000"/>
              </a:solidFill>
              <a:effectLst/>
              <a:latin typeface="+mn-lt"/>
              <a:ea typeface="+mn-ea"/>
              <a:cs typeface="+mn-cs"/>
            </a:rPr>
            <a:t>見込みである。</a:t>
          </a:r>
          <a:endParaRPr lang="ja-JP" altLang="ja-JP" sz="1400">
            <a:solidFill>
              <a:sysClr val="windowText" lastClr="000000"/>
            </a:solidFill>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減価償却率が高く、老朽化が進んでいるため、今後計画的に長期修繕や建替を行っていく見込みである。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284,555
268,892
13.77
147,775,538
141,886,416
5,537,041
80,359,289
25,093,032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3398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8496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F00-000037000000}"/>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flipV="1">
          <a:off x="4177665" y="5766435"/>
          <a:ext cx="0" cy="1170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00000000-0008-0000-0F00-000039000000}"/>
            </a:ext>
          </a:extLst>
        </xdr:cNvPr>
        <xdr:cNvSpPr txBox="1"/>
      </xdr:nvSpPr>
      <xdr:spPr>
        <a:xfrm>
          <a:off x="4216400" y="694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4108450" y="69373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00000000-0008-0000-0F00-00003B000000}"/>
            </a:ext>
          </a:extLst>
        </xdr:cNvPr>
        <xdr:cNvSpPr txBox="1"/>
      </xdr:nvSpPr>
      <xdr:spPr>
        <a:xfrm>
          <a:off x="4216400" y="554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108450" y="57664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F00-00003D000000}"/>
            </a:ext>
          </a:extLst>
        </xdr:cNvPr>
        <xdr:cNvSpPr txBox="1"/>
      </xdr:nvSpPr>
      <xdr:spPr>
        <a:xfrm>
          <a:off x="4216400" y="6287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00000000-0008-0000-0F00-00003E000000}"/>
            </a:ext>
          </a:extLst>
        </xdr:cNvPr>
        <xdr:cNvSpPr/>
      </xdr:nvSpPr>
      <xdr:spPr>
        <a:xfrm>
          <a:off x="41275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3384550" y="62922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2571750" y="633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17780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984250" y="6339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111125</xdr:rowOff>
    </xdr:from>
    <xdr:to>
      <xdr:col>24</xdr:col>
      <xdr:colOff>114300</xdr:colOff>
      <xdr:row>37</xdr:row>
      <xdr:rowOff>41275</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127500" y="60610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134002</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216400" y="5918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71120</xdr:rowOff>
    </xdr:from>
    <xdr:to>
      <xdr:col>20</xdr:col>
      <xdr:colOff>38100</xdr:colOff>
      <xdr:row>37</xdr:row>
      <xdr:rowOff>1270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384550" y="60210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121920</xdr:rowOff>
    </xdr:from>
    <xdr:to>
      <xdr:col>24</xdr:col>
      <xdr:colOff>63500</xdr:colOff>
      <xdr:row>36</xdr:row>
      <xdr:rowOff>161925</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3429000" y="6071870"/>
          <a:ext cx="7493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29210</xdr:rowOff>
    </xdr:from>
    <xdr:to>
      <xdr:col>15</xdr:col>
      <xdr:colOff>101600</xdr:colOff>
      <xdr:row>36</xdr:row>
      <xdr:rowOff>130810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571750" y="597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80010</xdr:rowOff>
    </xdr:from>
    <xdr:to>
      <xdr:col>19</xdr:col>
      <xdr:colOff>177800</xdr:colOff>
      <xdr:row>36</xdr:row>
      <xdr:rowOff>121920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2622550" y="6029960"/>
          <a:ext cx="8064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160655</xdr:rowOff>
    </xdr:from>
    <xdr:to>
      <xdr:col>10</xdr:col>
      <xdr:colOff>165100</xdr:colOff>
      <xdr:row>36</xdr:row>
      <xdr:rowOff>90805</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1778000" y="59455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40005</xdr:rowOff>
    </xdr:from>
    <xdr:to>
      <xdr:col>15</xdr:col>
      <xdr:colOff>50800</xdr:colOff>
      <xdr:row>36</xdr:row>
      <xdr:rowOff>80010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1828800" y="5989955"/>
          <a:ext cx="7937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126365</xdr:rowOff>
    </xdr:from>
    <xdr:to>
      <xdr:col>6</xdr:col>
      <xdr:colOff>38100</xdr:colOff>
      <xdr:row>36</xdr:row>
      <xdr:rowOff>56515</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984250" y="591121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5715</xdr:rowOff>
    </xdr:from>
    <xdr:to>
      <xdr:col>10</xdr:col>
      <xdr:colOff>114300</xdr:colOff>
      <xdr:row>36</xdr:row>
      <xdr:rowOff>40005</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028700" y="5955665"/>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F00-000052000000}"/>
            </a:ext>
          </a:extLst>
        </xdr:cNvPr>
        <xdr:cNvSpPr txBox="1"/>
      </xdr:nvSpPr>
      <xdr:spPr>
        <a:xfrm>
          <a:off x="3239144" y="6384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F00-000053000000}"/>
            </a:ext>
          </a:extLst>
        </xdr:cNvPr>
        <xdr:cNvSpPr txBox="1"/>
      </xdr:nvSpPr>
      <xdr:spPr>
        <a:xfrm>
          <a:off x="2439044" y="6430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F00-000054000000}"/>
            </a:ext>
          </a:extLst>
        </xdr:cNvPr>
        <xdr:cNvSpPr txBox="1"/>
      </xdr:nvSpPr>
      <xdr:spPr>
        <a:xfrm>
          <a:off x="1645294" y="6426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F00-000055000000}"/>
            </a:ext>
          </a:extLst>
        </xdr:cNvPr>
        <xdr:cNvSpPr txBox="1"/>
      </xdr:nvSpPr>
      <xdr:spPr>
        <a:xfrm>
          <a:off x="851544"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17797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F00-000056000000}"/>
            </a:ext>
          </a:extLst>
        </xdr:cNvPr>
        <xdr:cNvSpPr txBox="1"/>
      </xdr:nvSpPr>
      <xdr:spPr>
        <a:xfrm>
          <a:off x="323914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147337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F00-000057000000}"/>
            </a:ext>
          </a:extLst>
        </xdr:cNvPr>
        <xdr:cNvSpPr txBox="1"/>
      </xdr:nvSpPr>
      <xdr:spPr>
        <a:xfrm>
          <a:off x="2439044" y="576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107332</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F00-000058000000}"/>
            </a:ext>
          </a:extLst>
        </xdr:cNvPr>
        <xdr:cNvSpPr txBox="1"/>
      </xdr:nvSpPr>
      <xdr:spPr>
        <a:xfrm>
          <a:off x="1645294" y="572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73042</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F00-000059000000}"/>
            </a:ext>
          </a:extLst>
        </xdr:cNvPr>
        <xdr:cNvSpPr txBox="1"/>
      </xdr:nvSpPr>
      <xdr:spPr>
        <a:xfrm>
          <a:off x="851544" y="569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F00-000062000000}"/>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F00-00006300000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956300" y="679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00000000-0008-0000-0F00-000065000000}"/>
            </a:ext>
          </a:extLst>
        </xdr:cNvPr>
        <xdr:cNvSpPr txBox="1"/>
      </xdr:nvSpPr>
      <xdr:spPr>
        <a:xfrm>
          <a:off x="5527221" y="6658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5956300" y="569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5527221" y="556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00000000-0008-0000-0F00-00006C000000}"/>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flipV="1">
          <a:off x="9429115" y="5547995"/>
          <a:ext cx="0" cy="1207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00000000-0008-0000-0F00-00006E000000}"/>
            </a:ext>
          </a:extLst>
        </xdr:cNvPr>
        <xdr:cNvSpPr txBox="1"/>
      </xdr:nvSpPr>
      <xdr:spPr>
        <a:xfrm>
          <a:off x="9467850" y="675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9359900" y="67551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00000000-0008-0000-0F00-000070000000}"/>
            </a:ext>
          </a:extLst>
        </xdr:cNvPr>
        <xdr:cNvSpPr txBox="1"/>
      </xdr:nvSpPr>
      <xdr:spPr>
        <a:xfrm>
          <a:off x="9467850" y="53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9359900" y="55479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00000000-0008-0000-0F00-000072000000}"/>
            </a:ext>
          </a:extLst>
        </xdr:cNvPr>
        <xdr:cNvSpPr txBox="1"/>
      </xdr:nvSpPr>
      <xdr:spPr>
        <a:xfrm>
          <a:off x="9467850" y="6402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00000000-0008-0000-0F00-000073000000}"/>
            </a:ext>
          </a:extLst>
        </xdr:cNvPr>
        <xdr:cNvSpPr/>
      </xdr:nvSpPr>
      <xdr:spPr>
        <a:xfrm>
          <a:off x="9398000" y="65449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00000000-0008-0000-0F00-000074000000}"/>
            </a:ext>
          </a:extLst>
        </xdr:cNvPr>
        <xdr:cNvSpPr/>
      </xdr:nvSpPr>
      <xdr:spPr>
        <a:xfrm>
          <a:off x="8636000" y="65449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7842250" y="6556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7029450" y="6556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6235700" y="6550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F00-00007800000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F00-00007900000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42545</xdr:rowOff>
    </xdr:from>
    <xdr:to>
      <xdr:col>55</xdr:col>
      <xdr:colOff>50800</xdr:colOff>
      <xdr:row>40</xdr:row>
      <xdr:rowOff>144145</xdr:rowOff>
    </xdr:to>
    <xdr:sp macro="" textlink="">
      <xdr:nvSpPr>
        <xdr:cNvPr id="125" name="楕円 124">
          <a:extLst>
            <a:ext uri="{FF2B5EF4-FFF2-40B4-BE49-F238E27FC236}">
              <a16:creationId xmlns:a16="http://schemas.microsoft.com/office/drawing/2014/main" id="{00000000-0008-0000-0F00-00007D000000}"/>
            </a:ext>
          </a:extLst>
        </xdr:cNvPr>
        <xdr:cNvSpPr/>
      </xdr:nvSpPr>
      <xdr:spPr>
        <a:xfrm>
          <a:off x="9398000" y="66528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128922</xdr:rowOff>
    </xdr:from>
    <xdr:ext cx="469744" cy="259045"/>
    <xdr:sp macro="" textlink="">
      <xdr:nvSpPr>
        <xdr:cNvPr id="126" name="【図書館】&#10;一人当たり面積該当値テキスト">
          <a:extLst>
            <a:ext uri="{FF2B5EF4-FFF2-40B4-BE49-F238E27FC236}">
              <a16:creationId xmlns:a16="http://schemas.microsoft.com/office/drawing/2014/main" id="{00000000-0008-0000-0F00-00007E000000}"/>
            </a:ext>
          </a:extLst>
        </xdr:cNvPr>
        <xdr:cNvSpPr txBox="1"/>
      </xdr:nvSpPr>
      <xdr:spPr>
        <a:xfrm>
          <a:off x="9467850" y="6574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36830</xdr:rowOff>
    </xdr:from>
    <xdr:to>
      <xdr:col>50</xdr:col>
      <xdr:colOff>165100</xdr:colOff>
      <xdr:row>40</xdr:row>
      <xdr:rowOff>138430</xdr:rowOff>
    </xdr:to>
    <xdr:sp macro="" textlink="">
      <xdr:nvSpPr>
        <xdr:cNvPr id="127" name="楕円 126">
          <a:extLst>
            <a:ext uri="{FF2B5EF4-FFF2-40B4-BE49-F238E27FC236}">
              <a16:creationId xmlns:a16="http://schemas.microsoft.com/office/drawing/2014/main" id="{00000000-0008-0000-0F00-00007F000000}"/>
            </a:ext>
          </a:extLst>
        </xdr:cNvPr>
        <xdr:cNvSpPr/>
      </xdr:nvSpPr>
      <xdr:spPr>
        <a:xfrm>
          <a:off x="86360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87630</xdr:rowOff>
    </xdr:from>
    <xdr:to>
      <xdr:col>55</xdr:col>
      <xdr:colOff>0</xdr:colOff>
      <xdr:row>40</xdr:row>
      <xdr:rowOff>93345</xdr:rowOff>
    </xdr:to>
    <xdr:cxnSp macro="">
      <xdr:nvCxnSpPr>
        <xdr:cNvPr id="128" name="直線コネクタ 127">
          <a:extLst>
            <a:ext uri="{FF2B5EF4-FFF2-40B4-BE49-F238E27FC236}">
              <a16:creationId xmlns:a16="http://schemas.microsoft.com/office/drawing/2014/main" id="{00000000-0008-0000-0F00-000080000000}"/>
            </a:ext>
          </a:extLst>
        </xdr:cNvPr>
        <xdr:cNvCxnSpPr/>
      </xdr:nvCxnSpPr>
      <xdr:spPr>
        <a:xfrm>
          <a:off x="8686800" y="6697980"/>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36830</xdr:rowOff>
    </xdr:from>
    <xdr:to>
      <xdr:col>46</xdr:col>
      <xdr:colOff>38100</xdr:colOff>
      <xdr:row>40</xdr:row>
      <xdr:rowOff>138430</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7842250" y="66471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87630</xdr:rowOff>
    </xdr:from>
    <xdr:to>
      <xdr:col>50</xdr:col>
      <xdr:colOff>114300</xdr:colOff>
      <xdr:row>40</xdr:row>
      <xdr:rowOff>87630</xdr:rowOff>
    </xdr:to>
    <xdr:cxnSp macro="">
      <xdr:nvCxnSpPr>
        <xdr:cNvPr id="130" name="直線コネクタ 129">
          <a:extLst>
            <a:ext uri="{FF2B5EF4-FFF2-40B4-BE49-F238E27FC236}">
              <a16:creationId xmlns:a16="http://schemas.microsoft.com/office/drawing/2014/main" id="{00000000-0008-0000-0F00-000082000000}"/>
            </a:ext>
          </a:extLst>
        </xdr:cNvPr>
        <xdr:cNvCxnSpPr/>
      </xdr:nvCxnSpPr>
      <xdr:spPr>
        <a:xfrm>
          <a:off x="7886700" y="669798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36830</xdr:rowOff>
    </xdr:from>
    <xdr:to>
      <xdr:col>41</xdr:col>
      <xdr:colOff>101600</xdr:colOff>
      <xdr:row>40</xdr:row>
      <xdr:rowOff>138430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702945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87630</xdr:rowOff>
    </xdr:from>
    <xdr:to>
      <xdr:col>45</xdr:col>
      <xdr:colOff>177800</xdr:colOff>
      <xdr:row>40</xdr:row>
      <xdr:rowOff>87630</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7080250" y="66979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36830</xdr:rowOff>
    </xdr:from>
    <xdr:to>
      <xdr:col>36</xdr:col>
      <xdr:colOff>165100</xdr:colOff>
      <xdr:row>40</xdr:row>
      <xdr:rowOff>138430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62357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87630</xdr:rowOff>
    </xdr:from>
    <xdr:to>
      <xdr:col>41</xdr:col>
      <xdr:colOff>50800</xdr:colOff>
      <xdr:row>40</xdr:row>
      <xdr:rowOff>87630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6286500" y="66979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00000000-0008-0000-0F00-000087000000}"/>
            </a:ext>
          </a:extLst>
        </xdr:cNvPr>
        <xdr:cNvSpPr txBox="1"/>
      </xdr:nvSpPr>
      <xdr:spPr>
        <a:xfrm>
          <a:off x="8458277" y="6326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00000000-0008-0000-0F00-000088000000}"/>
            </a:ext>
          </a:extLst>
        </xdr:cNvPr>
        <xdr:cNvSpPr txBox="1"/>
      </xdr:nvSpPr>
      <xdr:spPr>
        <a:xfrm>
          <a:off x="7677227" y="633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00000000-0008-0000-0F00-000089000000}"/>
            </a:ext>
          </a:extLst>
        </xdr:cNvPr>
        <xdr:cNvSpPr txBox="1"/>
      </xdr:nvSpPr>
      <xdr:spPr>
        <a:xfrm>
          <a:off x="6864427" y="633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00000000-0008-0000-0F00-00008A000000}"/>
            </a:ext>
          </a:extLst>
        </xdr:cNvPr>
        <xdr:cNvSpPr txBox="1"/>
      </xdr:nvSpPr>
      <xdr:spPr>
        <a:xfrm>
          <a:off x="607067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129557</xdr:rowOff>
    </xdr:from>
    <xdr:ext cx="469744" cy="259045"/>
    <xdr:sp macro="" textlink="">
      <xdr:nvSpPr>
        <xdr:cNvPr id="139" name="n_1mainValue【図書館】&#10;一人当たり面積">
          <a:extLst>
            <a:ext uri="{FF2B5EF4-FFF2-40B4-BE49-F238E27FC236}">
              <a16:creationId xmlns:a16="http://schemas.microsoft.com/office/drawing/2014/main" id="{00000000-0008-0000-0F00-00008B000000}"/>
            </a:ext>
          </a:extLst>
        </xdr:cNvPr>
        <xdr:cNvSpPr txBox="1"/>
      </xdr:nvSpPr>
      <xdr:spPr>
        <a:xfrm>
          <a:off x="8458277" y="673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129557</xdr:rowOff>
    </xdr:from>
    <xdr:ext cx="469744" cy="259045"/>
    <xdr:sp macro="" textlink="">
      <xdr:nvSpPr>
        <xdr:cNvPr id="140" name="n_2mainValue【図書館】&#10;一人当たり面積">
          <a:extLst>
            <a:ext uri="{FF2B5EF4-FFF2-40B4-BE49-F238E27FC236}">
              <a16:creationId xmlns:a16="http://schemas.microsoft.com/office/drawing/2014/main" id="{00000000-0008-0000-0F00-00008C000000}"/>
            </a:ext>
          </a:extLst>
        </xdr:cNvPr>
        <xdr:cNvSpPr txBox="1"/>
      </xdr:nvSpPr>
      <xdr:spPr>
        <a:xfrm>
          <a:off x="7677227" y="673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129557</xdr:rowOff>
    </xdr:from>
    <xdr:ext cx="469744" cy="259045"/>
    <xdr:sp macro="" textlink="">
      <xdr:nvSpPr>
        <xdr:cNvPr id="141" name="n_3mainValue【図書館】&#10;一人当たり面積">
          <a:extLst>
            <a:ext uri="{FF2B5EF4-FFF2-40B4-BE49-F238E27FC236}">
              <a16:creationId xmlns:a16="http://schemas.microsoft.com/office/drawing/2014/main" id="{00000000-0008-0000-0F00-00008D000000}"/>
            </a:ext>
          </a:extLst>
        </xdr:cNvPr>
        <xdr:cNvSpPr txBox="1"/>
      </xdr:nvSpPr>
      <xdr:spPr>
        <a:xfrm>
          <a:off x="6864427" y="673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129557</xdr:rowOff>
    </xdr:from>
    <xdr:ext cx="469744" cy="259045"/>
    <xdr:sp macro="" textlink="">
      <xdr:nvSpPr>
        <xdr:cNvPr id="142" name="n_4mainValue【図書館】&#10;一人当たり面積">
          <a:extLst>
            <a:ext uri="{FF2B5EF4-FFF2-40B4-BE49-F238E27FC236}">
              <a16:creationId xmlns:a16="http://schemas.microsoft.com/office/drawing/2014/main" id="{00000000-0008-0000-0F00-00008E000000}"/>
            </a:ext>
          </a:extLst>
        </xdr:cNvPr>
        <xdr:cNvSpPr txBox="1"/>
      </xdr:nvSpPr>
      <xdr:spPr>
        <a:xfrm>
          <a:off x="6070677" y="673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00000000-0008-0000-0F00-00008F00000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00000000-0008-0000-0F00-00009000000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00000000-0008-0000-0F00-00009700000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00000000-0008-0000-0F00-00009800000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00000000-0008-0000-0F00-0000A400000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flipV="1">
          <a:off x="4177665" y="9325102"/>
          <a:ext cx="0" cy="1256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00000000-0008-0000-0F00-0000A6000000}"/>
            </a:ext>
          </a:extLst>
        </xdr:cNvPr>
        <xdr:cNvSpPr txBox="1"/>
      </xdr:nvSpPr>
      <xdr:spPr>
        <a:xfrm>
          <a:off x="4216400" y="1058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4108450" y="105818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00000000-0008-0000-0F00-0000A8000000}"/>
            </a:ext>
          </a:extLst>
        </xdr:cNvPr>
        <xdr:cNvSpPr txBox="1"/>
      </xdr:nvSpPr>
      <xdr:spPr>
        <a:xfrm>
          <a:off x="4216400" y="9106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4108450" y="93251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00000000-0008-0000-0F00-0000AA000000}"/>
            </a:ext>
          </a:extLst>
        </xdr:cNvPr>
        <xdr:cNvSpPr txBox="1"/>
      </xdr:nvSpPr>
      <xdr:spPr>
        <a:xfrm>
          <a:off x="4216400" y="99222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00000000-0008-0000-0F00-0000AB000000}"/>
            </a:ext>
          </a:extLst>
        </xdr:cNvPr>
        <xdr:cNvSpPr/>
      </xdr:nvSpPr>
      <xdr:spPr>
        <a:xfrm>
          <a:off x="4127500" y="994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00000000-0008-0000-0F00-0000AC000000}"/>
            </a:ext>
          </a:extLst>
        </xdr:cNvPr>
        <xdr:cNvSpPr/>
      </xdr:nvSpPr>
      <xdr:spPr>
        <a:xfrm>
          <a:off x="3384550" y="99095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00000000-0008-0000-0F00-0000AD000000}"/>
            </a:ext>
          </a:extLst>
        </xdr:cNvPr>
        <xdr:cNvSpPr/>
      </xdr:nvSpPr>
      <xdr:spPr>
        <a:xfrm>
          <a:off x="2571750" y="98610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00000000-0008-0000-0F00-0000AE000000}"/>
            </a:ext>
          </a:extLst>
        </xdr:cNvPr>
        <xdr:cNvSpPr/>
      </xdr:nvSpPr>
      <xdr:spPr>
        <a:xfrm>
          <a:off x="1778000" y="98153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984250" y="98130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F00-0000B0000000}"/>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F00-0000B1000000}"/>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F00-0000B200000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F00-0000B300000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145796</xdr:rowOff>
    </xdr:from>
    <xdr:to>
      <xdr:col>24</xdr:col>
      <xdr:colOff>114300</xdr:colOff>
      <xdr:row>58</xdr:row>
      <xdr:rowOff>75946</xdr:rowOff>
    </xdr:to>
    <xdr:sp macro="" textlink="">
      <xdr:nvSpPr>
        <xdr:cNvPr id="181" name="楕円 180">
          <a:extLst>
            <a:ext uri="{FF2B5EF4-FFF2-40B4-BE49-F238E27FC236}">
              <a16:creationId xmlns:a16="http://schemas.microsoft.com/office/drawing/2014/main" id="{00000000-0008-0000-0F00-0000B5000000}"/>
            </a:ext>
          </a:extLst>
        </xdr:cNvPr>
        <xdr:cNvSpPr/>
      </xdr:nvSpPr>
      <xdr:spPr>
        <a:xfrm>
          <a:off x="4127500" y="95628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168673</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00000000-0008-0000-0F00-0000B6000000}"/>
            </a:ext>
          </a:extLst>
        </xdr:cNvPr>
        <xdr:cNvSpPr txBox="1"/>
      </xdr:nvSpPr>
      <xdr:spPr>
        <a:xfrm>
          <a:off x="4216400" y="9414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100076</xdr:rowOff>
    </xdr:from>
    <xdr:to>
      <xdr:col>20</xdr:col>
      <xdr:colOff>38100</xdr:colOff>
      <xdr:row>58</xdr:row>
      <xdr:rowOff>30226</xdr:rowOff>
    </xdr:to>
    <xdr:sp macro="" textlink="">
      <xdr:nvSpPr>
        <xdr:cNvPr id="183" name="楕円 182">
          <a:extLst>
            <a:ext uri="{FF2B5EF4-FFF2-40B4-BE49-F238E27FC236}">
              <a16:creationId xmlns:a16="http://schemas.microsoft.com/office/drawing/2014/main" id="{00000000-0008-0000-0F00-0000B7000000}"/>
            </a:ext>
          </a:extLst>
        </xdr:cNvPr>
        <xdr:cNvSpPr/>
      </xdr:nvSpPr>
      <xdr:spPr>
        <a:xfrm>
          <a:off x="3384550" y="95171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150876</xdr:rowOff>
    </xdr:from>
    <xdr:to>
      <xdr:col>24</xdr:col>
      <xdr:colOff>63500</xdr:colOff>
      <xdr:row>58</xdr:row>
      <xdr:rowOff>25146</xdr:rowOff>
    </xdr:to>
    <xdr:cxnSp macro="">
      <xdr:nvCxnSpPr>
        <xdr:cNvPr id="184" name="直線コネクタ 183">
          <a:extLst>
            <a:ext uri="{FF2B5EF4-FFF2-40B4-BE49-F238E27FC236}">
              <a16:creationId xmlns:a16="http://schemas.microsoft.com/office/drawing/2014/main" id="{00000000-0008-0000-0F00-0000B8000000}"/>
            </a:ext>
          </a:extLst>
        </xdr:cNvPr>
        <xdr:cNvCxnSpPr/>
      </xdr:nvCxnSpPr>
      <xdr:spPr>
        <a:xfrm>
          <a:off x="3429000" y="9567926"/>
          <a:ext cx="7493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49784</xdr:rowOff>
    </xdr:from>
    <xdr:to>
      <xdr:col>15</xdr:col>
      <xdr:colOff>101600</xdr:colOff>
      <xdr:row>57</xdr:row>
      <xdr:rowOff>151384</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2571750" y="946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100584</xdr:rowOff>
    </xdr:from>
    <xdr:to>
      <xdr:col>19</xdr:col>
      <xdr:colOff>177800</xdr:colOff>
      <xdr:row>57</xdr:row>
      <xdr:rowOff>150876</xdr:rowOff>
    </xdr:to>
    <xdr:cxnSp macro="">
      <xdr:nvCxnSpPr>
        <xdr:cNvPr id="186" name="直線コネクタ 185">
          <a:extLst>
            <a:ext uri="{FF2B5EF4-FFF2-40B4-BE49-F238E27FC236}">
              <a16:creationId xmlns:a16="http://schemas.microsoft.com/office/drawing/2014/main" id="{00000000-0008-0000-0F00-0000BA000000}"/>
            </a:ext>
          </a:extLst>
        </xdr:cNvPr>
        <xdr:cNvCxnSpPr/>
      </xdr:nvCxnSpPr>
      <xdr:spPr>
        <a:xfrm>
          <a:off x="2622550" y="9517634"/>
          <a:ext cx="8064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1778</xdr:rowOff>
    </xdr:from>
    <xdr:to>
      <xdr:col>10</xdr:col>
      <xdr:colOff>165100</xdr:colOff>
      <xdr:row>57</xdr:row>
      <xdr:rowOff>103378</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1778000" y="941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52578</xdr:rowOff>
    </xdr:from>
    <xdr:to>
      <xdr:col>15</xdr:col>
      <xdr:colOff>50800</xdr:colOff>
      <xdr:row>57</xdr:row>
      <xdr:rowOff>100584</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1828800" y="9469628"/>
          <a:ext cx="7937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132080</xdr:rowOff>
    </xdr:from>
    <xdr:to>
      <xdr:col>6</xdr:col>
      <xdr:colOff>38100</xdr:colOff>
      <xdr:row>57</xdr:row>
      <xdr:rowOff>62230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984250" y="93840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11430</xdr:rowOff>
    </xdr:from>
    <xdr:to>
      <xdr:col>10</xdr:col>
      <xdr:colOff>114300</xdr:colOff>
      <xdr:row>57</xdr:row>
      <xdr:rowOff>52578</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1028700" y="9428480"/>
          <a:ext cx="8001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00000000-0008-0000-0F00-0000BF000000}"/>
            </a:ext>
          </a:extLst>
        </xdr:cNvPr>
        <xdr:cNvSpPr txBox="1"/>
      </xdr:nvSpPr>
      <xdr:spPr>
        <a:xfrm>
          <a:off x="3239144" y="1000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00000000-0008-0000-0F00-0000C0000000}"/>
            </a:ext>
          </a:extLst>
        </xdr:cNvPr>
        <xdr:cNvSpPr txBox="1"/>
      </xdr:nvSpPr>
      <xdr:spPr>
        <a:xfrm>
          <a:off x="2439044" y="9947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00000000-0008-0000-0F00-0000C1000000}"/>
            </a:ext>
          </a:extLst>
        </xdr:cNvPr>
        <xdr:cNvSpPr txBox="1"/>
      </xdr:nvSpPr>
      <xdr:spPr>
        <a:xfrm>
          <a:off x="1645294" y="9908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00000000-0008-0000-0F00-0000C2000000}"/>
            </a:ext>
          </a:extLst>
        </xdr:cNvPr>
        <xdr:cNvSpPr txBox="1"/>
      </xdr:nvSpPr>
      <xdr:spPr>
        <a:xfrm>
          <a:off x="851544" y="9905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46753</xdr:rowOff>
    </xdr:from>
    <xdr:ext cx="405111" cy="259045"/>
    <xdr:sp macro="" textlink="">
      <xdr:nvSpPr>
        <xdr:cNvPr id="195" name="n_1main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239144" y="929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167911</xdr:rowOff>
    </xdr:from>
    <xdr:ext cx="405111" cy="259045"/>
    <xdr:sp macro="" textlink="">
      <xdr:nvSpPr>
        <xdr:cNvPr id="196" name="n_2main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439044" y="9254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119905</xdr:rowOff>
    </xdr:from>
    <xdr:ext cx="405111" cy="259045"/>
    <xdr:sp macro="" textlink="">
      <xdr:nvSpPr>
        <xdr:cNvPr id="197" name="n_3main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645294" y="920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78757</xdr:rowOff>
    </xdr:from>
    <xdr:ext cx="405111" cy="259045"/>
    <xdr:sp macro="" textlink="">
      <xdr:nvSpPr>
        <xdr:cNvPr id="198" name="n_4main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851544" y="916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00000000-0008-0000-0F00-0000C7000000}"/>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00000000-0008-0000-0F00-0000C80000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00000000-0008-0000-0F00-0000C900000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00000000-0008-0000-0F00-0000CA000000}"/>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00000000-0008-0000-0F00-0000CF00000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00000000-0008-0000-0F00-0000D0000000}"/>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00000000-0008-0000-0F00-0000D1000000}"/>
            </a:ext>
          </a:extLst>
        </xdr:cNvPr>
        <xdr:cNvSpPr txBox="1"/>
      </xdr:nvSpPr>
      <xdr:spPr>
        <a:xfrm>
          <a:off x="55272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00000000-0008-0000-0F00-0000D2000000}"/>
            </a:ext>
          </a:extLst>
        </xdr:cNvPr>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00000000-0008-0000-0F00-0000D5000000}"/>
            </a:ext>
          </a:extLst>
        </xdr:cNvPr>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5272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00000000-0008-0000-0F00-0000E0000000}"/>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flipV="1">
          <a:off x="9429115" y="9214757"/>
          <a:ext cx="0" cy="1412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00000000-0008-0000-0F00-0000E2000000}"/>
            </a:ext>
          </a:extLst>
        </xdr:cNvPr>
        <xdr:cNvSpPr txBox="1"/>
      </xdr:nvSpPr>
      <xdr:spPr>
        <a:xfrm>
          <a:off x="9467850" y="1063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9359900" y="1062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00000000-0008-0000-0F00-0000E4000000}"/>
            </a:ext>
          </a:extLst>
        </xdr:cNvPr>
        <xdr:cNvSpPr txBox="1"/>
      </xdr:nvSpPr>
      <xdr:spPr>
        <a:xfrm>
          <a:off x="9467850" y="8996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9359900" y="92147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00000000-0008-0000-0F00-0000E6000000}"/>
            </a:ext>
          </a:extLst>
        </xdr:cNvPr>
        <xdr:cNvSpPr txBox="1"/>
      </xdr:nvSpPr>
      <xdr:spPr>
        <a:xfrm>
          <a:off x="9467850" y="102627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00000000-0008-0000-0F00-0000E7000000}"/>
            </a:ext>
          </a:extLst>
        </xdr:cNvPr>
        <xdr:cNvSpPr/>
      </xdr:nvSpPr>
      <xdr:spPr>
        <a:xfrm>
          <a:off x="9398000" y="102842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00000000-0008-0000-0F00-0000E8000000}"/>
            </a:ext>
          </a:extLst>
        </xdr:cNvPr>
        <xdr:cNvSpPr/>
      </xdr:nvSpPr>
      <xdr:spPr>
        <a:xfrm>
          <a:off x="8636000" y="1026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00000000-0008-0000-0F00-0000E9000000}"/>
            </a:ext>
          </a:extLst>
        </xdr:cNvPr>
        <xdr:cNvSpPr/>
      </xdr:nvSpPr>
      <xdr:spPr>
        <a:xfrm>
          <a:off x="7842250" y="102733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7029450" y="1027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6235700" y="10284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F00-0000EC000000}"/>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F00-0000ED000000}"/>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F00-0000EE00000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47172</xdr:rowOff>
    </xdr:from>
    <xdr:to>
      <xdr:col>55</xdr:col>
      <xdr:colOff>50800</xdr:colOff>
      <xdr:row>60</xdr:row>
      <xdr:rowOff>148772</xdr:rowOff>
    </xdr:to>
    <xdr:sp macro="" textlink="">
      <xdr:nvSpPr>
        <xdr:cNvPr id="241" name="楕円 240">
          <a:extLst>
            <a:ext uri="{FF2B5EF4-FFF2-40B4-BE49-F238E27FC236}">
              <a16:creationId xmlns:a16="http://schemas.microsoft.com/office/drawing/2014/main" id="{00000000-0008-0000-0F00-0000F1000000}"/>
            </a:ext>
          </a:extLst>
        </xdr:cNvPr>
        <xdr:cNvSpPr/>
      </xdr:nvSpPr>
      <xdr:spPr>
        <a:xfrm>
          <a:off x="9398000" y="99595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70049</xdr:rowOff>
    </xdr:from>
    <xdr:ext cx="469744" cy="259045"/>
    <xdr:sp macro="" textlink="">
      <xdr:nvSpPr>
        <xdr:cNvPr id="242" name="【体育館・プール】&#10;一人当たり面積該当値テキスト">
          <a:extLst>
            <a:ext uri="{FF2B5EF4-FFF2-40B4-BE49-F238E27FC236}">
              <a16:creationId xmlns:a16="http://schemas.microsoft.com/office/drawing/2014/main" id="{00000000-0008-0000-0F00-0000F2000000}"/>
            </a:ext>
          </a:extLst>
        </xdr:cNvPr>
        <xdr:cNvSpPr txBox="1"/>
      </xdr:nvSpPr>
      <xdr:spPr>
        <a:xfrm>
          <a:off x="9467850" y="981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25400</xdr:rowOff>
    </xdr:from>
    <xdr:to>
      <xdr:col>50</xdr:col>
      <xdr:colOff>165100</xdr:colOff>
      <xdr:row>60</xdr:row>
      <xdr:rowOff>127000</xdr:rowOff>
    </xdr:to>
    <xdr:sp macro="" textlink="">
      <xdr:nvSpPr>
        <xdr:cNvPr id="243" name="楕円 242">
          <a:extLst>
            <a:ext uri="{FF2B5EF4-FFF2-40B4-BE49-F238E27FC236}">
              <a16:creationId xmlns:a16="http://schemas.microsoft.com/office/drawing/2014/main" id="{00000000-0008-0000-0F00-0000F3000000}"/>
            </a:ext>
          </a:extLst>
        </xdr:cNvPr>
        <xdr:cNvSpPr/>
      </xdr:nvSpPr>
      <xdr:spPr>
        <a:xfrm>
          <a:off x="8636000" y="993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76200</xdr:rowOff>
    </xdr:from>
    <xdr:to>
      <xdr:col>55</xdr:col>
      <xdr:colOff>0</xdr:colOff>
      <xdr:row>60</xdr:row>
      <xdr:rowOff>97972</xdr:rowOff>
    </xdr:to>
    <xdr:cxnSp macro="">
      <xdr:nvCxnSpPr>
        <xdr:cNvPr id="244" name="直線コネクタ 243">
          <a:extLst>
            <a:ext uri="{FF2B5EF4-FFF2-40B4-BE49-F238E27FC236}">
              <a16:creationId xmlns:a16="http://schemas.microsoft.com/office/drawing/2014/main" id="{00000000-0008-0000-0F00-0000F4000000}"/>
            </a:ext>
          </a:extLst>
        </xdr:cNvPr>
        <xdr:cNvCxnSpPr/>
      </xdr:nvCxnSpPr>
      <xdr:spPr>
        <a:xfrm>
          <a:off x="8686800" y="9988550"/>
          <a:ext cx="7429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47172</xdr:rowOff>
    </xdr:from>
    <xdr:to>
      <xdr:col>46</xdr:col>
      <xdr:colOff>38100</xdr:colOff>
      <xdr:row>60</xdr:row>
      <xdr:rowOff>148772</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7842250" y="99595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76200</xdr:rowOff>
    </xdr:from>
    <xdr:to>
      <xdr:col>50</xdr:col>
      <xdr:colOff>114300</xdr:colOff>
      <xdr:row>60</xdr:row>
      <xdr:rowOff>97972</xdr:rowOff>
    </xdr:to>
    <xdr:cxnSp macro="">
      <xdr:nvCxnSpPr>
        <xdr:cNvPr id="246" name="直線コネクタ 245">
          <a:extLst>
            <a:ext uri="{FF2B5EF4-FFF2-40B4-BE49-F238E27FC236}">
              <a16:creationId xmlns:a16="http://schemas.microsoft.com/office/drawing/2014/main" id="{00000000-0008-0000-0F00-0000F6000000}"/>
            </a:ext>
          </a:extLst>
        </xdr:cNvPr>
        <xdr:cNvCxnSpPr/>
      </xdr:nvCxnSpPr>
      <xdr:spPr>
        <a:xfrm flipV="1">
          <a:off x="7886700" y="9988550"/>
          <a:ext cx="8001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47172</xdr:rowOff>
    </xdr:from>
    <xdr:to>
      <xdr:col>41</xdr:col>
      <xdr:colOff>101600</xdr:colOff>
      <xdr:row>60</xdr:row>
      <xdr:rowOff>148772</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7029450" y="995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97972</xdr:rowOff>
    </xdr:from>
    <xdr:to>
      <xdr:col>45</xdr:col>
      <xdr:colOff>177800</xdr:colOff>
      <xdr:row>60</xdr:row>
      <xdr:rowOff>97972</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7080250" y="1001032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47172</xdr:rowOff>
    </xdr:from>
    <xdr:to>
      <xdr:col>36</xdr:col>
      <xdr:colOff>165100</xdr:colOff>
      <xdr:row>60</xdr:row>
      <xdr:rowOff>148772</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6235700" y="995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97972</xdr:rowOff>
    </xdr:from>
    <xdr:to>
      <xdr:col>41</xdr:col>
      <xdr:colOff>50800</xdr:colOff>
      <xdr:row>60</xdr:row>
      <xdr:rowOff>97972</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6286500" y="1001032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00000000-0008-0000-0F00-0000FB000000}"/>
            </a:ext>
          </a:extLst>
        </xdr:cNvPr>
        <xdr:cNvSpPr txBox="1"/>
      </xdr:nvSpPr>
      <xdr:spPr>
        <a:xfrm>
          <a:off x="8458277" y="1035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00000000-0008-0000-0F00-0000FC000000}"/>
            </a:ext>
          </a:extLst>
        </xdr:cNvPr>
        <xdr:cNvSpPr txBox="1"/>
      </xdr:nvSpPr>
      <xdr:spPr>
        <a:xfrm>
          <a:off x="7677227" y="1036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00000000-0008-0000-0F00-0000FD000000}"/>
            </a:ext>
          </a:extLst>
        </xdr:cNvPr>
        <xdr:cNvSpPr txBox="1"/>
      </xdr:nvSpPr>
      <xdr:spPr>
        <a:xfrm>
          <a:off x="6864427" y="1036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00000000-0008-0000-0F00-0000FE000000}"/>
            </a:ext>
          </a:extLst>
        </xdr:cNvPr>
        <xdr:cNvSpPr txBox="1"/>
      </xdr:nvSpPr>
      <xdr:spPr>
        <a:xfrm>
          <a:off x="607067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143527</xdr:rowOff>
    </xdr:from>
    <xdr:ext cx="469744" cy="259045"/>
    <xdr:sp macro="" textlink="">
      <xdr:nvSpPr>
        <xdr:cNvPr id="255" name="n_1mainValue【体育館・プール】&#10;一人当たり面積">
          <a:extLst>
            <a:ext uri="{FF2B5EF4-FFF2-40B4-BE49-F238E27FC236}">
              <a16:creationId xmlns:a16="http://schemas.microsoft.com/office/drawing/2014/main" id="{00000000-0008-0000-0F00-0000FF000000}"/>
            </a:ext>
          </a:extLst>
        </xdr:cNvPr>
        <xdr:cNvSpPr txBox="1"/>
      </xdr:nvSpPr>
      <xdr:spPr>
        <a:xfrm>
          <a:off x="8458277" y="972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165299</xdr:rowOff>
    </xdr:from>
    <xdr:ext cx="469744" cy="259045"/>
    <xdr:sp macro="" textlink="">
      <xdr:nvSpPr>
        <xdr:cNvPr id="256" name="n_2mainValue【体育館・プール】&#10;一人当たり面積">
          <a:extLst>
            <a:ext uri="{FF2B5EF4-FFF2-40B4-BE49-F238E27FC236}">
              <a16:creationId xmlns:a16="http://schemas.microsoft.com/office/drawing/2014/main" id="{00000000-0008-0000-0F00-000000010000}"/>
            </a:ext>
          </a:extLst>
        </xdr:cNvPr>
        <xdr:cNvSpPr txBox="1"/>
      </xdr:nvSpPr>
      <xdr:spPr>
        <a:xfrm>
          <a:off x="7677227" y="974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165299</xdr:rowOff>
    </xdr:from>
    <xdr:ext cx="469744" cy="259045"/>
    <xdr:sp macro="" textlink="">
      <xdr:nvSpPr>
        <xdr:cNvPr id="257" name="n_3mainValue【体育館・プール】&#10;一人当たり面積">
          <a:extLst>
            <a:ext uri="{FF2B5EF4-FFF2-40B4-BE49-F238E27FC236}">
              <a16:creationId xmlns:a16="http://schemas.microsoft.com/office/drawing/2014/main" id="{00000000-0008-0000-0F00-000001010000}"/>
            </a:ext>
          </a:extLst>
        </xdr:cNvPr>
        <xdr:cNvSpPr txBox="1"/>
      </xdr:nvSpPr>
      <xdr:spPr>
        <a:xfrm>
          <a:off x="6864427" y="974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165299</xdr:rowOff>
    </xdr:from>
    <xdr:ext cx="469744" cy="259045"/>
    <xdr:sp macro="" textlink="">
      <xdr:nvSpPr>
        <xdr:cNvPr id="258" name="n_4mainValue【体育館・プール】&#10;一人当たり面積">
          <a:extLst>
            <a:ext uri="{FF2B5EF4-FFF2-40B4-BE49-F238E27FC236}">
              <a16:creationId xmlns:a16="http://schemas.microsoft.com/office/drawing/2014/main" id="{00000000-0008-0000-0F00-000002010000}"/>
            </a:ext>
          </a:extLst>
        </xdr:cNvPr>
        <xdr:cNvSpPr txBox="1"/>
      </xdr:nvSpPr>
      <xdr:spPr>
        <a:xfrm>
          <a:off x="6070677" y="974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F00-00000301000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F00-000004010000}"/>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F00-0000050100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F00-00000B010000}"/>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F00-00000C010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00000000-0008-0000-0F00-00000D010000}"/>
            </a:ext>
          </a:extLst>
        </xdr:cNvPr>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0000000-0008-0000-0F00-00000E010000}"/>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00000000-0008-0000-0F00-00001C01000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flipV="1">
          <a:off x="4177665" y="12961438"/>
          <a:ext cx="0" cy="1288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00000000-0008-0000-0F00-00001E010000}"/>
            </a:ext>
          </a:extLst>
        </xdr:cNvPr>
        <xdr:cNvSpPr txBox="1"/>
      </xdr:nvSpPr>
      <xdr:spPr>
        <a:xfrm>
          <a:off x="4216400" y="14253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a:off x="4108450" y="142495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00000000-0008-0000-0F00-000020010000}"/>
            </a:ext>
          </a:extLst>
        </xdr:cNvPr>
        <xdr:cNvSpPr txBox="1"/>
      </xdr:nvSpPr>
      <xdr:spPr>
        <a:xfrm>
          <a:off x="4216400" y="12743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108450" y="12961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00000000-0008-0000-0F00-000022010000}"/>
            </a:ext>
          </a:extLst>
        </xdr:cNvPr>
        <xdr:cNvSpPr txBox="1"/>
      </xdr:nvSpPr>
      <xdr:spPr>
        <a:xfrm>
          <a:off x="4216400" y="13346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00000000-0008-0000-0F00-000023010000}"/>
            </a:ext>
          </a:extLst>
        </xdr:cNvPr>
        <xdr:cNvSpPr/>
      </xdr:nvSpPr>
      <xdr:spPr>
        <a:xfrm>
          <a:off x="4127500" y="134892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00000000-0008-0000-0F00-000024010000}"/>
            </a:ext>
          </a:extLst>
        </xdr:cNvPr>
        <xdr:cNvSpPr/>
      </xdr:nvSpPr>
      <xdr:spPr>
        <a:xfrm>
          <a:off x="3384550" y="134794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2571750" y="13430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1778000" y="1340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984250" y="1335187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135889</xdr:rowOff>
    </xdr:from>
    <xdr:to>
      <xdr:col>24</xdr:col>
      <xdr:colOff>114300</xdr:colOff>
      <xdr:row>82</xdr:row>
      <xdr:rowOff>66039</xdr:rowOff>
    </xdr:to>
    <xdr:sp macro="" textlink="">
      <xdr:nvSpPr>
        <xdr:cNvPr id="301" name="楕円 300">
          <a:extLst>
            <a:ext uri="{FF2B5EF4-FFF2-40B4-BE49-F238E27FC236}">
              <a16:creationId xmlns:a16="http://schemas.microsoft.com/office/drawing/2014/main" id="{00000000-0008-0000-0F00-00002D010000}"/>
            </a:ext>
          </a:extLst>
        </xdr:cNvPr>
        <xdr:cNvSpPr/>
      </xdr:nvSpPr>
      <xdr:spPr>
        <a:xfrm>
          <a:off x="4127500" y="135153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114316</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00000000-0008-0000-0F00-00002E010000}"/>
            </a:ext>
          </a:extLst>
        </xdr:cNvPr>
        <xdr:cNvSpPr txBox="1"/>
      </xdr:nvSpPr>
      <xdr:spPr>
        <a:xfrm>
          <a:off x="4216400" y="1349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70576</xdr:rowOff>
    </xdr:from>
    <xdr:to>
      <xdr:col>20</xdr:col>
      <xdr:colOff>38100</xdr:colOff>
      <xdr:row>82</xdr:row>
      <xdr:rowOff>726</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3384550" y="134500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121376</xdr:rowOff>
    </xdr:from>
    <xdr:to>
      <xdr:col>24</xdr:col>
      <xdr:colOff>63500</xdr:colOff>
      <xdr:row>82</xdr:row>
      <xdr:rowOff>15239</xdr:rowOff>
    </xdr:to>
    <xdr:cxnSp macro="">
      <xdr:nvCxnSpPr>
        <xdr:cNvPr id="304" name="直線コネクタ 303">
          <a:extLst>
            <a:ext uri="{FF2B5EF4-FFF2-40B4-BE49-F238E27FC236}">
              <a16:creationId xmlns:a16="http://schemas.microsoft.com/office/drawing/2014/main" id="{00000000-0008-0000-0F00-000030010000}"/>
            </a:ext>
          </a:extLst>
        </xdr:cNvPr>
        <xdr:cNvCxnSpPr/>
      </xdr:nvCxnSpPr>
      <xdr:spPr>
        <a:xfrm>
          <a:off x="3429000" y="13500826"/>
          <a:ext cx="749300" cy="5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5262</xdr:rowOff>
    </xdr:from>
    <xdr:to>
      <xdr:col>15</xdr:col>
      <xdr:colOff>101600</xdr:colOff>
      <xdr:row>81</xdr:row>
      <xdr:rowOff>106862</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2571750" y="1338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56062</xdr:rowOff>
    </xdr:from>
    <xdr:to>
      <xdr:col>19</xdr:col>
      <xdr:colOff>177800</xdr:colOff>
      <xdr:row>81</xdr:row>
      <xdr:rowOff>121376</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2622550" y="13435512"/>
          <a:ext cx="80645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108131</xdr:rowOff>
    </xdr:from>
    <xdr:to>
      <xdr:col>10</xdr:col>
      <xdr:colOff>165100</xdr:colOff>
      <xdr:row>81</xdr:row>
      <xdr:rowOff>38281</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1778000" y="133224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158931</xdr:rowOff>
    </xdr:from>
    <xdr:to>
      <xdr:col>15</xdr:col>
      <xdr:colOff>50800</xdr:colOff>
      <xdr:row>81</xdr:row>
      <xdr:rowOff>56062</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1828800" y="13373281"/>
          <a:ext cx="793750" cy="6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39551</xdr:rowOff>
    </xdr:from>
    <xdr:to>
      <xdr:col>6</xdr:col>
      <xdr:colOff>38100</xdr:colOff>
      <xdr:row>80</xdr:row>
      <xdr:rowOff>141151</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984250" y="1325390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90351</xdr:rowOff>
    </xdr:from>
    <xdr:to>
      <xdr:col>10</xdr:col>
      <xdr:colOff>114300</xdr:colOff>
      <xdr:row>80</xdr:row>
      <xdr:rowOff>158931</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1028700" y="13304701"/>
          <a:ext cx="8001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00000000-0008-0000-0F00-000037010000}"/>
            </a:ext>
          </a:extLst>
        </xdr:cNvPr>
        <xdr:cNvSpPr txBox="1"/>
      </xdr:nvSpPr>
      <xdr:spPr>
        <a:xfrm>
          <a:off x="3239144" y="13565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00000000-0008-0000-0F00-000038010000}"/>
            </a:ext>
          </a:extLst>
        </xdr:cNvPr>
        <xdr:cNvSpPr txBox="1"/>
      </xdr:nvSpPr>
      <xdr:spPr>
        <a:xfrm>
          <a:off x="2439044" y="1352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00000000-0008-0000-0F00-000039010000}"/>
            </a:ext>
          </a:extLst>
        </xdr:cNvPr>
        <xdr:cNvSpPr txBox="1"/>
      </xdr:nvSpPr>
      <xdr:spPr>
        <a:xfrm>
          <a:off x="1645294" y="1350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00000000-0008-0000-0F00-00003A010000}"/>
            </a:ext>
          </a:extLst>
        </xdr:cNvPr>
        <xdr:cNvSpPr txBox="1"/>
      </xdr:nvSpPr>
      <xdr:spPr>
        <a:xfrm>
          <a:off x="851544" y="1343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17253</xdr:rowOff>
    </xdr:from>
    <xdr:ext cx="405111" cy="259045"/>
    <xdr:sp macro="" textlink="">
      <xdr:nvSpPr>
        <xdr:cNvPr id="315" name="n_1mainValue【福祉施設】&#10;有形固定資産減価償却率">
          <a:extLst>
            <a:ext uri="{FF2B5EF4-FFF2-40B4-BE49-F238E27FC236}">
              <a16:creationId xmlns:a16="http://schemas.microsoft.com/office/drawing/2014/main" id="{00000000-0008-0000-0F00-00003B010000}"/>
            </a:ext>
          </a:extLst>
        </xdr:cNvPr>
        <xdr:cNvSpPr txBox="1"/>
      </xdr:nvSpPr>
      <xdr:spPr>
        <a:xfrm>
          <a:off x="3239144" y="13231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123389</xdr:rowOff>
    </xdr:from>
    <xdr:ext cx="405111" cy="259045"/>
    <xdr:sp macro="" textlink="">
      <xdr:nvSpPr>
        <xdr:cNvPr id="316" name="n_2mainValue【福祉施設】&#10;有形固定資産減価償却率">
          <a:extLst>
            <a:ext uri="{FF2B5EF4-FFF2-40B4-BE49-F238E27FC236}">
              <a16:creationId xmlns:a16="http://schemas.microsoft.com/office/drawing/2014/main" id="{00000000-0008-0000-0F00-00003C010000}"/>
            </a:ext>
          </a:extLst>
        </xdr:cNvPr>
        <xdr:cNvSpPr txBox="1"/>
      </xdr:nvSpPr>
      <xdr:spPr>
        <a:xfrm>
          <a:off x="2439044" y="1317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54808</xdr:rowOff>
    </xdr:from>
    <xdr:ext cx="405111" cy="259045"/>
    <xdr:sp macro="" textlink="">
      <xdr:nvSpPr>
        <xdr:cNvPr id="317" name="n_3mainValue【福祉施設】&#10;有形固定資産減価償却率">
          <a:extLst>
            <a:ext uri="{FF2B5EF4-FFF2-40B4-BE49-F238E27FC236}">
              <a16:creationId xmlns:a16="http://schemas.microsoft.com/office/drawing/2014/main" id="{00000000-0008-0000-0F00-00003D010000}"/>
            </a:ext>
          </a:extLst>
        </xdr:cNvPr>
        <xdr:cNvSpPr txBox="1"/>
      </xdr:nvSpPr>
      <xdr:spPr>
        <a:xfrm>
          <a:off x="1645294" y="1310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157678</xdr:rowOff>
    </xdr:from>
    <xdr:ext cx="405111" cy="259045"/>
    <xdr:sp macro="" textlink="">
      <xdr:nvSpPr>
        <xdr:cNvPr id="318" name="n_4mainValue【福祉施設】&#10;有形固定資産減価償却率">
          <a:extLst>
            <a:ext uri="{FF2B5EF4-FFF2-40B4-BE49-F238E27FC236}">
              <a16:creationId xmlns:a16="http://schemas.microsoft.com/office/drawing/2014/main" id="{00000000-0008-0000-0F00-00003E010000}"/>
            </a:ext>
          </a:extLst>
        </xdr:cNvPr>
        <xdr:cNvSpPr txBox="1"/>
      </xdr:nvSpPr>
      <xdr:spPr>
        <a:xfrm>
          <a:off x="851544" y="13041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00000000-0008-0000-0F00-00003F01000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0000000-0008-0000-0F00-000040010000}"/>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00000000-0008-0000-0F00-00004701000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00000000-0008-0000-0F00-000049010000}"/>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9429115" y="12938579"/>
          <a:ext cx="0" cy="141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9467850" y="14354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9359900" y="143508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9467850" y="1272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9359900" y="129385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9467850" y="13899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939800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8636000" y="14041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784225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02945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235700" y="140318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96701</xdr:rowOff>
    </xdr:from>
    <xdr:to>
      <xdr:col>55</xdr:col>
      <xdr:colOff>50800</xdr:colOff>
      <xdr:row>86</xdr:row>
      <xdr:rowOff>26851</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9398000" y="1413655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75128</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9467850" y="14114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93436</xdr:rowOff>
    </xdr:from>
    <xdr:to>
      <xdr:col>50</xdr:col>
      <xdr:colOff>165100</xdr:colOff>
      <xdr:row>86</xdr:row>
      <xdr:rowOff>23586</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8636000" y="141332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144236</xdr:rowOff>
    </xdr:from>
    <xdr:to>
      <xdr:col>55</xdr:col>
      <xdr:colOff>0</xdr:colOff>
      <xdr:row>85</xdr:row>
      <xdr:rowOff>147501</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8686800" y="14184086"/>
          <a:ext cx="7429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7842250" y="141300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144236</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7886700" y="14180820"/>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90170</xdr:rowOff>
    </xdr:from>
    <xdr:to>
      <xdr:col>41</xdr:col>
      <xdr:colOff>101600</xdr:colOff>
      <xdr:row>86</xdr:row>
      <xdr:rowOff>20320</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029450" y="141300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140970</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080250" y="141808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90170</xdr:rowOff>
    </xdr:from>
    <xdr:to>
      <xdr:col>36</xdr:col>
      <xdr:colOff>165100</xdr:colOff>
      <xdr:row>86</xdr:row>
      <xdr:rowOff>20320</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235700" y="141300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140970</xdr:rowOff>
    </xdr:from>
    <xdr:to>
      <xdr:col>41</xdr:col>
      <xdr:colOff>50800</xdr:colOff>
      <xdr:row>85</xdr:row>
      <xdr:rowOff>140970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286500" y="141808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8458277" y="1382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7677227" y="1382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68644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070677" y="1381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14713</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8458277" y="1421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7677227" y="1421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11447</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6864427" y="1421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11447</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070677" y="1421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00000000-0008-0000-0F00-000091010000}"/>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flipV="1">
          <a:off x="4177665" y="1650873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00000000-0008-0000-0F00-000093010000}"/>
            </a:ext>
          </a:extLst>
        </xdr:cNvPr>
        <xdr:cNvSpPr txBox="1"/>
      </xdr:nvSpPr>
      <xdr:spPr>
        <a:xfrm>
          <a:off x="4216400"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a:off x="4108450" y="178174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00000000-0008-0000-0F00-000095010000}"/>
            </a:ext>
          </a:extLst>
        </xdr:cNvPr>
        <xdr:cNvSpPr txBox="1"/>
      </xdr:nvSpPr>
      <xdr:spPr>
        <a:xfrm>
          <a:off x="4216400" y="16283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108450" y="165087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00000000-0008-0000-0F00-000097010000}"/>
            </a:ext>
          </a:extLst>
        </xdr:cNvPr>
        <xdr:cNvSpPr txBox="1"/>
      </xdr:nvSpPr>
      <xdr:spPr>
        <a:xfrm>
          <a:off x="4216400" y="1704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4127500" y="1719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3384550" y="171684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2571750" y="1714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1778000" y="1712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984250" y="1713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130175</xdr:rowOff>
    </xdr:from>
    <xdr:to>
      <xdr:col>24</xdr:col>
      <xdr:colOff>114300</xdr:colOff>
      <xdr:row>105</xdr:row>
      <xdr:rowOff>60325</xdr:rowOff>
    </xdr:to>
    <xdr:sp macro="" textlink="">
      <xdr:nvSpPr>
        <xdr:cNvPr id="418" name="楕円 417">
          <a:extLst>
            <a:ext uri="{FF2B5EF4-FFF2-40B4-BE49-F238E27FC236}">
              <a16:creationId xmlns:a16="http://schemas.microsoft.com/office/drawing/2014/main" id="{00000000-0008-0000-0F00-0000A2010000}"/>
            </a:ext>
          </a:extLst>
        </xdr:cNvPr>
        <xdr:cNvSpPr/>
      </xdr:nvSpPr>
      <xdr:spPr>
        <a:xfrm>
          <a:off x="4127500" y="1738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108602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00000000-0008-0000-0F00-0000A3010000}"/>
            </a:ext>
          </a:extLst>
        </xdr:cNvPr>
        <xdr:cNvSpPr txBox="1"/>
      </xdr:nvSpPr>
      <xdr:spPr>
        <a:xfrm>
          <a:off x="4216400" y="17367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93980</xdr:rowOff>
    </xdr:from>
    <xdr:to>
      <xdr:col>20</xdr:col>
      <xdr:colOff>38100</xdr:colOff>
      <xdr:row>105</xdr:row>
      <xdr:rowOff>24130</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3384550" y="173532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144780</xdr:rowOff>
    </xdr:from>
    <xdr:to>
      <xdr:col>24</xdr:col>
      <xdr:colOff>63500</xdr:colOff>
      <xdr:row>105</xdr:row>
      <xdr:rowOff>9525</xdr:rowOff>
    </xdr:to>
    <xdr:cxnSp macro="">
      <xdr:nvCxnSpPr>
        <xdr:cNvPr id="421" name="直線コネクタ 420">
          <a:extLst>
            <a:ext uri="{FF2B5EF4-FFF2-40B4-BE49-F238E27FC236}">
              <a16:creationId xmlns:a16="http://schemas.microsoft.com/office/drawing/2014/main" id="{00000000-0008-0000-0F00-0000A5010000}"/>
            </a:ext>
          </a:extLst>
        </xdr:cNvPr>
        <xdr:cNvCxnSpPr/>
      </xdr:nvCxnSpPr>
      <xdr:spPr>
        <a:xfrm>
          <a:off x="3429000" y="17404080"/>
          <a:ext cx="7493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61595</xdr:rowOff>
    </xdr:from>
    <xdr:to>
      <xdr:col>15</xdr:col>
      <xdr:colOff>101600</xdr:colOff>
      <xdr:row>104</xdr:row>
      <xdr:rowOff>163195</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2571750" y="1732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112395</xdr:rowOff>
    </xdr:from>
    <xdr:to>
      <xdr:col>19</xdr:col>
      <xdr:colOff>177800</xdr:colOff>
      <xdr:row>104</xdr:row>
      <xdr:rowOff>144780</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2622550" y="17371695"/>
          <a:ext cx="8064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19686</xdr:rowOff>
    </xdr:from>
    <xdr:to>
      <xdr:col>10</xdr:col>
      <xdr:colOff>165100</xdr:colOff>
      <xdr:row>104</xdr:row>
      <xdr:rowOff>121286</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1778000" y="1727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70486</xdr:rowOff>
    </xdr:from>
    <xdr:to>
      <xdr:col>15</xdr:col>
      <xdr:colOff>50800</xdr:colOff>
      <xdr:row>104</xdr:row>
      <xdr:rowOff>112395</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1828800" y="17329786"/>
          <a:ext cx="7937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139700</xdr:rowOff>
    </xdr:from>
    <xdr:to>
      <xdr:col>6</xdr:col>
      <xdr:colOff>38100</xdr:colOff>
      <xdr:row>104</xdr:row>
      <xdr:rowOff>69850</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984250" y="17227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19050</xdr:rowOff>
    </xdr:from>
    <xdr:to>
      <xdr:col>10</xdr:col>
      <xdr:colOff>114300</xdr:colOff>
      <xdr:row>104</xdr:row>
      <xdr:rowOff>70486</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028700" y="17278350"/>
          <a:ext cx="8001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00000000-0008-0000-0F00-0000AC010000}"/>
            </a:ext>
          </a:extLst>
        </xdr:cNvPr>
        <xdr:cNvSpPr txBox="1"/>
      </xdr:nvSpPr>
      <xdr:spPr>
        <a:xfrm>
          <a:off x="3239144" y="1694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00000000-0008-0000-0F00-0000AD010000}"/>
            </a:ext>
          </a:extLst>
        </xdr:cNvPr>
        <xdr:cNvSpPr txBox="1"/>
      </xdr:nvSpPr>
      <xdr:spPr>
        <a:xfrm>
          <a:off x="2439044" y="1692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00000000-0008-0000-0F00-0000AE010000}"/>
            </a:ext>
          </a:extLst>
        </xdr:cNvPr>
        <xdr:cNvSpPr txBox="1"/>
      </xdr:nvSpPr>
      <xdr:spPr>
        <a:xfrm>
          <a:off x="164529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00000000-0008-0000-0F00-0000AF010000}"/>
            </a:ext>
          </a:extLst>
        </xdr:cNvPr>
        <xdr:cNvSpPr txBox="1"/>
      </xdr:nvSpPr>
      <xdr:spPr>
        <a:xfrm>
          <a:off x="851544" y="1690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15257</xdr:rowOff>
    </xdr:from>
    <xdr:ext cx="405111" cy="259045"/>
    <xdr:sp macro="" textlink="">
      <xdr:nvSpPr>
        <xdr:cNvPr id="432" name="n_1mainValue【市民会館】&#10;有形固定資産減価償却率">
          <a:extLst>
            <a:ext uri="{FF2B5EF4-FFF2-40B4-BE49-F238E27FC236}">
              <a16:creationId xmlns:a16="http://schemas.microsoft.com/office/drawing/2014/main" id="{00000000-0008-0000-0F00-0000B0010000}"/>
            </a:ext>
          </a:extLst>
        </xdr:cNvPr>
        <xdr:cNvSpPr txBox="1"/>
      </xdr:nvSpPr>
      <xdr:spPr>
        <a:xfrm>
          <a:off x="3239144" y="1744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154322</xdr:rowOff>
    </xdr:from>
    <xdr:ext cx="405111" cy="259045"/>
    <xdr:sp macro="" textlink="">
      <xdr:nvSpPr>
        <xdr:cNvPr id="433" name="n_2mainValue【市民会館】&#10;有形固定資産減価償却率">
          <a:extLst>
            <a:ext uri="{FF2B5EF4-FFF2-40B4-BE49-F238E27FC236}">
              <a16:creationId xmlns:a16="http://schemas.microsoft.com/office/drawing/2014/main" id="{00000000-0008-0000-0F00-0000B1010000}"/>
            </a:ext>
          </a:extLst>
        </xdr:cNvPr>
        <xdr:cNvSpPr txBox="1"/>
      </xdr:nvSpPr>
      <xdr:spPr>
        <a:xfrm>
          <a:off x="2439044" y="1741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112413</xdr:rowOff>
    </xdr:from>
    <xdr:ext cx="405111" cy="259045"/>
    <xdr:sp macro="" textlink="">
      <xdr:nvSpPr>
        <xdr:cNvPr id="434" name="n_3mainValue【市民会館】&#10;有形固定資産減価償却率">
          <a:extLst>
            <a:ext uri="{FF2B5EF4-FFF2-40B4-BE49-F238E27FC236}">
              <a16:creationId xmlns:a16="http://schemas.microsoft.com/office/drawing/2014/main" id="{00000000-0008-0000-0F00-0000B2010000}"/>
            </a:ext>
          </a:extLst>
        </xdr:cNvPr>
        <xdr:cNvSpPr txBox="1"/>
      </xdr:nvSpPr>
      <xdr:spPr>
        <a:xfrm>
          <a:off x="1645294" y="1737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60977</xdr:rowOff>
    </xdr:from>
    <xdr:ext cx="405111" cy="259045"/>
    <xdr:sp macro="" textlink="">
      <xdr:nvSpPr>
        <xdr:cNvPr id="435" name="n_4mainValue【市民会館】&#10;有形固定資産減価償却率">
          <a:extLst>
            <a:ext uri="{FF2B5EF4-FFF2-40B4-BE49-F238E27FC236}">
              <a16:creationId xmlns:a16="http://schemas.microsoft.com/office/drawing/2014/main" id="{00000000-0008-0000-0F00-0000B3010000}"/>
            </a:ext>
          </a:extLst>
        </xdr:cNvPr>
        <xdr:cNvSpPr txBox="1"/>
      </xdr:nvSpPr>
      <xdr:spPr>
        <a:xfrm>
          <a:off x="851544" y="1732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00000000-0008-0000-0F00-0000CA010000}"/>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00000000-0008-0000-0F00-0000CB010000}"/>
            </a:ext>
          </a:extLst>
        </xdr:cNvPr>
        <xdr:cNvCxnSpPr/>
      </xdr:nvCxnSpPr>
      <xdr:spPr>
        <a:xfrm flipV="1">
          <a:off x="9429115" y="165811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00000000-0008-0000-0F00-0000CC010000}"/>
            </a:ext>
          </a:extLst>
        </xdr:cNvPr>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00000000-0008-0000-0F00-0000CE010000}"/>
            </a:ext>
          </a:extLst>
        </xdr:cNvPr>
        <xdr:cNvSpPr txBox="1"/>
      </xdr:nvSpPr>
      <xdr:spPr>
        <a:xfrm>
          <a:off x="9467850" y="1635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9359900" y="16581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00000000-0008-0000-0F00-0000D0010000}"/>
            </a:ext>
          </a:extLst>
        </xdr:cNvPr>
        <xdr:cNvSpPr txBox="1"/>
      </xdr:nvSpPr>
      <xdr:spPr>
        <a:xfrm>
          <a:off x="9467850" y="17476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00000000-0008-0000-0F00-0000D1010000}"/>
            </a:ext>
          </a:extLst>
        </xdr:cNvPr>
        <xdr:cNvSpPr/>
      </xdr:nvSpPr>
      <xdr:spPr>
        <a:xfrm>
          <a:off x="939800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8636000" y="1749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78422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02945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6235700" y="1748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44450</xdr:rowOff>
    </xdr:from>
    <xdr:to>
      <xdr:col>55</xdr:col>
      <xdr:colOff>50800</xdr:colOff>
      <xdr:row>103</xdr:row>
      <xdr:rowOff>146050</xdr:rowOff>
    </xdr:to>
    <xdr:sp macro="" textlink="">
      <xdr:nvSpPr>
        <xdr:cNvPr id="475" name="楕円 474">
          <a:extLst>
            <a:ext uri="{FF2B5EF4-FFF2-40B4-BE49-F238E27FC236}">
              <a16:creationId xmlns:a16="http://schemas.microsoft.com/office/drawing/2014/main" id="{00000000-0008-0000-0F00-0000DB010000}"/>
            </a:ext>
          </a:extLst>
        </xdr:cNvPr>
        <xdr:cNvSpPr/>
      </xdr:nvSpPr>
      <xdr:spPr>
        <a:xfrm>
          <a:off x="9398000" y="1713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67327</xdr:rowOff>
    </xdr:from>
    <xdr:ext cx="469744" cy="259045"/>
    <xdr:sp macro="" textlink="">
      <xdr:nvSpPr>
        <xdr:cNvPr id="476" name="【市民会館】&#10;一人当たり面積該当値テキスト">
          <a:extLst>
            <a:ext uri="{FF2B5EF4-FFF2-40B4-BE49-F238E27FC236}">
              <a16:creationId xmlns:a16="http://schemas.microsoft.com/office/drawing/2014/main" id="{00000000-0008-0000-0F00-0000DC010000}"/>
            </a:ext>
          </a:extLst>
        </xdr:cNvPr>
        <xdr:cNvSpPr txBox="1"/>
      </xdr:nvSpPr>
      <xdr:spPr>
        <a:xfrm>
          <a:off x="9467850" y="1698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29211</xdr:rowOff>
    </xdr:from>
    <xdr:to>
      <xdr:col>50</xdr:col>
      <xdr:colOff>165100</xdr:colOff>
      <xdr:row>103</xdr:row>
      <xdr:rowOff>130811</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8636000" y="171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80011</xdr:rowOff>
    </xdr:from>
    <xdr:to>
      <xdr:col>55</xdr:col>
      <xdr:colOff>0</xdr:colOff>
      <xdr:row>103</xdr:row>
      <xdr:rowOff>95250</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a:off x="8686800" y="17167861"/>
          <a:ext cx="74295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74930</xdr:rowOff>
    </xdr:from>
    <xdr:to>
      <xdr:col>46</xdr:col>
      <xdr:colOff>38100</xdr:colOff>
      <xdr:row>104</xdr:row>
      <xdr:rowOff>5080</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7842250" y="171627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80011</xdr:rowOff>
    </xdr:from>
    <xdr:to>
      <xdr:col>50</xdr:col>
      <xdr:colOff>114300</xdr:colOff>
      <xdr:row>103</xdr:row>
      <xdr:rowOff>125730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flipV="1">
          <a:off x="7886700" y="17167861"/>
          <a:ext cx="8001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74930</xdr:rowOff>
    </xdr:from>
    <xdr:to>
      <xdr:col>41</xdr:col>
      <xdr:colOff>101600</xdr:colOff>
      <xdr:row>104</xdr:row>
      <xdr:rowOff>5080</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7029450" y="1716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125730</xdr:rowOff>
    </xdr:from>
    <xdr:to>
      <xdr:col>45</xdr:col>
      <xdr:colOff>177800</xdr:colOff>
      <xdr:row>103</xdr:row>
      <xdr:rowOff>125730</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a:off x="7080250" y="172135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162561</xdr:rowOff>
    </xdr:from>
    <xdr:to>
      <xdr:col>36</xdr:col>
      <xdr:colOff>165100</xdr:colOff>
      <xdr:row>103</xdr:row>
      <xdr:rowOff>92711</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6235700" y="1707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41911</xdr:rowOff>
    </xdr:from>
    <xdr:to>
      <xdr:col>41</xdr:col>
      <xdr:colOff>50800</xdr:colOff>
      <xdr:row>103</xdr:row>
      <xdr:rowOff>125730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6286500" y="17129761"/>
          <a:ext cx="79375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5" name="n_1aveValue【市民会館】&#10;一人当たり面積">
          <a:extLst>
            <a:ext uri="{FF2B5EF4-FFF2-40B4-BE49-F238E27FC236}">
              <a16:creationId xmlns:a16="http://schemas.microsoft.com/office/drawing/2014/main" id="{00000000-0008-0000-0F00-0000E5010000}"/>
            </a:ext>
          </a:extLst>
        </xdr:cNvPr>
        <xdr:cNvSpPr txBox="1"/>
      </xdr:nvSpPr>
      <xdr:spPr>
        <a:xfrm>
          <a:off x="8458277" y="17583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6" name="n_2aveValue【市民会館】&#10;一人当たり面積">
          <a:extLst>
            <a:ext uri="{FF2B5EF4-FFF2-40B4-BE49-F238E27FC236}">
              <a16:creationId xmlns:a16="http://schemas.microsoft.com/office/drawing/2014/main" id="{00000000-0008-0000-0F00-0000E6010000}"/>
            </a:ext>
          </a:extLst>
        </xdr:cNvPr>
        <xdr:cNvSpPr txBox="1"/>
      </xdr:nvSpPr>
      <xdr:spPr>
        <a:xfrm>
          <a:off x="7677227" y="175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a:extLst>
            <a:ext uri="{FF2B5EF4-FFF2-40B4-BE49-F238E27FC236}">
              <a16:creationId xmlns:a16="http://schemas.microsoft.com/office/drawing/2014/main" id="{00000000-0008-0000-0F00-0000E7010000}"/>
            </a:ext>
          </a:extLst>
        </xdr:cNvPr>
        <xdr:cNvSpPr txBox="1"/>
      </xdr:nvSpPr>
      <xdr:spPr>
        <a:xfrm>
          <a:off x="6864427" y="175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88" name="n_4aveValue【市民会館】&#10;一人当たり面積">
          <a:extLst>
            <a:ext uri="{FF2B5EF4-FFF2-40B4-BE49-F238E27FC236}">
              <a16:creationId xmlns:a16="http://schemas.microsoft.com/office/drawing/2014/main" id="{00000000-0008-0000-0F00-0000E8010000}"/>
            </a:ext>
          </a:extLst>
        </xdr:cNvPr>
        <xdr:cNvSpPr txBox="1"/>
      </xdr:nvSpPr>
      <xdr:spPr>
        <a:xfrm>
          <a:off x="6070677" y="175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147338</xdr:rowOff>
    </xdr:from>
    <xdr:ext cx="469744" cy="259045"/>
    <xdr:sp macro="" textlink="">
      <xdr:nvSpPr>
        <xdr:cNvPr id="489" name="n_1mainValue【市民会館】&#10;一人当たり面積">
          <a:extLst>
            <a:ext uri="{FF2B5EF4-FFF2-40B4-BE49-F238E27FC236}">
              <a16:creationId xmlns:a16="http://schemas.microsoft.com/office/drawing/2014/main" id="{00000000-0008-0000-0F00-0000E9010000}"/>
            </a:ext>
          </a:extLst>
        </xdr:cNvPr>
        <xdr:cNvSpPr txBox="1"/>
      </xdr:nvSpPr>
      <xdr:spPr>
        <a:xfrm>
          <a:off x="845827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21607</xdr:rowOff>
    </xdr:from>
    <xdr:ext cx="469744" cy="259045"/>
    <xdr:sp macro="" textlink="">
      <xdr:nvSpPr>
        <xdr:cNvPr id="490" name="n_2mainValue【市民会館】&#10;一人当たり面積">
          <a:extLst>
            <a:ext uri="{FF2B5EF4-FFF2-40B4-BE49-F238E27FC236}">
              <a16:creationId xmlns:a16="http://schemas.microsoft.com/office/drawing/2014/main" id="{00000000-0008-0000-0F00-0000EA010000}"/>
            </a:ext>
          </a:extLst>
        </xdr:cNvPr>
        <xdr:cNvSpPr txBox="1"/>
      </xdr:nvSpPr>
      <xdr:spPr>
        <a:xfrm>
          <a:off x="7677227" y="1693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21607</xdr:rowOff>
    </xdr:from>
    <xdr:ext cx="469744" cy="259045"/>
    <xdr:sp macro="" textlink="">
      <xdr:nvSpPr>
        <xdr:cNvPr id="491" name="n_3mainValue【市民会館】&#10;一人当たり面積">
          <a:extLst>
            <a:ext uri="{FF2B5EF4-FFF2-40B4-BE49-F238E27FC236}">
              <a16:creationId xmlns:a16="http://schemas.microsoft.com/office/drawing/2014/main" id="{00000000-0008-0000-0F00-0000EB010000}"/>
            </a:ext>
          </a:extLst>
        </xdr:cNvPr>
        <xdr:cNvSpPr txBox="1"/>
      </xdr:nvSpPr>
      <xdr:spPr>
        <a:xfrm>
          <a:off x="6864427" y="1693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109238</xdr:rowOff>
    </xdr:from>
    <xdr:ext cx="469744" cy="259045"/>
    <xdr:sp macro="" textlink="">
      <xdr:nvSpPr>
        <xdr:cNvPr id="492" name="n_4mainValue【市民会館】&#10;一人当たり面積">
          <a:extLst>
            <a:ext uri="{FF2B5EF4-FFF2-40B4-BE49-F238E27FC236}">
              <a16:creationId xmlns:a16="http://schemas.microsoft.com/office/drawing/2014/main" id="{00000000-0008-0000-0F00-0000EC010000}"/>
            </a:ext>
          </a:extLst>
        </xdr:cNvPr>
        <xdr:cNvSpPr txBox="1"/>
      </xdr:nvSpPr>
      <xdr:spPr>
        <a:xfrm>
          <a:off x="6070677" y="168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00000000-0008-0000-0F00-0000F501000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00000000-0008-0000-0F00-0000020200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flipV="1">
          <a:off x="14699614" y="633349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00000000-0008-0000-0F00-000004020000}"/>
            </a:ext>
          </a:extLst>
        </xdr:cNvPr>
        <xdr:cNvSpPr txBox="1"/>
      </xdr:nvSpPr>
      <xdr:spPr>
        <a:xfrm>
          <a:off x="14738350"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4611350" y="63792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00000000-0008-0000-0F00-000006020000}"/>
            </a:ext>
          </a:extLst>
        </xdr:cNvPr>
        <xdr:cNvSpPr txBox="1"/>
      </xdr:nvSpPr>
      <xdr:spPr>
        <a:xfrm>
          <a:off x="14738350" y="6070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a:off x="14611350" y="63334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00000000-0008-0000-0F00-000008020000}"/>
            </a:ext>
          </a:extLst>
        </xdr:cNvPr>
        <xdr:cNvSpPr txBox="1"/>
      </xdr:nvSpPr>
      <xdr:spPr>
        <a:xfrm>
          <a:off x="14738350" y="6191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4649450" y="628269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3887450" y="5406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00000000-0008-0000-0F00-00000B020000}"/>
            </a:ext>
          </a:extLst>
        </xdr:cNvPr>
        <xdr:cNvSpPr/>
      </xdr:nvSpPr>
      <xdr:spPr>
        <a:xfrm>
          <a:off x="130937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2299950" y="64198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1487150" y="58902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4649450" y="632841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00000000-0008-0000-0F00-000014020000}"/>
            </a:ext>
          </a:extLst>
        </xdr:cNvPr>
        <xdr:cNvSpPr txBox="1"/>
      </xdr:nvSpPr>
      <xdr:spPr>
        <a:xfrm>
          <a:off x="14738350"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3887450" y="54063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3938250" y="5457190"/>
          <a:ext cx="762000" cy="92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3093700" y="663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flipV="1">
          <a:off x="13144500" y="5457190"/>
          <a:ext cx="793750" cy="122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2299950" y="6419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2344400" y="6464300"/>
          <a:ext cx="800100" cy="22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1487150" y="5890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1537950" y="5941060"/>
          <a:ext cx="806450" cy="52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3742044" y="54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2960994" y="672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2167244" y="650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135444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742044" y="518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960994" y="642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1672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35444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00000000-0008-0000-0F00-00002D020000}"/>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00000000-0008-0000-0F00-00002E02000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00000000-0008-0000-0F00-00002F020000}"/>
            </a:ext>
          </a:extLst>
        </xdr:cNvPr>
        <xdr:cNvSpPr txBox="1"/>
      </xdr:nvSpPr>
      <xdr:spPr>
        <a:xfrm>
          <a:off x="15985051" y="7211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00000000-0008-0000-0F00-00003002000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5985051" y="684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59850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59850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0000000-0008-0000-0F00-00003C020000}"/>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flipV="1">
          <a:off x="19951064" y="5415090"/>
          <a:ext cx="0" cy="135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00000000-0008-0000-0F00-00003E020000}"/>
            </a:ext>
          </a:extLst>
        </xdr:cNvPr>
        <xdr:cNvSpPr txBox="1"/>
      </xdr:nvSpPr>
      <xdr:spPr>
        <a:xfrm>
          <a:off x="19989800" y="677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9881850" y="67742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00000000-0008-0000-0F00-000040020000}"/>
            </a:ext>
          </a:extLst>
        </xdr:cNvPr>
        <xdr:cNvSpPr txBox="1"/>
      </xdr:nvSpPr>
      <xdr:spPr>
        <a:xfrm>
          <a:off x="19989800" y="5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9881850" y="5415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00000000-0008-0000-0F00-000042020000}"/>
            </a:ext>
          </a:extLst>
        </xdr:cNvPr>
        <xdr:cNvSpPr txBox="1"/>
      </xdr:nvSpPr>
      <xdr:spPr>
        <a:xfrm>
          <a:off x="19989800" y="6433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9900900" y="644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9157950" y="6297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8345150" y="65668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7551400" y="64244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6757650" y="64672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155359</xdr:rowOff>
    </xdr:from>
    <xdr:to>
      <xdr:col>116</xdr:col>
      <xdr:colOff>114300</xdr:colOff>
      <xdr:row>39</xdr:row>
      <xdr:rowOff>85509</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19900900" y="64355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6786</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00000000-0008-0000-0F00-00004E020000}"/>
            </a:ext>
          </a:extLst>
        </xdr:cNvPr>
        <xdr:cNvSpPr txBox="1"/>
      </xdr:nvSpPr>
      <xdr:spPr>
        <a:xfrm>
          <a:off x="19989800" y="628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165379</xdr:rowOff>
    </xdr:from>
    <xdr:to>
      <xdr:col>112</xdr:col>
      <xdr:colOff>38100</xdr:colOff>
      <xdr:row>38</xdr:row>
      <xdr:rowOff>95529</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9157950" y="628042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44729</xdr:rowOff>
    </xdr:from>
    <xdr:to>
      <xdr:col>116</xdr:col>
      <xdr:colOff>63500</xdr:colOff>
      <xdr:row>39</xdr:row>
      <xdr:rowOff>34709</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a:off x="19202400" y="6324879"/>
          <a:ext cx="749300" cy="15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109106</xdr:rowOff>
    </xdr:from>
    <xdr:to>
      <xdr:col>107</xdr:col>
      <xdr:colOff>101600</xdr:colOff>
      <xdr:row>40</xdr:row>
      <xdr:rowOff>39256</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18345150" y="65543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44729</xdr:rowOff>
    </xdr:from>
    <xdr:to>
      <xdr:col>111</xdr:col>
      <xdr:colOff>177800</xdr:colOff>
      <xdr:row>39</xdr:row>
      <xdr:rowOff>159906</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flipV="1">
          <a:off x="18395950" y="6324879"/>
          <a:ext cx="806450" cy="28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54813</xdr:rowOff>
    </xdr:from>
    <xdr:to>
      <xdr:col>102</xdr:col>
      <xdr:colOff>165100</xdr:colOff>
      <xdr:row>38</xdr:row>
      <xdr:rowOff>156413</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17551400" y="63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105613</xdr:rowOff>
    </xdr:from>
    <xdr:to>
      <xdr:col>107</xdr:col>
      <xdr:colOff>50800</xdr:colOff>
      <xdr:row>39</xdr:row>
      <xdr:rowOff>159906</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17602200" y="6385763"/>
          <a:ext cx="793750" cy="21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67158</xdr:rowOff>
    </xdr:from>
    <xdr:to>
      <xdr:col>98</xdr:col>
      <xdr:colOff>38100</xdr:colOff>
      <xdr:row>38</xdr:row>
      <xdr:rowOff>168758</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16757650" y="63473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105613</xdr:rowOff>
    </xdr:from>
    <xdr:to>
      <xdr:col>102</xdr:col>
      <xdr:colOff>114300</xdr:colOff>
      <xdr:row>38</xdr:row>
      <xdr:rowOff>117958</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flipV="1">
          <a:off x="16802100" y="6385763"/>
          <a:ext cx="8001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18947911" y="639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42918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8166861" y="66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65549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7354061" y="651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114698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6560311" y="655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112056</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947911" y="606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55783</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166861" y="633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1490</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7354061" y="611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13835</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6560311" y="612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120775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0" name="正方形/長方形 619">
          <a:extLst>
            <a:ext uri="{FF2B5EF4-FFF2-40B4-BE49-F238E27FC236}">
              <a16:creationId xmlns:a16="http://schemas.microsoft.com/office/drawing/2014/main" id="{00000000-0008-0000-0F00-00006C02000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1" name="正方形/長方形 620">
          <a:extLst>
            <a:ext uri="{FF2B5EF4-FFF2-40B4-BE49-F238E27FC236}">
              <a16:creationId xmlns:a16="http://schemas.microsoft.com/office/drawing/2014/main" id="{00000000-0008-0000-0F00-00006D02000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64592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4" name="正方形/長方形 623">
          <a:extLst>
            <a:ext uri="{FF2B5EF4-FFF2-40B4-BE49-F238E27FC236}">
              <a16:creationId xmlns:a16="http://schemas.microsoft.com/office/drawing/2014/main" id="{00000000-0008-0000-0F00-000070020000}"/>
            </a:ext>
          </a:extLst>
        </xdr:cNvPr>
        <xdr:cNvSpPr/>
      </xdr:nvSpPr>
      <xdr:spPr>
        <a:xfrm>
          <a:off x="112077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25" name="正方形/長方形 624">
          <a:extLst>
            <a:ext uri="{FF2B5EF4-FFF2-40B4-BE49-F238E27FC236}">
              <a16:creationId xmlns:a16="http://schemas.microsoft.com/office/drawing/2014/main" id="{00000000-0008-0000-0F00-000071020000}"/>
            </a:ext>
          </a:extLst>
        </xdr:cNvPr>
        <xdr:cNvSpPr/>
      </xdr:nvSpPr>
      <xdr:spPr>
        <a:xfrm>
          <a:off x="112077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26" name="正方形/長方形 625">
          <a:extLst>
            <a:ext uri="{FF2B5EF4-FFF2-40B4-BE49-F238E27FC236}">
              <a16:creationId xmlns:a16="http://schemas.microsoft.com/office/drawing/2014/main" id="{00000000-0008-0000-0F00-000072020000}"/>
            </a:ext>
          </a:extLst>
        </xdr:cNvPr>
        <xdr:cNvSpPr/>
      </xdr:nvSpPr>
      <xdr:spPr>
        <a:xfrm>
          <a:off x="123444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27" name="正方形/長方形 626">
          <a:extLst>
            <a:ext uri="{FF2B5EF4-FFF2-40B4-BE49-F238E27FC236}">
              <a16:creationId xmlns:a16="http://schemas.microsoft.com/office/drawing/2014/main" id="{00000000-0008-0000-0F00-000073020000}"/>
            </a:ext>
          </a:extLst>
        </xdr:cNvPr>
        <xdr:cNvSpPr/>
      </xdr:nvSpPr>
      <xdr:spPr>
        <a:xfrm>
          <a:off x="123444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00000000-0008-0000-0F00-000074020000}"/>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a:extLst>
            <a:ext uri="{FF2B5EF4-FFF2-40B4-BE49-F238E27FC236}">
              <a16:creationId xmlns:a16="http://schemas.microsoft.com/office/drawing/2014/main" id="{00000000-0008-0000-0F00-000075020000}"/>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30" name="正方形/長方形 629">
          <a:extLst>
            <a:ext uri="{FF2B5EF4-FFF2-40B4-BE49-F238E27FC236}">
              <a16:creationId xmlns:a16="http://schemas.microsoft.com/office/drawing/2014/main" id="{00000000-0008-0000-0F00-000076020000}"/>
            </a:ext>
          </a:extLst>
        </xdr:cNvPr>
        <xdr:cNvSpPr/>
      </xdr:nvSpPr>
      <xdr:spPr>
        <a:xfrm>
          <a:off x="16459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1" name="正方形/長方形 630">
          <a:extLst>
            <a:ext uri="{FF2B5EF4-FFF2-40B4-BE49-F238E27FC236}">
              <a16:creationId xmlns:a16="http://schemas.microsoft.com/office/drawing/2014/main" id="{00000000-0008-0000-0F00-000077020000}"/>
            </a:ext>
          </a:extLst>
        </xdr:cNvPr>
        <xdr:cNvSpPr/>
      </xdr:nvSpPr>
      <xdr:spPr>
        <a:xfrm>
          <a:off x="16459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2" name="正方形/長方形 631">
          <a:extLst>
            <a:ext uri="{FF2B5EF4-FFF2-40B4-BE49-F238E27FC236}">
              <a16:creationId xmlns:a16="http://schemas.microsoft.com/office/drawing/2014/main" id="{00000000-0008-0000-0F00-000078020000}"/>
            </a:ext>
          </a:extLst>
        </xdr:cNvPr>
        <xdr:cNvSpPr/>
      </xdr:nvSpPr>
      <xdr:spPr>
        <a:xfrm>
          <a:off x="17614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3" name="正方形/長方形 632">
          <a:extLst>
            <a:ext uri="{FF2B5EF4-FFF2-40B4-BE49-F238E27FC236}">
              <a16:creationId xmlns:a16="http://schemas.microsoft.com/office/drawing/2014/main" id="{00000000-0008-0000-0F00-000079020000}"/>
            </a:ext>
          </a:extLst>
        </xdr:cNvPr>
        <xdr:cNvSpPr/>
      </xdr:nvSpPr>
      <xdr:spPr>
        <a:xfrm>
          <a:off x="17614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4" name="正方形/長方形 633">
          <a:extLst>
            <a:ext uri="{FF2B5EF4-FFF2-40B4-BE49-F238E27FC236}">
              <a16:creationId xmlns:a16="http://schemas.microsoft.com/office/drawing/2014/main" id="{00000000-0008-0000-0F00-00007A020000}"/>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a:extLst>
            <a:ext uri="{FF2B5EF4-FFF2-40B4-BE49-F238E27FC236}">
              <a16:creationId xmlns:a16="http://schemas.microsoft.com/office/drawing/2014/main" id="{00000000-0008-0000-0F00-00007B02000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a:extLst>
            <a:ext uri="{FF2B5EF4-FFF2-40B4-BE49-F238E27FC236}">
              <a16:creationId xmlns:a16="http://schemas.microsoft.com/office/drawing/2014/main" id="{00000000-0008-0000-0F00-00007C020000}"/>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a:extLst>
            <a:ext uri="{FF2B5EF4-FFF2-40B4-BE49-F238E27FC236}">
              <a16:creationId xmlns:a16="http://schemas.microsoft.com/office/drawing/2014/main" id="{00000000-0008-0000-0F00-00007D02000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a:extLst>
            <a:ext uri="{FF2B5EF4-FFF2-40B4-BE49-F238E27FC236}">
              <a16:creationId xmlns:a16="http://schemas.microsoft.com/office/drawing/2014/main" id="{00000000-0008-0000-0F00-00007E020000}"/>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a:extLst>
            <a:ext uri="{FF2B5EF4-FFF2-40B4-BE49-F238E27FC236}">
              <a16:creationId xmlns:a16="http://schemas.microsoft.com/office/drawing/2014/main" id="{00000000-0008-0000-0F00-00007F020000}"/>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F00-00008002000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F00-00008102000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a:extLst>
            <a:ext uri="{FF2B5EF4-FFF2-40B4-BE49-F238E27FC236}">
              <a16:creationId xmlns:a16="http://schemas.microsoft.com/office/drawing/2014/main" id="{00000000-0008-0000-0F00-00008202000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4" name="直線コネクタ 643">
          <a:extLst>
            <a:ext uri="{FF2B5EF4-FFF2-40B4-BE49-F238E27FC236}">
              <a16:creationId xmlns:a16="http://schemas.microsoft.com/office/drawing/2014/main" id="{00000000-0008-0000-0F00-00008402000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46" name="直線コネクタ 645">
          <a:extLst>
            <a:ext uri="{FF2B5EF4-FFF2-40B4-BE49-F238E27FC236}">
              <a16:creationId xmlns:a16="http://schemas.microsoft.com/office/drawing/2014/main" id="{00000000-0008-0000-0F00-000086020000}"/>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0842791" y="17879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53" name="テキスト ボックス 652">
          <a:extLst>
            <a:ext uri="{FF2B5EF4-FFF2-40B4-BE49-F238E27FC236}">
              <a16:creationId xmlns:a16="http://schemas.microsoft.com/office/drawing/2014/main" id="{00000000-0008-0000-0F00-00008D020000}"/>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6" name="【庁舎】&#10;有形固定資産減価償却率グラフ枠">
          <a:extLst>
            <a:ext uri="{FF2B5EF4-FFF2-40B4-BE49-F238E27FC236}">
              <a16:creationId xmlns:a16="http://schemas.microsoft.com/office/drawing/2014/main" id="{00000000-0008-0000-0F00-000090020000}"/>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flipV="1">
          <a:off x="14699614" y="166954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658" name="【庁舎】&#10;有形固定資産減価償却率最小値テキスト">
          <a:extLst>
            <a:ext uri="{FF2B5EF4-FFF2-40B4-BE49-F238E27FC236}">
              <a16:creationId xmlns:a16="http://schemas.microsoft.com/office/drawing/2014/main" id="{00000000-0008-0000-0F00-000092020000}"/>
            </a:ext>
          </a:extLst>
        </xdr:cNvPr>
        <xdr:cNvSpPr txBox="1"/>
      </xdr:nvSpPr>
      <xdr:spPr>
        <a:xfrm>
          <a:off x="14738350" y="17986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659" name="直線コネクタ 658">
          <a:extLst>
            <a:ext uri="{FF2B5EF4-FFF2-40B4-BE49-F238E27FC236}">
              <a16:creationId xmlns:a16="http://schemas.microsoft.com/office/drawing/2014/main" id="{00000000-0008-0000-0F00-000093020000}"/>
            </a:ext>
          </a:extLst>
        </xdr:cNvPr>
        <xdr:cNvCxnSpPr/>
      </xdr:nvCxnSpPr>
      <xdr:spPr>
        <a:xfrm>
          <a:off x="14611350" y="179824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660" name="【庁舎】&#10;有形固定資産減価償却率最大値テキスト">
          <a:extLst>
            <a:ext uri="{FF2B5EF4-FFF2-40B4-BE49-F238E27FC236}">
              <a16:creationId xmlns:a16="http://schemas.microsoft.com/office/drawing/2014/main" id="{00000000-0008-0000-0F00-000094020000}"/>
            </a:ext>
          </a:extLst>
        </xdr:cNvPr>
        <xdr:cNvSpPr txBox="1"/>
      </xdr:nvSpPr>
      <xdr:spPr>
        <a:xfrm>
          <a:off x="14738350" y="1647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661" name="直線コネクタ 660">
          <a:extLst>
            <a:ext uri="{FF2B5EF4-FFF2-40B4-BE49-F238E27FC236}">
              <a16:creationId xmlns:a16="http://schemas.microsoft.com/office/drawing/2014/main" id="{00000000-0008-0000-0F00-000095020000}"/>
            </a:ext>
          </a:extLst>
        </xdr:cNvPr>
        <xdr:cNvCxnSpPr/>
      </xdr:nvCxnSpPr>
      <xdr:spPr>
        <a:xfrm>
          <a:off x="14611350" y="16695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662" name="【庁舎】&#10;有形固定資産減価償却率平均値テキスト">
          <a:extLst>
            <a:ext uri="{FF2B5EF4-FFF2-40B4-BE49-F238E27FC236}">
              <a16:creationId xmlns:a16="http://schemas.microsoft.com/office/drawing/2014/main" id="{00000000-0008-0000-0F00-000096020000}"/>
            </a:ext>
          </a:extLst>
        </xdr:cNvPr>
        <xdr:cNvSpPr txBox="1"/>
      </xdr:nvSpPr>
      <xdr:spPr>
        <a:xfrm>
          <a:off x="14738350" y="172092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663" name="フローチャート: 判断 662">
          <a:extLst>
            <a:ext uri="{FF2B5EF4-FFF2-40B4-BE49-F238E27FC236}">
              <a16:creationId xmlns:a16="http://schemas.microsoft.com/office/drawing/2014/main" id="{00000000-0008-0000-0F00-000097020000}"/>
            </a:ext>
          </a:extLst>
        </xdr:cNvPr>
        <xdr:cNvSpPr/>
      </xdr:nvSpPr>
      <xdr:spPr>
        <a:xfrm>
          <a:off x="14649450" y="1735785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64" name="フローチャート: 判断 663">
          <a:extLst>
            <a:ext uri="{FF2B5EF4-FFF2-40B4-BE49-F238E27FC236}">
              <a16:creationId xmlns:a16="http://schemas.microsoft.com/office/drawing/2014/main" id="{00000000-0008-0000-0F00-000098020000}"/>
            </a:ext>
          </a:extLst>
        </xdr:cNvPr>
        <xdr:cNvSpPr/>
      </xdr:nvSpPr>
      <xdr:spPr>
        <a:xfrm>
          <a:off x="13887450" y="1733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665" name="フローチャート: 判断 664">
          <a:extLst>
            <a:ext uri="{FF2B5EF4-FFF2-40B4-BE49-F238E27FC236}">
              <a16:creationId xmlns:a16="http://schemas.microsoft.com/office/drawing/2014/main" id="{00000000-0008-0000-0F00-000099020000}"/>
            </a:ext>
          </a:extLst>
        </xdr:cNvPr>
        <xdr:cNvSpPr/>
      </xdr:nvSpPr>
      <xdr:spPr>
        <a:xfrm>
          <a:off x="13093700" y="1730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666" name="フローチャート: 判断 665">
          <a:extLst>
            <a:ext uri="{FF2B5EF4-FFF2-40B4-BE49-F238E27FC236}">
              <a16:creationId xmlns:a16="http://schemas.microsoft.com/office/drawing/2014/main" id="{00000000-0008-0000-0F00-00009A020000}"/>
            </a:ext>
          </a:extLst>
        </xdr:cNvPr>
        <xdr:cNvSpPr/>
      </xdr:nvSpPr>
      <xdr:spPr>
        <a:xfrm>
          <a:off x="12299950" y="172755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667" name="フローチャート: 判断 666">
          <a:extLst>
            <a:ext uri="{FF2B5EF4-FFF2-40B4-BE49-F238E27FC236}">
              <a16:creationId xmlns:a16="http://schemas.microsoft.com/office/drawing/2014/main" id="{00000000-0008-0000-0F00-00009B020000}"/>
            </a:ext>
          </a:extLst>
        </xdr:cNvPr>
        <xdr:cNvSpPr/>
      </xdr:nvSpPr>
      <xdr:spPr>
        <a:xfrm>
          <a:off x="11487150" y="1727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00000000-0008-0000-0F00-00009C020000}"/>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00000000-0008-0000-0F00-00009D02000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00000000-0008-0000-0F00-00009E020000}"/>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F00-00009F020000}"/>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F00-0000A002000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18542</xdr:rowOff>
    </xdr:from>
    <xdr:to>
      <xdr:col>85</xdr:col>
      <xdr:colOff>177800</xdr:colOff>
      <xdr:row>106</xdr:row>
      <xdr:rowOff>120142</xdr:rowOff>
    </xdr:to>
    <xdr:sp macro="" textlink="">
      <xdr:nvSpPr>
        <xdr:cNvPr id="673" name="楕円 672">
          <a:extLst>
            <a:ext uri="{FF2B5EF4-FFF2-40B4-BE49-F238E27FC236}">
              <a16:creationId xmlns:a16="http://schemas.microsoft.com/office/drawing/2014/main" id="{00000000-0008-0000-0F00-0000A1020000}"/>
            </a:ext>
          </a:extLst>
        </xdr:cNvPr>
        <xdr:cNvSpPr/>
      </xdr:nvSpPr>
      <xdr:spPr>
        <a:xfrm>
          <a:off x="14649450" y="1762074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168419</xdr:rowOff>
    </xdr:from>
    <xdr:ext cx="405111" cy="259045"/>
    <xdr:sp macro="" textlink="">
      <xdr:nvSpPr>
        <xdr:cNvPr id="674" name="【庁舎】&#10;有形固定資産減価償却率該当値テキスト">
          <a:extLst>
            <a:ext uri="{FF2B5EF4-FFF2-40B4-BE49-F238E27FC236}">
              <a16:creationId xmlns:a16="http://schemas.microsoft.com/office/drawing/2014/main" id="{00000000-0008-0000-0F00-0000A2020000}"/>
            </a:ext>
          </a:extLst>
        </xdr:cNvPr>
        <xdr:cNvSpPr txBox="1"/>
      </xdr:nvSpPr>
      <xdr:spPr>
        <a:xfrm>
          <a:off x="14738350" y="1759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148844</xdr:rowOff>
    </xdr:from>
    <xdr:to>
      <xdr:col>81</xdr:col>
      <xdr:colOff>101600</xdr:colOff>
      <xdr:row>106</xdr:row>
      <xdr:rowOff>78994</xdr:rowOff>
    </xdr:to>
    <xdr:sp macro="" textlink="">
      <xdr:nvSpPr>
        <xdr:cNvPr id="675" name="楕円 674">
          <a:extLst>
            <a:ext uri="{FF2B5EF4-FFF2-40B4-BE49-F238E27FC236}">
              <a16:creationId xmlns:a16="http://schemas.microsoft.com/office/drawing/2014/main" id="{00000000-0008-0000-0F00-0000A3020000}"/>
            </a:ext>
          </a:extLst>
        </xdr:cNvPr>
        <xdr:cNvSpPr/>
      </xdr:nvSpPr>
      <xdr:spPr>
        <a:xfrm>
          <a:off x="13887450" y="1757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28194</xdr:rowOff>
    </xdr:from>
    <xdr:to>
      <xdr:col>85</xdr:col>
      <xdr:colOff>127000</xdr:colOff>
      <xdr:row>106</xdr:row>
      <xdr:rowOff>69342</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3938250" y="17630394"/>
          <a:ext cx="762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103124</xdr:rowOff>
    </xdr:from>
    <xdr:to>
      <xdr:col>76</xdr:col>
      <xdr:colOff>165100</xdr:colOff>
      <xdr:row>106</xdr:row>
      <xdr:rowOff>33274</xdr:rowOff>
    </xdr:to>
    <xdr:sp macro="" textlink="">
      <xdr:nvSpPr>
        <xdr:cNvPr id="677" name="楕円 676">
          <a:extLst>
            <a:ext uri="{FF2B5EF4-FFF2-40B4-BE49-F238E27FC236}">
              <a16:creationId xmlns:a16="http://schemas.microsoft.com/office/drawing/2014/main" id="{00000000-0008-0000-0F00-0000A5020000}"/>
            </a:ext>
          </a:extLst>
        </xdr:cNvPr>
        <xdr:cNvSpPr/>
      </xdr:nvSpPr>
      <xdr:spPr>
        <a:xfrm>
          <a:off x="13093700" y="1753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153924</xdr:rowOff>
    </xdr:from>
    <xdr:to>
      <xdr:col>81</xdr:col>
      <xdr:colOff>50800</xdr:colOff>
      <xdr:row>106</xdr:row>
      <xdr:rowOff>28194</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3144500" y="17584674"/>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57404</xdr:rowOff>
    </xdr:from>
    <xdr:to>
      <xdr:col>72</xdr:col>
      <xdr:colOff>38100</xdr:colOff>
      <xdr:row>105</xdr:row>
      <xdr:rowOff>159004</xdr:rowOff>
    </xdr:to>
    <xdr:sp macro="" textlink="">
      <xdr:nvSpPr>
        <xdr:cNvPr id="679" name="楕円 678">
          <a:extLst>
            <a:ext uri="{FF2B5EF4-FFF2-40B4-BE49-F238E27FC236}">
              <a16:creationId xmlns:a16="http://schemas.microsoft.com/office/drawing/2014/main" id="{00000000-0008-0000-0F00-0000A7020000}"/>
            </a:ext>
          </a:extLst>
        </xdr:cNvPr>
        <xdr:cNvSpPr/>
      </xdr:nvSpPr>
      <xdr:spPr>
        <a:xfrm>
          <a:off x="12299950" y="174881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108204</xdr:rowOff>
    </xdr:from>
    <xdr:to>
      <xdr:col>76</xdr:col>
      <xdr:colOff>114300</xdr:colOff>
      <xdr:row>105</xdr:row>
      <xdr:rowOff>153924</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2344400" y="17538954"/>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23113</xdr:rowOff>
    </xdr:from>
    <xdr:to>
      <xdr:col>67</xdr:col>
      <xdr:colOff>101600</xdr:colOff>
      <xdr:row>105</xdr:row>
      <xdr:rowOff>124713</xdr:rowOff>
    </xdr:to>
    <xdr:sp macro="" textlink="">
      <xdr:nvSpPr>
        <xdr:cNvPr id="681" name="楕円 680">
          <a:extLst>
            <a:ext uri="{FF2B5EF4-FFF2-40B4-BE49-F238E27FC236}">
              <a16:creationId xmlns:a16="http://schemas.microsoft.com/office/drawing/2014/main" id="{00000000-0008-0000-0F00-0000A9020000}"/>
            </a:ext>
          </a:extLst>
        </xdr:cNvPr>
        <xdr:cNvSpPr/>
      </xdr:nvSpPr>
      <xdr:spPr>
        <a:xfrm>
          <a:off x="11487150" y="1745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73913</xdr:rowOff>
    </xdr:from>
    <xdr:to>
      <xdr:col>71</xdr:col>
      <xdr:colOff>177800</xdr:colOff>
      <xdr:row>105</xdr:row>
      <xdr:rowOff>108204</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1537950" y="17504663"/>
          <a:ext cx="8064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683" name="n_1aveValue【庁舎】&#10;有形固定資産減価償却率">
          <a:extLst>
            <a:ext uri="{FF2B5EF4-FFF2-40B4-BE49-F238E27FC236}">
              <a16:creationId xmlns:a16="http://schemas.microsoft.com/office/drawing/2014/main" id="{00000000-0008-0000-0F00-0000AB020000}"/>
            </a:ext>
          </a:extLst>
        </xdr:cNvPr>
        <xdr:cNvSpPr txBox="1"/>
      </xdr:nvSpPr>
      <xdr:spPr>
        <a:xfrm>
          <a:off x="137420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684" name="n_2aveValue【庁舎】&#10;有形固定資産減価償却率">
          <a:extLst>
            <a:ext uri="{FF2B5EF4-FFF2-40B4-BE49-F238E27FC236}">
              <a16:creationId xmlns:a16="http://schemas.microsoft.com/office/drawing/2014/main" id="{00000000-0008-0000-0F00-0000AC020000}"/>
            </a:ext>
          </a:extLst>
        </xdr:cNvPr>
        <xdr:cNvSpPr txBox="1"/>
      </xdr:nvSpPr>
      <xdr:spPr>
        <a:xfrm>
          <a:off x="12960994" y="1707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685" name="n_3aveValue【庁舎】&#10;有形固定資産減価償却率">
          <a:extLst>
            <a:ext uri="{FF2B5EF4-FFF2-40B4-BE49-F238E27FC236}">
              <a16:creationId xmlns:a16="http://schemas.microsoft.com/office/drawing/2014/main" id="{00000000-0008-0000-0F00-0000AD020000}"/>
            </a:ext>
          </a:extLst>
        </xdr:cNvPr>
        <xdr:cNvSpPr txBox="1"/>
      </xdr:nvSpPr>
      <xdr:spPr>
        <a:xfrm>
          <a:off x="12167244" y="1705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686" name="n_4aveValue【庁舎】&#10;有形固定資産減価償却率">
          <a:extLst>
            <a:ext uri="{FF2B5EF4-FFF2-40B4-BE49-F238E27FC236}">
              <a16:creationId xmlns:a16="http://schemas.microsoft.com/office/drawing/2014/main" id="{00000000-0008-0000-0F00-0000AE020000}"/>
            </a:ext>
          </a:extLst>
        </xdr:cNvPr>
        <xdr:cNvSpPr txBox="1"/>
      </xdr:nvSpPr>
      <xdr:spPr>
        <a:xfrm>
          <a:off x="11354444" y="17046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70121</xdr:rowOff>
    </xdr:from>
    <xdr:ext cx="405111" cy="259045"/>
    <xdr:sp macro="" textlink="">
      <xdr:nvSpPr>
        <xdr:cNvPr id="687" name="n_1mainValue【庁舎】&#10;有形固定資産減価償却率">
          <a:extLst>
            <a:ext uri="{FF2B5EF4-FFF2-40B4-BE49-F238E27FC236}">
              <a16:creationId xmlns:a16="http://schemas.microsoft.com/office/drawing/2014/main" id="{00000000-0008-0000-0F00-0000AF020000}"/>
            </a:ext>
          </a:extLst>
        </xdr:cNvPr>
        <xdr:cNvSpPr txBox="1"/>
      </xdr:nvSpPr>
      <xdr:spPr>
        <a:xfrm>
          <a:off x="13742044" y="1767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24401</xdr:rowOff>
    </xdr:from>
    <xdr:ext cx="405111" cy="259045"/>
    <xdr:sp macro="" textlink="">
      <xdr:nvSpPr>
        <xdr:cNvPr id="688" name="n_2mainValue【庁舎】&#10;有形固定資産減価償却率">
          <a:extLst>
            <a:ext uri="{FF2B5EF4-FFF2-40B4-BE49-F238E27FC236}">
              <a16:creationId xmlns:a16="http://schemas.microsoft.com/office/drawing/2014/main" id="{00000000-0008-0000-0F00-0000B0020000}"/>
            </a:ext>
          </a:extLst>
        </xdr:cNvPr>
        <xdr:cNvSpPr txBox="1"/>
      </xdr:nvSpPr>
      <xdr:spPr>
        <a:xfrm>
          <a:off x="12960994" y="17626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150131</xdr:rowOff>
    </xdr:from>
    <xdr:ext cx="405111" cy="259045"/>
    <xdr:sp macro="" textlink="">
      <xdr:nvSpPr>
        <xdr:cNvPr id="689" name="n_3mainValue【庁舎】&#10;有形固定資産減価償却率">
          <a:extLst>
            <a:ext uri="{FF2B5EF4-FFF2-40B4-BE49-F238E27FC236}">
              <a16:creationId xmlns:a16="http://schemas.microsoft.com/office/drawing/2014/main" id="{00000000-0008-0000-0F00-0000B1020000}"/>
            </a:ext>
          </a:extLst>
        </xdr:cNvPr>
        <xdr:cNvSpPr txBox="1"/>
      </xdr:nvSpPr>
      <xdr:spPr>
        <a:xfrm>
          <a:off x="12167244" y="17580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115840</xdr:rowOff>
    </xdr:from>
    <xdr:ext cx="405111" cy="259045"/>
    <xdr:sp macro="" textlink="">
      <xdr:nvSpPr>
        <xdr:cNvPr id="690" name="n_4mainValue【庁舎】&#10;有形固定資産減価償却率">
          <a:extLst>
            <a:ext uri="{FF2B5EF4-FFF2-40B4-BE49-F238E27FC236}">
              <a16:creationId xmlns:a16="http://schemas.microsoft.com/office/drawing/2014/main" id="{00000000-0008-0000-0F00-0000B2020000}"/>
            </a:ext>
          </a:extLst>
        </xdr:cNvPr>
        <xdr:cNvSpPr txBox="1"/>
      </xdr:nvSpPr>
      <xdr:spPr>
        <a:xfrm>
          <a:off x="11354444" y="17546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1" name="正方形/長方形 690">
          <a:extLst>
            <a:ext uri="{FF2B5EF4-FFF2-40B4-BE49-F238E27FC236}">
              <a16:creationId xmlns:a16="http://schemas.microsoft.com/office/drawing/2014/main" id="{00000000-0008-0000-0F00-0000B302000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2" name="正方形/長方形 691">
          <a:extLst>
            <a:ext uri="{FF2B5EF4-FFF2-40B4-BE49-F238E27FC236}">
              <a16:creationId xmlns:a16="http://schemas.microsoft.com/office/drawing/2014/main" id="{00000000-0008-0000-0F00-0000B402000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3" name="正方形/長方形 692">
          <a:extLst>
            <a:ext uri="{FF2B5EF4-FFF2-40B4-BE49-F238E27FC236}">
              <a16:creationId xmlns:a16="http://schemas.microsoft.com/office/drawing/2014/main" id="{00000000-0008-0000-0F00-0000B5020000}"/>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4" name="正方形/長方形 693">
          <a:extLst>
            <a:ext uri="{FF2B5EF4-FFF2-40B4-BE49-F238E27FC236}">
              <a16:creationId xmlns:a16="http://schemas.microsoft.com/office/drawing/2014/main" id="{00000000-0008-0000-0F00-0000B602000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5" name="正方形/長方形 694">
          <a:extLst>
            <a:ext uri="{FF2B5EF4-FFF2-40B4-BE49-F238E27FC236}">
              <a16:creationId xmlns:a16="http://schemas.microsoft.com/office/drawing/2014/main" id="{00000000-0008-0000-0F00-0000B702000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6" name="正方形/長方形 695">
          <a:extLst>
            <a:ext uri="{FF2B5EF4-FFF2-40B4-BE49-F238E27FC236}">
              <a16:creationId xmlns:a16="http://schemas.microsoft.com/office/drawing/2014/main" id="{00000000-0008-0000-0F00-0000B8020000}"/>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7" name="正方形/長方形 696">
          <a:extLst>
            <a:ext uri="{FF2B5EF4-FFF2-40B4-BE49-F238E27FC236}">
              <a16:creationId xmlns:a16="http://schemas.microsoft.com/office/drawing/2014/main" id="{00000000-0008-0000-0F00-0000B90200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a:extLst>
            <a:ext uri="{FF2B5EF4-FFF2-40B4-BE49-F238E27FC236}">
              <a16:creationId xmlns:a16="http://schemas.microsoft.com/office/drawing/2014/main" id="{00000000-0008-0000-0F00-0000BA02000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9" name="テキスト ボックス 698">
          <a:extLst>
            <a:ext uri="{FF2B5EF4-FFF2-40B4-BE49-F238E27FC236}">
              <a16:creationId xmlns:a16="http://schemas.microsoft.com/office/drawing/2014/main" id="{00000000-0008-0000-0F00-0000BB020000}"/>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2" name="テキスト ボックス 711">
          <a:extLst>
            <a:ext uri="{FF2B5EF4-FFF2-40B4-BE49-F238E27FC236}">
              <a16:creationId xmlns:a16="http://schemas.microsoft.com/office/drawing/2014/main" id="{00000000-0008-0000-0F00-0000C8020000}"/>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3" name="【庁舎】&#10;一人当たり面積グラフ枠">
          <a:extLst>
            <a:ext uri="{FF2B5EF4-FFF2-40B4-BE49-F238E27FC236}">
              <a16:creationId xmlns:a16="http://schemas.microsoft.com/office/drawing/2014/main" id="{00000000-0008-0000-0F00-0000C9020000}"/>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flipV="1">
          <a:off x="19951064" y="165049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15" name="【庁舎】&#10;一人当たり面積最小値テキスト">
          <a:extLst>
            <a:ext uri="{FF2B5EF4-FFF2-40B4-BE49-F238E27FC236}">
              <a16:creationId xmlns:a16="http://schemas.microsoft.com/office/drawing/2014/main" id="{00000000-0008-0000-0F00-0000CB020000}"/>
            </a:ext>
          </a:extLst>
        </xdr:cNvPr>
        <xdr:cNvSpPr txBox="1"/>
      </xdr:nvSpPr>
      <xdr:spPr>
        <a:xfrm>
          <a:off x="19989800" y="179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9881850" y="1796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717" name="【庁舎】&#10;一人当たり面積最大値テキスト">
          <a:extLst>
            <a:ext uri="{FF2B5EF4-FFF2-40B4-BE49-F238E27FC236}">
              <a16:creationId xmlns:a16="http://schemas.microsoft.com/office/drawing/2014/main" id="{00000000-0008-0000-0F00-0000CD020000}"/>
            </a:ext>
          </a:extLst>
        </xdr:cNvPr>
        <xdr:cNvSpPr txBox="1"/>
      </xdr:nvSpPr>
      <xdr:spPr>
        <a:xfrm>
          <a:off x="19989800" y="1628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718" name="直線コネクタ 717">
          <a:extLst>
            <a:ext uri="{FF2B5EF4-FFF2-40B4-BE49-F238E27FC236}">
              <a16:creationId xmlns:a16="http://schemas.microsoft.com/office/drawing/2014/main" id="{00000000-0008-0000-0F00-0000CE020000}"/>
            </a:ext>
          </a:extLst>
        </xdr:cNvPr>
        <xdr:cNvCxnSpPr/>
      </xdr:nvCxnSpPr>
      <xdr:spPr>
        <a:xfrm>
          <a:off x="19881850" y="16504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719" name="【庁舎】&#10;一人当たり面積平均値テキスト">
          <a:extLst>
            <a:ext uri="{FF2B5EF4-FFF2-40B4-BE49-F238E27FC236}">
              <a16:creationId xmlns:a16="http://schemas.microsoft.com/office/drawing/2014/main" id="{00000000-0008-0000-0F00-0000CF020000}"/>
            </a:ext>
          </a:extLst>
        </xdr:cNvPr>
        <xdr:cNvSpPr txBox="1"/>
      </xdr:nvSpPr>
      <xdr:spPr>
        <a:xfrm>
          <a:off x="19989800" y="175336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720" name="フローチャート: 判断 719">
          <a:extLst>
            <a:ext uri="{FF2B5EF4-FFF2-40B4-BE49-F238E27FC236}">
              <a16:creationId xmlns:a16="http://schemas.microsoft.com/office/drawing/2014/main" id="{00000000-0008-0000-0F00-0000D0020000}"/>
            </a:ext>
          </a:extLst>
        </xdr:cNvPr>
        <xdr:cNvSpPr/>
      </xdr:nvSpPr>
      <xdr:spPr>
        <a:xfrm>
          <a:off x="19900900" y="1755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721" name="フローチャート: 判断 720">
          <a:extLst>
            <a:ext uri="{FF2B5EF4-FFF2-40B4-BE49-F238E27FC236}">
              <a16:creationId xmlns:a16="http://schemas.microsoft.com/office/drawing/2014/main" id="{00000000-0008-0000-0F00-0000D1020000}"/>
            </a:ext>
          </a:extLst>
        </xdr:cNvPr>
        <xdr:cNvSpPr/>
      </xdr:nvSpPr>
      <xdr:spPr>
        <a:xfrm>
          <a:off x="19157950" y="1755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722" name="フローチャート: 判断 721">
          <a:extLst>
            <a:ext uri="{FF2B5EF4-FFF2-40B4-BE49-F238E27FC236}">
              <a16:creationId xmlns:a16="http://schemas.microsoft.com/office/drawing/2014/main" id="{00000000-0008-0000-0F00-0000D2020000}"/>
            </a:ext>
          </a:extLst>
        </xdr:cNvPr>
        <xdr:cNvSpPr/>
      </xdr:nvSpPr>
      <xdr:spPr>
        <a:xfrm>
          <a:off x="1834515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723" name="フローチャート: 判断 722">
          <a:extLst>
            <a:ext uri="{FF2B5EF4-FFF2-40B4-BE49-F238E27FC236}">
              <a16:creationId xmlns:a16="http://schemas.microsoft.com/office/drawing/2014/main" id="{00000000-0008-0000-0F00-0000D3020000}"/>
            </a:ext>
          </a:extLst>
        </xdr:cNvPr>
        <xdr:cNvSpPr/>
      </xdr:nvSpPr>
      <xdr:spPr>
        <a:xfrm>
          <a:off x="1755140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724" name="フローチャート: 判断 723">
          <a:extLst>
            <a:ext uri="{FF2B5EF4-FFF2-40B4-BE49-F238E27FC236}">
              <a16:creationId xmlns:a16="http://schemas.microsoft.com/office/drawing/2014/main" id="{00000000-0008-0000-0F00-0000D4020000}"/>
            </a:ext>
          </a:extLst>
        </xdr:cNvPr>
        <xdr:cNvSpPr/>
      </xdr:nvSpPr>
      <xdr:spPr>
        <a:xfrm>
          <a:off x="16757650" y="17562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00000000-0008-0000-0F00-0000D5020000}"/>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F00-0000D702000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F00-0000D902000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109220</xdr:rowOff>
    </xdr:from>
    <xdr:to>
      <xdr:col>116</xdr:col>
      <xdr:colOff>114300</xdr:colOff>
      <xdr:row>106</xdr:row>
      <xdr:rowOff>39370</xdr:rowOff>
    </xdr:to>
    <xdr:sp macro="" textlink="">
      <xdr:nvSpPr>
        <xdr:cNvPr id="730" name="楕円 729">
          <a:extLst>
            <a:ext uri="{FF2B5EF4-FFF2-40B4-BE49-F238E27FC236}">
              <a16:creationId xmlns:a16="http://schemas.microsoft.com/office/drawing/2014/main" id="{00000000-0008-0000-0F00-0000DA020000}"/>
            </a:ext>
          </a:extLst>
        </xdr:cNvPr>
        <xdr:cNvSpPr/>
      </xdr:nvSpPr>
      <xdr:spPr>
        <a:xfrm>
          <a:off x="19900900" y="1753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132097</xdr:rowOff>
    </xdr:from>
    <xdr:ext cx="469744" cy="259045"/>
    <xdr:sp macro="" textlink="">
      <xdr:nvSpPr>
        <xdr:cNvPr id="731" name="【庁舎】&#10;一人当たり面積該当値テキスト">
          <a:extLst>
            <a:ext uri="{FF2B5EF4-FFF2-40B4-BE49-F238E27FC236}">
              <a16:creationId xmlns:a16="http://schemas.microsoft.com/office/drawing/2014/main" id="{00000000-0008-0000-0F00-0000DB020000}"/>
            </a:ext>
          </a:extLst>
        </xdr:cNvPr>
        <xdr:cNvSpPr txBox="1"/>
      </xdr:nvSpPr>
      <xdr:spPr>
        <a:xfrm>
          <a:off x="19989800" y="1739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101600</xdr:rowOff>
    </xdr:from>
    <xdr:to>
      <xdr:col>112</xdr:col>
      <xdr:colOff>38100</xdr:colOff>
      <xdr:row>106</xdr:row>
      <xdr:rowOff>31750</xdr:rowOff>
    </xdr:to>
    <xdr:sp macro="" textlink="">
      <xdr:nvSpPr>
        <xdr:cNvPr id="732" name="楕円 731">
          <a:extLst>
            <a:ext uri="{FF2B5EF4-FFF2-40B4-BE49-F238E27FC236}">
              <a16:creationId xmlns:a16="http://schemas.microsoft.com/office/drawing/2014/main" id="{00000000-0008-0000-0F00-0000DC020000}"/>
            </a:ext>
          </a:extLst>
        </xdr:cNvPr>
        <xdr:cNvSpPr/>
      </xdr:nvSpPr>
      <xdr:spPr>
        <a:xfrm>
          <a:off x="19157950" y="17532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152400</xdr:rowOff>
    </xdr:from>
    <xdr:to>
      <xdr:col>116</xdr:col>
      <xdr:colOff>63500</xdr:colOff>
      <xdr:row>105</xdr:row>
      <xdr:rowOff>160020</xdr:rowOff>
    </xdr:to>
    <xdr:cxnSp macro="">
      <xdr:nvCxnSpPr>
        <xdr:cNvPr id="733" name="直線コネクタ 732">
          <a:extLst>
            <a:ext uri="{FF2B5EF4-FFF2-40B4-BE49-F238E27FC236}">
              <a16:creationId xmlns:a16="http://schemas.microsoft.com/office/drawing/2014/main" id="{00000000-0008-0000-0F00-0000DD020000}"/>
            </a:ext>
          </a:extLst>
        </xdr:cNvPr>
        <xdr:cNvCxnSpPr/>
      </xdr:nvCxnSpPr>
      <xdr:spPr>
        <a:xfrm>
          <a:off x="19202400" y="17583150"/>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93980</xdr:rowOff>
    </xdr:from>
    <xdr:to>
      <xdr:col>107</xdr:col>
      <xdr:colOff>101600</xdr:colOff>
      <xdr:row>106</xdr:row>
      <xdr:rowOff>24130</xdr:rowOff>
    </xdr:to>
    <xdr:sp macro="" textlink="">
      <xdr:nvSpPr>
        <xdr:cNvPr id="734" name="楕円 733">
          <a:extLst>
            <a:ext uri="{FF2B5EF4-FFF2-40B4-BE49-F238E27FC236}">
              <a16:creationId xmlns:a16="http://schemas.microsoft.com/office/drawing/2014/main" id="{00000000-0008-0000-0F00-0000DE020000}"/>
            </a:ext>
          </a:extLst>
        </xdr:cNvPr>
        <xdr:cNvSpPr/>
      </xdr:nvSpPr>
      <xdr:spPr>
        <a:xfrm>
          <a:off x="18345150" y="1752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144780</xdr:rowOff>
    </xdr:from>
    <xdr:to>
      <xdr:col>111</xdr:col>
      <xdr:colOff>177800</xdr:colOff>
      <xdr:row>105</xdr:row>
      <xdr:rowOff>152400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8395950" y="1757553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93980</xdr:rowOff>
    </xdr:from>
    <xdr:to>
      <xdr:col>102</xdr:col>
      <xdr:colOff>165100</xdr:colOff>
      <xdr:row>106</xdr:row>
      <xdr:rowOff>24130</xdr:rowOff>
    </xdr:to>
    <xdr:sp macro="" textlink="">
      <xdr:nvSpPr>
        <xdr:cNvPr id="736" name="楕円 735">
          <a:extLst>
            <a:ext uri="{FF2B5EF4-FFF2-40B4-BE49-F238E27FC236}">
              <a16:creationId xmlns:a16="http://schemas.microsoft.com/office/drawing/2014/main" id="{00000000-0008-0000-0F00-0000E0020000}"/>
            </a:ext>
          </a:extLst>
        </xdr:cNvPr>
        <xdr:cNvSpPr/>
      </xdr:nvSpPr>
      <xdr:spPr>
        <a:xfrm>
          <a:off x="17551400" y="1752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144780</xdr:rowOff>
    </xdr:from>
    <xdr:to>
      <xdr:col>107</xdr:col>
      <xdr:colOff>50800</xdr:colOff>
      <xdr:row>105</xdr:row>
      <xdr:rowOff>144780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7602200" y="1757553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63500</xdr:rowOff>
    </xdr:from>
    <xdr:to>
      <xdr:col>98</xdr:col>
      <xdr:colOff>38100</xdr:colOff>
      <xdr:row>105</xdr:row>
      <xdr:rowOff>165100</xdr:rowOff>
    </xdr:to>
    <xdr:sp macro="" textlink="">
      <xdr:nvSpPr>
        <xdr:cNvPr id="738" name="楕円 737">
          <a:extLst>
            <a:ext uri="{FF2B5EF4-FFF2-40B4-BE49-F238E27FC236}">
              <a16:creationId xmlns:a16="http://schemas.microsoft.com/office/drawing/2014/main" id="{00000000-0008-0000-0F00-0000E2020000}"/>
            </a:ext>
          </a:extLst>
        </xdr:cNvPr>
        <xdr:cNvSpPr/>
      </xdr:nvSpPr>
      <xdr:spPr>
        <a:xfrm>
          <a:off x="16757650" y="174942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114300</xdr:rowOff>
    </xdr:from>
    <xdr:to>
      <xdr:col>102</xdr:col>
      <xdr:colOff>114300</xdr:colOff>
      <xdr:row>105</xdr:row>
      <xdr:rowOff>144780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6802100" y="17545050"/>
          <a:ext cx="8001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740" name="n_1aveValue【庁舎】&#10;一人当たり面積">
          <a:extLst>
            <a:ext uri="{FF2B5EF4-FFF2-40B4-BE49-F238E27FC236}">
              <a16:creationId xmlns:a16="http://schemas.microsoft.com/office/drawing/2014/main" id="{00000000-0008-0000-0F00-0000E4020000}"/>
            </a:ext>
          </a:extLst>
        </xdr:cNvPr>
        <xdr:cNvSpPr txBox="1"/>
      </xdr:nvSpPr>
      <xdr:spPr>
        <a:xfrm>
          <a:off x="18980227" y="176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741" name="n_2aveValue【庁舎】&#10;一人当たり面積">
          <a:extLst>
            <a:ext uri="{FF2B5EF4-FFF2-40B4-BE49-F238E27FC236}">
              <a16:creationId xmlns:a16="http://schemas.microsoft.com/office/drawing/2014/main" id="{00000000-0008-0000-0F00-0000E5020000}"/>
            </a:ext>
          </a:extLst>
        </xdr:cNvPr>
        <xdr:cNvSpPr txBox="1"/>
      </xdr:nvSpPr>
      <xdr:spPr>
        <a:xfrm>
          <a:off x="18180127" y="1765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742" name="n_3aveValue【庁舎】&#10;一人当たり面積">
          <a:extLst>
            <a:ext uri="{FF2B5EF4-FFF2-40B4-BE49-F238E27FC236}">
              <a16:creationId xmlns:a16="http://schemas.microsoft.com/office/drawing/2014/main" id="{00000000-0008-0000-0F00-0000E6020000}"/>
            </a:ext>
          </a:extLst>
        </xdr:cNvPr>
        <xdr:cNvSpPr txBox="1"/>
      </xdr:nvSpPr>
      <xdr:spPr>
        <a:xfrm>
          <a:off x="17386377" y="1765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743" name="n_4aveValue【庁舎】&#10;一人当たり面積">
          <a:extLst>
            <a:ext uri="{FF2B5EF4-FFF2-40B4-BE49-F238E27FC236}">
              <a16:creationId xmlns:a16="http://schemas.microsoft.com/office/drawing/2014/main" id="{00000000-0008-0000-0F00-0000E7020000}"/>
            </a:ext>
          </a:extLst>
        </xdr:cNvPr>
        <xdr:cNvSpPr txBox="1"/>
      </xdr:nvSpPr>
      <xdr:spPr>
        <a:xfrm>
          <a:off x="16592627" y="1765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48277</xdr:rowOff>
    </xdr:from>
    <xdr:ext cx="469744" cy="259045"/>
    <xdr:sp macro="" textlink="">
      <xdr:nvSpPr>
        <xdr:cNvPr id="744" name="n_1mainValue【庁舎】&#10;一人当たり面積">
          <a:extLst>
            <a:ext uri="{FF2B5EF4-FFF2-40B4-BE49-F238E27FC236}">
              <a16:creationId xmlns:a16="http://schemas.microsoft.com/office/drawing/2014/main" id="{00000000-0008-0000-0F00-0000E8020000}"/>
            </a:ext>
          </a:extLst>
        </xdr:cNvPr>
        <xdr:cNvSpPr txBox="1"/>
      </xdr:nvSpPr>
      <xdr:spPr>
        <a:xfrm>
          <a:off x="18980227" y="1730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40657</xdr:rowOff>
    </xdr:from>
    <xdr:ext cx="469744" cy="259045"/>
    <xdr:sp macro="" textlink="">
      <xdr:nvSpPr>
        <xdr:cNvPr id="745" name="n_2mainValue【庁舎】&#10;一人当たり面積">
          <a:extLst>
            <a:ext uri="{FF2B5EF4-FFF2-40B4-BE49-F238E27FC236}">
              <a16:creationId xmlns:a16="http://schemas.microsoft.com/office/drawing/2014/main" id="{00000000-0008-0000-0F00-0000E9020000}"/>
            </a:ext>
          </a:extLst>
        </xdr:cNvPr>
        <xdr:cNvSpPr txBox="1"/>
      </xdr:nvSpPr>
      <xdr:spPr>
        <a:xfrm>
          <a:off x="18180127" y="1729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40657</xdr:rowOff>
    </xdr:from>
    <xdr:ext cx="469744" cy="259045"/>
    <xdr:sp macro="" textlink="">
      <xdr:nvSpPr>
        <xdr:cNvPr id="746" name="n_3mainValue【庁舎】&#10;一人当たり面積">
          <a:extLst>
            <a:ext uri="{FF2B5EF4-FFF2-40B4-BE49-F238E27FC236}">
              <a16:creationId xmlns:a16="http://schemas.microsoft.com/office/drawing/2014/main" id="{00000000-0008-0000-0F00-0000EA020000}"/>
            </a:ext>
          </a:extLst>
        </xdr:cNvPr>
        <xdr:cNvSpPr txBox="1"/>
      </xdr:nvSpPr>
      <xdr:spPr>
        <a:xfrm>
          <a:off x="17386377" y="1729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10177</xdr:rowOff>
    </xdr:from>
    <xdr:ext cx="469744" cy="259045"/>
    <xdr:sp macro="" textlink="">
      <xdr:nvSpPr>
        <xdr:cNvPr id="747" name="n_4mainValue【庁舎】&#10;一人当たり面積">
          <a:extLst>
            <a:ext uri="{FF2B5EF4-FFF2-40B4-BE49-F238E27FC236}">
              <a16:creationId xmlns:a16="http://schemas.microsoft.com/office/drawing/2014/main" id="{00000000-0008-0000-0F00-0000EB020000}"/>
            </a:ext>
          </a:extLst>
        </xdr:cNvPr>
        <xdr:cNvSpPr txBox="1"/>
      </xdr:nvSpPr>
      <xdr:spPr>
        <a:xfrm>
          <a:off x="16592627" y="1726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a:extLst>
            <a:ext uri="{FF2B5EF4-FFF2-40B4-BE49-F238E27FC236}">
              <a16:creationId xmlns:a16="http://schemas.microsoft.com/office/drawing/2014/main" id="{00000000-0008-0000-0F00-0000EC020000}"/>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a:extLst>
            <a:ext uri="{FF2B5EF4-FFF2-40B4-BE49-F238E27FC236}">
              <a16:creationId xmlns:a16="http://schemas.microsoft.com/office/drawing/2014/main" id="{00000000-0008-0000-0F00-0000ED020000}"/>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図書館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老朽化した</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館を統合した新図書館（ひきふね図書館）を平成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年に開設したことから、減価償却率は低くなっている。一人当たり面積は小さいが、図書館以外にコミュニティ会館の図書室等も設置されている。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体育館・プール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年に総合体育館の改築を行ったことなどから、減価償却率は低くなっている。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福祉施設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減価償却率に</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ついては都平均程度の状態であり、今後も</a:t>
          </a:r>
          <a:r>
            <a:rPr kumimoji="1" lang="ja-JP" altLang="en-US" sz="1300">
              <a:latin typeface="ＭＳ Ｐゴシック" panose="020B0600070205080204" pitchFamily="50" charset="-128"/>
              <a:ea typeface="ＭＳ Ｐゴシック" panose="020B0600070205080204" pitchFamily="50" charset="-128"/>
            </a:rPr>
            <a:t>民間活力の導入等により、更新費用の軽減を図っていく。</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市民会館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「市民会館」にはトリフォニーホールが含まれているが、今後大規模修繕を予定しており、財政負担に留意する必要がある。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一人当たり面積は平均的な数値となっているが、資産の取得から年数が経過しており、有形固定資産減価償却率は都平均と比べて高くなっている。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284,555
268,892
13.77
147,775,538
141,886,416
5,537,041
80,359,289
25,093,032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財政力指数は依然足踏み状態が続いている。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歳入面では、国庫支出金が減収した</a:t>
          </a:r>
          <a:r>
            <a:rPr kumimoji="1" lang="ja-JP" altLang="en-US" sz="1300">
              <a:latin typeface="ＭＳ ゴシック" panose="020B0609070205080204" pitchFamily="49" charset="-128"/>
              <a:ea typeface="ＭＳ ゴシック" panose="020B0609070205080204" pitchFamily="49" charset="-128"/>
            </a:rPr>
            <a:t>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特別区税や特別区交付金等は増収</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latin typeface="ＭＳ Ｐゴシック" panose="020B0600070205080204" pitchFamily="50" charset="-128"/>
              <a:ea typeface="ＭＳ Ｐゴシック" panose="020B0600070205080204" pitchFamily="50" charset="-128"/>
            </a:rPr>
            <a:t>全体として前年度決算額を上回った。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これまでも税等の歳入確保や事務事業の民間委託等による歳出削減に取り組んできたところであるが、今後においても更なる行財政改革の推進により、財政基盤の強化を図っていく。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95250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112485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4676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112485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130827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61685</xdr:rowOff>
    </xdr:from>
    <xdr:to>
      <xdr:col>7</xdr:col>
      <xdr:colOff>31750</xdr:colOff>
      <xdr:row>43</xdr:row>
      <xdr:rowOff>163285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148062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分母である経常一般財源等（歳入）について、特別区税や財政調整交付金の増等により、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億円の増に留まる一方で、分子である経常的経費充当一般財源等（歳出）について、物件費や扶助費の増等により、約</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億円の増となったため、経常収支比率は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行財政改革をこれまで以上に推進していくことにより、経常収支比率の改善に努めていく。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123952</xdr:rowOff>
    </xdr:from>
    <xdr:to>
      <xdr:col>23</xdr:col>
      <xdr:colOff>133350</xdr:colOff>
      <xdr:row>64</xdr:row>
      <xdr:rowOff>10414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25302"/>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123952</xdr:rowOff>
    </xdr:from>
    <xdr:to>
      <xdr:col>19</xdr:col>
      <xdr:colOff>133350</xdr:colOff>
      <xdr:row>64</xdr:row>
      <xdr:rowOff>58674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25302"/>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58674</xdr:rowOff>
    </xdr:from>
    <xdr:to>
      <xdr:col>15</xdr:col>
      <xdr:colOff>82550</xdr:colOff>
      <xdr:row>65</xdr:row>
      <xdr:rowOff>32004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3147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53848</xdr:rowOff>
    </xdr:from>
    <xdr:to>
      <xdr:col>11</xdr:col>
      <xdr:colOff>31750</xdr:colOff>
      <xdr:row>65</xdr:row>
      <xdr:rowOff>32004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026648"/>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103141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0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73152</xdr:rowOff>
    </xdr:from>
    <xdr:to>
      <xdr:col>19</xdr:col>
      <xdr:colOff>184150</xdr:colOff>
      <xdr:row>64</xdr:row>
      <xdr:rowOff>3302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159529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60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7874</xdr:rowOff>
    </xdr:from>
    <xdr:to>
      <xdr:col>15</xdr:col>
      <xdr:colOff>133350</xdr:colOff>
      <xdr:row>64</xdr:row>
      <xdr:rowOff>109474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94251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152654</xdr:rowOff>
    </xdr:from>
    <xdr:to>
      <xdr:col>11</xdr:col>
      <xdr:colOff>82550</xdr:colOff>
      <xdr:row>65</xdr:row>
      <xdr:rowOff>82804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2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67581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1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3048</xdr:rowOff>
    </xdr:from>
    <xdr:to>
      <xdr:col>7</xdr:col>
      <xdr:colOff>31750</xdr:colOff>
      <xdr:row>64</xdr:row>
      <xdr:rowOff>104648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89425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[158,658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人件費は、退職金の減等があった。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物件費は、新型コロナウイルスワクチン接種体制確保事業費の減により、減少した。</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149120</xdr:rowOff>
    </xdr:from>
    <xdr:to>
      <xdr:col>23</xdr:col>
      <xdr:colOff>133350</xdr:colOff>
      <xdr:row>81</xdr:row>
      <xdr:rowOff>163871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36570"/>
          <a:ext cx="838200" cy="1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152679</xdr:rowOff>
    </xdr:from>
    <xdr:to>
      <xdr:col>19</xdr:col>
      <xdr:colOff>133350</xdr:colOff>
      <xdr:row>81</xdr:row>
      <xdr:rowOff>163871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40129"/>
          <a:ext cx="889000" cy="1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99870</xdr:rowOff>
    </xdr:from>
    <xdr:to>
      <xdr:col>15</xdr:col>
      <xdr:colOff>82550</xdr:colOff>
      <xdr:row>81</xdr:row>
      <xdr:rowOff>152679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87320"/>
          <a:ext cx="889000" cy="5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77780</xdr:rowOff>
    </xdr:from>
    <xdr:to>
      <xdr:col>11</xdr:col>
      <xdr:colOff>31750</xdr:colOff>
      <xdr:row>81</xdr:row>
      <xdr:rowOff>99870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65230"/>
          <a:ext cx="889000" cy="2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98320</xdr:rowOff>
    </xdr:from>
    <xdr:to>
      <xdr:col>23</xdr:col>
      <xdr:colOff>184150</xdr:colOff>
      <xdr:row>82</xdr:row>
      <xdr:rowOff>28470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8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146597</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3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113071</xdr:rowOff>
    </xdr:from>
    <xdr:to>
      <xdr:col>19</xdr:col>
      <xdr:colOff>184150</xdr:colOff>
      <xdr:row>82</xdr:row>
      <xdr:rowOff>43221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0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27998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086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101879</xdr:rowOff>
    </xdr:from>
    <xdr:to>
      <xdr:col>15</xdr:col>
      <xdr:colOff>133350</xdr:colOff>
      <xdr:row>82</xdr:row>
      <xdr:rowOff>32029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8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16806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07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49070</xdr:rowOff>
    </xdr:from>
    <xdr:to>
      <xdr:col>11</xdr:col>
      <xdr:colOff>82550</xdr:colOff>
      <xdr:row>81</xdr:row>
      <xdr:rowOff>150670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135447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0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26980</xdr:rowOff>
    </xdr:from>
    <xdr:to>
      <xdr:col>7</xdr:col>
      <xdr:colOff>31750</xdr:colOff>
      <xdr:row>81</xdr:row>
      <xdr:rowOff>128580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1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113357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0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令和５年度と令和４年度を比較すると、　数値は同等で、全国市平均以下となっている。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84</xdr:row>
      <xdr:rowOff>134257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36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169636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3605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85</xdr:row>
      <xdr:rowOff>169636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7084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86</xdr:row>
      <xdr:rowOff>101600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70841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99984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3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墨田区行財政改革・行政情報化計画（令和４年度～令和７年度）においては、人員削減目標は立てていないが、引き続き選択と集中による適切な定員管理を行っていく。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24251</xdr:rowOff>
    </xdr:from>
    <xdr:to>
      <xdr:col>81</xdr:col>
      <xdr:colOff>44450</xdr:colOff>
      <xdr:row>60</xdr:row>
      <xdr:rowOff>26549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311251"/>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26549</xdr:rowOff>
    </xdr:from>
    <xdr:to>
      <xdr:col>77</xdr:col>
      <xdr:colOff>44450</xdr:colOff>
      <xdr:row>60</xdr:row>
      <xdr:rowOff>38040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31354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38040</xdr:rowOff>
    </xdr:from>
    <xdr:to>
      <xdr:col>72</xdr:col>
      <xdr:colOff>203200</xdr:colOff>
      <xdr:row>60</xdr:row>
      <xdr:rowOff>38040</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325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38040</xdr:rowOff>
    </xdr:from>
    <xdr:to>
      <xdr:col>68</xdr:col>
      <xdr:colOff>152400</xdr:colOff>
      <xdr:row>60</xdr:row>
      <xdr:rowOff>44934</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32504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144901</xdr:rowOff>
    </xdr:from>
    <xdr:to>
      <xdr:col>81</xdr:col>
      <xdr:colOff>95250</xdr:colOff>
      <xdr:row>60</xdr:row>
      <xdr:rowOff>75051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6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161428</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105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147199</xdr:rowOff>
    </xdr:from>
    <xdr:to>
      <xdr:col>77</xdr:col>
      <xdr:colOff>95250</xdr:colOff>
      <xdr:row>60</xdr:row>
      <xdr:rowOff>77349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6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87526</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031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158690</xdr:rowOff>
    </xdr:from>
    <xdr:to>
      <xdr:col>73</xdr:col>
      <xdr:colOff>44450</xdr:colOff>
      <xdr:row>60</xdr:row>
      <xdr:rowOff>88840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73617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3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158690</xdr:rowOff>
    </xdr:from>
    <xdr:to>
      <xdr:col>68</xdr:col>
      <xdr:colOff>203200</xdr:colOff>
      <xdr:row>60</xdr:row>
      <xdr:rowOff>88840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73617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3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165584</xdr:rowOff>
    </xdr:from>
    <xdr:to>
      <xdr:col>64</xdr:col>
      <xdr:colOff>152400</xdr:colOff>
      <xdr:row>60</xdr:row>
      <xdr:rowOff>95734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8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80511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67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過去の建設工事等の償還が進む一方で、新規の起債発行額を抑制してきたことにより、実質公債費比率は依然として横ばい状態が続いている。</a:t>
          </a:r>
        </a:p>
        <a:p>
          <a:r>
            <a:rPr kumimoji="1" lang="ja-JP" altLang="en-US" sz="1300">
              <a:latin typeface="ＭＳ Ｐゴシック" panose="020B0600070205080204" pitchFamily="50" charset="-128"/>
              <a:ea typeface="ＭＳ Ｐゴシック" panose="020B0600070205080204" pitchFamily="50" charset="-128"/>
            </a:rPr>
            <a:t>　引き続き、学校施設の改築などに起債する計画であるが、その際は、財政基盤の確立に配慮した起債となるよう努めることとしている。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156633</xdr:rowOff>
    </xdr:from>
    <xdr:to>
      <xdr:col>81</xdr:col>
      <xdr:colOff>44450</xdr:colOff>
      <xdr:row>42</xdr:row>
      <xdr:rowOff>65617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7186083"/>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116417</xdr:rowOff>
    </xdr:from>
    <xdr:to>
      <xdr:col>77</xdr:col>
      <xdr:colOff>44450</xdr:colOff>
      <xdr:row>41</xdr:row>
      <xdr:rowOff>156633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1458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116417</xdr:rowOff>
    </xdr:from>
    <xdr:to>
      <xdr:col>72</xdr:col>
      <xdr:colOff>203200</xdr:colOff>
      <xdr:row>41</xdr:row>
      <xdr:rowOff>116417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71458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116417</xdr:rowOff>
    </xdr:from>
    <xdr:to>
      <xdr:col>68</xdr:col>
      <xdr:colOff>152400</xdr:colOff>
      <xdr:row>41</xdr:row>
      <xdr:rowOff>116417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71458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14817</xdr:rowOff>
    </xdr:from>
    <xdr:to>
      <xdr:col>81</xdr:col>
      <xdr:colOff>95250</xdr:colOff>
      <xdr:row>42</xdr:row>
      <xdr:rowOff>116417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158344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105833</xdr:rowOff>
    </xdr:from>
    <xdr:to>
      <xdr:col>77</xdr:col>
      <xdr:colOff>95250</xdr:colOff>
      <xdr:row>42</xdr:row>
      <xdr:rowOff>35983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65617</xdr:rowOff>
    </xdr:from>
    <xdr:to>
      <xdr:col>73</xdr:col>
      <xdr:colOff>44450</xdr:colOff>
      <xdr:row>41</xdr:row>
      <xdr:rowOff>167217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151994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151994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本区の将来負担額は、特別区債の残高や退職手当負担見込額などが約</a:t>
          </a:r>
          <a:r>
            <a:rPr kumimoji="1" lang="en-US" altLang="ja-JP" sz="1300">
              <a:latin typeface="ＭＳ Ｐゴシック" panose="020B0600070205080204" pitchFamily="50" charset="-128"/>
              <a:ea typeface="ＭＳ Ｐゴシック" panose="020B0600070205080204" pitchFamily="50" charset="-128"/>
            </a:rPr>
            <a:t>452</a:t>
          </a:r>
          <a:r>
            <a:rPr kumimoji="1" lang="ja-JP" altLang="en-US" sz="1300">
              <a:latin typeface="ＭＳ Ｐゴシック" panose="020B0600070205080204" pitchFamily="50" charset="-128"/>
              <a:ea typeface="ＭＳ Ｐゴシック" panose="020B0600070205080204" pitchFamily="50" charset="-128"/>
            </a:rPr>
            <a:t>億円となるが、将来負担額から控除することができる基金残高や地方交付税上の基準財政需要額参入見込額などが約</a:t>
          </a:r>
          <a:r>
            <a:rPr kumimoji="1" lang="en-US" altLang="ja-JP" sz="1300">
              <a:latin typeface="ＭＳ Ｐゴシック" panose="020B0600070205080204" pitchFamily="50" charset="-128"/>
              <a:ea typeface="ＭＳ Ｐゴシック" panose="020B0600070205080204" pitchFamily="50" charset="-128"/>
            </a:rPr>
            <a:t>949</a:t>
          </a:r>
          <a:r>
            <a:rPr kumimoji="1" lang="ja-JP" altLang="en-US" sz="1300">
              <a:latin typeface="ＭＳ Ｐゴシック" panose="020B0600070205080204" pitchFamily="50" charset="-128"/>
              <a:ea typeface="ＭＳ Ｐゴシック" panose="020B0600070205080204" pitchFamily="50" charset="-128"/>
            </a:rPr>
            <a:t>億円と、将来負担額より控除額が上回るため、将来負担比率は「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」と表示される。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284,555
268,892
13.77
147,775,538
141,886,416
5,537,041
80,359,289
25,093,032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人件費は、類似団体と比較しても低率となっている。</a:t>
          </a:r>
        </a:p>
        <a:p>
          <a:r>
            <a:rPr kumimoji="1" lang="ja-JP" altLang="en-US" sz="1300">
              <a:latin typeface="ＭＳ Ｐゴシック" panose="020B0600070205080204" pitchFamily="50" charset="-128"/>
              <a:ea typeface="ＭＳ Ｐゴシック" panose="020B0600070205080204" pitchFamily="50" charset="-128"/>
            </a:rPr>
            <a:t> 引き続き選択と集中による適切な適正管理を行っていくことで、人件費の抑制を図っていく。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95250</xdr:rowOff>
    </xdr:from>
    <xdr:to>
      <xdr:col>24</xdr:col>
      <xdr:colOff>25400</xdr:colOff>
      <xdr:row>36</xdr:row>
      <xdr:rowOff>88900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96000"/>
          <a:ext cx="8382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37</xdr:row>
      <xdr:rowOff>107950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611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38</xdr:row>
      <xdr:rowOff>76200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1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95250</xdr:rowOff>
    </xdr:from>
    <xdr:to>
      <xdr:col>11</xdr:col>
      <xdr:colOff>9525</xdr:colOff>
      <xdr:row>38</xdr:row>
      <xdr:rowOff>76200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38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44450</xdr:rowOff>
    </xdr:from>
    <xdr:to>
      <xdr:col>24</xdr:col>
      <xdr:colOff>76200</xdr:colOff>
      <xdr:row>35</xdr:row>
      <xdr:rowOff>146050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60977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38100</xdr:rowOff>
    </xdr:from>
    <xdr:to>
      <xdr:col>20</xdr:col>
      <xdr:colOff>38100</xdr:colOff>
      <xdr:row>36</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149877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168927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25400</xdr:rowOff>
    </xdr:from>
    <xdr:to>
      <xdr:col>11</xdr:col>
      <xdr:colOff>60325</xdr:colOff>
      <xdr:row>38</xdr:row>
      <xdr:rowOff>127000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137177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0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44450</xdr:rowOff>
    </xdr:from>
    <xdr:to>
      <xdr:col>6</xdr:col>
      <xdr:colOff>171450</xdr:colOff>
      <xdr:row>37</xdr:row>
      <xdr:rowOff>146050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156227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15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物件費は、学校ネットワークシステム運用経費等の増により、経常的経費充当一般財源が前年度に比べ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依然として類似団体より高い状況が続いているため、必要な見直しを行っていく。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20864</xdr:rowOff>
    </xdr:from>
    <xdr:to>
      <xdr:col>82</xdr:col>
      <xdr:colOff>107950</xdr:colOff>
      <xdr:row>15</xdr:row>
      <xdr:rowOff>97064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592614"/>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9979</xdr:rowOff>
    </xdr:from>
    <xdr:to>
      <xdr:col>78</xdr:col>
      <xdr:colOff>69850</xdr:colOff>
      <xdr:row>15</xdr:row>
      <xdr:rowOff>20864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817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9979</xdr:rowOff>
    </xdr:from>
    <xdr:to>
      <xdr:col>73</xdr:col>
      <xdr:colOff>180975</xdr:colOff>
      <xdr:row>15</xdr:row>
      <xdr:rowOff>86179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5817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94343</xdr:rowOff>
    </xdr:from>
    <xdr:to>
      <xdr:col>69</xdr:col>
      <xdr:colOff>92075</xdr:colOff>
      <xdr:row>15</xdr:row>
      <xdr:rowOff>86179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94643"/>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46264</xdr:rowOff>
    </xdr:from>
    <xdr:to>
      <xdr:col>82</xdr:col>
      <xdr:colOff>158750</xdr:colOff>
      <xdr:row>15</xdr:row>
      <xdr:rowOff>147864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18341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59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141514</xdr:rowOff>
    </xdr:from>
    <xdr:to>
      <xdr:col>78</xdr:col>
      <xdr:colOff>120650</xdr:colOff>
      <xdr:row>15</xdr:row>
      <xdr:rowOff>71664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130629</xdr:rowOff>
    </xdr:from>
    <xdr:to>
      <xdr:col>74</xdr:col>
      <xdr:colOff>31750</xdr:colOff>
      <xdr:row>15</xdr:row>
      <xdr:rowOff>60779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45556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61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35379</xdr:rowOff>
    </xdr:from>
    <xdr:to>
      <xdr:col>69</xdr:col>
      <xdr:colOff>142875</xdr:colOff>
      <xdr:row>15</xdr:row>
      <xdr:rowOff>136979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121756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69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43543</xdr:rowOff>
    </xdr:from>
    <xdr:to>
      <xdr:col>65</xdr:col>
      <xdr:colOff>53975</xdr:colOff>
      <xdr:row>14</xdr:row>
      <xdr:rowOff>145143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155320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扶助費は、私立保育所委託費等の増により経常的経費充当一般財源は前年度に比べ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8.8</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億円）の増となった。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類似団体と比較して同等にはなっているが、受給の適正化など、必要に応じて見直しを行っていく。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61685</xdr:rowOff>
    </xdr:from>
    <xdr:to>
      <xdr:col>24</xdr:col>
      <xdr:colOff>25400</xdr:colOff>
      <xdr:row>58</xdr:row>
      <xdr:rowOff>170543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005785"/>
          <a:ext cx="8382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61685</xdr:rowOff>
    </xdr:from>
    <xdr:to>
      <xdr:col>19</xdr:col>
      <xdr:colOff>187325</xdr:colOff>
      <xdr:row>59</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005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9978</xdr:rowOff>
    </xdr:from>
    <xdr:to>
      <xdr:col>15</xdr:col>
      <xdr:colOff>98425</xdr:colOff>
      <xdr:row>59</xdr:row>
      <xdr:rowOff>31750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125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9978</xdr:rowOff>
    </xdr:from>
    <xdr:to>
      <xdr:col>11</xdr:col>
      <xdr:colOff>9525</xdr:colOff>
      <xdr:row>59</xdr:row>
      <xdr:rowOff>42635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1255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119743</xdr:rowOff>
    </xdr:from>
    <xdr:to>
      <xdr:col>24</xdr:col>
      <xdr:colOff>76200</xdr:colOff>
      <xdr:row>59</xdr:row>
      <xdr:rowOff>49893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91820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10885</xdr:rowOff>
    </xdr:from>
    <xdr:to>
      <xdr:col>20</xdr:col>
      <xdr:colOff>38100</xdr:colOff>
      <xdr:row>58</xdr:row>
      <xdr:rowOff>112485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122662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723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130628</xdr:rowOff>
    </xdr:from>
    <xdr:to>
      <xdr:col>11</xdr:col>
      <xdr:colOff>60325</xdr:colOff>
      <xdr:row>59</xdr:row>
      <xdr:rowOff>60778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70955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その他の経費は、主に維持補修費や貸付金の減などがあったが、経常収支比率が前年度と同等であった。</a:t>
          </a:r>
        </a:p>
        <a:p>
          <a:r>
            <a:rPr kumimoji="1" lang="ja-JP" altLang="en-US" sz="1300">
              <a:latin typeface="ＭＳ Ｐゴシック" panose="020B0600070205080204" pitchFamily="50" charset="-128"/>
              <a:ea typeface="ＭＳ Ｐゴシック" panose="020B0600070205080204" pitchFamily="50" charset="-128"/>
            </a:rPr>
            <a:t>　類似団体より高い状況が続いているため、必要な見直しを行い、普通会計の負担軽減等を図っていく。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127000</xdr:rowOff>
    </xdr:from>
    <xdr:to>
      <xdr:col>82</xdr:col>
      <xdr:colOff>107950</xdr:colOff>
      <xdr:row>59</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242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88900</xdr:rowOff>
    </xdr:from>
    <xdr:to>
      <xdr:col>78</xdr:col>
      <xdr:colOff>69850</xdr:colOff>
      <xdr:row>59</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204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88900</xdr:rowOff>
    </xdr:from>
    <xdr:to>
      <xdr:col>73</xdr:col>
      <xdr:colOff>180975</xdr:colOff>
      <xdr:row>60</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2044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31750</xdr:rowOff>
    </xdr:from>
    <xdr:to>
      <xdr:col>69</xdr:col>
      <xdr:colOff>92075</xdr:colOff>
      <xdr:row>60</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318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76200</xdr:rowOff>
    </xdr:from>
    <xdr:to>
      <xdr:col>82</xdr:col>
      <xdr:colOff>158750</xdr:colOff>
      <xdr:row>60</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48277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95250</xdr:rowOff>
    </xdr:from>
    <xdr:to>
      <xdr:col>78</xdr:col>
      <xdr:colOff>120650</xdr:colOff>
      <xdr:row>60</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10177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38100</xdr:rowOff>
    </xdr:from>
    <xdr:to>
      <xdr:col>74</xdr:col>
      <xdr:colOff>31750</xdr:colOff>
      <xdr:row>59</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124477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38100</xdr:rowOff>
    </xdr:from>
    <xdr:to>
      <xdr:col>69</xdr:col>
      <xdr:colOff>142875</xdr:colOff>
      <xdr:row>60</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152400</xdr:rowOff>
    </xdr:from>
    <xdr:to>
      <xdr:col>65</xdr:col>
      <xdr:colOff>53975</xdr:colOff>
      <xdr:row>60</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67327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補助費等は、隅田川花火大会経費等の増があり、経常的経費充当一般財源は前年度に比べ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％（約４億円）の増となった。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類似団体と比較しても同等となっており、引き続き補助事業の見直しを進めていく。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98425</xdr:rowOff>
    </xdr:from>
    <xdr:to>
      <xdr:col>82</xdr:col>
      <xdr:colOff>107950</xdr:colOff>
      <xdr:row>35</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92772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xdr:rowOff>
    </xdr:from>
    <xdr:to>
      <xdr:col>78</xdr:col>
      <xdr:colOff>69850</xdr:colOff>
      <xdr:row>34</xdr:row>
      <xdr:rowOff>98425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4200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xdr:rowOff>
    </xdr:from>
    <xdr:to>
      <xdr:col>73</xdr:col>
      <xdr:colOff>180975</xdr:colOff>
      <xdr:row>34</xdr:row>
      <xdr:rowOff>98425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4200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98425</xdr:rowOff>
    </xdr:from>
    <xdr:to>
      <xdr:col>69</xdr:col>
      <xdr:colOff>92075</xdr:colOff>
      <xdr:row>34</xdr:row>
      <xdr:rowOff>98425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927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133350</xdr:rowOff>
    </xdr:from>
    <xdr:to>
      <xdr:col>82</xdr:col>
      <xdr:colOff>158750</xdr:colOff>
      <xdr:row>35</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149877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47625</xdr:rowOff>
    </xdr:from>
    <xdr:to>
      <xdr:col>78</xdr:col>
      <xdr:colOff>120650</xdr:colOff>
      <xdr:row>34</xdr:row>
      <xdr:rowOff>149225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159402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645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133350</xdr:rowOff>
    </xdr:from>
    <xdr:to>
      <xdr:col>74</xdr:col>
      <xdr:colOff>31750</xdr:colOff>
      <xdr:row>34</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47625</xdr:rowOff>
    </xdr:from>
    <xdr:to>
      <xdr:col>69</xdr:col>
      <xdr:colOff>142875</xdr:colOff>
      <xdr:row>34</xdr:row>
      <xdr:rowOff>149225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159402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47625</xdr:rowOff>
    </xdr:from>
    <xdr:to>
      <xdr:col>65</xdr:col>
      <xdr:colOff>53975</xdr:colOff>
      <xdr:row>34</xdr:row>
      <xdr:rowOff>149225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159402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公債費は、一般単独事業債等の増により、経常的経費充当一般財源が前年度に比べ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％（約５億円）の増となっており、依然として類似団体より高い状況が続いている。</a:t>
          </a:r>
        </a:p>
        <a:p>
          <a:r>
            <a:rPr kumimoji="1" lang="ja-JP" altLang="en-US" sz="1300">
              <a:latin typeface="ＭＳ Ｐゴシック" panose="020B0600070205080204" pitchFamily="50" charset="-128"/>
              <a:ea typeface="ＭＳ Ｐゴシック" panose="020B0600070205080204" pitchFamily="50" charset="-128"/>
            </a:rPr>
            <a:t>　引き続き、学校施設の改築などに起債する計画であるが、その際は、財政基盤の確立に配慮した起債となるよう努めることとしている。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127000</xdr:rowOff>
    </xdr:from>
    <xdr:to>
      <xdr:col>24</xdr:col>
      <xdr:colOff>25400</xdr:colOff>
      <xdr:row>82</xdr:row>
      <xdr:rowOff>12700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8430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127000</xdr:rowOff>
    </xdr:from>
    <xdr:to>
      <xdr:col>19</xdr:col>
      <xdr:colOff>187325</xdr:colOff>
      <xdr:row>80</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84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165100</xdr:rowOff>
    </xdr:from>
    <xdr:to>
      <xdr:col>15</xdr:col>
      <xdr:colOff>98425</xdr:colOff>
      <xdr:row>81</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881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88900</xdr:rowOff>
    </xdr:from>
    <xdr:to>
      <xdr:col>11</xdr:col>
      <xdr:colOff>9525</xdr:colOff>
      <xdr:row>81</xdr:row>
      <xdr:rowOff>69850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804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81</xdr:row>
      <xdr:rowOff>133350</xdr:rowOff>
    </xdr:from>
    <xdr:to>
      <xdr:col>24</xdr:col>
      <xdr:colOff>76200</xdr:colOff>
      <xdr:row>82</xdr:row>
      <xdr:rowOff>63500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402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81</xdr:row>
      <xdr:rowOff>41927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76200</xdr:rowOff>
    </xdr:from>
    <xdr:to>
      <xdr:col>20</xdr:col>
      <xdr:colOff>38100</xdr:colOff>
      <xdr:row>81</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162577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87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114300</xdr:rowOff>
    </xdr:from>
    <xdr:to>
      <xdr:col>15</xdr:col>
      <xdr:colOff>149225</xdr:colOff>
      <xdr:row>81</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29227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81</xdr:row>
      <xdr:rowOff>19050</xdr:rowOff>
    </xdr:from>
    <xdr:to>
      <xdr:col>11</xdr:col>
      <xdr:colOff>60325</xdr:colOff>
      <xdr:row>81</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105427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38100</xdr:rowOff>
    </xdr:from>
    <xdr:to>
      <xdr:col>6</xdr:col>
      <xdr:colOff>171450</xdr:colOff>
      <xdr:row>80</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124477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ポイントの増加となった。歳入において、特別区税、財政調整交付金が増加したことが要因となっている。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今後も行財政改革をこれまで以上に推進していくことにより経常収支比率のさらなる改善に努めていく。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138430</xdr:rowOff>
    </xdr:from>
    <xdr:to>
      <xdr:col>82</xdr:col>
      <xdr:colOff>107950</xdr:colOff>
      <xdr:row>79</xdr:row>
      <xdr:rowOff>1270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5115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138430</xdr:rowOff>
    </xdr:from>
    <xdr:to>
      <xdr:col>78</xdr:col>
      <xdr:colOff>69850</xdr:colOff>
      <xdr:row>79</xdr:row>
      <xdr:rowOff>86995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511530"/>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86995</xdr:rowOff>
    </xdr:from>
    <xdr:to>
      <xdr:col>73</xdr:col>
      <xdr:colOff>180975</xdr:colOff>
      <xdr:row>80</xdr:row>
      <xdr:rowOff>75564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631545"/>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92711</xdr:rowOff>
    </xdr:from>
    <xdr:to>
      <xdr:col>69</xdr:col>
      <xdr:colOff>92075</xdr:colOff>
      <xdr:row>80</xdr:row>
      <xdr:rowOff>75564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637261"/>
          <a:ext cx="889000" cy="15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121920</xdr:rowOff>
    </xdr:from>
    <xdr:to>
      <xdr:col>82</xdr:col>
      <xdr:colOff>158750</xdr:colOff>
      <xdr:row>79</xdr:row>
      <xdr:rowOff>52070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93997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87630</xdr:rowOff>
    </xdr:from>
    <xdr:to>
      <xdr:col>78</xdr:col>
      <xdr:colOff>120650</xdr:colOff>
      <xdr:row>79</xdr:row>
      <xdr:rowOff>17780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6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27957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22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36195</xdr:rowOff>
    </xdr:from>
    <xdr:to>
      <xdr:col>74</xdr:col>
      <xdr:colOff>31750</xdr:colOff>
      <xdr:row>79</xdr:row>
      <xdr:rowOff>137795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8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147972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34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24764</xdr:rowOff>
    </xdr:from>
    <xdr:to>
      <xdr:col>69</xdr:col>
      <xdr:colOff>142875</xdr:colOff>
      <xdr:row>80</xdr:row>
      <xdr:rowOff>126364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7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136541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50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41911</xdr:rowOff>
    </xdr:from>
    <xdr:to>
      <xdr:col>65</xdr:col>
      <xdr:colOff>53975</xdr:colOff>
      <xdr:row>79</xdr:row>
      <xdr:rowOff>143511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153688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78591</xdr:rowOff>
    </xdr:from>
    <xdr:to>
      <xdr:col>29</xdr:col>
      <xdr:colOff>127000</xdr:colOff>
      <xdr:row>18</xdr:row>
      <xdr:rowOff>81726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12316"/>
          <a:ext cx="647700" cy="3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63369</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970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62829</xdr:rowOff>
    </xdr:from>
    <xdr:to>
      <xdr:col>26</xdr:col>
      <xdr:colOff>50800</xdr:colOff>
      <xdr:row>18</xdr:row>
      <xdr:rowOff>81726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196554"/>
          <a:ext cx="698500" cy="18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55535</xdr:rowOff>
    </xdr:from>
    <xdr:to>
      <xdr:col>22</xdr:col>
      <xdr:colOff>114300</xdr:colOff>
      <xdr:row>18</xdr:row>
      <xdr:rowOff>62829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189260"/>
          <a:ext cx="698500" cy="7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55535</xdr:rowOff>
    </xdr:from>
    <xdr:to>
      <xdr:col>18</xdr:col>
      <xdr:colOff>177800</xdr:colOff>
      <xdr:row>18</xdr:row>
      <xdr:rowOff>69513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89260"/>
          <a:ext cx="698500" cy="13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27791</xdr:rowOff>
    </xdr:from>
    <xdr:to>
      <xdr:col>29</xdr:col>
      <xdr:colOff>177800</xdr:colOff>
      <xdr:row>18</xdr:row>
      <xdr:rowOff>129391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615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44318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00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30926</xdr:rowOff>
    </xdr:from>
    <xdr:to>
      <xdr:col>26</xdr:col>
      <xdr:colOff>101600</xdr:colOff>
      <xdr:row>18</xdr:row>
      <xdr:rowOff>132526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64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142703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933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12029</xdr:rowOff>
    </xdr:from>
    <xdr:to>
      <xdr:col>22</xdr:col>
      <xdr:colOff>165100</xdr:colOff>
      <xdr:row>18</xdr:row>
      <xdr:rowOff>113629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45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123806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9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4735</xdr:rowOff>
    </xdr:from>
    <xdr:to>
      <xdr:col>19</xdr:col>
      <xdr:colOff>38100</xdr:colOff>
      <xdr:row>18</xdr:row>
      <xdr:rowOff>106335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3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116512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90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18713</xdr:rowOff>
    </xdr:from>
    <xdr:to>
      <xdr:col>15</xdr:col>
      <xdr:colOff>101600</xdr:colOff>
      <xdr:row>18</xdr:row>
      <xdr:rowOff>120313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52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130490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92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81235</xdr:rowOff>
    </xdr:from>
    <xdr:to>
      <xdr:col>29</xdr:col>
      <xdr:colOff>127000</xdr:colOff>
      <xdr:row>36</xdr:row>
      <xdr:rowOff>143551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34485"/>
          <a:ext cx="647700" cy="62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60530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5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143551</xdr:rowOff>
    </xdr:from>
    <xdr:to>
      <xdr:col>26</xdr:col>
      <xdr:colOff>50800</xdr:colOff>
      <xdr:row>37</xdr:row>
      <xdr:rowOff>35834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96801"/>
          <a:ext cx="698500" cy="63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35834</xdr:rowOff>
    </xdr:from>
    <xdr:to>
      <xdr:col>22</xdr:col>
      <xdr:colOff>114300</xdr:colOff>
      <xdr:row>37</xdr:row>
      <xdr:rowOff>60020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60534"/>
          <a:ext cx="698500" cy="241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32725</xdr:rowOff>
    </xdr:from>
    <xdr:to>
      <xdr:col>18</xdr:col>
      <xdr:colOff>177800</xdr:colOff>
      <xdr:row>37</xdr:row>
      <xdr:rowOff>60020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57425"/>
          <a:ext cx="698500" cy="272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30435</xdr:rowOff>
    </xdr:from>
    <xdr:to>
      <xdr:col>29</xdr:col>
      <xdr:colOff>177800</xdr:colOff>
      <xdr:row>36</xdr:row>
      <xdr:rowOff>132035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83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218412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28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92751</xdr:rowOff>
    </xdr:from>
    <xdr:to>
      <xdr:col>26</xdr:col>
      <xdr:colOff>101600</xdr:colOff>
      <xdr:row>37</xdr:row>
      <xdr:rowOff>22901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46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204528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148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156484</xdr:rowOff>
    </xdr:from>
    <xdr:to>
      <xdr:col>22</xdr:col>
      <xdr:colOff>165100</xdr:colOff>
      <xdr:row>37</xdr:row>
      <xdr:rowOff>86634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09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268261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7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9220</xdr:rowOff>
    </xdr:from>
    <xdr:to>
      <xdr:col>19</xdr:col>
      <xdr:colOff>38100</xdr:colOff>
      <xdr:row>37</xdr:row>
      <xdr:rowOff>110820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33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292447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153375</xdr:rowOff>
    </xdr:from>
    <xdr:to>
      <xdr:col>15</xdr:col>
      <xdr:colOff>101600</xdr:colOff>
      <xdr:row>37</xdr:row>
      <xdr:rowOff>83525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06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265152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75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284,555
268,892
13.77
147,775,538
141,886,416
5,537,041
80,359,289
25,093,032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62607</xdr:rowOff>
    </xdr:from>
    <xdr:to>
      <xdr:col>24</xdr:col>
      <xdr:colOff>63500</xdr:colOff>
      <xdr:row>37</xdr:row>
      <xdr:rowOff>78054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06257"/>
          <a:ext cx="838200" cy="1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29798</xdr:rowOff>
    </xdr:from>
    <xdr:to>
      <xdr:col>19</xdr:col>
      <xdr:colOff>177800</xdr:colOff>
      <xdr:row>37</xdr:row>
      <xdr:rowOff>62607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73448"/>
          <a:ext cx="889000" cy="3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25846</xdr:rowOff>
    </xdr:from>
    <xdr:to>
      <xdr:col>15</xdr:col>
      <xdr:colOff>50800</xdr:colOff>
      <xdr:row>37</xdr:row>
      <xdr:rowOff>29798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69496"/>
          <a:ext cx="889000" cy="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25846</xdr:rowOff>
    </xdr:from>
    <xdr:to>
      <xdr:col>10</xdr:col>
      <xdr:colOff>114300</xdr:colOff>
      <xdr:row>37</xdr:row>
      <xdr:rowOff>56217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69496"/>
          <a:ext cx="8890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27254</xdr:rowOff>
    </xdr:from>
    <xdr:to>
      <xdr:col>24</xdr:col>
      <xdr:colOff>114300</xdr:colOff>
      <xdr:row>37</xdr:row>
      <xdr:rowOff>128854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7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50131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2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11807</xdr:rowOff>
    </xdr:from>
    <xdr:to>
      <xdr:col>20</xdr:col>
      <xdr:colOff>38100</xdr:colOff>
      <xdr:row>37</xdr:row>
      <xdr:rowOff>113407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5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104534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4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150448</xdr:rowOff>
    </xdr:from>
    <xdr:to>
      <xdr:col>15</xdr:col>
      <xdr:colOff>101600</xdr:colOff>
      <xdr:row>37</xdr:row>
      <xdr:rowOff>80598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2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97125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9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146496</xdr:rowOff>
    </xdr:from>
    <xdr:to>
      <xdr:col>10</xdr:col>
      <xdr:colOff>165100</xdr:colOff>
      <xdr:row>37</xdr:row>
      <xdr:rowOff>76646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93173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9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5417</xdr:rowOff>
    </xdr:from>
    <xdr:to>
      <xdr:col>6</xdr:col>
      <xdr:colOff>38100</xdr:colOff>
      <xdr:row>37</xdr:row>
      <xdr:rowOff>107017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4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123544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2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44721</xdr:rowOff>
    </xdr:from>
    <xdr:to>
      <xdr:col>24</xdr:col>
      <xdr:colOff>63500</xdr:colOff>
      <xdr:row>56</xdr:row>
      <xdr:rowOff>63028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45921"/>
          <a:ext cx="838200" cy="1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44721</xdr:rowOff>
    </xdr:from>
    <xdr:to>
      <xdr:col>19</xdr:col>
      <xdr:colOff>177800</xdr:colOff>
      <xdr:row>56</xdr:row>
      <xdr:rowOff>60623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45921"/>
          <a:ext cx="889000" cy="1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60623</xdr:rowOff>
    </xdr:from>
    <xdr:to>
      <xdr:col>15</xdr:col>
      <xdr:colOff>50800</xdr:colOff>
      <xdr:row>56</xdr:row>
      <xdr:rowOff>124023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61823"/>
          <a:ext cx="889000" cy="6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124023</xdr:rowOff>
    </xdr:from>
    <xdr:to>
      <xdr:col>10</xdr:col>
      <xdr:colOff>114300</xdr:colOff>
      <xdr:row>56</xdr:row>
      <xdr:rowOff>141246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25223"/>
          <a:ext cx="889000" cy="1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12228</xdr:rowOff>
    </xdr:from>
    <xdr:to>
      <xdr:col>24</xdr:col>
      <xdr:colOff>114300</xdr:colOff>
      <xdr:row>56</xdr:row>
      <xdr:rowOff>113828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1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143055</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40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165371</xdr:rowOff>
    </xdr:from>
    <xdr:to>
      <xdr:col>20</xdr:col>
      <xdr:colOff>38100</xdr:colOff>
      <xdr:row>56</xdr:row>
      <xdr:rowOff>95521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9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112048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37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9823</xdr:rowOff>
    </xdr:from>
    <xdr:to>
      <xdr:col>15</xdr:col>
      <xdr:colOff>101600</xdr:colOff>
      <xdr:row>56</xdr:row>
      <xdr:rowOff>111423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1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127950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8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73223</xdr:rowOff>
    </xdr:from>
    <xdr:to>
      <xdr:col>10</xdr:col>
      <xdr:colOff>165100</xdr:colOff>
      <xdr:row>57</xdr:row>
      <xdr:rowOff>3373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7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19900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4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90446</xdr:rowOff>
    </xdr:from>
    <xdr:to>
      <xdr:col>6</xdr:col>
      <xdr:colOff>38100</xdr:colOff>
      <xdr:row>57</xdr:row>
      <xdr:rowOff>20596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9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37123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6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63881</xdr:rowOff>
    </xdr:from>
    <xdr:to>
      <xdr:col>24</xdr:col>
      <xdr:colOff>63500</xdr:colOff>
      <xdr:row>77</xdr:row>
      <xdr:rowOff>64491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65531"/>
          <a:ext cx="8382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64491</xdr:rowOff>
    </xdr:from>
    <xdr:to>
      <xdr:col>19</xdr:col>
      <xdr:colOff>177800</xdr:colOff>
      <xdr:row>77</xdr:row>
      <xdr:rowOff>142672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66141"/>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127508</xdr:rowOff>
    </xdr:from>
    <xdr:to>
      <xdr:col>15</xdr:col>
      <xdr:colOff>50800</xdr:colOff>
      <xdr:row>77</xdr:row>
      <xdr:rowOff>142672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29158"/>
          <a:ext cx="889000" cy="1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60223</xdr:rowOff>
    </xdr:from>
    <xdr:to>
      <xdr:col>10</xdr:col>
      <xdr:colOff>114300</xdr:colOff>
      <xdr:row>77</xdr:row>
      <xdr:rowOff>127508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61873"/>
          <a:ext cx="889000" cy="6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13081</xdr:rowOff>
    </xdr:from>
    <xdr:to>
      <xdr:col>24</xdr:col>
      <xdr:colOff>114300</xdr:colOff>
      <xdr:row>77</xdr:row>
      <xdr:rowOff>114681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1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35958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6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13691</xdr:rowOff>
    </xdr:from>
    <xdr:to>
      <xdr:col>20</xdr:col>
      <xdr:colOff>38100</xdr:colOff>
      <xdr:row>77</xdr:row>
      <xdr:rowOff>115291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1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131818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9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91872</xdr:rowOff>
    </xdr:from>
    <xdr:to>
      <xdr:col>15</xdr:col>
      <xdr:colOff>101600</xdr:colOff>
      <xdr:row>78</xdr:row>
      <xdr:rowOff>22022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9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13149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38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76708</xdr:rowOff>
    </xdr:from>
    <xdr:to>
      <xdr:col>10</xdr:col>
      <xdr:colOff>165100</xdr:colOff>
      <xdr:row>78</xdr:row>
      <xdr:rowOff>6858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7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169435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7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9423</xdr:rowOff>
    </xdr:from>
    <xdr:to>
      <xdr:col>6</xdr:col>
      <xdr:colOff>38100</xdr:colOff>
      <xdr:row>77</xdr:row>
      <xdr:rowOff>111023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1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127550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8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29995</xdr:rowOff>
    </xdr:from>
    <xdr:to>
      <xdr:col>24</xdr:col>
      <xdr:colOff>63500</xdr:colOff>
      <xdr:row>93</xdr:row>
      <xdr:rowOff>37813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5974845"/>
          <a:ext cx="838200" cy="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116405</xdr:rowOff>
    </xdr:from>
    <xdr:to>
      <xdr:col>19</xdr:col>
      <xdr:colOff>177800</xdr:colOff>
      <xdr:row>93</xdr:row>
      <xdr:rowOff>29995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718355"/>
          <a:ext cx="889000" cy="25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116405</xdr:rowOff>
    </xdr:from>
    <xdr:to>
      <xdr:col>15</xdr:col>
      <xdr:colOff>50800</xdr:colOff>
      <xdr:row>94</xdr:row>
      <xdr:rowOff>73589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718355"/>
          <a:ext cx="889000" cy="47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73589</xdr:rowOff>
    </xdr:from>
    <xdr:to>
      <xdr:col>10</xdr:col>
      <xdr:colOff>114300</xdr:colOff>
      <xdr:row>94</xdr:row>
      <xdr:rowOff>122851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189889"/>
          <a:ext cx="889000" cy="4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158463</xdr:rowOff>
    </xdr:from>
    <xdr:to>
      <xdr:col>24</xdr:col>
      <xdr:colOff>114300</xdr:colOff>
      <xdr:row>93</xdr:row>
      <xdr:rowOff>88613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93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9890</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783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150645</xdr:rowOff>
    </xdr:from>
    <xdr:to>
      <xdr:col>20</xdr:col>
      <xdr:colOff>38100</xdr:colOff>
      <xdr:row>93</xdr:row>
      <xdr:rowOff>80795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9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97322</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69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65605</xdr:rowOff>
    </xdr:from>
    <xdr:to>
      <xdr:col>15</xdr:col>
      <xdr:colOff>101600</xdr:colOff>
      <xdr:row>91</xdr:row>
      <xdr:rowOff>167205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66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12282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442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22789</xdr:rowOff>
    </xdr:from>
    <xdr:to>
      <xdr:col>10</xdr:col>
      <xdr:colOff>165100</xdr:colOff>
      <xdr:row>94</xdr:row>
      <xdr:rowOff>124389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13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140916</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914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72051</xdr:rowOff>
    </xdr:from>
    <xdr:to>
      <xdr:col>6</xdr:col>
      <xdr:colOff>38100</xdr:colOff>
      <xdr:row>95</xdr:row>
      <xdr:rowOff>2201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18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18728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596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60071</xdr:rowOff>
    </xdr:from>
    <xdr:to>
      <xdr:col>54</xdr:col>
      <xdr:colOff>189865</xdr:colOff>
      <xdr:row>39</xdr:row>
      <xdr:rowOff>21712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717921"/>
          <a:ext cx="1270" cy="990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25539</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71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21712</xdr:rowOff>
    </xdr:from>
    <xdr:to>
      <xdr:col>55</xdr:col>
      <xdr:colOff>88900</xdr:colOff>
      <xdr:row>39</xdr:row>
      <xdr:rowOff>21712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708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6748</xdr:rowOff>
    </xdr:from>
    <xdr:ext cx="534377"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49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60071</xdr:rowOff>
    </xdr:from>
    <xdr:to>
      <xdr:col>55</xdr:col>
      <xdr:colOff>88900</xdr:colOff>
      <xdr:row>33</xdr:row>
      <xdr:rowOff>60071</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717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16713</xdr:rowOff>
    </xdr:from>
    <xdr:to>
      <xdr:col>55</xdr:col>
      <xdr:colOff>0</xdr:colOff>
      <xdr:row>38</xdr:row>
      <xdr:rowOff>70602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531813"/>
          <a:ext cx="838200" cy="5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23751</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367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874</xdr:rowOff>
    </xdr:from>
    <xdr:to>
      <xdr:col>55</xdr:col>
      <xdr:colOff>50800</xdr:colOff>
      <xdr:row>38</xdr:row>
      <xdr:rowOff>102474</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16713</xdr:rowOff>
    </xdr:from>
    <xdr:to>
      <xdr:col>50</xdr:col>
      <xdr:colOff>114300</xdr:colOff>
      <xdr:row>38</xdr:row>
      <xdr:rowOff>102346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8750300" y="6531813"/>
          <a:ext cx="889000" cy="85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9713</xdr:rowOff>
    </xdr:from>
    <xdr:to>
      <xdr:col>50</xdr:col>
      <xdr:colOff>165100</xdr:colOff>
      <xdr:row>38</xdr:row>
      <xdr:rowOff>111313</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102440</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61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9489</xdr:rowOff>
    </xdr:from>
    <xdr:to>
      <xdr:col>45</xdr:col>
      <xdr:colOff>177800</xdr:colOff>
      <xdr:row>38</xdr:row>
      <xdr:rowOff>102346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7861300" y="5152989"/>
          <a:ext cx="889000" cy="146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110175</xdr:rowOff>
    </xdr:from>
    <xdr:to>
      <xdr:col>46</xdr:col>
      <xdr:colOff>38100</xdr:colOff>
      <xdr:row>39</xdr:row>
      <xdr:rowOff>40325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31452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9489</xdr:rowOff>
    </xdr:from>
    <xdr:to>
      <xdr:col>41</xdr:col>
      <xdr:colOff>50800</xdr:colOff>
      <xdr:row>39</xdr:row>
      <xdr:rowOff>68575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6972300" y="5152989"/>
          <a:ext cx="889000" cy="160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160254</xdr:rowOff>
    </xdr:from>
    <xdr:to>
      <xdr:col>41</xdr:col>
      <xdr:colOff>101600</xdr:colOff>
      <xdr:row>30</xdr:row>
      <xdr:rowOff>90404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81531</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61795" y="522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27666</xdr:rowOff>
    </xdr:from>
    <xdr:to>
      <xdr:col>36</xdr:col>
      <xdr:colOff>165100</xdr:colOff>
      <xdr:row>39</xdr:row>
      <xdr:rowOff>129266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671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120393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05111" y="6806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19802</xdr:rowOff>
    </xdr:from>
    <xdr:to>
      <xdr:col>55</xdr:col>
      <xdr:colOff>50800</xdr:colOff>
      <xdr:row>38</xdr:row>
      <xdr:rowOff>121402</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53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150751</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49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137363</xdr:rowOff>
    </xdr:from>
    <xdr:to>
      <xdr:col>50</xdr:col>
      <xdr:colOff>165100</xdr:colOff>
      <xdr:row>38</xdr:row>
      <xdr:rowOff>67514</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4810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84040</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2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51546</xdr:rowOff>
    </xdr:from>
    <xdr:to>
      <xdr:col>46</xdr:col>
      <xdr:colOff>38100</xdr:colOff>
      <xdr:row>38</xdr:row>
      <xdr:rowOff>153146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56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169674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4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130139</xdr:rowOff>
    </xdr:from>
    <xdr:to>
      <xdr:col>41</xdr:col>
      <xdr:colOff>101600</xdr:colOff>
      <xdr:row>30</xdr:row>
      <xdr:rowOff>60289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510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76816</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61795" y="4877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17775</xdr:rowOff>
    </xdr:from>
    <xdr:to>
      <xdr:col>36</xdr:col>
      <xdr:colOff>165100</xdr:colOff>
      <xdr:row>39</xdr:row>
      <xdr:rowOff>119375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670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135902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05111" y="647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45951</xdr:rowOff>
    </xdr:from>
    <xdr:to>
      <xdr:col>55</xdr:col>
      <xdr:colOff>0</xdr:colOff>
      <xdr:row>57</xdr:row>
      <xdr:rowOff>129642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9818601"/>
          <a:ext cx="838200" cy="8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129642</xdr:rowOff>
    </xdr:from>
    <xdr:to>
      <xdr:col>50</xdr:col>
      <xdr:colOff>114300</xdr:colOff>
      <xdr:row>57</xdr:row>
      <xdr:rowOff>133980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8750300" y="9902292"/>
          <a:ext cx="889000" cy="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40263</xdr:rowOff>
    </xdr:from>
    <xdr:to>
      <xdr:col>45</xdr:col>
      <xdr:colOff>177800</xdr:colOff>
      <xdr:row>57</xdr:row>
      <xdr:rowOff>133980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7861300" y="9812913"/>
          <a:ext cx="889000" cy="9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40263</xdr:rowOff>
    </xdr:from>
    <xdr:to>
      <xdr:col>41</xdr:col>
      <xdr:colOff>50800</xdr:colOff>
      <xdr:row>57</xdr:row>
      <xdr:rowOff>93610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6972300" y="9812913"/>
          <a:ext cx="889000" cy="5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166601</xdr:rowOff>
    </xdr:from>
    <xdr:to>
      <xdr:col>55</xdr:col>
      <xdr:colOff>50800</xdr:colOff>
      <xdr:row>57</xdr:row>
      <xdr:rowOff>96751</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76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145028</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74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78842</xdr:rowOff>
    </xdr:from>
    <xdr:to>
      <xdr:col>50</xdr:col>
      <xdr:colOff>165100</xdr:colOff>
      <xdr:row>58</xdr:row>
      <xdr:rowOff>8992</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85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994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83180</xdr:rowOff>
    </xdr:from>
    <xdr:to>
      <xdr:col>46</xdr:col>
      <xdr:colOff>38100</xdr:colOff>
      <xdr:row>58</xdr:row>
      <xdr:rowOff>13330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8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4457</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94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160913</xdr:rowOff>
    </xdr:from>
    <xdr:to>
      <xdr:col>41</xdr:col>
      <xdr:colOff>101600</xdr:colOff>
      <xdr:row>57</xdr:row>
      <xdr:rowOff>91063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76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107590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53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42810</xdr:rowOff>
    </xdr:from>
    <xdr:to>
      <xdr:col>36</xdr:col>
      <xdr:colOff>165100</xdr:colOff>
      <xdr:row>57</xdr:row>
      <xdr:rowOff>144410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81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135537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90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90563</xdr:rowOff>
    </xdr:from>
    <xdr:to>
      <xdr:col>55</xdr:col>
      <xdr:colOff>0</xdr:colOff>
      <xdr:row>78</xdr:row>
      <xdr:rowOff>73470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292213"/>
          <a:ext cx="838200" cy="15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9847</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382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37706</xdr:rowOff>
    </xdr:from>
    <xdr:to>
      <xdr:col>50</xdr:col>
      <xdr:colOff>114300</xdr:colOff>
      <xdr:row>78</xdr:row>
      <xdr:rowOff>73470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410806"/>
          <a:ext cx="889000" cy="3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171208</xdr:rowOff>
    </xdr:from>
    <xdr:to>
      <xdr:col>45</xdr:col>
      <xdr:colOff>177800</xdr:colOff>
      <xdr:row>78</xdr:row>
      <xdr:rowOff>37706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372858"/>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131881</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515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171208</xdr:rowOff>
    </xdr:from>
    <xdr:to>
      <xdr:col>41</xdr:col>
      <xdr:colOff>50800</xdr:colOff>
      <xdr:row>78</xdr:row>
      <xdr:rowOff>25158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372858"/>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39763</xdr:rowOff>
    </xdr:from>
    <xdr:to>
      <xdr:col>55</xdr:col>
      <xdr:colOff>50800</xdr:colOff>
      <xdr:row>77</xdr:row>
      <xdr:rowOff>141363</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24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62640</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09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22670</xdr:rowOff>
    </xdr:from>
    <xdr:to>
      <xdr:col>50</xdr:col>
      <xdr:colOff>165100</xdr:colOff>
      <xdr:row>78</xdr:row>
      <xdr:rowOff>124270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140797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17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158356</xdr:rowOff>
    </xdr:from>
    <xdr:to>
      <xdr:col>46</xdr:col>
      <xdr:colOff>38100</xdr:colOff>
      <xdr:row>78</xdr:row>
      <xdr:rowOff>88506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6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105033</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13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120408</xdr:rowOff>
    </xdr:from>
    <xdr:to>
      <xdr:col>41</xdr:col>
      <xdr:colOff>101600</xdr:colOff>
      <xdr:row>78</xdr:row>
      <xdr:rowOff>50558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2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67085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09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145808</xdr:rowOff>
    </xdr:from>
    <xdr:to>
      <xdr:col>36</xdr:col>
      <xdr:colOff>165100</xdr:colOff>
      <xdr:row>78</xdr:row>
      <xdr:rowOff>75958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34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92485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12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14542</xdr:rowOff>
    </xdr:from>
    <xdr:to>
      <xdr:col>55</xdr:col>
      <xdr:colOff>0</xdr:colOff>
      <xdr:row>98</xdr:row>
      <xdr:rowOff>41067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816642"/>
          <a:ext cx="838200" cy="2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14542</xdr:rowOff>
    </xdr:from>
    <xdr:to>
      <xdr:col>50</xdr:col>
      <xdr:colOff>114300</xdr:colOff>
      <xdr:row>98</xdr:row>
      <xdr:rowOff>65923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816642"/>
          <a:ext cx="889000" cy="5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1360</xdr:rowOff>
    </xdr:from>
    <xdr:to>
      <xdr:col>45</xdr:col>
      <xdr:colOff>177800</xdr:colOff>
      <xdr:row>98</xdr:row>
      <xdr:rowOff>65923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803460"/>
          <a:ext cx="889000" cy="6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1360</xdr:rowOff>
    </xdr:from>
    <xdr:to>
      <xdr:col>41</xdr:col>
      <xdr:colOff>50800</xdr:colOff>
      <xdr:row>98</xdr:row>
      <xdr:rowOff>23304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803460"/>
          <a:ext cx="889000" cy="2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161717</xdr:rowOff>
    </xdr:from>
    <xdr:to>
      <xdr:col>55</xdr:col>
      <xdr:colOff>50800</xdr:colOff>
      <xdr:row>98</xdr:row>
      <xdr:rowOff>91867</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76644</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70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135192</xdr:rowOff>
    </xdr:from>
    <xdr:to>
      <xdr:col>50</xdr:col>
      <xdr:colOff>165100</xdr:colOff>
      <xdr:row>98</xdr:row>
      <xdr:rowOff>65342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76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56469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858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15123</xdr:rowOff>
    </xdr:from>
    <xdr:to>
      <xdr:col>46</xdr:col>
      <xdr:colOff>38100</xdr:colOff>
      <xdr:row>98</xdr:row>
      <xdr:rowOff>116723</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81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107850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909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122010</xdr:rowOff>
    </xdr:from>
    <xdr:to>
      <xdr:col>41</xdr:col>
      <xdr:colOff>101600</xdr:colOff>
      <xdr:row>98</xdr:row>
      <xdr:rowOff>52160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7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68687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2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143954</xdr:rowOff>
    </xdr:from>
    <xdr:to>
      <xdr:col>36</xdr:col>
      <xdr:colOff>165100</xdr:colOff>
      <xdr:row>98</xdr:row>
      <xdr:rowOff>74104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77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65231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86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48078</xdr:rowOff>
    </xdr:from>
    <xdr:to>
      <xdr:col>81</xdr:col>
      <xdr:colOff>101600</xdr:colOff>
      <xdr:row>39</xdr:row>
      <xdr:rowOff>149678</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151130</xdr:rowOff>
    </xdr:from>
    <xdr:to>
      <xdr:col>76</xdr:col>
      <xdr:colOff>114300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5294630"/>
          <a:ext cx="889000" cy="149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23585</xdr:rowOff>
    </xdr:from>
    <xdr:to>
      <xdr:col>76</xdr:col>
      <xdr:colOff>165100</xdr:colOff>
      <xdr:row>39</xdr:row>
      <xdr:rowOff>125185</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7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37</xdr:row>
      <xdr:rowOff>141712</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35333" y="648536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151130</xdr:rowOff>
    </xdr:from>
    <xdr:to>
      <xdr:col>71</xdr:col>
      <xdr:colOff>177800</xdr:colOff>
      <xdr:row>36</xdr:row>
      <xdr:rowOff>100511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5294630"/>
          <a:ext cx="889000" cy="97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113393</xdr:rowOff>
    </xdr:from>
    <xdr:to>
      <xdr:col>72</xdr:col>
      <xdr:colOff>38100</xdr:colOff>
      <xdr:row>39</xdr:row>
      <xdr:rowOff>43543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34670</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46333" y="6721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126456</xdr:rowOff>
    </xdr:from>
    <xdr:to>
      <xdr:col>67</xdr:col>
      <xdr:colOff>101600</xdr:colOff>
      <xdr:row>39</xdr:row>
      <xdr:rowOff>56606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47733</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57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166205</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100330</xdr:rowOff>
    </xdr:from>
    <xdr:to>
      <xdr:col>72</xdr:col>
      <xdr:colOff>38100</xdr:colOff>
      <xdr:row>31</xdr:row>
      <xdr:rowOff>30480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52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29</xdr:row>
      <xdr:rowOff>47007</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4017" y="5019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49711</xdr:rowOff>
    </xdr:from>
    <xdr:to>
      <xdr:col>67</xdr:col>
      <xdr:colOff>101600</xdr:colOff>
      <xdr:row>36</xdr:row>
      <xdr:rowOff>151311</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2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34</xdr:row>
      <xdr:rowOff>167838</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5997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109068</xdr:rowOff>
    </xdr:from>
    <xdr:to>
      <xdr:col>85</xdr:col>
      <xdr:colOff>127000</xdr:colOff>
      <xdr:row>76</xdr:row>
      <xdr:rowOff>17216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5481300" y="12967818"/>
          <a:ext cx="838200" cy="79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159589</xdr:rowOff>
    </xdr:from>
    <xdr:to>
      <xdr:col>81</xdr:col>
      <xdr:colOff>50800</xdr:colOff>
      <xdr:row>76</xdr:row>
      <xdr:rowOff>17216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592300" y="13018339"/>
          <a:ext cx="889000" cy="2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159589</xdr:rowOff>
    </xdr:from>
    <xdr:to>
      <xdr:col>76</xdr:col>
      <xdr:colOff>114300</xdr:colOff>
      <xdr:row>76</xdr:row>
      <xdr:rowOff>18954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3703300" y="13018339"/>
          <a:ext cx="889000" cy="3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18954</xdr:rowOff>
    </xdr:from>
    <xdr:to>
      <xdr:col>71</xdr:col>
      <xdr:colOff>177800</xdr:colOff>
      <xdr:row>76</xdr:row>
      <xdr:rowOff>56215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2814300" y="13049154"/>
          <a:ext cx="889000" cy="3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58268</xdr:rowOff>
    </xdr:from>
    <xdr:to>
      <xdr:col>85</xdr:col>
      <xdr:colOff>177800</xdr:colOff>
      <xdr:row>75</xdr:row>
      <xdr:rowOff>159868</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291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81145</xdr:rowOff>
    </xdr:from>
    <xdr:ext cx="534377"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2768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137866</xdr:rowOff>
    </xdr:from>
    <xdr:to>
      <xdr:col>81</xdr:col>
      <xdr:colOff>101600</xdr:colOff>
      <xdr:row>76</xdr:row>
      <xdr:rowOff>68016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299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84543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77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108788</xdr:rowOff>
    </xdr:from>
    <xdr:to>
      <xdr:col>76</xdr:col>
      <xdr:colOff>165100</xdr:colOff>
      <xdr:row>76</xdr:row>
      <xdr:rowOff>38937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29675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55465</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742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139603</xdr:rowOff>
    </xdr:from>
    <xdr:to>
      <xdr:col>72</xdr:col>
      <xdr:colOff>38100</xdr:colOff>
      <xdr:row>76</xdr:row>
      <xdr:rowOff>69754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29983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86280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77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5415</xdr:rowOff>
    </xdr:from>
    <xdr:to>
      <xdr:col>67</xdr:col>
      <xdr:colOff>101600</xdr:colOff>
      <xdr:row>76</xdr:row>
      <xdr:rowOff>107015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0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123542</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79428" y="1281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84291</xdr:rowOff>
    </xdr:from>
    <xdr:to>
      <xdr:col>85</xdr:col>
      <xdr:colOff>127000</xdr:colOff>
      <xdr:row>97</xdr:row>
      <xdr:rowOff>84488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714941"/>
          <a:ext cx="8382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67441</xdr:rowOff>
    </xdr:from>
    <xdr:to>
      <xdr:col>81</xdr:col>
      <xdr:colOff>50800</xdr:colOff>
      <xdr:row>97</xdr:row>
      <xdr:rowOff>84488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526641"/>
          <a:ext cx="889000" cy="18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67441</xdr:rowOff>
    </xdr:from>
    <xdr:to>
      <xdr:col>76</xdr:col>
      <xdr:colOff>114300</xdr:colOff>
      <xdr:row>98</xdr:row>
      <xdr:rowOff>77369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526641"/>
          <a:ext cx="889000" cy="352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76726</xdr:rowOff>
    </xdr:from>
    <xdr:to>
      <xdr:col>71</xdr:col>
      <xdr:colOff>177800</xdr:colOff>
      <xdr:row>98</xdr:row>
      <xdr:rowOff>77369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6878826"/>
          <a:ext cx="889000" cy="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33491</xdr:rowOff>
    </xdr:from>
    <xdr:to>
      <xdr:col>85</xdr:col>
      <xdr:colOff>177800</xdr:colOff>
      <xdr:row>97</xdr:row>
      <xdr:rowOff>135091</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66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56368</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51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33688</xdr:rowOff>
    </xdr:from>
    <xdr:to>
      <xdr:col>81</xdr:col>
      <xdr:colOff>101600</xdr:colOff>
      <xdr:row>97</xdr:row>
      <xdr:rowOff>135288</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66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126415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757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16641</xdr:rowOff>
    </xdr:from>
    <xdr:to>
      <xdr:col>76</xdr:col>
      <xdr:colOff>165100</xdr:colOff>
      <xdr:row>96</xdr:row>
      <xdr:rowOff>118241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47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134768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25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26569</xdr:rowOff>
    </xdr:from>
    <xdr:to>
      <xdr:col>72</xdr:col>
      <xdr:colOff>38100</xdr:colOff>
      <xdr:row>98</xdr:row>
      <xdr:rowOff>128169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82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144696</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60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25926</xdr:rowOff>
    </xdr:from>
    <xdr:to>
      <xdr:col>67</xdr:col>
      <xdr:colOff>101600</xdr:colOff>
      <xdr:row>98</xdr:row>
      <xdr:rowOff>127526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2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118653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92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97028</xdr:rowOff>
    </xdr:from>
    <xdr:to>
      <xdr:col>116</xdr:col>
      <xdr:colOff>63500</xdr:colOff>
      <xdr:row>59</xdr:row>
      <xdr:rowOff>97572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10212578"/>
          <a:ext cx="8382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97572</xdr:rowOff>
    </xdr:from>
    <xdr:to>
      <xdr:col>111</xdr:col>
      <xdr:colOff>177800</xdr:colOff>
      <xdr:row>59</xdr:row>
      <xdr:rowOff>97681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10213122"/>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85054</xdr:rowOff>
    </xdr:from>
    <xdr:to>
      <xdr:col>107</xdr:col>
      <xdr:colOff>50800</xdr:colOff>
      <xdr:row>59</xdr:row>
      <xdr:rowOff>97681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10200604"/>
          <a:ext cx="8890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68399</xdr:rowOff>
    </xdr:from>
    <xdr:to>
      <xdr:col>102</xdr:col>
      <xdr:colOff>114300</xdr:colOff>
      <xdr:row>59</xdr:row>
      <xdr:rowOff>85054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656300" y="10183949"/>
          <a:ext cx="889000" cy="1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46228</xdr:rowOff>
    </xdr:from>
    <xdr:to>
      <xdr:col>116</xdr:col>
      <xdr:colOff>114300</xdr:colOff>
      <xdr:row>59</xdr:row>
      <xdr:rowOff>147828</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1016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132605</xdr:rowOff>
    </xdr:from>
    <xdr:ext cx="313932"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100767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46772</xdr:rowOff>
    </xdr:from>
    <xdr:to>
      <xdr:col>112</xdr:col>
      <xdr:colOff>38100</xdr:colOff>
      <xdr:row>59</xdr:row>
      <xdr:rowOff>148372</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1016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139499</xdr:rowOff>
    </xdr:from>
    <xdr:ext cx="313932"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66333" y="102550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46881</xdr:rowOff>
    </xdr:from>
    <xdr:to>
      <xdr:col>107</xdr:col>
      <xdr:colOff>101600</xdr:colOff>
      <xdr:row>59</xdr:row>
      <xdr:rowOff>148481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1016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139608</xdr:rowOff>
    </xdr:from>
    <xdr:ext cx="313932"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77333" y="1025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34254</xdr:rowOff>
    </xdr:from>
    <xdr:to>
      <xdr:col>102</xdr:col>
      <xdr:colOff>165100</xdr:colOff>
      <xdr:row>59</xdr:row>
      <xdr:rowOff>135854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1014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126981</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6017" y="10242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17599</xdr:rowOff>
    </xdr:from>
    <xdr:to>
      <xdr:col>98</xdr:col>
      <xdr:colOff>38100</xdr:colOff>
      <xdr:row>59</xdr:row>
      <xdr:rowOff>119199</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1013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110326</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7017" y="10225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89499</xdr:rowOff>
    </xdr:from>
    <xdr:to>
      <xdr:col>116</xdr:col>
      <xdr:colOff>63500</xdr:colOff>
      <xdr:row>74</xdr:row>
      <xdr:rowOff>161372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605349"/>
          <a:ext cx="838200" cy="24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161372</xdr:rowOff>
    </xdr:from>
    <xdr:to>
      <xdr:col>111</xdr:col>
      <xdr:colOff>177800</xdr:colOff>
      <xdr:row>75</xdr:row>
      <xdr:rowOff>37104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2848672"/>
          <a:ext cx="889000" cy="4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106142</xdr:rowOff>
    </xdr:from>
    <xdr:to>
      <xdr:col>107</xdr:col>
      <xdr:colOff>50800</xdr:colOff>
      <xdr:row>75</xdr:row>
      <xdr:rowOff>37104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2793442"/>
          <a:ext cx="889000" cy="10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29697</xdr:rowOff>
    </xdr:from>
    <xdr:to>
      <xdr:col>102</xdr:col>
      <xdr:colOff>114300</xdr:colOff>
      <xdr:row>74</xdr:row>
      <xdr:rowOff>106142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716997"/>
          <a:ext cx="889000" cy="7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38699</xdr:rowOff>
    </xdr:from>
    <xdr:to>
      <xdr:col>116</xdr:col>
      <xdr:colOff>114300</xdr:colOff>
      <xdr:row>73</xdr:row>
      <xdr:rowOff>140299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55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61576</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40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110572</xdr:rowOff>
    </xdr:from>
    <xdr:to>
      <xdr:col>112</xdr:col>
      <xdr:colOff>38100</xdr:colOff>
      <xdr:row>75</xdr:row>
      <xdr:rowOff>40722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79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57249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2573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157754</xdr:rowOff>
    </xdr:from>
    <xdr:to>
      <xdr:col>107</xdr:col>
      <xdr:colOff>101600</xdr:colOff>
      <xdr:row>75</xdr:row>
      <xdr:rowOff>87904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84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104431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62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55342</xdr:rowOff>
    </xdr:from>
    <xdr:to>
      <xdr:col>102</xdr:col>
      <xdr:colOff>165100</xdr:colOff>
      <xdr:row>74</xdr:row>
      <xdr:rowOff>156942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74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2019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51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150347</xdr:rowOff>
    </xdr:from>
    <xdr:to>
      <xdr:col>98</xdr:col>
      <xdr:colOff>38100</xdr:colOff>
      <xdr:row>74</xdr:row>
      <xdr:rowOff>80497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66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97024</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44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本区の歳出決算総額は、住民一人当たり</a:t>
          </a:r>
          <a:r>
            <a:rPr kumimoji="1" lang="en-US" altLang="ja-JP" sz="1300">
              <a:latin typeface="ＭＳ Ｐゴシック" panose="020B0600070205080204" pitchFamily="50" charset="-128"/>
              <a:ea typeface="ＭＳ Ｐゴシック" panose="020B0600070205080204" pitchFamily="50" charset="-128"/>
            </a:rPr>
            <a:t>498,626</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主な構成項目である扶助費は、住民一人当たり</a:t>
          </a:r>
          <a:r>
            <a:rPr kumimoji="1" lang="en-US" altLang="ja-JP" sz="1300">
              <a:latin typeface="ＭＳ Ｐゴシック" panose="020B0600070205080204" pitchFamily="50" charset="-128"/>
              <a:ea typeface="ＭＳ Ｐゴシック" panose="020B0600070205080204" pitchFamily="50" charset="-128"/>
            </a:rPr>
            <a:t>161,957</a:t>
          </a:r>
          <a:r>
            <a:rPr kumimoji="1" lang="ja-JP" altLang="en-US" sz="1300">
              <a:latin typeface="ＭＳ Ｐゴシック" panose="020B0600070205080204" pitchFamily="50" charset="-128"/>
              <a:ea typeface="ＭＳ Ｐゴシック" panose="020B0600070205080204" pitchFamily="50" charset="-128"/>
            </a:rPr>
            <a:t>円となっている。価格高騰緊急支援給付金給付事業費の増等により、類似団体より高い数値となっている。依然として類似団体より高い数値となっている。今後も保育需要増への対応等により、増加していくことが見込まれる。</a:t>
          </a:r>
        </a:p>
        <a:p>
          <a:r>
            <a:rPr kumimoji="1" lang="ja-JP" altLang="en-US" sz="1300">
              <a:latin typeface="ＭＳ Ｐゴシック" panose="020B0600070205080204" pitchFamily="50" charset="-128"/>
              <a:ea typeface="ＭＳ Ｐゴシック" panose="020B0600070205080204" pitchFamily="50" charset="-128"/>
            </a:rPr>
            <a:t>　普通建設事業費（うち更新整備）は、住民一人当たり</a:t>
          </a:r>
          <a:r>
            <a:rPr kumimoji="1" lang="en-US" altLang="ja-JP" sz="1300">
              <a:latin typeface="ＭＳ Ｐゴシック" panose="020B0600070205080204" pitchFamily="50" charset="-128"/>
              <a:ea typeface="ＭＳ Ｐゴシック" panose="020B0600070205080204" pitchFamily="50" charset="-128"/>
            </a:rPr>
            <a:t>22,944</a:t>
          </a:r>
          <a:r>
            <a:rPr kumimoji="1" lang="ja-JP" altLang="en-US" sz="1300">
              <a:latin typeface="ＭＳ Ｐゴシック" panose="020B0600070205080204" pitchFamily="50" charset="-128"/>
              <a:ea typeface="ＭＳ Ｐゴシック" panose="020B0600070205080204" pitchFamily="50" charset="-128"/>
            </a:rPr>
            <a:t>円となっており、庁舎リニューアルプランの増等により前年度から増加した。類似団体と比較して一人当たりコストが高い状況となっている。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284,555
268,892
13.77
147,775,538
141,886,416
5,537,041
80,359,289
25,093,032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124651</xdr:rowOff>
    </xdr:from>
    <xdr:to>
      <xdr:col>24</xdr:col>
      <xdr:colOff>63500</xdr:colOff>
      <xdr:row>36</xdr:row>
      <xdr:rowOff>132461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296851"/>
          <a:ext cx="8382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123508</xdr:rowOff>
    </xdr:from>
    <xdr:to>
      <xdr:col>19</xdr:col>
      <xdr:colOff>177800</xdr:colOff>
      <xdr:row>36</xdr:row>
      <xdr:rowOff>124651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9570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115888</xdr:rowOff>
    </xdr:from>
    <xdr:to>
      <xdr:col>15</xdr:col>
      <xdr:colOff>50800</xdr:colOff>
      <xdr:row>36</xdr:row>
      <xdr:rowOff>123508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8808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115888</xdr:rowOff>
    </xdr:from>
    <xdr:to>
      <xdr:col>10</xdr:col>
      <xdr:colOff>114300</xdr:colOff>
      <xdr:row>36</xdr:row>
      <xdr:rowOff>116459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88088"/>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81661</xdr:rowOff>
    </xdr:from>
    <xdr:to>
      <xdr:col>24</xdr:col>
      <xdr:colOff>114300</xdr:colOff>
      <xdr:row>37</xdr:row>
      <xdr:rowOff>11811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5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104538</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0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73851</xdr:rowOff>
    </xdr:from>
    <xdr:to>
      <xdr:col>20</xdr:col>
      <xdr:colOff>38100</xdr:colOff>
      <xdr:row>37</xdr:row>
      <xdr:rowOff>4001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4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20528</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2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72708</xdr:rowOff>
    </xdr:from>
    <xdr:to>
      <xdr:col>15</xdr:col>
      <xdr:colOff>101600</xdr:colOff>
      <xdr:row>37</xdr:row>
      <xdr:rowOff>2858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4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19385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2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65088</xdr:rowOff>
    </xdr:from>
    <xdr:to>
      <xdr:col>10</xdr:col>
      <xdr:colOff>165100</xdr:colOff>
      <xdr:row>36</xdr:row>
      <xdr:rowOff>166688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11765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1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65659</xdr:rowOff>
    </xdr:from>
    <xdr:to>
      <xdr:col>6</xdr:col>
      <xdr:colOff>38100</xdr:colOff>
      <xdr:row>36</xdr:row>
      <xdr:rowOff>167259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3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12336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13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162168</xdr:rowOff>
    </xdr:from>
    <xdr:to>
      <xdr:col>24</xdr:col>
      <xdr:colOff>63500</xdr:colOff>
      <xdr:row>57</xdr:row>
      <xdr:rowOff>34707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63368"/>
          <a:ext cx="838200" cy="4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2377</xdr:rowOff>
    </xdr:from>
    <xdr:to>
      <xdr:col>19</xdr:col>
      <xdr:colOff>177800</xdr:colOff>
      <xdr:row>57</xdr:row>
      <xdr:rowOff>34707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603577"/>
          <a:ext cx="889000" cy="20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23092</xdr:rowOff>
    </xdr:from>
    <xdr:to>
      <xdr:col>15</xdr:col>
      <xdr:colOff>50800</xdr:colOff>
      <xdr:row>56</xdr:row>
      <xdr:rowOff>2377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767042"/>
          <a:ext cx="889000" cy="83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23092</xdr:rowOff>
    </xdr:from>
    <xdr:to>
      <xdr:col>10</xdr:col>
      <xdr:colOff>114300</xdr:colOff>
      <xdr:row>57</xdr:row>
      <xdr:rowOff>164116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767042"/>
          <a:ext cx="889000" cy="1169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111368</xdr:rowOff>
    </xdr:from>
    <xdr:to>
      <xdr:col>24</xdr:col>
      <xdr:colOff>114300</xdr:colOff>
      <xdr:row>57</xdr:row>
      <xdr:rowOff>41518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1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134245</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6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155357</xdr:rowOff>
    </xdr:from>
    <xdr:to>
      <xdr:col>20</xdr:col>
      <xdr:colOff>38100</xdr:colOff>
      <xdr:row>57</xdr:row>
      <xdr:rowOff>85507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5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102034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531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123027</xdr:rowOff>
    </xdr:from>
    <xdr:to>
      <xdr:col>15</xdr:col>
      <xdr:colOff>101600</xdr:colOff>
      <xdr:row>56</xdr:row>
      <xdr:rowOff>53177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5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69704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32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143742</xdr:rowOff>
    </xdr:from>
    <xdr:to>
      <xdr:col>10</xdr:col>
      <xdr:colOff>165100</xdr:colOff>
      <xdr:row>51</xdr:row>
      <xdr:rowOff>73892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7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90419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49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113316</xdr:rowOff>
    </xdr:from>
    <xdr:to>
      <xdr:col>6</xdr:col>
      <xdr:colOff>38100</xdr:colOff>
      <xdr:row>58</xdr:row>
      <xdr:rowOff>43466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8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59993</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66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120002</xdr:rowOff>
    </xdr:from>
    <xdr:to>
      <xdr:col>24</xdr:col>
      <xdr:colOff>63500</xdr:colOff>
      <xdr:row>76</xdr:row>
      <xdr:rowOff>138291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50202"/>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78374</xdr:rowOff>
    </xdr:from>
    <xdr:to>
      <xdr:col>19</xdr:col>
      <xdr:colOff>177800</xdr:colOff>
      <xdr:row>76</xdr:row>
      <xdr:rowOff>138291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108574"/>
          <a:ext cx="889000" cy="59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78374</xdr:rowOff>
    </xdr:from>
    <xdr:to>
      <xdr:col>15</xdr:col>
      <xdr:colOff>50800</xdr:colOff>
      <xdr:row>77</xdr:row>
      <xdr:rowOff>81003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08574"/>
          <a:ext cx="889000" cy="17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81003</xdr:rowOff>
    </xdr:from>
    <xdr:to>
      <xdr:col>10</xdr:col>
      <xdr:colOff>114300</xdr:colOff>
      <xdr:row>77</xdr:row>
      <xdr:rowOff>88227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82653"/>
          <a:ext cx="8890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69202</xdr:rowOff>
    </xdr:from>
    <xdr:to>
      <xdr:col>24</xdr:col>
      <xdr:colOff>114300</xdr:colOff>
      <xdr:row>76</xdr:row>
      <xdr:rowOff>170802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9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92079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50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87491</xdr:rowOff>
    </xdr:from>
    <xdr:to>
      <xdr:col>20</xdr:col>
      <xdr:colOff>38100</xdr:colOff>
      <xdr:row>77</xdr:row>
      <xdr:rowOff>17641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1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34167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92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27574</xdr:rowOff>
    </xdr:from>
    <xdr:to>
      <xdr:col>15</xdr:col>
      <xdr:colOff>101600</xdr:colOff>
      <xdr:row>76</xdr:row>
      <xdr:rowOff>129174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5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145701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833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30203</xdr:rowOff>
    </xdr:from>
    <xdr:to>
      <xdr:col>10</xdr:col>
      <xdr:colOff>165100</xdr:colOff>
      <xdr:row>77</xdr:row>
      <xdr:rowOff>131803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31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148330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07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37427</xdr:rowOff>
    </xdr:from>
    <xdr:to>
      <xdr:col>6</xdr:col>
      <xdr:colOff>38100</xdr:colOff>
      <xdr:row>77</xdr:row>
      <xdr:rowOff>139027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3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155554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1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12233</xdr:rowOff>
    </xdr:from>
    <xdr:to>
      <xdr:col>24</xdr:col>
      <xdr:colOff>63500</xdr:colOff>
      <xdr:row>95</xdr:row>
      <xdr:rowOff>80859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99983"/>
          <a:ext cx="838200" cy="6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159383</xdr:rowOff>
    </xdr:from>
    <xdr:to>
      <xdr:col>19</xdr:col>
      <xdr:colOff>177800</xdr:colOff>
      <xdr:row>95</xdr:row>
      <xdr:rowOff>12233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275683"/>
          <a:ext cx="889000" cy="2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159383</xdr:rowOff>
    </xdr:from>
    <xdr:to>
      <xdr:col>15</xdr:col>
      <xdr:colOff>50800</xdr:colOff>
      <xdr:row>96</xdr:row>
      <xdr:rowOff>87968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275683"/>
          <a:ext cx="889000" cy="27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87968</xdr:rowOff>
    </xdr:from>
    <xdr:to>
      <xdr:col>10</xdr:col>
      <xdr:colOff>114300</xdr:colOff>
      <xdr:row>97</xdr:row>
      <xdr:rowOff>128133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547168"/>
          <a:ext cx="889000" cy="21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30059</xdr:rowOff>
    </xdr:from>
    <xdr:to>
      <xdr:col>24</xdr:col>
      <xdr:colOff>114300</xdr:colOff>
      <xdr:row>95</xdr:row>
      <xdr:rowOff>131659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1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52936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16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132883</xdr:rowOff>
    </xdr:from>
    <xdr:to>
      <xdr:col>20</xdr:col>
      <xdr:colOff>38100</xdr:colOff>
      <xdr:row>95</xdr:row>
      <xdr:rowOff>63033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4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54160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34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108583</xdr:rowOff>
    </xdr:from>
    <xdr:to>
      <xdr:col>15</xdr:col>
      <xdr:colOff>101600</xdr:colOff>
      <xdr:row>95</xdr:row>
      <xdr:rowOff>38733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2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55260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00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37168</xdr:rowOff>
    </xdr:from>
    <xdr:to>
      <xdr:col>10</xdr:col>
      <xdr:colOff>165100</xdr:colOff>
      <xdr:row>96</xdr:row>
      <xdr:rowOff>138768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49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155295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27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77333</xdr:rowOff>
    </xdr:from>
    <xdr:to>
      <xdr:col>6</xdr:col>
      <xdr:colOff>38100</xdr:colOff>
      <xdr:row>98</xdr:row>
      <xdr:rowOff>7483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0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170060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0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163017</xdr:rowOff>
    </xdr:from>
    <xdr:to>
      <xdr:col>55</xdr:col>
      <xdr:colOff>0</xdr:colOff>
      <xdr:row>37</xdr:row>
      <xdr:rowOff>106781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335217"/>
          <a:ext cx="838200" cy="11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41859</xdr:rowOff>
    </xdr:from>
    <xdr:to>
      <xdr:col>50</xdr:col>
      <xdr:colOff>114300</xdr:colOff>
      <xdr:row>37</xdr:row>
      <xdr:rowOff>106781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385509"/>
          <a:ext cx="889000" cy="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41859</xdr:rowOff>
    </xdr:from>
    <xdr:to>
      <xdr:col>45</xdr:col>
      <xdr:colOff>177800</xdr:colOff>
      <xdr:row>37</xdr:row>
      <xdr:rowOff>42316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38550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33630</xdr:rowOff>
    </xdr:from>
    <xdr:to>
      <xdr:col>41</xdr:col>
      <xdr:colOff>50800</xdr:colOff>
      <xdr:row>37</xdr:row>
      <xdr:rowOff>42316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377280"/>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112217</xdr:rowOff>
    </xdr:from>
    <xdr:to>
      <xdr:col>55</xdr:col>
      <xdr:colOff>50800</xdr:colOff>
      <xdr:row>37</xdr:row>
      <xdr:rowOff>42367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2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135094</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135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55981</xdr:rowOff>
    </xdr:from>
    <xdr:to>
      <xdr:col>50</xdr:col>
      <xdr:colOff>165100</xdr:colOff>
      <xdr:row>37</xdr:row>
      <xdr:rowOff>157581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39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148709</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492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162509</xdr:rowOff>
    </xdr:from>
    <xdr:to>
      <xdr:col>46</xdr:col>
      <xdr:colOff>38100</xdr:colOff>
      <xdr:row>37</xdr:row>
      <xdr:rowOff>92659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33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83786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427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162966</xdr:rowOff>
    </xdr:from>
    <xdr:to>
      <xdr:col>41</xdr:col>
      <xdr:colOff>101600</xdr:colOff>
      <xdr:row>37</xdr:row>
      <xdr:rowOff>93116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84243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427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154280</xdr:rowOff>
    </xdr:from>
    <xdr:to>
      <xdr:col>36</xdr:col>
      <xdr:colOff>165100</xdr:colOff>
      <xdr:row>37</xdr:row>
      <xdr:rowOff>84430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75557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4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108016</xdr:rowOff>
    </xdr:from>
    <xdr:to>
      <xdr:col>55</xdr:col>
      <xdr:colOff>0</xdr:colOff>
      <xdr:row>75</xdr:row>
      <xdr:rowOff>164069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2966766"/>
          <a:ext cx="838200" cy="5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108016</xdr:rowOff>
    </xdr:from>
    <xdr:to>
      <xdr:col>50</xdr:col>
      <xdr:colOff>114300</xdr:colOff>
      <xdr:row>76</xdr:row>
      <xdr:rowOff>54386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2966766"/>
          <a:ext cx="889000" cy="11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54386</xdr:rowOff>
    </xdr:from>
    <xdr:to>
      <xdr:col>45</xdr:col>
      <xdr:colOff>177800</xdr:colOff>
      <xdr:row>76</xdr:row>
      <xdr:rowOff>60330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084586"/>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60330</xdr:rowOff>
    </xdr:from>
    <xdr:to>
      <xdr:col>41</xdr:col>
      <xdr:colOff>50800</xdr:colOff>
      <xdr:row>77</xdr:row>
      <xdr:rowOff>14839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090530"/>
          <a:ext cx="889000" cy="125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113269</xdr:rowOff>
    </xdr:from>
    <xdr:to>
      <xdr:col>55</xdr:col>
      <xdr:colOff>50800</xdr:colOff>
      <xdr:row>76</xdr:row>
      <xdr:rowOff>43419</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297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136146</xdr:rowOff>
    </xdr:from>
    <xdr:ext cx="534377"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82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57216</xdr:rowOff>
    </xdr:from>
    <xdr:to>
      <xdr:col>50</xdr:col>
      <xdr:colOff>165100</xdr:colOff>
      <xdr:row>75</xdr:row>
      <xdr:rowOff>158815</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29159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3893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372111" y="1269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3586</xdr:rowOff>
    </xdr:from>
    <xdr:to>
      <xdr:col>46</xdr:col>
      <xdr:colOff>38100</xdr:colOff>
      <xdr:row>76</xdr:row>
      <xdr:rowOff>105186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0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121714</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280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9530</xdr:rowOff>
    </xdr:from>
    <xdr:to>
      <xdr:col>41</xdr:col>
      <xdr:colOff>101600</xdr:colOff>
      <xdr:row>76</xdr:row>
      <xdr:rowOff>111130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03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127657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135489</xdr:rowOff>
    </xdr:from>
    <xdr:to>
      <xdr:col>36</xdr:col>
      <xdr:colOff>165100</xdr:colOff>
      <xdr:row>77</xdr:row>
      <xdr:rowOff>65639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16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82166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294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112131</xdr:rowOff>
    </xdr:from>
    <xdr:to>
      <xdr:col>55</xdr:col>
      <xdr:colOff>0</xdr:colOff>
      <xdr:row>97</xdr:row>
      <xdr:rowOff>1694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571331"/>
          <a:ext cx="838200" cy="6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1694</xdr:rowOff>
    </xdr:from>
    <xdr:to>
      <xdr:col>50</xdr:col>
      <xdr:colOff>114300</xdr:colOff>
      <xdr:row>97</xdr:row>
      <xdr:rowOff>10295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632344"/>
          <a:ext cx="889000" cy="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118503</xdr:rowOff>
    </xdr:from>
    <xdr:to>
      <xdr:col>45</xdr:col>
      <xdr:colOff>177800</xdr:colOff>
      <xdr:row>97</xdr:row>
      <xdr:rowOff>10295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7861300" y="16577703"/>
          <a:ext cx="889000" cy="6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118503</xdr:rowOff>
    </xdr:from>
    <xdr:to>
      <xdr:col>41</xdr:col>
      <xdr:colOff>50800</xdr:colOff>
      <xdr:row>96</xdr:row>
      <xdr:rowOff>148182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577703"/>
          <a:ext cx="889000" cy="2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61331</xdr:rowOff>
    </xdr:from>
    <xdr:to>
      <xdr:col>55</xdr:col>
      <xdr:colOff>50800</xdr:colOff>
      <xdr:row>96</xdr:row>
      <xdr:rowOff>162931</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2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39758</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49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122344</xdr:rowOff>
    </xdr:from>
    <xdr:to>
      <xdr:col>50</xdr:col>
      <xdr:colOff>165100</xdr:colOff>
      <xdr:row>97</xdr:row>
      <xdr:rowOff>52494</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8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43621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67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130945</xdr:rowOff>
    </xdr:from>
    <xdr:to>
      <xdr:col>46</xdr:col>
      <xdr:colOff>38100</xdr:colOff>
      <xdr:row>97</xdr:row>
      <xdr:rowOff>61095</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9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52222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68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67703</xdr:rowOff>
    </xdr:from>
    <xdr:to>
      <xdr:col>41</xdr:col>
      <xdr:colOff>101600</xdr:colOff>
      <xdr:row>96</xdr:row>
      <xdr:rowOff>169303</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52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14380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02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97382</xdr:rowOff>
    </xdr:from>
    <xdr:to>
      <xdr:col>36</xdr:col>
      <xdr:colOff>165100</xdr:colOff>
      <xdr:row>97</xdr:row>
      <xdr:rowOff>27532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5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44059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3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171247</xdr:rowOff>
    </xdr:from>
    <xdr:to>
      <xdr:col>85</xdr:col>
      <xdr:colOff>127000</xdr:colOff>
      <xdr:row>38</xdr:row>
      <xdr:rowOff>60650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514897"/>
          <a:ext cx="838200" cy="6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55301</xdr:rowOff>
    </xdr:from>
    <xdr:to>
      <xdr:col>81</xdr:col>
      <xdr:colOff>50800</xdr:colOff>
      <xdr:row>38</xdr:row>
      <xdr:rowOff>60650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6570401"/>
          <a:ext cx="889000" cy="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36327</xdr:rowOff>
    </xdr:from>
    <xdr:to>
      <xdr:col>76</xdr:col>
      <xdr:colOff>114300</xdr:colOff>
      <xdr:row>38</xdr:row>
      <xdr:rowOff>55301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551427"/>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32303</xdr:rowOff>
    </xdr:from>
    <xdr:to>
      <xdr:col>71</xdr:col>
      <xdr:colOff>177800</xdr:colOff>
      <xdr:row>38</xdr:row>
      <xdr:rowOff>36327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547403"/>
          <a:ext cx="889000" cy="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120447</xdr:rowOff>
    </xdr:from>
    <xdr:to>
      <xdr:col>85</xdr:col>
      <xdr:colOff>177800</xdr:colOff>
      <xdr:row>38</xdr:row>
      <xdr:rowOff>50597</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4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62207</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05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9850</xdr:rowOff>
    </xdr:from>
    <xdr:to>
      <xdr:col>81</xdr:col>
      <xdr:colOff>101600</xdr:colOff>
      <xdr:row>38</xdr:row>
      <xdr:rowOff>111450</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5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102577</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61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4501</xdr:rowOff>
    </xdr:from>
    <xdr:to>
      <xdr:col>76</xdr:col>
      <xdr:colOff>165100</xdr:colOff>
      <xdr:row>38</xdr:row>
      <xdr:rowOff>106101</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97228</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61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156977</xdr:rowOff>
    </xdr:from>
    <xdr:to>
      <xdr:col>72</xdr:col>
      <xdr:colOff>38100</xdr:colOff>
      <xdr:row>38</xdr:row>
      <xdr:rowOff>87127</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50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78254</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59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152954</xdr:rowOff>
    </xdr:from>
    <xdr:to>
      <xdr:col>67</xdr:col>
      <xdr:colOff>101600</xdr:colOff>
      <xdr:row>38</xdr:row>
      <xdr:rowOff>83103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966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74230</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89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65144</xdr:rowOff>
    </xdr:from>
    <xdr:to>
      <xdr:col>85</xdr:col>
      <xdr:colOff>127000</xdr:colOff>
      <xdr:row>57</xdr:row>
      <xdr:rowOff>77649</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5481300" y="9837794"/>
          <a:ext cx="838200" cy="12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65144</xdr:rowOff>
    </xdr:from>
    <xdr:to>
      <xdr:col>81</xdr:col>
      <xdr:colOff>50800</xdr:colOff>
      <xdr:row>57</xdr:row>
      <xdr:rowOff>82852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837794"/>
          <a:ext cx="889000" cy="1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82852</xdr:rowOff>
    </xdr:from>
    <xdr:to>
      <xdr:col>76</xdr:col>
      <xdr:colOff>114300</xdr:colOff>
      <xdr:row>57</xdr:row>
      <xdr:rowOff>92142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855502"/>
          <a:ext cx="889000" cy="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83364</xdr:rowOff>
    </xdr:from>
    <xdr:to>
      <xdr:col>71</xdr:col>
      <xdr:colOff>177800</xdr:colOff>
      <xdr:row>57</xdr:row>
      <xdr:rowOff>92142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856014"/>
          <a:ext cx="889000" cy="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26849</xdr:rowOff>
    </xdr:from>
    <xdr:to>
      <xdr:col>85</xdr:col>
      <xdr:colOff>177800</xdr:colOff>
      <xdr:row>57</xdr:row>
      <xdr:rowOff>128449</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9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113226</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71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14344</xdr:rowOff>
    </xdr:from>
    <xdr:to>
      <xdr:col>81</xdr:col>
      <xdr:colOff>101600</xdr:colOff>
      <xdr:row>57</xdr:row>
      <xdr:rowOff>115944</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8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107071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879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32052</xdr:rowOff>
    </xdr:from>
    <xdr:to>
      <xdr:col>76</xdr:col>
      <xdr:colOff>165100</xdr:colOff>
      <xdr:row>57</xdr:row>
      <xdr:rowOff>133652</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80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124779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9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41342</xdr:rowOff>
    </xdr:from>
    <xdr:to>
      <xdr:col>72</xdr:col>
      <xdr:colOff>38100</xdr:colOff>
      <xdr:row>57</xdr:row>
      <xdr:rowOff>142942</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81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134069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90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32564</xdr:rowOff>
    </xdr:from>
    <xdr:to>
      <xdr:col>67</xdr:col>
      <xdr:colOff>101600</xdr:colOff>
      <xdr:row>57</xdr:row>
      <xdr:rowOff>134164</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80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125291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9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48079</xdr:rowOff>
    </xdr:from>
    <xdr:to>
      <xdr:col>81</xdr:col>
      <xdr:colOff>101600</xdr:colOff>
      <xdr:row>79</xdr:row>
      <xdr:rowOff>149679</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151130</xdr:rowOff>
    </xdr:from>
    <xdr:to>
      <xdr:col>76</xdr:col>
      <xdr:colOff>114300</xdr:colOff>
      <xdr:row>79</xdr:row>
      <xdr:rowOff>98879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3703300" y="12152630"/>
          <a:ext cx="889000" cy="149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23586</xdr:rowOff>
    </xdr:from>
    <xdr:to>
      <xdr:col>76</xdr:col>
      <xdr:colOff>165100</xdr:colOff>
      <xdr:row>79</xdr:row>
      <xdr:rowOff>125186</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56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77</xdr:row>
      <xdr:rowOff>141713</xdr:rowOff>
    </xdr:from>
    <xdr:ext cx="313932"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435333" y="133433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151130</xdr:rowOff>
    </xdr:from>
    <xdr:to>
      <xdr:col>71</xdr:col>
      <xdr:colOff>177800</xdr:colOff>
      <xdr:row>76</xdr:row>
      <xdr:rowOff>100512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2814300" y="12152630"/>
          <a:ext cx="889000" cy="97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113393</xdr:rowOff>
    </xdr:from>
    <xdr:to>
      <xdr:col>72</xdr:col>
      <xdr:colOff>38100</xdr:colOff>
      <xdr:row>79</xdr:row>
      <xdr:rowOff>43543</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34670</xdr:rowOff>
    </xdr:from>
    <xdr:ext cx="313932"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546333" y="13579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126456</xdr:rowOff>
    </xdr:from>
    <xdr:to>
      <xdr:col>67</xdr:col>
      <xdr:colOff>101600</xdr:colOff>
      <xdr:row>79</xdr:row>
      <xdr:rowOff>56606</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47733</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657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166206</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56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100330</xdr:rowOff>
    </xdr:from>
    <xdr:to>
      <xdr:col>72</xdr:col>
      <xdr:colOff>38100</xdr:colOff>
      <xdr:row>71</xdr:row>
      <xdr:rowOff>30480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21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69</xdr:row>
      <xdr:rowOff>47007</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1877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49712</xdr:rowOff>
    </xdr:from>
    <xdr:to>
      <xdr:col>67</xdr:col>
      <xdr:colOff>101600</xdr:colOff>
      <xdr:row>76</xdr:row>
      <xdr:rowOff>151312</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30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74</xdr:row>
      <xdr:rowOff>167839</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2855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72" name="公債費最小値テキスト">
          <a:extLst>
            <a:ext uri="{FF2B5EF4-FFF2-40B4-BE49-F238E27FC236}">
              <a16:creationId xmlns:a16="http://schemas.microsoft.com/office/drawing/2014/main" id="{00000000-0008-0000-0700-0000A0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4" name="公債費最大値テキスト">
          <a:extLst>
            <a:ext uri="{FF2B5EF4-FFF2-40B4-BE49-F238E27FC236}">
              <a16:creationId xmlns:a16="http://schemas.microsoft.com/office/drawing/2014/main" id="{00000000-0008-0000-0700-0000A2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109068</xdr:rowOff>
    </xdr:from>
    <xdr:to>
      <xdr:col>85</xdr:col>
      <xdr:colOff>127000</xdr:colOff>
      <xdr:row>96</xdr:row>
      <xdr:rowOff>17125</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5481300" y="16396818"/>
          <a:ext cx="838200" cy="7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7" name="公債費平均値テキスト">
          <a:extLst>
            <a:ext uri="{FF2B5EF4-FFF2-40B4-BE49-F238E27FC236}">
              <a16:creationId xmlns:a16="http://schemas.microsoft.com/office/drawing/2014/main" id="{00000000-0008-0000-0700-0000A5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159406</xdr:rowOff>
    </xdr:from>
    <xdr:to>
      <xdr:col>81</xdr:col>
      <xdr:colOff>50800</xdr:colOff>
      <xdr:row>96</xdr:row>
      <xdr:rowOff>17125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4592300" y="16447156"/>
          <a:ext cx="889000" cy="2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159406</xdr:rowOff>
    </xdr:from>
    <xdr:to>
      <xdr:col>76</xdr:col>
      <xdr:colOff>114300</xdr:colOff>
      <xdr:row>96</xdr:row>
      <xdr:rowOff>18771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3703300" y="16447156"/>
          <a:ext cx="889000" cy="3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18771</xdr:rowOff>
    </xdr:from>
    <xdr:to>
      <xdr:col>71</xdr:col>
      <xdr:colOff>177800</xdr:colOff>
      <xdr:row>96</xdr:row>
      <xdr:rowOff>55621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2814300" y="16477971"/>
          <a:ext cx="889000" cy="3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58268</xdr:rowOff>
    </xdr:from>
    <xdr:to>
      <xdr:col>85</xdr:col>
      <xdr:colOff>177800</xdr:colOff>
      <xdr:row>95</xdr:row>
      <xdr:rowOff>159868</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6268700" y="1634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81145</xdr:rowOff>
    </xdr:from>
    <xdr:ext cx="534377" cy="259045"/>
    <xdr:sp macro="" textlink="">
      <xdr:nvSpPr>
        <xdr:cNvPr id="696" name="公債費該当値テキスト">
          <a:extLst>
            <a:ext uri="{FF2B5EF4-FFF2-40B4-BE49-F238E27FC236}">
              <a16:creationId xmlns:a16="http://schemas.microsoft.com/office/drawing/2014/main" id="{00000000-0008-0000-0700-0000B8020000}"/>
            </a:ext>
          </a:extLst>
        </xdr:cNvPr>
        <xdr:cNvSpPr txBox="1"/>
      </xdr:nvSpPr>
      <xdr:spPr>
        <a:xfrm>
          <a:off x="16370300" y="1619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137775</xdr:rowOff>
    </xdr:from>
    <xdr:to>
      <xdr:col>81</xdr:col>
      <xdr:colOff>101600</xdr:colOff>
      <xdr:row>96</xdr:row>
      <xdr:rowOff>67925</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5430500" y="1642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84452</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108606</xdr:rowOff>
    </xdr:from>
    <xdr:to>
      <xdr:col>76</xdr:col>
      <xdr:colOff>165100</xdr:colOff>
      <xdr:row>96</xdr:row>
      <xdr:rowOff>38756</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4541500" y="163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55283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17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139421</xdr:rowOff>
    </xdr:from>
    <xdr:to>
      <xdr:col>72</xdr:col>
      <xdr:colOff>38100</xdr:colOff>
      <xdr:row>96</xdr:row>
      <xdr:rowOff>69571</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3652500" y="1642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86098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0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4821</xdr:rowOff>
    </xdr:from>
    <xdr:to>
      <xdr:col>67</xdr:col>
      <xdr:colOff>101600</xdr:colOff>
      <xdr:row>96</xdr:row>
      <xdr:rowOff>106421</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2763500" y="1646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122948</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79428" y="16239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5" name="諸支出金最小値テキスト">
          <a:extLst>
            <a:ext uri="{FF2B5EF4-FFF2-40B4-BE49-F238E27FC236}">
              <a16:creationId xmlns:a16="http://schemas.microsoft.com/office/drawing/2014/main" id="{00000000-0008-0000-0700-0000D5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7" name="諸支出金最大値テキスト">
          <a:extLst>
            <a:ext uri="{FF2B5EF4-FFF2-40B4-BE49-F238E27FC236}">
              <a16:creationId xmlns:a16="http://schemas.microsoft.com/office/drawing/2014/main" id="{00000000-0008-0000-0700-0000D7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30" name="諸支出金平均値テキスト">
          <a:extLst>
            <a:ext uri="{FF2B5EF4-FFF2-40B4-BE49-F238E27FC236}">
              <a16:creationId xmlns:a16="http://schemas.microsoft.com/office/drawing/2014/main" id="{00000000-0008-0000-0700-0000DA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9" name="諸支出金該当値テキスト">
          <a:extLst>
            <a:ext uri="{FF2B5EF4-FFF2-40B4-BE49-F238E27FC236}">
              <a16:creationId xmlns:a16="http://schemas.microsoft.com/office/drawing/2014/main" id="{00000000-0008-0000-0700-0000ED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00000000-0008-0000-0700-00000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00000000-0008-0000-0700-00000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00000000-0008-0000-0700-00000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00000000-0008-0000-0700-00001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00000000-0008-0000-0700-00002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257,585</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高止まりしている。これは、扶助費が多く占めていることによる。性質別歳出決算の扶助費の分析内容と同様に、保育需要の増等により、今後も増加していくことが見込まれる。</a:t>
          </a: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11,920</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円となっており、類似団体と比較して高い状態が続いている。引き続き、学校施設の改築などに起債する計画であるが、その際は、財政基盤の確立に配慮した起債となるよう努めることとしている。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財政調整基金残高は、原油価格・物価高騰等総合緊急対策経費などへの取崩しを行った結果、標準財政規模比が前年度に比べ約</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ポイント減少している。</a:t>
          </a:r>
        </a:p>
        <a:p>
          <a:r>
            <a:rPr kumimoji="1" lang="ja-JP" altLang="en-US" sz="1400">
              <a:latin typeface="ＭＳ ゴシック" pitchFamily="49" charset="-128"/>
              <a:ea typeface="ＭＳ ゴシック" pitchFamily="49" charset="-128"/>
            </a:rPr>
            <a:t>　実質収支額は、行財政改革を着実に進めていることから黒字を確保している。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実質単年度収支は、昨年度と比較して基金繰入額が増加したため、赤字となった。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一般会計の実質収支については、価格高騰緊急支援給付金給付事業等により歳出が増加したが、特別区税や財政調整交付金などの増等により歳入も増加したため、黒字額が増加となった。</a:t>
          </a:r>
        </a:p>
        <a:p>
          <a:r>
            <a:rPr kumimoji="1" lang="ja-JP" altLang="en-US" sz="1400">
              <a:latin typeface="ＭＳ ゴシック" pitchFamily="49" charset="-128"/>
              <a:ea typeface="ＭＳ ゴシック" pitchFamily="49" charset="-128"/>
            </a:rPr>
            <a:t> 　国民健康保険特別会計については、事業費納付金等の歳出増があったが、繰入金等による歳入増により黒字額は微増となった。</a:t>
          </a:r>
        </a:p>
        <a:p>
          <a:r>
            <a:rPr kumimoji="1" lang="ja-JP" altLang="en-US" sz="1400">
              <a:latin typeface="ＭＳ ゴシック" pitchFamily="49" charset="-128"/>
              <a:ea typeface="ＭＳ ゴシック" pitchFamily="49" charset="-128"/>
            </a:rPr>
            <a:t>　介護保険特別会計については、歳入・歳出ともに増となったが、保険給付費が事業計画値と近似値で執行されたことに伴い、黒字額が減少した。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147775538</v>
      </c>
      <c r="BO4" s="462"/>
      <c r="BP4" s="462"/>
      <c r="BQ4" s="462"/>
      <c r="BR4" s="462"/>
      <c r="BS4" s="462"/>
      <c r="BT4" s="462"/>
      <c r="BU4" s="463"/>
      <c r="BV4" s="461">
        <v>141796412</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6.9</v>
      </c>
      <c r="CU4" s="602"/>
      <c r="CV4" s="602"/>
      <c r="CW4" s="602"/>
      <c r="CX4" s="602"/>
      <c r="CY4" s="602"/>
      <c r="CZ4" s="602"/>
      <c r="DA4" s="603"/>
      <c r="DB4" s="601">
        <v>7.6</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141886416</v>
      </c>
      <c r="BO5" s="433"/>
      <c r="BP5" s="433"/>
      <c r="BQ5" s="433"/>
      <c r="BR5" s="433"/>
      <c r="BS5" s="433"/>
      <c r="BT5" s="433"/>
      <c r="BU5" s="434"/>
      <c r="BV5" s="432">
        <v>135845720</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78.900000000000006</v>
      </c>
      <c r="CU5" s="430"/>
      <c r="CV5" s="430"/>
      <c r="CW5" s="430"/>
      <c r="CX5" s="430"/>
      <c r="CY5" s="430"/>
      <c r="CZ5" s="430"/>
      <c r="DA5" s="431"/>
      <c r="DB5" s="429">
        <v>77.7</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5889122</v>
      </c>
      <c r="BO6" s="433"/>
      <c r="BP6" s="433"/>
      <c r="BQ6" s="433"/>
      <c r="BR6" s="433"/>
      <c r="BS6" s="433"/>
      <c r="BT6" s="433"/>
      <c r="BU6" s="434"/>
      <c r="BV6" s="432">
        <v>5950692</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78.900000000000006</v>
      </c>
      <c r="CU6" s="576"/>
      <c r="CV6" s="576"/>
      <c r="CW6" s="576"/>
      <c r="CX6" s="576"/>
      <c r="CY6" s="576"/>
      <c r="CZ6" s="576"/>
      <c r="DA6" s="577"/>
      <c r="DB6" s="575">
        <v>77.7</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352081</v>
      </c>
      <c r="BO7" s="433"/>
      <c r="BP7" s="433"/>
      <c r="BQ7" s="433"/>
      <c r="BR7" s="433"/>
      <c r="BS7" s="433"/>
      <c r="BT7" s="433"/>
      <c r="BU7" s="434"/>
      <c r="BV7" s="432">
        <v>140915</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80359289</v>
      </c>
      <c r="CU7" s="433"/>
      <c r="CV7" s="433"/>
      <c r="CW7" s="433"/>
      <c r="CX7" s="433"/>
      <c r="CY7" s="433"/>
      <c r="CZ7" s="433"/>
      <c r="DA7" s="434"/>
      <c r="DB7" s="432">
        <v>76355548</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5537041</v>
      </c>
      <c r="BO8" s="433"/>
      <c r="BP8" s="433"/>
      <c r="BQ8" s="433"/>
      <c r="BR8" s="433"/>
      <c r="BS8" s="433"/>
      <c r="BT8" s="433"/>
      <c r="BU8" s="434"/>
      <c r="BV8" s="432">
        <v>5809777</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0.42</v>
      </c>
      <c r="CU8" s="536"/>
      <c r="CV8" s="536"/>
      <c r="CW8" s="536"/>
      <c r="CX8" s="536"/>
      <c r="CY8" s="536"/>
      <c r="CZ8" s="536"/>
      <c r="DA8" s="537"/>
      <c r="DB8" s="535">
        <v>0.42</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272085</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-272736</v>
      </c>
      <c r="BO9" s="433"/>
      <c r="BP9" s="433"/>
      <c r="BQ9" s="433"/>
      <c r="BR9" s="433"/>
      <c r="BS9" s="433"/>
      <c r="BT9" s="433"/>
      <c r="BU9" s="434"/>
      <c r="BV9" s="432">
        <v>1249444</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3.3</v>
      </c>
      <c r="CU9" s="430"/>
      <c r="CV9" s="430"/>
      <c r="CW9" s="430"/>
      <c r="CX9" s="430"/>
      <c r="CY9" s="430"/>
      <c r="CZ9" s="430"/>
      <c r="DA9" s="431"/>
      <c r="DB9" s="429">
        <v>3.1</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256274</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1160136</v>
      </c>
      <c r="BO10" s="433"/>
      <c r="BP10" s="433"/>
      <c r="BQ10" s="433"/>
      <c r="BR10" s="433"/>
      <c r="BS10" s="433"/>
      <c r="BT10" s="433"/>
      <c r="BU10" s="434"/>
      <c r="BV10" s="432">
        <v>2285222</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284555</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3730660</v>
      </c>
      <c r="BO12" s="433"/>
      <c r="BP12" s="433"/>
      <c r="BQ12" s="433"/>
      <c r="BR12" s="433"/>
      <c r="BS12" s="433"/>
      <c r="BT12" s="433"/>
      <c r="BU12" s="434"/>
      <c r="BV12" s="432">
        <v>505000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268892</v>
      </c>
      <c r="S13" s="520"/>
      <c r="T13" s="520"/>
      <c r="U13" s="520"/>
      <c r="V13" s="521"/>
      <c r="W13" s="522" t="s">
        <v>131</v>
      </c>
      <c r="X13" s="418"/>
      <c r="Y13" s="418"/>
      <c r="Z13" s="418"/>
      <c r="AA13" s="418"/>
      <c r="AB13" s="419"/>
      <c r="AC13" s="385">
        <v>106</v>
      </c>
      <c r="AD13" s="386"/>
      <c r="AE13" s="386"/>
      <c r="AF13" s="386"/>
      <c r="AG13" s="387"/>
      <c r="AH13" s="385">
        <v>92</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-2843260</v>
      </c>
      <c r="BO13" s="433"/>
      <c r="BP13" s="433"/>
      <c r="BQ13" s="433"/>
      <c r="BR13" s="433"/>
      <c r="BS13" s="433"/>
      <c r="BT13" s="433"/>
      <c r="BU13" s="434"/>
      <c r="BV13" s="432">
        <v>3029666</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-0.6</v>
      </c>
      <c r="CU13" s="430"/>
      <c r="CV13" s="430"/>
      <c r="CW13" s="430"/>
      <c r="CX13" s="430"/>
      <c r="CY13" s="430"/>
      <c r="CZ13" s="430"/>
      <c r="DA13" s="431"/>
      <c r="DB13" s="429">
        <v>-1</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279985</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266227</v>
      </c>
      <c r="S15" s="520"/>
      <c r="T15" s="520"/>
      <c r="U15" s="520"/>
      <c r="V15" s="521"/>
      <c r="W15" s="522" t="s">
        <v>137</v>
      </c>
      <c r="X15" s="418"/>
      <c r="Y15" s="418"/>
      <c r="Z15" s="418"/>
      <c r="AA15" s="418"/>
      <c r="AB15" s="419"/>
      <c r="AC15" s="385">
        <v>22936</v>
      </c>
      <c r="AD15" s="386"/>
      <c r="AE15" s="386"/>
      <c r="AF15" s="386"/>
      <c r="AG15" s="387"/>
      <c r="AH15" s="385">
        <v>23548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32368525</v>
      </c>
      <c r="BO15" s="462"/>
      <c r="BP15" s="462"/>
      <c r="BQ15" s="462"/>
      <c r="BR15" s="462"/>
      <c r="BS15" s="462"/>
      <c r="BT15" s="462"/>
      <c r="BU15" s="463"/>
      <c r="BV15" s="461">
        <v>29867229</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18.399999999999999</v>
      </c>
      <c r="AD16" s="513"/>
      <c r="AE16" s="513"/>
      <c r="AF16" s="513"/>
      <c r="AG16" s="514"/>
      <c r="AH16" s="512">
        <v>21.8</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75917052</v>
      </c>
      <c r="BO16" s="433"/>
      <c r="BP16" s="433"/>
      <c r="BQ16" s="433"/>
      <c r="BR16" s="433"/>
      <c r="BS16" s="433"/>
      <c r="BT16" s="433"/>
      <c r="BU16" s="434"/>
      <c r="BV16" s="432">
        <v>72177116</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101691</v>
      </c>
      <c r="AD17" s="386"/>
      <c r="AE17" s="386"/>
      <c r="AF17" s="386"/>
      <c r="AG17" s="387"/>
      <c r="AH17" s="385">
        <v>84509</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80359289</v>
      </c>
      <c r="BO17" s="433"/>
      <c r="BP17" s="433"/>
      <c r="BQ17" s="433"/>
      <c r="BR17" s="433"/>
      <c r="BS17" s="433"/>
      <c r="BT17" s="433"/>
      <c r="BU17" s="434"/>
      <c r="BV17" s="432">
        <v>76355548</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13.77</v>
      </c>
      <c r="M18" s="485"/>
      <c r="N18" s="485"/>
      <c r="O18" s="485"/>
      <c r="P18" s="485"/>
      <c r="Q18" s="485"/>
      <c r="R18" s="486"/>
      <c r="S18" s="486"/>
      <c r="T18" s="486"/>
      <c r="U18" s="486"/>
      <c r="V18" s="487"/>
      <c r="W18" s="503"/>
      <c r="X18" s="504"/>
      <c r="Y18" s="504"/>
      <c r="Z18" s="504"/>
      <c r="AA18" s="504"/>
      <c r="AB18" s="528"/>
      <c r="AC18" s="402">
        <v>81.5</v>
      </c>
      <c r="AD18" s="403"/>
      <c r="AE18" s="403"/>
      <c r="AF18" s="403"/>
      <c r="AG18" s="488"/>
      <c r="AH18" s="402">
        <v>78.099999999999994</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65476288</v>
      </c>
      <c r="BO18" s="433"/>
      <c r="BP18" s="433"/>
      <c r="BQ18" s="433"/>
      <c r="BR18" s="433"/>
      <c r="BS18" s="433"/>
      <c r="BT18" s="433"/>
      <c r="BU18" s="434"/>
      <c r="BV18" s="432">
        <v>62605900</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19759</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101291355</v>
      </c>
      <c r="BO19" s="433"/>
      <c r="BP19" s="433"/>
      <c r="BQ19" s="433"/>
      <c r="BR19" s="433"/>
      <c r="BS19" s="433"/>
      <c r="BT19" s="433"/>
      <c r="BU19" s="434"/>
      <c r="BV19" s="432">
        <v>92315193</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145768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25093032</v>
      </c>
      <c r="BO22" s="462"/>
      <c r="BP22" s="462"/>
      <c r="BQ22" s="462"/>
      <c r="BR22" s="462"/>
      <c r="BS22" s="462"/>
      <c r="BT22" s="462"/>
      <c r="BU22" s="463"/>
      <c r="BV22" s="461">
        <v>26592374</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15605670</v>
      </c>
      <c r="BO23" s="433"/>
      <c r="BP23" s="433"/>
      <c r="BQ23" s="433"/>
      <c r="BR23" s="433"/>
      <c r="BS23" s="433"/>
      <c r="BT23" s="433"/>
      <c r="BU23" s="434"/>
      <c r="BV23" s="432">
        <v>15965593</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11310</v>
      </c>
      <c r="R24" s="386"/>
      <c r="S24" s="386"/>
      <c r="T24" s="386"/>
      <c r="U24" s="386"/>
      <c r="V24" s="387"/>
      <c r="W24" s="475"/>
      <c r="X24" s="412"/>
      <c r="Y24" s="413"/>
      <c r="Z24" s="388" t="s">
        <v>162</v>
      </c>
      <c r="AA24" s="389"/>
      <c r="AB24" s="389"/>
      <c r="AC24" s="389"/>
      <c r="AD24" s="389"/>
      <c r="AE24" s="389"/>
      <c r="AF24" s="389"/>
      <c r="AG24" s="390"/>
      <c r="AH24" s="385">
        <v>1767</v>
      </c>
      <c r="AI24" s="386"/>
      <c r="AJ24" s="386"/>
      <c r="AK24" s="386"/>
      <c r="AL24" s="387"/>
      <c r="AM24" s="385">
        <v>5382282</v>
      </c>
      <c r="AN24" s="386"/>
      <c r="AO24" s="386"/>
      <c r="AP24" s="386"/>
      <c r="AQ24" s="386"/>
      <c r="AR24" s="387"/>
      <c r="AS24" s="385">
        <v>3046</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25093032</v>
      </c>
      <c r="BO24" s="433"/>
      <c r="BP24" s="433"/>
      <c r="BQ24" s="433"/>
      <c r="BR24" s="433"/>
      <c r="BS24" s="433"/>
      <c r="BT24" s="433"/>
      <c r="BU24" s="434"/>
      <c r="BV24" s="432">
        <v>26592374</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1</v>
      </c>
      <c r="M25" s="386"/>
      <c r="N25" s="386"/>
      <c r="O25" s="386"/>
      <c r="P25" s="387"/>
      <c r="Q25" s="385">
        <v>9130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9508881</v>
      </c>
      <c r="BO25" s="462"/>
      <c r="BP25" s="462"/>
      <c r="BQ25" s="462"/>
      <c r="BR25" s="462"/>
      <c r="BS25" s="462"/>
      <c r="BT25" s="462"/>
      <c r="BU25" s="463"/>
      <c r="BV25" s="461">
        <v>10764240</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8430</v>
      </c>
      <c r="R26" s="386"/>
      <c r="S26" s="386"/>
      <c r="T26" s="386"/>
      <c r="U26" s="386"/>
      <c r="V26" s="387"/>
      <c r="W26" s="475"/>
      <c r="X26" s="412"/>
      <c r="Y26" s="413"/>
      <c r="Z26" s="388" t="s">
        <v>168</v>
      </c>
      <c r="AA26" s="443"/>
      <c r="AB26" s="443"/>
      <c r="AC26" s="443"/>
      <c r="AD26" s="443"/>
      <c r="AE26" s="443"/>
      <c r="AF26" s="443"/>
      <c r="AG26" s="444"/>
      <c r="AH26" s="385">
        <v>128</v>
      </c>
      <c r="AI26" s="386"/>
      <c r="AJ26" s="386"/>
      <c r="AK26" s="386"/>
      <c r="AL26" s="387"/>
      <c r="AM26" s="385">
        <v>380032</v>
      </c>
      <c r="AN26" s="386"/>
      <c r="AO26" s="386"/>
      <c r="AP26" s="386"/>
      <c r="AQ26" s="386"/>
      <c r="AR26" s="387"/>
      <c r="AS26" s="385">
        <v>2969</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9130</v>
      </c>
      <c r="R27" s="386"/>
      <c r="S27" s="386"/>
      <c r="T27" s="386"/>
      <c r="U27" s="386"/>
      <c r="V27" s="387"/>
      <c r="W27" s="475"/>
      <c r="X27" s="412"/>
      <c r="Y27" s="413"/>
      <c r="Z27" s="388" t="s">
        <v>171</v>
      </c>
      <c r="AA27" s="389"/>
      <c r="AB27" s="389"/>
      <c r="AC27" s="389"/>
      <c r="AD27" s="389"/>
      <c r="AE27" s="389"/>
      <c r="AF27" s="389"/>
      <c r="AG27" s="390"/>
      <c r="AH27" s="385">
        <v>24</v>
      </c>
      <c r="AI27" s="386"/>
      <c r="AJ27" s="386"/>
      <c r="AK27" s="386"/>
      <c r="AL27" s="387"/>
      <c r="AM27" s="385">
        <v>79833</v>
      </c>
      <c r="AN27" s="386"/>
      <c r="AO27" s="386"/>
      <c r="AP27" s="386"/>
      <c r="AQ27" s="386"/>
      <c r="AR27" s="387"/>
      <c r="AS27" s="385">
        <v>3326</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7840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25065368</v>
      </c>
      <c r="BO28" s="462"/>
      <c r="BP28" s="462"/>
      <c r="BQ28" s="462"/>
      <c r="BR28" s="462"/>
      <c r="BS28" s="462"/>
      <c r="BT28" s="462"/>
      <c r="BU28" s="463"/>
      <c r="BV28" s="461">
        <v>25735892</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30</v>
      </c>
      <c r="M29" s="386"/>
      <c r="N29" s="386"/>
      <c r="O29" s="386"/>
      <c r="P29" s="387"/>
      <c r="Q29" s="385">
        <v>6070</v>
      </c>
      <c r="R29" s="386"/>
      <c r="S29" s="386"/>
      <c r="T29" s="386"/>
      <c r="U29" s="386"/>
      <c r="V29" s="387"/>
      <c r="W29" s="476"/>
      <c r="X29" s="477"/>
      <c r="Y29" s="478"/>
      <c r="Z29" s="388" t="s">
        <v>177</v>
      </c>
      <c r="AA29" s="389"/>
      <c r="AB29" s="389"/>
      <c r="AC29" s="389"/>
      <c r="AD29" s="389"/>
      <c r="AE29" s="389"/>
      <c r="AF29" s="389"/>
      <c r="AG29" s="390"/>
      <c r="AH29" s="385">
        <v>1791</v>
      </c>
      <c r="AI29" s="386"/>
      <c r="AJ29" s="386"/>
      <c r="AK29" s="386"/>
      <c r="AL29" s="387"/>
      <c r="AM29" s="385">
        <v>5462115</v>
      </c>
      <c r="AN29" s="386"/>
      <c r="AO29" s="386"/>
      <c r="AP29" s="386"/>
      <c r="AQ29" s="386"/>
      <c r="AR29" s="387"/>
      <c r="AS29" s="385">
        <v>3050</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402072</v>
      </c>
      <c r="BO29" s="433"/>
      <c r="BP29" s="433"/>
      <c r="BQ29" s="433"/>
      <c r="BR29" s="433"/>
      <c r="BS29" s="433"/>
      <c r="BT29" s="433"/>
      <c r="BU29" s="434"/>
      <c r="BV29" s="432">
        <v>291457</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98.3</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30138646</v>
      </c>
      <c r="BO30" s="467"/>
      <c r="BP30" s="467"/>
      <c r="BQ30" s="467"/>
      <c r="BR30" s="467"/>
      <c r="BS30" s="467"/>
      <c r="BT30" s="467"/>
      <c r="BU30" s="468"/>
      <c r="BV30" s="466">
        <v>23575313</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10</v>
      </c>
      <c r="CP34" s="380"/>
      <c r="CQ34" s="381" t="str">
        <f>IF('各会計、関係団体の財政状況及び健全化判断比率'!BS7="","",'各会計、関係団体の財政状況及び健全化判断比率'!BS7)</f>
        <v>墨田まちづくり公社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11</v>
      </c>
      <c r="CP35" s="380"/>
      <c r="CQ35" s="381" t="str">
        <f>IF('各会計、関係団体の財政状況及び健全化判断比率'!BS8="","",'各会計、関係団体の財政状況及び健全化判断比率'!BS8)</f>
        <v>墨田区文化振興財団</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東京二十三区清掃一部事務組合</v>
      </c>
      <c r="BZ36" s="381"/>
      <c r="CA36" s="381"/>
      <c r="CB36" s="381"/>
      <c r="CC36" s="381"/>
      <c r="CD36" s="381"/>
      <c r="CE36" s="381"/>
      <c r="CF36" s="381"/>
      <c r="CG36" s="381"/>
      <c r="CH36" s="381"/>
      <c r="CI36" s="381"/>
      <c r="CJ36" s="381"/>
      <c r="CK36" s="381"/>
      <c r="CL36" s="381"/>
      <c r="CM36" s="381"/>
      <c r="CN36" s="175"/>
      <c r="CO36" s="380">
        <f t="shared" si="3"/>
        <v>12</v>
      </c>
      <c r="CP36" s="380"/>
      <c r="CQ36" s="381" t="str">
        <f>IF('各会計、関係団体の財政状況及び健全化判断比率'!BS9="","",'各会計、関係団体の財政状況及び健全化判断比率'!BS9)</f>
        <v>アルカタワーズ</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f t="shared" si="3"/>
        <v>13</v>
      </c>
      <c r="CP37" s="380"/>
      <c r="CQ37" s="381" t="str">
        <f>IF('各会計、関係団体の財政状況及び健全化判断比率'!BS10="","",'各会計、関係団体の財政状況及び健全化判断比率'!BS10)</f>
        <v>墨田区土地開発公社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〇</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
（後期高齢者医療特別会計）</v>
      </c>
      <c r="BZ38" s="381"/>
      <c r="CA38" s="381"/>
      <c r="CB38" s="381"/>
      <c r="CC38" s="381"/>
      <c r="CD38" s="381"/>
      <c r="CE38" s="381"/>
      <c r="CF38" s="381"/>
      <c r="CG38" s="381"/>
      <c r="CH38" s="381"/>
      <c r="CI38" s="381"/>
      <c r="CJ38" s="381"/>
      <c r="CK38" s="381"/>
      <c r="CL38" s="381"/>
      <c r="CM38" s="381"/>
      <c r="CN38" s="175"/>
      <c r="CO38" s="380">
        <f t="shared" si="3"/>
        <v>14</v>
      </c>
      <c r="CP38" s="380"/>
      <c r="CQ38" s="381" t="str">
        <f>IF('各会計、関係団体の財政状況及び健全化判断比率'!BS11="","",'各会計、関係団体の財政状況及び健全化判断比率'!BS11)</f>
        <v>国際ファッションセンター</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f t="shared" si="3"/>
        <v>15</v>
      </c>
      <c r="CP39" s="380"/>
      <c r="CQ39" s="381" t="str">
        <f>IF('各会計、関係団体の財政状況及び健全化判断比率'!BS12="","",'各会計、関係団体の財政状況及び健全化判断比率'!BS12)</f>
        <v>ファッション産業人材育成機構</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viAdBb3H1nVhfUV50JFdvI5Zz1Gho0e410pKm1Le5kul7/MP4+JFU2+okpDxvL1EliZN1qvvXq/O3f/NG3vr5Q==" saltValue="m7dYANtl/3KAaE26R9KhJ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528</v>
      </c>
      <c r="D34" s="1162"/>
      <c r="E34" s="1163"/>
      <c r="F34" s="32">
        <v>8.5399999999999991</v>
      </c>
      <c r="G34" s="33">
        <v>7.62</v>
      </c>
      <c r="H34" s="33">
        <v>6.09</v>
      </c>
      <c r="I34" s="33">
        <v>7.6</v>
      </c>
      <c r="J34" s="34">
        <v>6.89</v>
      </c>
      <c r="K34" s="22"/>
      <c r="L34" s="22"/>
      <c r="M34" s="22"/>
      <c r="N34" s="22"/>
      <c r="O34" s="22"/>
      <c r="P34" s="22"/>
    </row>
    <row r="35" spans="1:16" ht="39" customHeight="1" x14ac:dyDescent="0.2">
      <c r="A35" s="22"/>
      <c r="B35" s="35"/>
      <c r="C35" s="1158" t="s">
        <v>529</v>
      </c>
      <c r="D35" s="1158"/>
      <c r="E35" s="1159"/>
      <c r="F35" s="36">
        <v>1.23</v>
      </c>
      <c r="G35" s="37">
        <v>1.35</v>
      </c>
      <c r="H35" s="37">
        <v>1.38</v>
      </c>
      <c r="I35" s="37">
        <v>0.85</v>
      </c>
      <c r="J35" s="38">
        <v>0.95</v>
      </c>
      <c r="K35" s="22"/>
      <c r="L35" s="22"/>
      <c r="M35" s="22"/>
      <c r="N35" s="22"/>
      <c r="O35" s="22"/>
      <c r="P35" s="22"/>
    </row>
    <row r="36" spans="1:16" ht="39" customHeight="1" x14ac:dyDescent="0.2">
      <c r="A36" s="22"/>
      <c r="B36" s="35"/>
      <c r="C36" s="1158" t="s">
        <v>530</v>
      </c>
      <c r="D36" s="1158"/>
      <c r="E36" s="1159"/>
      <c r="F36" s="36">
        <v>1.7</v>
      </c>
      <c r="G36" s="37">
        <v>2.5499999999999998</v>
      </c>
      <c r="H36" s="37">
        <v>0.93</v>
      </c>
      <c r="I36" s="37">
        <v>0.9</v>
      </c>
      <c r="J36" s="38">
        <v>0.35</v>
      </c>
      <c r="K36" s="22"/>
      <c r="L36" s="22"/>
      <c r="M36" s="22"/>
      <c r="N36" s="22"/>
      <c r="O36" s="22"/>
      <c r="P36" s="22"/>
    </row>
    <row r="37" spans="1:16" ht="39" customHeight="1" x14ac:dyDescent="0.2">
      <c r="A37" s="22"/>
      <c r="B37" s="35"/>
      <c r="C37" s="1158" t="s">
        <v>531</v>
      </c>
      <c r="D37" s="1158"/>
      <c r="E37" s="1159"/>
      <c r="F37" s="36">
        <v>0.22</v>
      </c>
      <c r="G37" s="37">
        <v>0.13</v>
      </c>
      <c r="H37" s="37">
        <v>0.25</v>
      </c>
      <c r="I37" s="37">
        <v>0.13</v>
      </c>
      <c r="J37" s="38">
        <v>0.25</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532</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533</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lryzYFg1GbOVE1nJvdhQTD3C2/BBRGJb9eCNbF+7JaS17zqJ3L99RYzz+hW5lZEzCOEUBVWo2oEQMTa8FfFtQ==" saltValue="+vPLT7gpI+r8NmWBfu9p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2594</v>
      </c>
      <c r="L45" s="58">
        <v>2471</v>
      </c>
      <c r="M45" s="58">
        <v>2441</v>
      </c>
      <c r="N45" s="58">
        <v>2447</v>
      </c>
      <c r="O45" s="59">
        <v>2533</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482</v>
      </c>
      <c r="L46" s="62" t="s">
        <v>482</v>
      </c>
      <c r="M46" s="62" t="s">
        <v>482</v>
      </c>
      <c r="N46" s="62" t="s">
        <v>482</v>
      </c>
      <c r="O46" s="63" t="s">
        <v>482</v>
      </c>
      <c r="P46" s="46"/>
      <c r="Q46" s="46"/>
      <c r="R46" s="46"/>
      <c r="S46" s="46"/>
      <c r="T46" s="46"/>
      <c r="U46" s="46"/>
    </row>
    <row r="47" spans="1:21" ht="30.75" customHeight="1" x14ac:dyDescent="0.2">
      <c r="A47" s="46"/>
      <c r="B47" s="1189"/>
      <c r="C47" s="1190"/>
      <c r="D47" s="60"/>
      <c r="E47" s="1166" t="s">
        <v>12</v>
      </c>
      <c r="F47" s="1166"/>
      <c r="G47" s="1166"/>
      <c r="H47" s="1166"/>
      <c r="I47" s="1166"/>
      <c r="J47" s="1167"/>
      <c r="K47" s="61">
        <v>97</v>
      </c>
      <c r="L47" s="62">
        <v>134</v>
      </c>
      <c r="M47" s="62">
        <v>137</v>
      </c>
      <c r="N47" s="62">
        <v>141</v>
      </c>
      <c r="O47" s="63">
        <v>137</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482</v>
      </c>
      <c r="L48" s="62" t="s">
        <v>482</v>
      </c>
      <c r="M48" s="62" t="s">
        <v>482</v>
      </c>
      <c r="N48" s="62" t="s">
        <v>482</v>
      </c>
      <c r="O48" s="63" t="s">
        <v>482</v>
      </c>
      <c r="P48" s="46"/>
      <c r="Q48" s="46"/>
      <c r="R48" s="46"/>
      <c r="S48" s="46"/>
      <c r="T48" s="46"/>
      <c r="U48" s="46"/>
    </row>
    <row r="49" spans="1:21" ht="30.75" customHeight="1" x14ac:dyDescent="0.2">
      <c r="A49" s="46"/>
      <c r="B49" s="1189"/>
      <c r="C49" s="1190"/>
      <c r="D49" s="60"/>
      <c r="E49" s="1166" t="s">
        <v>14</v>
      </c>
      <c r="F49" s="1166"/>
      <c r="G49" s="1166"/>
      <c r="H49" s="1166"/>
      <c r="I49" s="1166"/>
      <c r="J49" s="1167"/>
      <c r="K49" s="61">
        <v>87</v>
      </c>
      <c r="L49" s="62">
        <v>96</v>
      </c>
      <c r="M49" s="62">
        <v>91</v>
      </c>
      <c r="N49" s="62">
        <v>89</v>
      </c>
      <c r="O49" s="63">
        <v>109</v>
      </c>
      <c r="P49" s="46"/>
      <c r="Q49" s="46"/>
      <c r="R49" s="46"/>
      <c r="S49" s="46"/>
      <c r="T49" s="46"/>
      <c r="U49" s="46"/>
    </row>
    <row r="50" spans="1:21" ht="30.75" customHeight="1" x14ac:dyDescent="0.2">
      <c r="A50" s="46"/>
      <c r="B50" s="1189"/>
      <c r="C50" s="1190"/>
      <c r="D50" s="60"/>
      <c r="E50" s="1166" t="s">
        <v>15</v>
      </c>
      <c r="F50" s="1166"/>
      <c r="G50" s="1166"/>
      <c r="H50" s="1166"/>
      <c r="I50" s="1166"/>
      <c r="J50" s="1167"/>
      <c r="K50" s="61">
        <v>581</v>
      </c>
      <c r="L50" s="62">
        <v>480</v>
      </c>
      <c r="M50" s="62">
        <v>472</v>
      </c>
      <c r="N50" s="62">
        <v>469</v>
      </c>
      <c r="O50" s="63">
        <v>470</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482</v>
      </c>
      <c r="L51" s="62" t="s">
        <v>482</v>
      </c>
      <c r="M51" s="62" t="s">
        <v>482</v>
      </c>
      <c r="N51" s="62" t="s">
        <v>482</v>
      </c>
      <c r="O51" s="63" t="s">
        <v>482</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4168</v>
      </c>
      <c r="L52" s="62">
        <v>4156</v>
      </c>
      <c r="M52" s="62">
        <v>3970</v>
      </c>
      <c r="N52" s="62">
        <v>3599</v>
      </c>
      <c r="O52" s="63">
        <v>3321</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-809</v>
      </c>
      <c r="L53" s="67">
        <v>-975</v>
      </c>
      <c r="M53" s="67">
        <v>-829</v>
      </c>
      <c r="N53" s="67">
        <v>-453</v>
      </c>
      <c r="O53" s="68">
        <v>-72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534</v>
      </c>
      <c r="L57" s="79" t="s">
        <v>535</v>
      </c>
      <c r="M57" s="79" t="s">
        <v>536</v>
      </c>
      <c r="N57" s="79" t="s">
        <v>537</v>
      </c>
      <c r="O57" s="80" t="s">
        <v>538</v>
      </c>
      <c r="P57" s="46"/>
      <c r="Q57" s="46"/>
      <c r="R57" s="46"/>
      <c r="S57" s="46"/>
      <c r="T57" s="46"/>
      <c r="U57" s="46"/>
    </row>
    <row r="58" spans="1:21" ht="31.5" customHeight="1" x14ac:dyDescent="0.2">
      <c r="B58" s="1172" t="s">
        <v>24</v>
      </c>
      <c r="C58" s="1173"/>
      <c r="D58" s="1178" t="s">
        <v>25</v>
      </c>
      <c r="E58" s="1179"/>
      <c r="F58" s="1179"/>
      <c r="G58" s="1179"/>
      <c r="H58" s="1179"/>
      <c r="I58" s="1179"/>
      <c r="J58" s="1180"/>
      <c r="K58" s="81">
        <v>30</v>
      </c>
      <c r="L58" s="82">
        <v>11</v>
      </c>
      <c r="M58" s="82">
        <v>2</v>
      </c>
      <c r="N58" s="82">
        <v>30</v>
      </c>
      <c r="O58" s="83">
        <v>385</v>
      </c>
    </row>
    <row r="59" spans="1:21" ht="31.5" customHeight="1" x14ac:dyDescent="0.2">
      <c r="B59" s="1174"/>
      <c r="C59" s="1175"/>
      <c r="D59" s="1181" t="s">
        <v>26</v>
      </c>
      <c r="E59" s="1182"/>
      <c r="F59" s="1182"/>
      <c r="G59" s="1182"/>
      <c r="H59" s="1182"/>
      <c r="I59" s="1182"/>
      <c r="J59" s="1183"/>
      <c r="K59" s="84">
        <v>584</v>
      </c>
      <c r="L59" s="85">
        <v>662</v>
      </c>
      <c r="M59" s="85">
        <v>893</v>
      </c>
      <c r="N59" s="85">
        <v>1151</v>
      </c>
      <c r="O59" s="86">
        <v>1396</v>
      </c>
    </row>
    <row r="60" spans="1:21" ht="31.5" customHeight="1" thickBot="1" x14ac:dyDescent="0.25">
      <c r="B60" s="1176"/>
      <c r="C60" s="1177"/>
      <c r="D60" s="1184" t="s">
        <v>27</v>
      </c>
      <c r="E60" s="1185"/>
      <c r="F60" s="1185"/>
      <c r="G60" s="1185"/>
      <c r="H60" s="1185"/>
      <c r="I60" s="1185"/>
      <c r="J60" s="1186"/>
      <c r="K60" s="87">
        <v>480</v>
      </c>
      <c r="L60" s="88">
        <v>578</v>
      </c>
      <c r="M60" s="88">
        <v>608</v>
      </c>
      <c r="N60" s="88">
        <v>657</v>
      </c>
      <c r="O60" s="89">
        <v>698</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gRQYt7Hx4UiNeLx2Z/M3Nti4cQDqnHccClnC5L2TmqiCxfRUHI+Flkrq9gzcg9obIpcSRBw9p8ZRevOvI+o0zQ==" saltValue="PF6jede41BoS4iq8w3Aen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7" t="s">
        <v>30</v>
      </c>
      <c r="C41" s="1208"/>
      <c r="D41" s="103"/>
      <c r="E41" s="1209" t="s">
        <v>31</v>
      </c>
      <c r="F41" s="1209"/>
      <c r="G41" s="1209"/>
      <c r="H41" s="1210"/>
      <c r="I41" s="342">
        <v>28628</v>
      </c>
      <c r="J41" s="343">
        <v>29883</v>
      </c>
      <c r="K41" s="343">
        <v>29285</v>
      </c>
      <c r="L41" s="343">
        <v>27934</v>
      </c>
      <c r="M41" s="344">
        <v>26263</v>
      </c>
    </row>
    <row r="42" spans="2:13" ht="27.75" customHeight="1" x14ac:dyDescent="0.2">
      <c r="B42" s="1197"/>
      <c r="C42" s="1198"/>
      <c r="D42" s="104"/>
      <c r="E42" s="1201" t="s">
        <v>32</v>
      </c>
      <c r="F42" s="1201"/>
      <c r="G42" s="1201"/>
      <c r="H42" s="1202"/>
      <c r="I42" s="345">
        <v>7202</v>
      </c>
      <c r="J42" s="346">
        <v>4761</v>
      </c>
      <c r="K42" s="346">
        <v>4290</v>
      </c>
      <c r="L42" s="346">
        <v>3818</v>
      </c>
      <c r="M42" s="347">
        <v>3348</v>
      </c>
    </row>
    <row r="43" spans="2:13" ht="27.75" customHeight="1" x14ac:dyDescent="0.2">
      <c r="B43" s="1197"/>
      <c r="C43" s="1198"/>
      <c r="D43" s="104"/>
      <c r="E43" s="1201" t="s">
        <v>33</v>
      </c>
      <c r="F43" s="1201"/>
      <c r="G43" s="1201"/>
      <c r="H43" s="1202"/>
      <c r="I43" s="345" t="s">
        <v>482</v>
      </c>
      <c r="J43" s="346" t="s">
        <v>482</v>
      </c>
      <c r="K43" s="346" t="s">
        <v>482</v>
      </c>
      <c r="L43" s="346" t="s">
        <v>482</v>
      </c>
      <c r="M43" s="347" t="s">
        <v>482</v>
      </c>
    </row>
    <row r="44" spans="2:13" ht="27.75" customHeight="1" x14ac:dyDescent="0.2">
      <c r="B44" s="1197"/>
      <c r="C44" s="1198"/>
      <c r="D44" s="104"/>
      <c r="E44" s="1201" t="s">
        <v>34</v>
      </c>
      <c r="F44" s="1201"/>
      <c r="G44" s="1201"/>
      <c r="H44" s="1202"/>
      <c r="I44" s="345">
        <v>1063</v>
      </c>
      <c r="J44" s="346">
        <v>1233</v>
      </c>
      <c r="K44" s="346">
        <v>1377</v>
      </c>
      <c r="L44" s="346">
        <v>1623</v>
      </c>
      <c r="M44" s="347">
        <v>1709</v>
      </c>
    </row>
    <row r="45" spans="2:13" ht="27.75" customHeight="1" x14ac:dyDescent="0.2">
      <c r="B45" s="1197"/>
      <c r="C45" s="1198"/>
      <c r="D45" s="104"/>
      <c r="E45" s="1201" t="s">
        <v>35</v>
      </c>
      <c r="F45" s="1201"/>
      <c r="G45" s="1201"/>
      <c r="H45" s="1202"/>
      <c r="I45" s="345">
        <v>13887</v>
      </c>
      <c r="J45" s="346">
        <v>14167</v>
      </c>
      <c r="K45" s="346">
        <v>14433</v>
      </c>
      <c r="L45" s="346">
        <v>13708</v>
      </c>
      <c r="M45" s="347">
        <v>13856</v>
      </c>
    </row>
    <row r="46" spans="2:13" ht="27.75" customHeight="1" x14ac:dyDescent="0.2">
      <c r="B46" s="1197"/>
      <c r="C46" s="1198"/>
      <c r="D46" s="105"/>
      <c r="E46" s="1201" t="s">
        <v>36</v>
      </c>
      <c r="F46" s="1201"/>
      <c r="G46" s="1201"/>
      <c r="H46" s="1202"/>
      <c r="I46" s="345" t="s">
        <v>482</v>
      </c>
      <c r="J46" s="346">
        <v>1016</v>
      </c>
      <c r="K46" s="346" t="s">
        <v>482</v>
      </c>
      <c r="L46" s="346" t="s">
        <v>482</v>
      </c>
      <c r="M46" s="347" t="s">
        <v>482</v>
      </c>
    </row>
    <row r="47" spans="2:13" ht="27.75" customHeight="1" x14ac:dyDescent="0.2">
      <c r="B47" s="1197"/>
      <c r="C47" s="1198"/>
      <c r="D47" s="106"/>
      <c r="E47" s="1211" t="s">
        <v>37</v>
      </c>
      <c r="F47" s="1212"/>
      <c r="G47" s="1212"/>
      <c r="H47" s="1213"/>
      <c r="I47" s="345" t="s">
        <v>482</v>
      </c>
      <c r="J47" s="346" t="s">
        <v>482</v>
      </c>
      <c r="K47" s="346" t="s">
        <v>482</v>
      </c>
      <c r="L47" s="346" t="s">
        <v>482</v>
      </c>
      <c r="M47" s="347" t="s">
        <v>482</v>
      </c>
    </row>
    <row r="48" spans="2:13" ht="27.75" customHeight="1" x14ac:dyDescent="0.2">
      <c r="B48" s="1197"/>
      <c r="C48" s="1198"/>
      <c r="D48" s="104"/>
      <c r="E48" s="1201" t="s">
        <v>38</v>
      </c>
      <c r="F48" s="1201"/>
      <c r="G48" s="1201"/>
      <c r="H48" s="1202"/>
      <c r="I48" s="345" t="s">
        <v>482</v>
      </c>
      <c r="J48" s="346" t="s">
        <v>482</v>
      </c>
      <c r="K48" s="346" t="s">
        <v>482</v>
      </c>
      <c r="L48" s="346" t="s">
        <v>482</v>
      </c>
      <c r="M48" s="347" t="s">
        <v>482</v>
      </c>
    </row>
    <row r="49" spans="2:13" ht="27.75" customHeight="1" x14ac:dyDescent="0.2">
      <c r="B49" s="1199"/>
      <c r="C49" s="1200"/>
      <c r="D49" s="104"/>
      <c r="E49" s="1201" t="s">
        <v>39</v>
      </c>
      <c r="F49" s="1201"/>
      <c r="G49" s="1201"/>
      <c r="H49" s="1202"/>
      <c r="I49" s="345" t="s">
        <v>482</v>
      </c>
      <c r="J49" s="346" t="s">
        <v>482</v>
      </c>
      <c r="K49" s="346" t="s">
        <v>482</v>
      </c>
      <c r="L49" s="346" t="s">
        <v>482</v>
      </c>
      <c r="M49" s="347" t="s">
        <v>482</v>
      </c>
    </row>
    <row r="50" spans="2:13" ht="27.75" customHeight="1" x14ac:dyDescent="0.2">
      <c r="B50" s="1195" t="s">
        <v>40</v>
      </c>
      <c r="C50" s="1196"/>
      <c r="D50" s="107"/>
      <c r="E50" s="1201" t="s">
        <v>41</v>
      </c>
      <c r="F50" s="1201"/>
      <c r="G50" s="1201"/>
      <c r="H50" s="1202"/>
      <c r="I50" s="345">
        <v>29511</v>
      </c>
      <c r="J50" s="346">
        <v>34794</v>
      </c>
      <c r="K50" s="346">
        <v>46174</v>
      </c>
      <c r="L50" s="346">
        <v>53851</v>
      </c>
      <c r="M50" s="347">
        <v>59647</v>
      </c>
    </row>
    <row r="51" spans="2:13" ht="27.75" customHeight="1" x14ac:dyDescent="0.2">
      <c r="B51" s="1197"/>
      <c r="C51" s="1198"/>
      <c r="D51" s="104"/>
      <c r="E51" s="1201" t="s">
        <v>42</v>
      </c>
      <c r="F51" s="1201"/>
      <c r="G51" s="1201"/>
      <c r="H51" s="1202"/>
      <c r="I51" s="345" t="s">
        <v>482</v>
      </c>
      <c r="J51" s="346" t="s">
        <v>482</v>
      </c>
      <c r="K51" s="346" t="s">
        <v>482</v>
      </c>
      <c r="L51" s="346" t="s">
        <v>482</v>
      </c>
      <c r="M51" s="347" t="s">
        <v>482</v>
      </c>
    </row>
    <row r="52" spans="2:13" ht="27.75" customHeight="1" x14ac:dyDescent="0.2">
      <c r="B52" s="1199"/>
      <c r="C52" s="1200"/>
      <c r="D52" s="104"/>
      <c r="E52" s="1201" t="s">
        <v>43</v>
      </c>
      <c r="F52" s="1201"/>
      <c r="G52" s="1201"/>
      <c r="H52" s="1202"/>
      <c r="I52" s="345">
        <v>35732</v>
      </c>
      <c r="J52" s="346">
        <v>34607</v>
      </c>
      <c r="K52" s="346">
        <v>39962</v>
      </c>
      <c r="L52" s="346">
        <v>38928</v>
      </c>
      <c r="M52" s="347">
        <v>35252</v>
      </c>
    </row>
    <row r="53" spans="2:13" ht="27.75" customHeight="1" thickBot="1" x14ac:dyDescent="0.25">
      <c r="B53" s="1203" t="s">
        <v>19</v>
      </c>
      <c r="C53" s="1204"/>
      <c r="D53" s="108"/>
      <c r="E53" s="1205" t="s">
        <v>44</v>
      </c>
      <c r="F53" s="1205"/>
      <c r="G53" s="1205"/>
      <c r="H53" s="1206"/>
      <c r="I53" s="348">
        <v>-14463</v>
      </c>
      <c r="J53" s="349">
        <v>-18341</v>
      </c>
      <c r="K53" s="349">
        <v>-36752</v>
      </c>
      <c r="L53" s="349">
        <v>-45697</v>
      </c>
      <c r="M53" s="350">
        <v>-49723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y6zdGPncrJO7MLf4HN7x2VZWkLYSewuW7L15SuqKX6nqSEdfuyOh5wa3C4NxMx+FR8QRkv2XPvuIdqSR9L1oxg==" saltValue="etiU/m9+EJCXlhxBdbBSH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23956</v>
      </c>
      <c r="G55" s="120">
        <v>25736</v>
      </c>
      <c r="H55" s="121">
        <v>25065</v>
      </c>
    </row>
    <row r="56" spans="2:8" ht="52.5" customHeight="1" x14ac:dyDescent="0.2">
      <c r="B56" s="122"/>
      <c r="C56" s="1224" t="s">
        <v>47</v>
      </c>
      <c r="D56" s="1224"/>
      <c r="E56" s="1225"/>
      <c r="F56" s="123">
        <v>50</v>
      </c>
      <c r="G56" s="123">
        <v>291</v>
      </c>
      <c r="H56" s="124">
        <v>402</v>
      </c>
    </row>
    <row r="57" spans="2:8" ht="53.25" customHeight="1" x14ac:dyDescent="0.2">
      <c r="B57" s="122"/>
      <c r="C57" s="1226" t="s">
        <v>48</v>
      </c>
      <c r="D57" s="1226"/>
      <c r="E57" s="1227"/>
      <c r="F57" s="125">
        <v>18373</v>
      </c>
      <c r="G57" s="125">
        <v>23575</v>
      </c>
      <c r="H57" s="126">
        <v>30139</v>
      </c>
    </row>
    <row r="58" spans="2:8" ht="45.75" customHeight="1" x14ac:dyDescent="0.2">
      <c r="B58" s="127"/>
      <c r="C58" s="1214" t="s">
        <v>546</v>
      </c>
      <c r="D58" s="1215"/>
      <c r="E58" s="1216"/>
      <c r="F58" s="128">
        <v>13857</v>
      </c>
      <c r="G58" s="128">
        <v>18363</v>
      </c>
      <c r="H58" s="129">
        <v>25010</v>
      </c>
    </row>
    <row r="59" spans="2:8" ht="45.75" customHeight="1" x14ac:dyDescent="0.2">
      <c r="B59" s="127"/>
      <c r="C59" s="1214" t="s">
        <v>547</v>
      </c>
      <c r="D59" s="1215"/>
      <c r="E59" s="1216"/>
      <c r="F59" s="128">
        <v>2441</v>
      </c>
      <c r="G59" s="128">
        <v>3234</v>
      </c>
      <c r="H59" s="129">
        <v>3449</v>
      </c>
    </row>
    <row r="60" spans="2:8" ht="45.75" customHeight="1" x14ac:dyDescent="0.2">
      <c r="B60" s="127"/>
      <c r="C60" s="1214" t="s">
        <v>548</v>
      </c>
      <c r="D60" s="1215"/>
      <c r="E60" s="1216"/>
      <c r="F60" s="128">
        <v>1502</v>
      </c>
      <c r="G60" s="128">
        <v>1353</v>
      </c>
      <c r="H60" s="129">
        <v>1082</v>
      </c>
    </row>
    <row r="61" spans="2:8" ht="45.75" customHeight="1" x14ac:dyDescent="0.2">
      <c r="B61" s="127"/>
      <c r="C61" s="1214" t="s">
        <v>549</v>
      </c>
      <c r="D61" s="1215"/>
      <c r="E61" s="1216"/>
      <c r="F61" s="128">
        <v>373</v>
      </c>
      <c r="G61" s="128">
        <v>424</v>
      </c>
      <c r="H61" s="129">
        <v>294</v>
      </c>
    </row>
    <row r="62" spans="2:8" ht="45.75" customHeight="1" thickBot="1" x14ac:dyDescent="0.25">
      <c r="B62" s="130"/>
      <c r="C62" s="1217" t="s">
        <v>550</v>
      </c>
      <c r="D62" s="1218"/>
      <c r="E62" s="1219"/>
      <c r="F62" s="131">
        <v>109</v>
      </c>
      <c r="G62" s="131">
        <v>109</v>
      </c>
      <c r="H62" s="132">
        <v>209</v>
      </c>
    </row>
    <row r="63" spans="2:8" ht="52.5" customHeight="1" thickBot="1" x14ac:dyDescent="0.25">
      <c r="B63" s="133"/>
      <c r="C63" s="1220" t="s">
        <v>49</v>
      </c>
      <c r="D63" s="1220"/>
      <c r="E63" s="1221"/>
      <c r="F63" s="134">
        <v>42379</v>
      </c>
      <c r="G63" s="134">
        <v>49603</v>
      </c>
      <c r="H63" s="135">
        <v>55606</v>
      </c>
    </row>
    <row r="64" spans="2:8" ht="13.2" x14ac:dyDescent="0.2"/>
  </sheetData>
  <sheetProtection algorithmName="SHA-512" hashValue="9PK7AGfXUe1Mn0VvgbhduksqnHOGhFPgFDLKXSRoDHzXcN4GK8HufBoyEyv116NgMVzpnCqDIIbTdApkMapNOQ==" saltValue="6X24Q46BTN4I9I4iDkXJ2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4"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559</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560</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561</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562</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521</v>
      </c>
      <c r="BQ50" s="1233"/>
      <c r="BR50" s="1233"/>
      <c r="BS50" s="1233"/>
      <c r="BT50" s="1233"/>
      <c r="BU50" s="1233"/>
      <c r="BV50" s="1233"/>
      <c r="BW50" s="1233"/>
      <c r="BX50" s="1233" t="s">
        <v>522</v>
      </c>
      <c r="BY50" s="1233"/>
      <c r="BZ50" s="1233"/>
      <c r="CA50" s="1233"/>
      <c r="CB50" s="1233"/>
      <c r="CC50" s="1233"/>
      <c r="CD50" s="1233"/>
      <c r="CE50" s="1233"/>
      <c r="CF50" s="1233" t="s">
        <v>523</v>
      </c>
      <c r="CG50" s="1233"/>
      <c r="CH50" s="1233"/>
      <c r="CI50" s="1233"/>
      <c r="CJ50" s="1233"/>
      <c r="CK50" s="1233"/>
      <c r="CL50" s="1233"/>
      <c r="CM50" s="1233"/>
      <c r="CN50" s="1233" t="s">
        <v>524</v>
      </c>
      <c r="CO50" s="1233"/>
      <c r="CP50" s="1233"/>
      <c r="CQ50" s="1233"/>
      <c r="CR50" s="1233"/>
      <c r="CS50" s="1233"/>
      <c r="CT50" s="1233"/>
      <c r="CU50" s="1233"/>
      <c r="CV50" s="1233" t="s">
        <v>525</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563</v>
      </c>
      <c r="AO51" s="1231"/>
      <c r="AP51" s="1231"/>
      <c r="AQ51" s="1231"/>
      <c r="AR51" s="1231"/>
      <c r="AS51" s="1231"/>
      <c r="AT51" s="1231"/>
      <c r="AU51" s="1231"/>
      <c r="AV51" s="1231"/>
      <c r="AW51" s="1231"/>
      <c r="AX51" s="1231"/>
      <c r="AY51" s="1231"/>
      <c r="AZ51" s="1231"/>
      <c r="BA51" s="1231"/>
      <c r="BB51" s="1231" t="s">
        <v>564</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565</v>
      </c>
      <c r="BC53" s="1231"/>
      <c r="BD53" s="1231"/>
      <c r="BE53" s="1231"/>
      <c r="BF53" s="1231"/>
      <c r="BG53" s="1231"/>
      <c r="BH53" s="1231"/>
      <c r="BI53" s="1231"/>
      <c r="BJ53" s="1231"/>
      <c r="BK53" s="1231"/>
      <c r="BL53" s="1231"/>
      <c r="BM53" s="1231"/>
      <c r="BN53" s="1231"/>
      <c r="BO53" s="1231"/>
      <c r="BP53" s="1228">
        <v>59.1</v>
      </c>
      <c r="BQ53" s="1228"/>
      <c r="BR53" s="1228"/>
      <c r="BS53" s="1228"/>
      <c r="BT53" s="1228"/>
      <c r="BU53" s="1228"/>
      <c r="BV53" s="1228"/>
      <c r="BW53" s="1228"/>
      <c r="BX53" s="1228">
        <v>59.9</v>
      </c>
      <c r="BY53" s="1228"/>
      <c r="BZ53" s="1228"/>
      <c r="CA53" s="1228"/>
      <c r="CB53" s="1228"/>
      <c r="CC53" s="1228"/>
      <c r="CD53" s="1228"/>
      <c r="CE53" s="1228"/>
      <c r="CF53" s="1228">
        <v>61.3</v>
      </c>
      <c r="CG53" s="1228"/>
      <c r="CH53" s="1228"/>
      <c r="CI53" s="1228"/>
      <c r="CJ53" s="1228"/>
      <c r="CK53" s="1228"/>
      <c r="CL53" s="1228"/>
      <c r="CM53" s="1228"/>
      <c r="CN53" s="1228">
        <v>62.1</v>
      </c>
      <c r="CO53" s="1228"/>
      <c r="CP53" s="1228"/>
      <c r="CQ53" s="1228"/>
      <c r="CR53" s="1228"/>
      <c r="CS53" s="1228"/>
      <c r="CT53" s="1228"/>
      <c r="CU53" s="1228"/>
      <c r="CV53" s="1228">
        <v>62.9</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566</v>
      </c>
      <c r="AO55" s="1233"/>
      <c r="AP55" s="1233"/>
      <c r="AQ55" s="1233"/>
      <c r="AR55" s="1233"/>
      <c r="AS55" s="1233"/>
      <c r="AT55" s="1233"/>
      <c r="AU55" s="1233"/>
      <c r="AV55" s="1233"/>
      <c r="AW55" s="1233"/>
      <c r="AX55" s="1233"/>
      <c r="AY55" s="1233"/>
      <c r="AZ55" s="1233"/>
      <c r="BA55" s="1233"/>
      <c r="BB55" s="1231" t="s">
        <v>564</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565</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567</v>
      </c>
    </row>
    <row r="64" spans="1:109" ht="13.2" x14ac:dyDescent="0.2">
      <c r="B64" s="259"/>
      <c r="G64" s="357"/>
      <c r="I64" s="369"/>
      <c r="J64" s="369"/>
      <c r="K64" s="369"/>
      <c r="L64" s="369"/>
      <c r="M64" s="369"/>
      <c r="N64" s="370"/>
      <c r="AM64" s="357"/>
      <c r="AN64" s="357" t="s">
        <v>560</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568</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562</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521</v>
      </c>
      <c r="BQ72" s="1233"/>
      <c r="BR72" s="1233"/>
      <c r="BS72" s="1233"/>
      <c r="BT72" s="1233"/>
      <c r="BU72" s="1233"/>
      <c r="BV72" s="1233"/>
      <c r="BW72" s="1233"/>
      <c r="BX72" s="1233" t="s">
        <v>522</v>
      </c>
      <c r="BY72" s="1233"/>
      <c r="BZ72" s="1233"/>
      <c r="CA72" s="1233"/>
      <c r="CB72" s="1233"/>
      <c r="CC72" s="1233"/>
      <c r="CD72" s="1233"/>
      <c r="CE72" s="1233"/>
      <c r="CF72" s="1233" t="s">
        <v>523</v>
      </c>
      <c r="CG72" s="1233"/>
      <c r="CH72" s="1233"/>
      <c r="CI72" s="1233"/>
      <c r="CJ72" s="1233"/>
      <c r="CK72" s="1233"/>
      <c r="CL72" s="1233"/>
      <c r="CM72" s="1233"/>
      <c r="CN72" s="1233" t="s">
        <v>524</v>
      </c>
      <c r="CO72" s="1233"/>
      <c r="CP72" s="1233"/>
      <c r="CQ72" s="1233"/>
      <c r="CR72" s="1233"/>
      <c r="CS72" s="1233"/>
      <c r="CT72" s="1233"/>
      <c r="CU72" s="1233"/>
      <c r="CV72" s="1233" t="s">
        <v>525</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563</v>
      </c>
      <c r="AO73" s="1231"/>
      <c r="AP73" s="1231"/>
      <c r="AQ73" s="1231"/>
      <c r="AR73" s="1231"/>
      <c r="AS73" s="1231"/>
      <c r="AT73" s="1231"/>
      <c r="AU73" s="1231"/>
      <c r="AV73" s="1231"/>
      <c r="AW73" s="1231"/>
      <c r="AX73" s="1231"/>
      <c r="AY73" s="1231"/>
      <c r="AZ73" s="1231"/>
      <c r="BA73" s="1231"/>
      <c r="BB73" s="1231" t="s">
        <v>564</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569</v>
      </c>
      <c r="BC75" s="1231"/>
      <c r="BD75" s="1231"/>
      <c r="BE75" s="1231"/>
      <c r="BF75" s="1231"/>
      <c r="BG75" s="1231"/>
      <c r="BH75" s="1231"/>
      <c r="BI75" s="1231"/>
      <c r="BJ75" s="1231"/>
      <c r="BK75" s="1231"/>
      <c r="BL75" s="1231"/>
      <c r="BM75" s="1231"/>
      <c r="BN75" s="1231"/>
      <c r="BO75" s="1231"/>
      <c r="BP75" s="1228">
        <v>-1.2</v>
      </c>
      <c r="BQ75" s="1228"/>
      <c r="BR75" s="1228"/>
      <c r="BS75" s="1228"/>
      <c r="BT75" s="1228"/>
      <c r="BU75" s="1228"/>
      <c r="BV75" s="1228"/>
      <c r="BW75" s="1228"/>
      <c r="BX75" s="1228">
        <v>-1.2</v>
      </c>
      <c r="BY75" s="1228"/>
      <c r="BZ75" s="1228"/>
      <c r="CA75" s="1228"/>
      <c r="CB75" s="1228"/>
      <c r="CC75" s="1228"/>
      <c r="CD75" s="1228"/>
      <c r="CE75" s="1228"/>
      <c r="CF75" s="1228">
        <v>-1.2</v>
      </c>
      <c r="CG75" s="1228"/>
      <c r="CH75" s="1228"/>
      <c r="CI75" s="1228"/>
      <c r="CJ75" s="1228"/>
      <c r="CK75" s="1228"/>
      <c r="CL75" s="1228"/>
      <c r="CM75" s="1228"/>
      <c r="CN75" s="1228">
        <v>-1</v>
      </c>
      <c r="CO75" s="1228"/>
      <c r="CP75" s="1228"/>
      <c r="CQ75" s="1228"/>
      <c r="CR75" s="1228"/>
      <c r="CS75" s="1228"/>
      <c r="CT75" s="1228"/>
      <c r="CU75" s="1228"/>
      <c r="CV75" s="1228">
        <v>-0.6</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566</v>
      </c>
      <c r="AO77" s="1233"/>
      <c r="AP77" s="1233"/>
      <c r="AQ77" s="1233"/>
      <c r="AR77" s="1233"/>
      <c r="AS77" s="1233"/>
      <c r="AT77" s="1233"/>
      <c r="AU77" s="1233"/>
      <c r="AV77" s="1233"/>
      <c r="AW77" s="1233"/>
      <c r="AX77" s="1233"/>
      <c r="AY77" s="1233"/>
      <c r="AZ77" s="1233"/>
      <c r="BA77" s="1233"/>
      <c r="BB77" s="1231" t="s">
        <v>564</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569</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59FHuEMSBRfTzL2D4ZtImfOZt4QJflCwqABRSZcjSVJbeiZ9qbg45UO9Nidrscaa5nDp3D7VXNsXqN6496R69w==" saltValue="SwhO76yw3SWUuQ/cCGr8j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SmzRjT0uU0sE6pXKsdkedqPf+xwhvzNHZZFOJpV2XBG07Oi/ooIIfGk01qwUjlTC4MOaqrpCljODbHF/4Qsybg==" saltValue="TnkRxzE8DLv6gWVU4BWkU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3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0ZBZ/vX1smX0MFUjdcSadsT8WkAtREr1ol7jvfmJRtt/ERwPfO2kw7ndcCaeXaqOpEgbZ2LjJJaTqf+cEE4zVg==" saltValue="Nn6/kaIOc4zjgC+DoKxte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47581</v>
      </c>
      <c r="E3" s="154"/>
      <c r="F3" s="155">
        <v>51681</v>
      </c>
      <c r="G3" s="156"/>
      <c r="H3" s="157"/>
    </row>
    <row r="4" spans="1:8" x14ac:dyDescent="0.2">
      <c r="A4" s="158"/>
      <c r="B4" s="159"/>
      <c r="C4" s="160"/>
      <c r="D4" s="161">
        <v>33316</v>
      </c>
      <c r="E4" s="162"/>
      <c r="F4" s="163">
        <v>37226</v>
      </c>
      <c r="G4" s="164"/>
      <c r="H4" s="165"/>
    </row>
    <row r="5" spans="1:8" x14ac:dyDescent="0.2">
      <c r="A5" s="146" t="s">
        <v>515</v>
      </c>
      <c r="B5" s="151"/>
      <c r="C5" s="152"/>
      <c r="D5" s="153">
        <v>59249</v>
      </c>
      <c r="E5" s="154"/>
      <c r="F5" s="155">
        <v>50465</v>
      </c>
      <c r="G5" s="156"/>
      <c r="H5" s="157"/>
    </row>
    <row r="6" spans="1:8" x14ac:dyDescent="0.2">
      <c r="A6" s="158"/>
      <c r="B6" s="159"/>
      <c r="C6" s="160"/>
      <c r="D6" s="161">
        <v>35802</v>
      </c>
      <c r="E6" s="162"/>
      <c r="F6" s="163">
        <v>34193</v>
      </c>
      <c r="G6" s="164"/>
      <c r="H6" s="165"/>
    </row>
    <row r="7" spans="1:8" x14ac:dyDescent="0.2">
      <c r="A7" s="146" t="s">
        <v>516</v>
      </c>
      <c r="B7" s="151"/>
      <c r="C7" s="152"/>
      <c r="D7" s="153">
        <v>38751</v>
      </c>
      <c r="E7" s="154"/>
      <c r="F7" s="155">
        <v>51679</v>
      </c>
      <c r="G7" s="156"/>
      <c r="H7" s="157"/>
    </row>
    <row r="8" spans="1:8" x14ac:dyDescent="0.2">
      <c r="A8" s="158"/>
      <c r="B8" s="159"/>
      <c r="C8" s="160"/>
      <c r="D8" s="161">
        <v>23216</v>
      </c>
      <c r="E8" s="162"/>
      <c r="F8" s="163">
        <v>35132</v>
      </c>
      <c r="G8" s="164"/>
      <c r="H8" s="165"/>
    </row>
    <row r="9" spans="1:8" x14ac:dyDescent="0.2">
      <c r="A9" s="146" t="s">
        <v>517</v>
      </c>
      <c r="B9" s="151"/>
      <c r="C9" s="152"/>
      <c r="D9" s="153">
        <v>39700</v>
      </c>
      <c r="E9" s="154"/>
      <c r="F9" s="155">
        <v>49665</v>
      </c>
      <c r="G9" s="156"/>
      <c r="H9" s="157"/>
    </row>
    <row r="10" spans="1:8" x14ac:dyDescent="0.2">
      <c r="A10" s="158"/>
      <c r="B10" s="159"/>
      <c r="C10" s="160"/>
      <c r="D10" s="161">
        <v>27305</v>
      </c>
      <c r="E10" s="162"/>
      <c r="F10" s="163">
        <v>34678</v>
      </c>
      <c r="G10" s="164"/>
      <c r="H10" s="165"/>
    </row>
    <row r="11" spans="1:8" x14ac:dyDescent="0.2">
      <c r="A11" s="146" t="s">
        <v>518</v>
      </c>
      <c r="B11" s="151"/>
      <c r="C11" s="152"/>
      <c r="D11" s="153">
        <v>58005</v>
      </c>
      <c r="E11" s="154"/>
      <c r="F11" s="155">
        <v>63439</v>
      </c>
      <c r="G11" s="156"/>
      <c r="H11" s="157"/>
    </row>
    <row r="12" spans="1:8" x14ac:dyDescent="0.2">
      <c r="A12" s="158"/>
      <c r="B12" s="159"/>
      <c r="C12" s="166"/>
      <c r="D12" s="161">
        <v>37688</v>
      </c>
      <c r="E12" s="162"/>
      <c r="F12" s="163">
        <v>46463</v>
      </c>
      <c r="G12" s="164"/>
      <c r="H12" s="165"/>
    </row>
    <row r="13" spans="1:8" x14ac:dyDescent="0.2">
      <c r="A13" s="146"/>
      <c r="B13" s="151"/>
      <c r="C13" s="152"/>
      <c r="D13" s="153">
        <v>48657</v>
      </c>
      <c r="E13" s="154"/>
      <c r="F13" s="155">
        <v>53386</v>
      </c>
      <c r="G13" s="167"/>
      <c r="H13" s="157"/>
    </row>
    <row r="14" spans="1:8" x14ac:dyDescent="0.2">
      <c r="A14" s="158"/>
      <c r="B14" s="159"/>
      <c r="C14" s="160"/>
      <c r="D14" s="161">
        <v>31465</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8.5399999999999991</v>
      </c>
      <c r="C19" s="168">
        <f>ROUND(VALUE(SUBSTITUTE(実質収支比率等に係る経年分析!G$48,"▲","-")),2)</f>
        <v>7.63</v>
      </c>
      <c r="D19" s="168">
        <f>ROUND(VALUE(SUBSTITUTE(実質収支比率等に係る経年分析!H$48,"▲","-")),2)</f>
        <v>6.1</v>
      </c>
      <c r="E19" s="168">
        <f>ROUND(VALUE(SUBSTITUTE(実質収支比率等に係る経年分析!I$48,"▲","-")),2)</f>
        <v>7.61</v>
      </c>
      <c r="F19" s="168">
        <f>ROUND(VALUE(SUBSTITUTE(実質収支比率等に係る経年分析!J$48,"▲","-")),2)</f>
        <v>6.89</v>
      </c>
    </row>
    <row r="20" spans="1:11" x14ac:dyDescent="0.2">
      <c r="A20" s="168" t="s">
        <v>53</v>
      </c>
      <c r="B20" s="168">
        <f>ROUND(VALUE(SUBSTITUTE(実質収支比率等に係る経年分析!F$47,"▲","-")),2)</f>
        <v>24.68</v>
      </c>
      <c r="C20" s="168">
        <f>ROUND(VALUE(SUBSTITUTE(実質収支比率等に係る経年分析!G$47,"▲","-")),2)</f>
        <v>31.79</v>
      </c>
      <c r="D20" s="168">
        <f>ROUND(VALUE(SUBSTITUTE(実質収支比率等に係る経年分析!H$47,"▲","-")),2)</f>
        <v>32.04</v>
      </c>
      <c r="E20" s="168">
        <f>ROUND(VALUE(SUBSTITUTE(実質収支比率等に係る経年分析!I$47,"▲","-")),2)</f>
        <v>33.71</v>
      </c>
      <c r="F20" s="168">
        <f>ROUND(VALUE(SUBSTITUTE(実質収支比率等に係る経年分析!J$47,"▲","-")),2)</f>
        <v>31.19</v>
      </c>
    </row>
    <row r="21" spans="1:11" x14ac:dyDescent="0.2">
      <c r="A21" s="168" t="s">
        <v>54</v>
      </c>
      <c r="B21" s="168">
        <f>IF(ISNUMBER(VALUE(SUBSTITUTE(実質収支比率等に係る経年分析!F$49,"▲","-"))),ROUND(VALUE(SUBSTITUTE(実質収支比率等に係る経年分析!F$49,"▲","-")),2),NA())</f>
        <v>7.58</v>
      </c>
      <c r="C21" s="168">
        <f>IF(ISNUMBER(VALUE(SUBSTITUTE(実質収支比率等に係る経年分析!G$49,"▲","-"))),ROUND(VALUE(SUBSTITUTE(実質収支比率等に係る経年分析!G$49,"▲","-")),2),NA())</f>
        <v>1.42</v>
      </c>
      <c r="D21" s="168">
        <f>IF(ISNUMBER(VALUE(SUBSTITUTE(実質収支比率等に係る経年分析!H$49,"▲","-"))),ROUND(VALUE(SUBSTITUTE(実質収支比率等に係る経年分析!H$49,"▲","-")),2),NA())</f>
        <v>-0.84</v>
      </c>
      <c r="E21" s="168">
        <f>IF(ISNUMBER(VALUE(SUBSTITUTE(実質収支比率等に係る経年分析!I$49,"▲","-"))),ROUND(VALUE(SUBSTITUTE(実質収支比率等に係る経年分析!I$49,"▲","-")),2),NA())</f>
        <v>3.97</v>
      </c>
      <c r="F21" s="168">
        <f>IF(ISNUMBER(VALUE(SUBSTITUTE(実質収支比率等に係る経年分析!J$49,"▲","-"))),ROUND(VALUE(SUBSTITUTE(実質収支比率等に係る経年分析!J$49,"▲","-")),2),NA())</f>
        <v>-3.54</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0.25</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0.25</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1.7</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2.5499999999999998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0.93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0.35</v>
      </c>
    </row>
    <row r="35" spans="1:16" x14ac:dyDescent="0.2">
      <c r="A35" s="169" t="str">
        <f>IF(連結実質赤字比率に係る赤字・黒字の構成分析!C$35="",NA(),連結実質赤字比率に係る赤字・黒字の構成分析!C$35)</f>
        <v>国民健康保険特別会計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1.23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1.35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1.38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0.85</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0.95</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8.5399999999999991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7.62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6.09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7.6</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6.89</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4168</v>
      </c>
      <c r="E42" s="170"/>
      <c r="F42" s="170"/>
      <c r="G42" s="170">
        <f>'実質公債費比率（分子）の構造'!L$52</f>
        <v>4156</v>
      </c>
      <c r="H42" s="170"/>
      <c r="I42" s="170"/>
      <c r="J42" s="170">
        <f>'実質公債費比率（分子）の構造'!M$52</f>
        <v>3970</v>
      </c>
      <c r="K42" s="170"/>
      <c r="L42" s="170"/>
      <c r="M42" s="170">
        <f>'実質公債費比率（分子）の構造'!N$52</f>
        <v>3599</v>
      </c>
      <c r="N42" s="170"/>
      <c r="O42" s="170"/>
      <c r="P42" s="170">
        <f>'実質公債費比率（分子）の構造'!O$52</f>
        <v>3321</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581</v>
      </c>
      <c r="C44" s="170"/>
      <c r="D44" s="170"/>
      <c r="E44" s="170">
        <f>'実質公債費比率（分子）の構造'!L$50</f>
        <v>480</v>
      </c>
      <c r="F44" s="170"/>
      <c r="G44" s="170"/>
      <c r="H44" s="170">
        <f>'実質公債費比率（分子）の構造'!M$50</f>
        <v>472</v>
      </c>
      <c r="I44" s="170"/>
      <c r="J44" s="170"/>
      <c r="K44" s="170">
        <f>'実質公債費比率（分子）の構造'!N$50</f>
        <v>469</v>
      </c>
      <c r="L44" s="170"/>
      <c r="M44" s="170"/>
      <c r="N44" s="170">
        <f>'実質公債費比率（分子）の構造'!O$50</f>
        <v>470</v>
      </c>
      <c r="O44" s="170"/>
      <c r="P44" s="170"/>
    </row>
    <row r="45" spans="1:16" x14ac:dyDescent="0.2">
      <c r="A45" s="170" t="s">
        <v>63</v>
      </c>
      <c r="B45" s="170">
        <f>'実質公債費比率（分子）の構造'!K$49</f>
        <v>87</v>
      </c>
      <c r="C45" s="170"/>
      <c r="D45" s="170"/>
      <c r="E45" s="170">
        <f>'実質公債費比率（分子）の構造'!L$49</f>
        <v>96</v>
      </c>
      <c r="F45" s="170"/>
      <c r="G45" s="170"/>
      <c r="H45" s="170">
        <f>'実質公債費比率（分子）の構造'!M$49</f>
        <v>91</v>
      </c>
      <c r="I45" s="170"/>
      <c r="J45" s="170"/>
      <c r="K45" s="170">
        <f>'実質公債費比率（分子）の構造'!N$49</f>
        <v>89</v>
      </c>
      <c r="L45" s="170"/>
      <c r="M45" s="170"/>
      <c r="N45" s="170">
        <f>'実質公債費比率（分子）の構造'!O$49</f>
        <v>109</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97</v>
      </c>
      <c r="C47" s="170"/>
      <c r="D47" s="170"/>
      <c r="E47" s="170">
        <f>'実質公債費比率（分子）の構造'!L$47</f>
        <v>134</v>
      </c>
      <c r="F47" s="170"/>
      <c r="G47" s="170"/>
      <c r="H47" s="170">
        <f>'実質公債費比率（分子）の構造'!M$47</f>
        <v>137</v>
      </c>
      <c r="I47" s="170"/>
      <c r="J47" s="170"/>
      <c r="K47" s="170">
        <f>'実質公債費比率（分子）の構造'!N$47</f>
        <v>141</v>
      </c>
      <c r="L47" s="170"/>
      <c r="M47" s="170"/>
      <c r="N47" s="170">
        <f>'実質公債費比率（分子）の構造'!O$47</f>
        <v>137</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2594</v>
      </c>
      <c r="C49" s="170"/>
      <c r="D49" s="170"/>
      <c r="E49" s="170">
        <f>'実質公債費比率（分子）の構造'!L$45</f>
        <v>2471</v>
      </c>
      <c r="F49" s="170"/>
      <c r="G49" s="170"/>
      <c r="H49" s="170">
        <f>'実質公債費比率（分子）の構造'!M$45</f>
        <v>2441</v>
      </c>
      <c r="I49" s="170"/>
      <c r="J49" s="170"/>
      <c r="K49" s="170">
        <f>'実質公債費比率（分子）の構造'!N$45</f>
        <v>2447</v>
      </c>
      <c r="L49" s="170"/>
      <c r="M49" s="170"/>
      <c r="N49" s="170">
        <f>'実質公債費比率（分子）の構造'!O$45</f>
        <v>2533</v>
      </c>
      <c r="O49" s="170"/>
      <c r="P49" s="170"/>
    </row>
    <row r="50" spans="1:16" x14ac:dyDescent="0.2">
      <c r="A50" s="170" t="s">
        <v>67</v>
      </c>
      <c r="B50" s="170" t="e">
        <f>NA()</f>
        <v>#N/A</v>
      </c>
      <c r="C50" s="170">
        <f>IF(ISNUMBER('実質公債費比率（分子）の構造'!K$53),'実質公債費比率（分子）の構造'!K$53,NA())</f>
        <v>-809</v>
      </c>
      <c r="D50" s="170" t="e">
        <f>NA()</f>
        <v>#N/A</v>
      </c>
      <c r="E50" s="170" t="e">
        <f>NA()</f>
        <v>#N/A</v>
      </c>
      <c r="F50" s="170">
        <f>IF(ISNUMBER('実質公債費比率（分子）の構造'!L$53),'実質公債費比率（分子）の構造'!L$53,NA())</f>
        <v>-975</v>
      </c>
      <c r="G50" s="170" t="e">
        <f>NA()</f>
        <v>#N/A</v>
      </c>
      <c r="H50" s="170" t="e">
        <f>NA()</f>
        <v>#N/A</v>
      </c>
      <c r="I50" s="170">
        <f>IF(ISNUMBER('実質公債費比率（分子）の構造'!M$53),'実質公債費比率（分子）の構造'!M$53,NA())</f>
        <v>-829</v>
      </c>
      <c r="J50" s="170" t="e">
        <f>NA()</f>
        <v>#N/A</v>
      </c>
      <c r="K50" s="170" t="e">
        <f>NA()</f>
        <v>#N/A</v>
      </c>
      <c r="L50" s="170">
        <f>IF(ISNUMBER('実質公債費比率（分子）の構造'!N$53),'実質公債費比率（分子）の構造'!N$53,NA())</f>
        <v>-453</v>
      </c>
      <c r="M50" s="170" t="e">
        <f>NA()</f>
        <v>#N/A</v>
      </c>
      <c r="N50" s="170" t="e">
        <f>NA()</f>
        <v>#N/A</v>
      </c>
      <c r="O50" s="170">
        <f>IF(ISNUMBER('実質公債費比率（分子）の構造'!O$53),'実質公債費比率（分子）の構造'!O$53,NA())</f>
        <v>-72</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35732</v>
      </c>
      <c r="E56" s="169"/>
      <c r="F56" s="169"/>
      <c r="G56" s="169">
        <f>'将来負担比率（分子）の構造'!J$52</f>
        <v>34607</v>
      </c>
      <c r="H56" s="169"/>
      <c r="I56" s="169"/>
      <c r="J56" s="169">
        <f>'将来負担比率（分子）の構造'!K$52</f>
        <v>39962</v>
      </c>
      <c r="K56" s="169"/>
      <c r="L56" s="169"/>
      <c r="M56" s="169">
        <f>'将来負担比率（分子）の構造'!L$52</f>
        <v>38928</v>
      </c>
      <c r="N56" s="169"/>
      <c r="O56" s="169"/>
      <c r="P56" s="169">
        <f>'将来負担比率（分子）の構造'!M$52</f>
        <v>35252</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29511</v>
      </c>
      <c r="E58" s="169"/>
      <c r="F58" s="169"/>
      <c r="G58" s="169">
        <f>'将来負担比率（分子）の構造'!J$50</f>
        <v>34794</v>
      </c>
      <c r="H58" s="169"/>
      <c r="I58" s="169"/>
      <c r="J58" s="169">
        <f>'将来負担比率（分子）の構造'!K$50</f>
        <v>46174</v>
      </c>
      <c r="K58" s="169"/>
      <c r="L58" s="169"/>
      <c r="M58" s="169">
        <f>'将来負担比率（分子）の構造'!L$50</f>
        <v>53851</v>
      </c>
      <c r="N58" s="169"/>
      <c r="O58" s="169"/>
      <c r="P58" s="169">
        <f>'将来負担比率（分子）の構造'!M$50</f>
        <v>59647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f>'将来負担比率（分子）の構造'!J$46</f>
        <v>1016</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13887</v>
      </c>
      <c r="C62" s="169"/>
      <c r="D62" s="169"/>
      <c r="E62" s="169">
        <f>'将来負担比率（分子）の構造'!J$45</f>
        <v>14167</v>
      </c>
      <c r="F62" s="169"/>
      <c r="G62" s="169"/>
      <c r="H62" s="169">
        <f>'将来負担比率（分子）の構造'!K$45</f>
        <v>14433</v>
      </c>
      <c r="I62" s="169"/>
      <c r="J62" s="169"/>
      <c r="K62" s="169">
        <f>'将来負担比率（分子）の構造'!L$45</f>
        <v>13708</v>
      </c>
      <c r="L62" s="169"/>
      <c r="M62" s="169"/>
      <c r="N62" s="169">
        <f>'将来負担比率（分子）の構造'!M$45</f>
        <v>13856</v>
      </c>
      <c r="O62" s="169"/>
      <c r="P62" s="169"/>
    </row>
    <row r="63" spans="1:16" x14ac:dyDescent="0.2">
      <c r="A63" s="169" t="s">
        <v>34</v>
      </c>
      <c r="B63" s="169">
        <f>'将来負担比率（分子）の構造'!I$44</f>
        <v>1063</v>
      </c>
      <c r="C63" s="169"/>
      <c r="D63" s="169"/>
      <c r="E63" s="169">
        <f>'将来負担比率（分子）の構造'!J$44</f>
        <v>1233</v>
      </c>
      <c r="F63" s="169"/>
      <c r="G63" s="169"/>
      <c r="H63" s="169">
        <f>'将来負担比率（分子）の構造'!K$44</f>
        <v>1377</v>
      </c>
      <c r="I63" s="169"/>
      <c r="J63" s="169"/>
      <c r="K63" s="169">
        <f>'将来負担比率（分子）の構造'!L$44</f>
        <v>1623</v>
      </c>
      <c r="L63" s="169"/>
      <c r="M63" s="169"/>
      <c r="N63" s="169">
        <f>'将来負担比率（分子）の構造'!M$44</f>
        <v>1709</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7202</v>
      </c>
      <c r="C65" s="169"/>
      <c r="D65" s="169"/>
      <c r="E65" s="169">
        <f>'将来負担比率（分子）の構造'!J$42</f>
        <v>4761</v>
      </c>
      <c r="F65" s="169"/>
      <c r="G65" s="169"/>
      <c r="H65" s="169">
        <f>'将来負担比率（分子）の構造'!K$42</f>
        <v>4290</v>
      </c>
      <c r="I65" s="169"/>
      <c r="J65" s="169"/>
      <c r="K65" s="169">
        <f>'将来負担比率（分子）の構造'!L$42</f>
        <v>3818</v>
      </c>
      <c r="L65" s="169"/>
      <c r="M65" s="169"/>
      <c r="N65" s="169">
        <f>'将来負担比率（分子）の構造'!M$42</f>
        <v>3348</v>
      </c>
      <c r="O65" s="169"/>
      <c r="P65" s="169"/>
    </row>
    <row r="66" spans="1:16" x14ac:dyDescent="0.2">
      <c r="A66" s="169" t="s">
        <v>31</v>
      </c>
      <c r="B66" s="169">
        <f>'将来負担比率（分子）の構造'!I$41</f>
        <v>28628</v>
      </c>
      <c r="C66" s="169"/>
      <c r="D66" s="169"/>
      <c r="E66" s="169">
        <f>'将来負担比率（分子）の構造'!J$41</f>
        <v>29883</v>
      </c>
      <c r="F66" s="169"/>
      <c r="G66" s="169"/>
      <c r="H66" s="169">
        <f>'将来負担比率（分子）の構造'!K$41</f>
        <v>29285</v>
      </c>
      <c r="I66" s="169"/>
      <c r="J66" s="169"/>
      <c r="K66" s="169">
        <f>'将来負担比率（分子）の構造'!L$41</f>
        <v>27934</v>
      </c>
      <c r="L66" s="169"/>
      <c r="M66" s="169"/>
      <c r="N66" s="169">
        <f>'将来負担比率（分子）の構造'!M$41</f>
        <v>26263</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23956</v>
      </c>
      <c r="C72" s="173">
        <f>基金残高に係る経年分析!G55</f>
        <v>25736</v>
      </c>
      <c r="D72" s="173">
        <f>基金残高に係る経年分析!H55</f>
        <v>25065</v>
      </c>
    </row>
    <row r="73" spans="1:16" x14ac:dyDescent="0.2">
      <c r="A73" s="172" t="s">
        <v>74</v>
      </c>
      <c r="B73" s="173">
        <f>基金残高に係る経年分析!F56</f>
        <v>50</v>
      </c>
      <c r="C73" s="173">
        <f>基金残高に係る経年分析!G56</f>
        <v>291</v>
      </c>
      <c r="D73" s="173">
        <f>基金残高に係る経年分析!H56</f>
        <v>402</v>
      </c>
    </row>
    <row r="74" spans="1:16" x14ac:dyDescent="0.2">
      <c r="A74" s="172" t="s">
        <v>75</v>
      </c>
      <c r="B74" s="173">
        <f>基金残高に係る経年分析!F57</f>
        <v>18373</v>
      </c>
      <c r="C74" s="173">
        <f>基金残高に係る経年分析!G57</f>
        <v>23575</v>
      </c>
      <c r="D74" s="173">
        <f>基金残高に係る経年分析!H57</f>
        <v>30139</v>
      </c>
    </row>
  </sheetData>
  <sheetProtection algorithmName="SHA-512" hashValue="rwn8AFaNWY/PzPyipPjObmrWCcbW0/b7/q8oYL1eNLy9MaDuWYggfJSznTovc6Wt1vliRC37yqRK0yt6H4PqGQ==" saltValue="ezwk1EYX1cpR289pAKiae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29015831</v>
      </c>
      <c r="S5" s="690"/>
      <c r="T5" s="690"/>
      <c r="U5" s="690"/>
      <c r="V5" s="690"/>
      <c r="W5" s="690"/>
      <c r="X5" s="690"/>
      <c r="Y5" s="715"/>
      <c r="Z5" s="728">
        <v>19.600000000000001</v>
      </c>
      <c r="AA5" s="728"/>
      <c r="AB5" s="728"/>
      <c r="AC5" s="728"/>
      <c r="AD5" s="729">
        <v>29015831</v>
      </c>
      <c r="AE5" s="729"/>
      <c r="AF5" s="729"/>
      <c r="AG5" s="729"/>
      <c r="AH5" s="729"/>
      <c r="AI5" s="729"/>
      <c r="AJ5" s="729"/>
      <c r="AK5" s="729"/>
      <c r="AL5" s="716">
        <v>35</v>
      </c>
      <c r="AM5" s="698"/>
      <c r="AN5" s="698"/>
      <c r="AO5" s="717"/>
      <c r="AP5" s="692" t="s">
        <v>216</v>
      </c>
      <c r="AQ5" s="693"/>
      <c r="AR5" s="693"/>
      <c r="AS5" s="693"/>
      <c r="AT5" s="693"/>
      <c r="AU5" s="693"/>
      <c r="AV5" s="693"/>
      <c r="AW5" s="693"/>
      <c r="AX5" s="693"/>
      <c r="AY5" s="693"/>
      <c r="AZ5" s="693"/>
      <c r="BA5" s="693"/>
      <c r="BB5" s="693"/>
      <c r="BC5" s="693"/>
      <c r="BD5" s="693"/>
      <c r="BE5" s="693"/>
      <c r="BF5" s="694"/>
      <c r="BG5" s="634">
        <v>29001301</v>
      </c>
      <c r="BH5" s="635"/>
      <c r="BI5" s="635"/>
      <c r="BJ5" s="635"/>
      <c r="BK5" s="635"/>
      <c r="BL5" s="635"/>
      <c r="BM5" s="635"/>
      <c r="BN5" s="636"/>
      <c r="BO5" s="672">
        <v>99.9</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402381</v>
      </c>
      <c r="S6" s="635"/>
      <c r="T6" s="635"/>
      <c r="U6" s="635"/>
      <c r="V6" s="635"/>
      <c r="W6" s="635"/>
      <c r="X6" s="635"/>
      <c r="Y6" s="636"/>
      <c r="Z6" s="672">
        <v>0.3</v>
      </c>
      <c r="AA6" s="672"/>
      <c r="AB6" s="672"/>
      <c r="AC6" s="672"/>
      <c r="AD6" s="673">
        <v>402381</v>
      </c>
      <c r="AE6" s="673"/>
      <c r="AF6" s="673"/>
      <c r="AG6" s="673"/>
      <c r="AH6" s="673"/>
      <c r="AI6" s="673"/>
      <c r="AJ6" s="673"/>
      <c r="AK6" s="673"/>
      <c r="AL6" s="637">
        <v>0.5</v>
      </c>
      <c r="AM6" s="638"/>
      <c r="AN6" s="638"/>
      <c r="AO6" s="674"/>
      <c r="AP6" s="631" t="s">
        <v>221</v>
      </c>
      <c r="AQ6" s="632"/>
      <c r="AR6" s="632"/>
      <c r="AS6" s="632"/>
      <c r="AT6" s="632"/>
      <c r="AU6" s="632"/>
      <c r="AV6" s="632"/>
      <c r="AW6" s="632"/>
      <c r="AX6" s="632"/>
      <c r="AY6" s="632"/>
      <c r="AZ6" s="632"/>
      <c r="BA6" s="632"/>
      <c r="BB6" s="632"/>
      <c r="BC6" s="632"/>
      <c r="BD6" s="632"/>
      <c r="BE6" s="632"/>
      <c r="BF6" s="633"/>
      <c r="BG6" s="634">
        <v>29001301</v>
      </c>
      <c r="BH6" s="635"/>
      <c r="BI6" s="635"/>
      <c r="BJ6" s="635"/>
      <c r="BK6" s="635"/>
      <c r="BL6" s="635"/>
      <c r="BM6" s="635"/>
      <c r="BN6" s="636"/>
      <c r="BO6" s="672">
        <v>99.9</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636893</v>
      </c>
      <c r="CS6" s="635"/>
      <c r="CT6" s="635"/>
      <c r="CU6" s="635"/>
      <c r="CV6" s="635"/>
      <c r="CW6" s="635"/>
      <c r="CX6" s="635"/>
      <c r="CY6" s="636"/>
      <c r="CZ6" s="716">
        <v>0.4</v>
      </c>
      <c r="DA6" s="698"/>
      <c r="DB6" s="698"/>
      <c r="DC6" s="718"/>
      <c r="DD6" s="640" t="s">
        <v>122</v>
      </c>
      <c r="DE6" s="635"/>
      <c r="DF6" s="635"/>
      <c r="DG6" s="635"/>
      <c r="DH6" s="635"/>
      <c r="DI6" s="635"/>
      <c r="DJ6" s="635"/>
      <c r="DK6" s="635"/>
      <c r="DL6" s="635"/>
      <c r="DM6" s="635"/>
      <c r="DN6" s="635"/>
      <c r="DO6" s="635"/>
      <c r="DP6" s="636"/>
      <c r="DQ6" s="640">
        <v>636892</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105054</v>
      </c>
      <c r="S7" s="635"/>
      <c r="T7" s="635"/>
      <c r="U7" s="635"/>
      <c r="V7" s="635"/>
      <c r="W7" s="635"/>
      <c r="X7" s="635"/>
      <c r="Y7" s="636"/>
      <c r="Z7" s="672">
        <v>0.1</v>
      </c>
      <c r="AA7" s="672"/>
      <c r="AB7" s="672"/>
      <c r="AC7" s="672"/>
      <c r="AD7" s="673">
        <v>105054</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26528040</v>
      </c>
      <c r="BH7" s="635"/>
      <c r="BI7" s="635"/>
      <c r="BJ7" s="635"/>
      <c r="BK7" s="635"/>
      <c r="BL7" s="635"/>
      <c r="BM7" s="635"/>
      <c r="BN7" s="636"/>
      <c r="BO7" s="672">
        <v>91.4</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20327495</v>
      </c>
      <c r="CS7" s="635"/>
      <c r="CT7" s="635"/>
      <c r="CU7" s="635"/>
      <c r="CV7" s="635"/>
      <c r="CW7" s="635"/>
      <c r="CX7" s="635"/>
      <c r="CY7" s="636"/>
      <c r="CZ7" s="672">
        <v>14.3</v>
      </c>
      <c r="DA7" s="672"/>
      <c r="DB7" s="672"/>
      <c r="DC7" s="672"/>
      <c r="DD7" s="640">
        <v>2232086</v>
      </c>
      <c r="DE7" s="635"/>
      <c r="DF7" s="635"/>
      <c r="DG7" s="635"/>
      <c r="DH7" s="635"/>
      <c r="DI7" s="635"/>
      <c r="DJ7" s="635"/>
      <c r="DK7" s="635"/>
      <c r="DL7" s="635"/>
      <c r="DM7" s="635"/>
      <c r="DN7" s="635"/>
      <c r="DO7" s="635"/>
      <c r="DP7" s="636"/>
      <c r="DQ7" s="640">
        <v>18330018</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559621</v>
      </c>
      <c r="S8" s="635"/>
      <c r="T8" s="635"/>
      <c r="U8" s="635"/>
      <c r="V8" s="635"/>
      <c r="W8" s="635"/>
      <c r="X8" s="635"/>
      <c r="Y8" s="636"/>
      <c r="Z8" s="672">
        <v>0.4</v>
      </c>
      <c r="AA8" s="672"/>
      <c r="AB8" s="672"/>
      <c r="AC8" s="672"/>
      <c r="AD8" s="673">
        <v>559621</v>
      </c>
      <c r="AE8" s="673"/>
      <c r="AF8" s="673"/>
      <c r="AG8" s="673"/>
      <c r="AH8" s="673"/>
      <c r="AI8" s="673"/>
      <c r="AJ8" s="673"/>
      <c r="AK8" s="673"/>
      <c r="AL8" s="637">
        <v>0.7</v>
      </c>
      <c r="AM8" s="638"/>
      <c r="AN8" s="638"/>
      <c r="AO8" s="674"/>
      <c r="AP8" s="631" t="s">
        <v>227</v>
      </c>
      <c r="AQ8" s="632"/>
      <c r="AR8" s="632"/>
      <c r="AS8" s="632"/>
      <c r="AT8" s="632"/>
      <c r="AU8" s="632"/>
      <c r="AV8" s="632"/>
      <c r="AW8" s="632"/>
      <c r="AX8" s="632"/>
      <c r="AY8" s="632"/>
      <c r="AZ8" s="632"/>
      <c r="BA8" s="632"/>
      <c r="BB8" s="632"/>
      <c r="BC8" s="632"/>
      <c r="BD8" s="632"/>
      <c r="BE8" s="632"/>
      <c r="BF8" s="633"/>
      <c r="BG8" s="634">
        <v>591511</v>
      </c>
      <c r="BH8" s="635"/>
      <c r="BI8" s="635"/>
      <c r="BJ8" s="635"/>
      <c r="BK8" s="635"/>
      <c r="BL8" s="635"/>
      <c r="BM8" s="635"/>
      <c r="BN8" s="636"/>
      <c r="BO8" s="672">
        <v>2</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73297146</v>
      </c>
      <c r="CS8" s="635"/>
      <c r="CT8" s="635"/>
      <c r="CU8" s="635"/>
      <c r="CV8" s="635"/>
      <c r="CW8" s="635"/>
      <c r="CX8" s="635"/>
      <c r="CY8" s="636"/>
      <c r="CZ8" s="672">
        <v>51.7</v>
      </c>
      <c r="DA8" s="672"/>
      <c r="DB8" s="672"/>
      <c r="DC8" s="672"/>
      <c r="DD8" s="640">
        <v>1628656</v>
      </c>
      <c r="DE8" s="635"/>
      <c r="DF8" s="635"/>
      <c r="DG8" s="635"/>
      <c r="DH8" s="635"/>
      <c r="DI8" s="635"/>
      <c r="DJ8" s="635"/>
      <c r="DK8" s="635"/>
      <c r="DL8" s="635"/>
      <c r="DM8" s="635"/>
      <c r="DN8" s="635"/>
      <c r="DO8" s="635"/>
      <c r="DP8" s="636"/>
      <c r="DQ8" s="640">
        <v>41768712</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602846</v>
      </c>
      <c r="S9" s="635"/>
      <c r="T9" s="635"/>
      <c r="U9" s="635"/>
      <c r="V9" s="635"/>
      <c r="W9" s="635"/>
      <c r="X9" s="635"/>
      <c r="Y9" s="636"/>
      <c r="Z9" s="672">
        <v>0.4</v>
      </c>
      <c r="AA9" s="672"/>
      <c r="AB9" s="672"/>
      <c r="AC9" s="672"/>
      <c r="AD9" s="673">
        <v>602846</v>
      </c>
      <c r="AE9" s="673"/>
      <c r="AF9" s="673"/>
      <c r="AG9" s="673"/>
      <c r="AH9" s="673"/>
      <c r="AI9" s="673"/>
      <c r="AJ9" s="673"/>
      <c r="AK9" s="673"/>
      <c r="AL9" s="637">
        <v>0.7</v>
      </c>
      <c r="AM9" s="638"/>
      <c r="AN9" s="638"/>
      <c r="AO9" s="674"/>
      <c r="AP9" s="631" t="s">
        <v>230</v>
      </c>
      <c r="AQ9" s="632"/>
      <c r="AR9" s="632"/>
      <c r="AS9" s="632"/>
      <c r="AT9" s="632"/>
      <c r="AU9" s="632"/>
      <c r="AV9" s="632"/>
      <c r="AW9" s="632"/>
      <c r="AX9" s="632"/>
      <c r="AY9" s="632"/>
      <c r="AZ9" s="632"/>
      <c r="BA9" s="632"/>
      <c r="BB9" s="632"/>
      <c r="BC9" s="632"/>
      <c r="BD9" s="632"/>
      <c r="BE9" s="632"/>
      <c r="BF9" s="633"/>
      <c r="BG9" s="634">
        <v>25936529</v>
      </c>
      <c r="BH9" s="635"/>
      <c r="BI9" s="635"/>
      <c r="BJ9" s="635"/>
      <c r="BK9" s="635"/>
      <c r="BL9" s="635"/>
      <c r="BM9" s="635"/>
      <c r="BN9" s="636"/>
      <c r="BO9" s="672">
        <v>89.4</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12825903</v>
      </c>
      <c r="CS9" s="635"/>
      <c r="CT9" s="635"/>
      <c r="CU9" s="635"/>
      <c r="CV9" s="635"/>
      <c r="CW9" s="635"/>
      <c r="CX9" s="635"/>
      <c r="CY9" s="636"/>
      <c r="CZ9" s="672">
        <v>9</v>
      </c>
      <c r="DA9" s="672"/>
      <c r="DB9" s="672"/>
      <c r="DC9" s="672"/>
      <c r="DD9" s="640">
        <v>2373597</v>
      </c>
      <c r="DE9" s="635"/>
      <c r="DF9" s="635"/>
      <c r="DG9" s="635"/>
      <c r="DH9" s="635"/>
      <c r="DI9" s="635"/>
      <c r="DJ9" s="635"/>
      <c r="DK9" s="635"/>
      <c r="DL9" s="635"/>
      <c r="DM9" s="635"/>
      <c r="DN9" s="635"/>
      <c r="DO9" s="635"/>
      <c r="DP9" s="636"/>
      <c r="DQ9" s="640">
        <v>8259315</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198837</v>
      </c>
      <c r="CS10" s="635"/>
      <c r="CT10" s="635"/>
      <c r="CU10" s="635"/>
      <c r="CV10" s="635"/>
      <c r="CW10" s="635"/>
      <c r="CX10" s="635"/>
      <c r="CY10" s="636"/>
      <c r="CZ10" s="672">
        <v>0.1</v>
      </c>
      <c r="DA10" s="672"/>
      <c r="DB10" s="672"/>
      <c r="DC10" s="672"/>
      <c r="DD10" s="640">
        <v>37097</v>
      </c>
      <c r="DE10" s="635"/>
      <c r="DF10" s="635"/>
      <c r="DG10" s="635"/>
      <c r="DH10" s="635"/>
      <c r="DI10" s="635"/>
      <c r="DJ10" s="635"/>
      <c r="DK10" s="635"/>
      <c r="DL10" s="635"/>
      <c r="DM10" s="635"/>
      <c r="DN10" s="635"/>
      <c r="DO10" s="635"/>
      <c r="DP10" s="636"/>
      <c r="DQ10" s="640">
        <v>183686</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7015462</v>
      </c>
      <c r="S11" s="635"/>
      <c r="T11" s="635"/>
      <c r="U11" s="635"/>
      <c r="V11" s="635"/>
      <c r="W11" s="635"/>
      <c r="X11" s="635"/>
      <c r="Y11" s="636"/>
      <c r="Z11" s="637">
        <v>4.7</v>
      </c>
      <c r="AA11" s="638"/>
      <c r="AB11" s="638"/>
      <c r="AC11" s="639"/>
      <c r="AD11" s="640">
        <v>7015462</v>
      </c>
      <c r="AE11" s="635"/>
      <c r="AF11" s="635"/>
      <c r="AG11" s="635"/>
      <c r="AH11" s="635"/>
      <c r="AI11" s="635"/>
      <c r="AJ11" s="635"/>
      <c r="AK11" s="636"/>
      <c r="AL11" s="637">
        <v>8.5</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t="s">
        <v>122</v>
      </c>
      <c r="CS11" s="635"/>
      <c r="CT11" s="635"/>
      <c r="CU11" s="635"/>
      <c r="CV11" s="635"/>
      <c r="CW11" s="635"/>
      <c r="CX11" s="635"/>
      <c r="CY11" s="636"/>
      <c r="CZ11" s="672" t="s">
        <v>122</v>
      </c>
      <c r="DA11" s="672"/>
      <c r="DB11" s="672"/>
      <c r="DC11" s="672"/>
      <c r="DD11" s="640" t="s">
        <v>122</v>
      </c>
      <c r="DE11" s="635"/>
      <c r="DF11" s="635"/>
      <c r="DG11" s="635"/>
      <c r="DH11" s="635"/>
      <c r="DI11" s="635"/>
      <c r="DJ11" s="635"/>
      <c r="DK11" s="635"/>
      <c r="DL11" s="635"/>
      <c r="DM11" s="635"/>
      <c r="DN11" s="635"/>
      <c r="DO11" s="635"/>
      <c r="DP11" s="636"/>
      <c r="DQ11" s="640" t="s">
        <v>122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3049582</v>
      </c>
      <c r="CS12" s="635"/>
      <c r="CT12" s="635"/>
      <c r="CU12" s="635"/>
      <c r="CV12" s="635"/>
      <c r="CW12" s="635"/>
      <c r="CX12" s="635"/>
      <c r="CY12" s="636"/>
      <c r="CZ12" s="672">
        <v>2.1</v>
      </c>
      <c r="DA12" s="672"/>
      <c r="DB12" s="672"/>
      <c r="DC12" s="672"/>
      <c r="DD12" s="640">
        <v>1309</v>
      </c>
      <c r="DE12" s="635"/>
      <c r="DF12" s="635"/>
      <c r="DG12" s="635"/>
      <c r="DH12" s="635"/>
      <c r="DI12" s="635"/>
      <c r="DJ12" s="635"/>
      <c r="DK12" s="635"/>
      <c r="DL12" s="635"/>
      <c r="DM12" s="635"/>
      <c r="DN12" s="635"/>
      <c r="DO12" s="635"/>
      <c r="DP12" s="636"/>
      <c r="DQ12" s="640">
        <v>2906555</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12754993</v>
      </c>
      <c r="CS13" s="635"/>
      <c r="CT13" s="635"/>
      <c r="CU13" s="635"/>
      <c r="CV13" s="635"/>
      <c r="CW13" s="635"/>
      <c r="CX13" s="635"/>
      <c r="CY13" s="636"/>
      <c r="CZ13" s="672">
        <v>9</v>
      </c>
      <c r="DA13" s="672"/>
      <c r="DB13" s="672"/>
      <c r="DC13" s="672"/>
      <c r="DD13" s="640">
        <v>7988192</v>
      </c>
      <c r="DE13" s="635"/>
      <c r="DF13" s="635"/>
      <c r="DG13" s="635"/>
      <c r="DH13" s="635"/>
      <c r="DI13" s="635"/>
      <c r="DJ13" s="635"/>
      <c r="DK13" s="635"/>
      <c r="DL13" s="635"/>
      <c r="DM13" s="635"/>
      <c r="DN13" s="635"/>
      <c r="DO13" s="635"/>
      <c r="DP13" s="636"/>
      <c r="DQ13" s="640">
        <v>6345684</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2983</v>
      </c>
      <c r="S14" s="635"/>
      <c r="T14" s="635"/>
      <c r="U14" s="635"/>
      <c r="V14" s="635"/>
      <c r="W14" s="635"/>
      <c r="X14" s="635"/>
      <c r="Y14" s="636"/>
      <c r="Z14" s="672">
        <v>0</v>
      </c>
      <c r="AA14" s="672"/>
      <c r="AB14" s="672"/>
      <c r="AC14" s="672"/>
      <c r="AD14" s="673">
        <v>2983</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128320</v>
      </c>
      <c r="BH14" s="635"/>
      <c r="BI14" s="635"/>
      <c r="BJ14" s="635"/>
      <c r="BK14" s="635"/>
      <c r="BL14" s="635"/>
      <c r="BM14" s="635"/>
      <c r="BN14" s="636"/>
      <c r="BO14" s="672">
        <v>0.4</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870736</v>
      </c>
      <c r="CS14" s="635"/>
      <c r="CT14" s="635"/>
      <c r="CU14" s="635"/>
      <c r="CV14" s="635"/>
      <c r="CW14" s="635"/>
      <c r="CX14" s="635"/>
      <c r="CY14" s="636"/>
      <c r="CZ14" s="672">
        <v>0.6</v>
      </c>
      <c r="DA14" s="672"/>
      <c r="DB14" s="672"/>
      <c r="DC14" s="672"/>
      <c r="DD14" s="640">
        <v>448712</v>
      </c>
      <c r="DE14" s="635"/>
      <c r="DF14" s="635"/>
      <c r="DG14" s="635"/>
      <c r="DH14" s="635"/>
      <c r="DI14" s="635"/>
      <c r="DJ14" s="635"/>
      <c r="DK14" s="635"/>
      <c r="DL14" s="635"/>
      <c r="DM14" s="635"/>
      <c r="DN14" s="635"/>
      <c r="DO14" s="635"/>
      <c r="DP14" s="636"/>
      <c r="DQ14" s="640">
        <v>582508</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2344941</v>
      </c>
      <c r="BH15" s="635"/>
      <c r="BI15" s="635"/>
      <c r="BJ15" s="635"/>
      <c r="BK15" s="635"/>
      <c r="BL15" s="635"/>
      <c r="BM15" s="635"/>
      <c r="BN15" s="636"/>
      <c r="BO15" s="672">
        <v>8.1</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14532889</v>
      </c>
      <c r="CS15" s="635"/>
      <c r="CT15" s="635"/>
      <c r="CU15" s="635"/>
      <c r="CV15" s="635"/>
      <c r="CW15" s="635"/>
      <c r="CX15" s="635"/>
      <c r="CY15" s="636"/>
      <c r="CZ15" s="672">
        <v>10.199999999999999</v>
      </c>
      <c r="DA15" s="672"/>
      <c r="DB15" s="672"/>
      <c r="DC15" s="672"/>
      <c r="DD15" s="640">
        <v>1796081</v>
      </c>
      <c r="DE15" s="635"/>
      <c r="DF15" s="635"/>
      <c r="DG15" s="635"/>
      <c r="DH15" s="635"/>
      <c r="DI15" s="635"/>
      <c r="DJ15" s="635"/>
      <c r="DK15" s="635"/>
      <c r="DL15" s="635"/>
      <c r="DM15" s="635"/>
      <c r="DN15" s="635"/>
      <c r="DO15" s="635"/>
      <c r="DP15" s="636"/>
      <c r="DQ15" s="640">
        <v>12996921</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111632</v>
      </c>
      <c r="S16" s="635"/>
      <c r="T16" s="635"/>
      <c r="U16" s="635"/>
      <c r="V16" s="635"/>
      <c r="W16" s="635"/>
      <c r="X16" s="635"/>
      <c r="Y16" s="636"/>
      <c r="Z16" s="672">
        <v>0.1</v>
      </c>
      <c r="AA16" s="672"/>
      <c r="AB16" s="672"/>
      <c r="AC16" s="672"/>
      <c r="AD16" s="673">
        <v>111632</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3391942</v>
      </c>
      <c r="CS17" s="635"/>
      <c r="CT17" s="635"/>
      <c r="CU17" s="635"/>
      <c r="CV17" s="635"/>
      <c r="CW17" s="635"/>
      <c r="CX17" s="635"/>
      <c r="CY17" s="636"/>
      <c r="CZ17" s="672">
        <v>2.4</v>
      </c>
      <c r="DA17" s="672"/>
      <c r="DB17" s="672"/>
      <c r="DC17" s="672"/>
      <c r="DD17" s="640" t="s">
        <v>122</v>
      </c>
      <c r="DE17" s="635"/>
      <c r="DF17" s="635"/>
      <c r="DG17" s="635"/>
      <c r="DH17" s="635"/>
      <c r="DI17" s="635"/>
      <c r="DJ17" s="635"/>
      <c r="DK17" s="635"/>
      <c r="DL17" s="635"/>
      <c r="DM17" s="635"/>
      <c r="DN17" s="635"/>
      <c r="DO17" s="635"/>
      <c r="DP17" s="636"/>
      <c r="DQ17" s="640">
        <v>3391942</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175107</v>
      </c>
      <c r="S18" s="635"/>
      <c r="T18" s="635"/>
      <c r="U18" s="635"/>
      <c r="V18" s="635"/>
      <c r="W18" s="635"/>
      <c r="X18" s="635"/>
      <c r="Y18" s="636"/>
      <c r="Z18" s="672">
        <v>0.1</v>
      </c>
      <c r="AA18" s="672"/>
      <c r="AB18" s="672"/>
      <c r="AC18" s="672"/>
      <c r="AD18" s="673">
        <v>175107</v>
      </c>
      <c r="AE18" s="673"/>
      <c r="AF18" s="673"/>
      <c r="AG18" s="673"/>
      <c r="AH18" s="673"/>
      <c r="AI18" s="673"/>
      <c r="AJ18" s="673"/>
      <c r="AK18" s="673"/>
      <c r="AL18" s="637">
        <v>0.2</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175107</v>
      </c>
      <c r="S19" s="635"/>
      <c r="T19" s="635"/>
      <c r="U19" s="635"/>
      <c r="V19" s="635"/>
      <c r="W19" s="635"/>
      <c r="X19" s="635"/>
      <c r="Y19" s="636"/>
      <c r="Z19" s="672">
        <v>0.1</v>
      </c>
      <c r="AA19" s="672"/>
      <c r="AB19" s="672"/>
      <c r="AC19" s="672"/>
      <c r="AD19" s="673">
        <v>175107</v>
      </c>
      <c r="AE19" s="673"/>
      <c r="AF19" s="673"/>
      <c r="AG19" s="673"/>
      <c r="AH19" s="673"/>
      <c r="AI19" s="673"/>
      <c r="AJ19" s="673"/>
      <c r="AK19" s="673"/>
      <c r="AL19" s="637">
        <v>0.2</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14530</v>
      </c>
      <c r="BH19" s="635"/>
      <c r="BI19" s="635"/>
      <c r="BJ19" s="635"/>
      <c r="BK19" s="635"/>
      <c r="BL19" s="635"/>
      <c r="BM19" s="635"/>
      <c r="BN19" s="636"/>
      <c r="BO19" s="672">
        <v>0.1</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14530</v>
      </c>
      <c r="BH20" s="635"/>
      <c r="BI20" s="635"/>
      <c r="BJ20" s="635"/>
      <c r="BK20" s="635"/>
      <c r="BL20" s="635"/>
      <c r="BM20" s="635"/>
      <c r="BN20" s="636"/>
      <c r="BO20" s="672">
        <v>0.1</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141886416</v>
      </c>
      <c r="CS20" s="635"/>
      <c r="CT20" s="635"/>
      <c r="CU20" s="635"/>
      <c r="CV20" s="635"/>
      <c r="CW20" s="635"/>
      <c r="CX20" s="635"/>
      <c r="CY20" s="636"/>
      <c r="CZ20" s="672">
        <v>100</v>
      </c>
      <c r="DA20" s="672"/>
      <c r="DB20" s="672"/>
      <c r="DC20" s="672"/>
      <c r="DD20" s="640">
        <v>16505730</v>
      </c>
      <c r="DE20" s="635"/>
      <c r="DF20" s="635"/>
      <c r="DG20" s="635"/>
      <c r="DH20" s="635"/>
      <c r="DI20" s="635"/>
      <c r="DJ20" s="635"/>
      <c r="DK20" s="635"/>
      <c r="DL20" s="635"/>
      <c r="DM20" s="635"/>
      <c r="DN20" s="635"/>
      <c r="DO20" s="635"/>
      <c r="DP20" s="636"/>
      <c r="DQ20" s="640">
        <v>95402233</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14530</v>
      </c>
      <c r="BH21" s="635"/>
      <c r="BI21" s="635"/>
      <c r="BJ21" s="635"/>
      <c r="BK21" s="635"/>
      <c r="BL21" s="635"/>
      <c r="BM21" s="635"/>
      <c r="BN21" s="636"/>
      <c r="BO21" s="672">
        <v>0.1</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67522090</v>
      </c>
      <c r="CS24" s="690"/>
      <c r="CT24" s="690"/>
      <c r="CU24" s="690"/>
      <c r="CV24" s="690"/>
      <c r="CW24" s="690"/>
      <c r="CX24" s="690"/>
      <c r="CY24" s="715"/>
      <c r="CZ24" s="716">
        <v>47.6</v>
      </c>
      <c r="DA24" s="698"/>
      <c r="DB24" s="698"/>
      <c r="DC24" s="718"/>
      <c r="DD24" s="714">
        <v>38398998</v>
      </c>
      <c r="DE24" s="690"/>
      <c r="DF24" s="690"/>
      <c r="DG24" s="690"/>
      <c r="DH24" s="690"/>
      <c r="DI24" s="690"/>
      <c r="DJ24" s="690"/>
      <c r="DK24" s="715"/>
      <c r="DL24" s="714">
        <v>34514477</v>
      </c>
      <c r="DM24" s="690"/>
      <c r="DN24" s="690"/>
      <c r="DO24" s="690"/>
      <c r="DP24" s="690"/>
      <c r="DQ24" s="690"/>
      <c r="DR24" s="690"/>
      <c r="DS24" s="690"/>
      <c r="DT24" s="690"/>
      <c r="DU24" s="690"/>
      <c r="DV24" s="715"/>
      <c r="DW24" s="716">
        <v>41.6</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37990917</v>
      </c>
      <c r="S25" s="635"/>
      <c r="T25" s="635"/>
      <c r="U25" s="635"/>
      <c r="V25" s="635"/>
      <c r="W25" s="635"/>
      <c r="X25" s="635"/>
      <c r="Y25" s="636"/>
      <c r="Z25" s="672">
        <v>25.7</v>
      </c>
      <c r="AA25" s="672"/>
      <c r="AB25" s="672"/>
      <c r="AC25" s="672"/>
      <c r="AD25" s="673">
        <v>37990917</v>
      </c>
      <c r="AE25" s="673"/>
      <c r="AF25" s="673"/>
      <c r="AG25" s="673"/>
      <c r="AH25" s="673"/>
      <c r="AI25" s="673"/>
      <c r="AJ25" s="673"/>
      <c r="AK25" s="673"/>
      <c r="AL25" s="637">
        <v>45.8</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18044619</v>
      </c>
      <c r="CS25" s="647"/>
      <c r="CT25" s="647"/>
      <c r="CU25" s="647"/>
      <c r="CV25" s="647"/>
      <c r="CW25" s="647"/>
      <c r="CX25" s="647"/>
      <c r="CY25" s="648"/>
      <c r="CZ25" s="637">
        <v>12.7</v>
      </c>
      <c r="DA25" s="649"/>
      <c r="DB25" s="649"/>
      <c r="DC25" s="650"/>
      <c r="DD25" s="640">
        <v>16093784</v>
      </c>
      <c r="DE25" s="647"/>
      <c r="DF25" s="647"/>
      <c r="DG25" s="647"/>
      <c r="DH25" s="647"/>
      <c r="DI25" s="647"/>
      <c r="DJ25" s="647"/>
      <c r="DK25" s="648"/>
      <c r="DL25" s="640">
        <v>15328967</v>
      </c>
      <c r="DM25" s="647"/>
      <c r="DN25" s="647"/>
      <c r="DO25" s="647"/>
      <c r="DP25" s="647"/>
      <c r="DQ25" s="647"/>
      <c r="DR25" s="647"/>
      <c r="DS25" s="647"/>
      <c r="DT25" s="647"/>
      <c r="DU25" s="647"/>
      <c r="DV25" s="648"/>
      <c r="DW25" s="637">
        <v>18.5</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22745</v>
      </c>
      <c r="S26" s="635"/>
      <c r="T26" s="635"/>
      <c r="U26" s="635"/>
      <c r="V26" s="635"/>
      <c r="W26" s="635"/>
      <c r="X26" s="635"/>
      <c r="Y26" s="636"/>
      <c r="Z26" s="672">
        <v>0</v>
      </c>
      <c r="AA26" s="672"/>
      <c r="AB26" s="672"/>
      <c r="AC26" s="672"/>
      <c r="AD26" s="673">
        <v>22745</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11775430</v>
      </c>
      <c r="CS26" s="635"/>
      <c r="CT26" s="635"/>
      <c r="CU26" s="635"/>
      <c r="CV26" s="635"/>
      <c r="CW26" s="635"/>
      <c r="CX26" s="635"/>
      <c r="CY26" s="636"/>
      <c r="CZ26" s="637">
        <v>8.3000000000000007</v>
      </c>
      <c r="DA26" s="649"/>
      <c r="DB26" s="649"/>
      <c r="DC26" s="650"/>
      <c r="DD26" s="640">
        <v>10473565</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1271953</v>
      </c>
      <c r="S27" s="635"/>
      <c r="T27" s="635"/>
      <c r="U27" s="635"/>
      <c r="V27" s="635"/>
      <c r="W27" s="635"/>
      <c r="X27" s="635"/>
      <c r="Y27" s="636"/>
      <c r="Z27" s="672">
        <v>0.9</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29015831</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46085590</v>
      </c>
      <c r="CS27" s="647"/>
      <c r="CT27" s="647"/>
      <c r="CU27" s="647"/>
      <c r="CV27" s="647"/>
      <c r="CW27" s="647"/>
      <c r="CX27" s="647"/>
      <c r="CY27" s="648"/>
      <c r="CZ27" s="637">
        <v>32.5</v>
      </c>
      <c r="DA27" s="649"/>
      <c r="DB27" s="649"/>
      <c r="DC27" s="650"/>
      <c r="DD27" s="640">
        <v>18913333</v>
      </c>
      <c r="DE27" s="647"/>
      <c r="DF27" s="647"/>
      <c r="DG27" s="647"/>
      <c r="DH27" s="647"/>
      <c r="DI27" s="647"/>
      <c r="DJ27" s="647"/>
      <c r="DK27" s="648"/>
      <c r="DL27" s="640">
        <v>15793629</v>
      </c>
      <c r="DM27" s="647"/>
      <c r="DN27" s="647"/>
      <c r="DO27" s="647"/>
      <c r="DP27" s="647"/>
      <c r="DQ27" s="647"/>
      <c r="DR27" s="647"/>
      <c r="DS27" s="647"/>
      <c r="DT27" s="647"/>
      <c r="DU27" s="647"/>
      <c r="DV27" s="648"/>
      <c r="DW27" s="637">
        <v>19</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2322348</v>
      </c>
      <c r="S28" s="635"/>
      <c r="T28" s="635"/>
      <c r="U28" s="635"/>
      <c r="V28" s="635"/>
      <c r="W28" s="635"/>
      <c r="X28" s="635"/>
      <c r="Y28" s="636"/>
      <c r="Z28" s="672">
        <v>1.6</v>
      </c>
      <c r="AA28" s="672"/>
      <c r="AB28" s="672"/>
      <c r="AC28" s="672"/>
      <c r="AD28" s="673">
        <v>1420325</v>
      </c>
      <c r="AE28" s="673"/>
      <c r="AF28" s="673"/>
      <c r="AG28" s="673"/>
      <c r="AH28" s="673"/>
      <c r="AI28" s="673"/>
      <c r="AJ28" s="673"/>
      <c r="AK28" s="673"/>
      <c r="AL28" s="637">
        <v>1.7</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3391881</v>
      </c>
      <c r="CS28" s="635"/>
      <c r="CT28" s="635"/>
      <c r="CU28" s="635"/>
      <c r="CV28" s="635"/>
      <c r="CW28" s="635"/>
      <c r="CX28" s="635"/>
      <c r="CY28" s="636"/>
      <c r="CZ28" s="637">
        <v>2.4</v>
      </c>
      <c r="DA28" s="649"/>
      <c r="DB28" s="649"/>
      <c r="DC28" s="650"/>
      <c r="DD28" s="640">
        <v>3391881</v>
      </c>
      <c r="DE28" s="635"/>
      <c r="DF28" s="635"/>
      <c r="DG28" s="635"/>
      <c r="DH28" s="635"/>
      <c r="DI28" s="635"/>
      <c r="DJ28" s="635"/>
      <c r="DK28" s="636"/>
      <c r="DL28" s="640">
        <v>3391881</v>
      </c>
      <c r="DM28" s="635"/>
      <c r="DN28" s="635"/>
      <c r="DO28" s="635"/>
      <c r="DP28" s="635"/>
      <c r="DQ28" s="635"/>
      <c r="DR28" s="635"/>
      <c r="DS28" s="635"/>
      <c r="DT28" s="635"/>
      <c r="DU28" s="635"/>
      <c r="DV28" s="636"/>
      <c r="DW28" s="637">
        <v>4.0999999999999996</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508794</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3391881</v>
      </c>
      <c r="CS29" s="647"/>
      <c r="CT29" s="647"/>
      <c r="CU29" s="647"/>
      <c r="CV29" s="647"/>
      <c r="CW29" s="647"/>
      <c r="CX29" s="647"/>
      <c r="CY29" s="648"/>
      <c r="CZ29" s="637">
        <v>2.4</v>
      </c>
      <c r="DA29" s="649"/>
      <c r="DB29" s="649"/>
      <c r="DC29" s="650"/>
      <c r="DD29" s="640">
        <v>3391881</v>
      </c>
      <c r="DE29" s="647"/>
      <c r="DF29" s="647"/>
      <c r="DG29" s="647"/>
      <c r="DH29" s="647"/>
      <c r="DI29" s="647"/>
      <c r="DJ29" s="647"/>
      <c r="DK29" s="648"/>
      <c r="DL29" s="640">
        <v>3391881</v>
      </c>
      <c r="DM29" s="647"/>
      <c r="DN29" s="647"/>
      <c r="DO29" s="647"/>
      <c r="DP29" s="647"/>
      <c r="DQ29" s="647"/>
      <c r="DR29" s="647"/>
      <c r="DS29" s="647"/>
      <c r="DT29" s="647"/>
      <c r="DU29" s="647"/>
      <c r="DV29" s="648"/>
      <c r="DW29" s="637">
        <v>4.0999999999999996</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26967584</v>
      </c>
      <c r="S30" s="635"/>
      <c r="T30" s="635"/>
      <c r="U30" s="635"/>
      <c r="V30" s="635"/>
      <c r="W30" s="635"/>
      <c r="X30" s="635"/>
      <c r="Y30" s="636"/>
      <c r="Z30" s="672">
        <v>18.2</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3245442</v>
      </c>
      <c r="CS30" s="635"/>
      <c r="CT30" s="635"/>
      <c r="CU30" s="635"/>
      <c r="CV30" s="635"/>
      <c r="CW30" s="635"/>
      <c r="CX30" s="635"/>
      <c r="CY30" s="636"/>
      <c r="CZ30" s="637">
        <v>2.2999999999999998</v>
      </c>
      <c r="DA30" s="649"/>
      <c r="DB30" s="649"/>
      <c r="DC30" s="650"/>
      <c r="DD30" s="640">
        <v>3245442</v>
      </c>
      <c r="DE30" s="635"/>
      <c r="DF30" s="635"/>
      <c r="DG30" s="635"/>
      <c r="DH30" s="635"/>
      <c r="DI30" s="635"/>
      <c r="DJ30" s="635"/>
      <c r="DK30" s="636"/>
      <c r="DL30" s="640">
        <v>3245442</v>
      </c>
      <c r="DM30" s="635"/>
      <c r="DN30" s="635"/>
      <c r="DO30" s="635"/>
      <c r="DP30" s="635"/>
      <c r="DQ30" s="635"/>
      <c r="DR30" s="635"/>
      <c r="DS30" s="635"/>
      <c r="DT30" s="635"/>
      <c r="DU30" s="635"/>
      <c r="DV30" s="636"/>
      <c r="DW30" s="637">
        <v>3.9</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46569878</v>
      </c>
      <c r="S31" s="635"/>
      <c r="T31" s="635"/>
      <c r="U31" s="635"/>
      <c r="V31" s="635"/>
      <c r="W31" s="635"/>
      <c r="X31" s="635"/>
      <c r="Y31" s="636"/>
      <c r="Z31" s="672">
        <v>31.5</v>
      </c>
      <c r="AA31" s="672"/>
      <c r="AB31" s="672"/>
      <c r="AC31" s="672"/>
      <c r="AD31" s="673">
        <v>43548527</v>
      </c>
      <c r="AE31" s="673"/>
      <c r="AF31" s="673"/>
      <c r="AG31" s="673"/>
      <c r="AH31" s="673"/>
      <c r="AI31" s="673"/>
      <c r="AJ31" s="673"/>
      <c r="AK31" s="673"/>
      <c r="AL31" s="637">
        <v>52.5</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99.2</v>
      </c>
      <c r="BH31" s="697"/>
      <c r="BI31" s="697"/>
      <c r="BJ31" s="697"/>
      <c r="BK31" s="697"/>
      <c r="BL31" s="697"/>
      <c r="BM31" s="698">
        <v>98.6</v>
      </c>
      <c r="BN31" s="697"/>
      <c r="BO31" s="697"/>
      <c r="BP31" s="697"/>
      <c r="BQ31" s="699"/>
      <c r="BR31" s="696">
        <v>99.1</v>
      </c>
      <c r="BS31" s="697"/>
      <c r="BT31" s="697"/>
      <c r="BU31" s="697"/>
      <c r="BV31" s="697"/>
      <c r="BW31" s="697"/>
      <c r="BX31" s="698">
        <v>98.6</v>
      </c>
      <c r="BY31" s="697"/>
      <c r="BZ31" s="697"/>
      <c r="CA31" s="697"/>
      <c r="CB31" s="699"/>
      <c r="CD31" s="655"/>
      <c r="CE31" s="656"/>
      <c r="CF31" s="631" t="s">
        <v>300</v>
      </c>
      <c r="CG31" s="632"/>
      <c r="CH31" s="632"/>
      <c r="CI31" s="632"/>
      <c r="CJ31" s="632"/>
      <c r="CK31" s="632"/>
      <c r="CL31" s="632"/>
      <c r="CM31" s="632"/>
      <c r="CN31" s="632"/>
      <c r="CO31" s="632"/>
      <c r="CP31" s="632"/>
      <c r="CQ31" s="633"/>
      <c r="CR31" s="634">
        <v>146439</v>
      </c>
      <c r="CS31" s="647"/>
      <c r="CT31" s="647"/>
      <c r="CU31" s="647"/>
      <c r="CV31" s="647"/>
      <c r="CW31" s="647"/>
      <c r="CX31" s="647"/>
      <c r="CY31" s="648"/>
      <c r="CZ31" s="637">
        <v>0.1</v>
      </c>
      <c r="DA31" s="649"/>
      <c r="DB31" s="649"/>
      <c r="DC31" s="650"/>
      <c r="DD31" s="640">
        <v>146439</v>
      </c>
      <c r="DE31" s="647"/>
      <c r="DF31" s="647"/>
      <c r="DG31" s="647"/>
      <c r="DH31" s="647"/>
      <c r="DI31" s="647"/>
      <c r="DJ31" s="647"/>
      <c r="DK31" s="648"/>
      <c r="DL31" s="640">
        <v>146439</v>
      </c>
      <c r="DM31" s="647"/>
      <c r="DN31" s="647"/>
      <c r="DO31" s="647"/>
      <c r="DP31" s="647"/>
      <c r="DQ31" s="647"/>
      <c r="DR31" s="647"/>
      <c r="DS31" s="647"/>
      <c r="DT31" s="647"/>
      <c r="DU31" s="647"/>
      <c r="DV31" s="648"/>
      <c r="DW31" s="637">
        <v>0.2</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14995695</v>
      </c>
      <c r="S32" s="635"/>
      <c r="T32" s="635"/>
      <c r="U32" s="635"/>
      <c r="V32" s="635"/>
      <c r="W32" s="635"/>
      <c r="X32" s="635"/>
      <c r="Y32" s="636"/>
      <c r="Z32" s="672">
        <v>10.1</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99.1</v>
      </c>
      <c r="BH32" s="647"/>
      <c r="BI32" s="647"/>
      <c r="BJ32" s="647"/>
      <c r="BK32" s="647"/>
      <c r="BL32" s="647"/>
      <c r="BM32" s="638">
        <v>98.5</v>
      </c>
      <c r="BN32" s="647"/>
      <c r="BO32" s="647"/>
      <c r="BP32" s="647"/>
      <c r="BQ32" s="670"/>
      <c r="BR32" s="700">
        <v>99.1</v>
      </c>
      <c r="BS32" s="647"/>
      <c r="BT32" s="647"/>
      <c r="BU32" s="647"/>
      <c r="BV32" s="647"/>
      <c r="BW32" s="647"/>
      <c r="BX32" s="638">
        <v>98.5</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2044681</v>
      </c>
      <c r="S33" s="635"/>
      <c r="T33" s="635"/>
      <c r="U33" s="635"/>
      <c r="V33" s="635"/>
      <c r="W33" s="635"/>
      <c r="X33" s="635"/>
      <c r="Y33" s="636"/>
      <c r="Z33" s="672">
        <v>1.4</v>
      </c>
      <c r="AA33" s="672"/>
      <c r="AB33" s="672"/>
      <c r="AC33" s="672"/>
      <c r="AD33" s="673">
        <v>16773</v>
      </c>
      <c r="AE33" s="673"/>
      <c r="AF33" s="673"/>
      <c r="AG33" s="673"/>
      <c r="AH33" s="673"/>
      <c r="AI33" s="673"/>
      <c r="AJ33" s="673"/>
      <c r="AK33" s="673"/>
      <c r="AL33" s="637">
        <v>0</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57858596</v>
      </c>
      <c r="CS33" s="647"/>
      <c r="CT33" s="647"/>
      <c r="CU33" s="647"/>
      <c r="CV33" s="647"/>
      <c r="CW33" s="647"/>
      <c r="CX33" s="647"/>
      <c r="CY33" s="648"/>
      <c r="CZ33" s="637">
        <v>40.799999999999997</v>
      </c>
      <c r="DA33" s="649"/>
      <c r="DB33" s="649"/>
      <c r="DC33" s="650"/>
      <c r="DD33" s="640">
        <v>48364598</v>
      </c>
      <c r="DE33" s="647"/>
      <c r="DF33" s="647"/>
      <c r="DG33" s="647"/>
      <c r="DH33" s="647"/>
      <c r="DI33" s="647"/>
      <c r="DJ33" s="647"/>
      <c r="DK33" s="648"/>
      <c r="DL33" s="640">
        <v>30961811</v>
      </c>
      <c r="DM33" s="647"/>
      <c r="DN33" s="647"/>
      <c r="DO33" s="647"/>
      <c r="DP33" s="647"/>
      <c r="DQ33" s="647"/>
      <c r="DR33" s="647"/>
      <c r="DS33" s="647"/>
      <c r="DT33" s="647"/>
      <c r="DU33" s="647"/>
      <c r="DV33" s="648"/>
      <c r="DW33" s="637">
        <v>37.299999999999997</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1217994</v>
      </c>
      <c r="S34" s="635"/>
      <c r="T34" s="635"/>
      <c r="U34" s="635"/>
      <c r="V34" s="635"/>
      <c r="W34" s="635"/>
      <c r="X34" s="635"/>
      <c r="Y34" s="636"/>
      <c r="Z34" s="672">
        <v>0.8</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26113747</v>
      </c>
      <c r="CS34" s="635"/>
      <c r="CT34" s="635"/>
      <c r="CU34" s="635"/>
      <c r="CV34" s="635"/>
      <c r="CW34" s="635"/>
      <c r="CX34" s="635"/>
      <c r="CY34" s="636"/>
      <c r="CZ34" s="637">
        <v>18.399999999999999</v>
      </c>
      <c r="DA34" s="649"/>
      <c r="DB34" s="649"/>
      <c r="DC34" s="650"/>
      <c r="DD34" s="640">
        <v>21030906</v>
      </c>
      <c r="DE34" s="635"/>
      <c r="DF34" s="635"/>
      <c r="DG34" s="635"/>
      <c r="DH34" s="635"/>
      <c r="DI34" s="635"/>
      <c r="DJ34" s="635"/>
      <c r="DK34" s="636"/>
      <c r="DL34" s="640">
        <v>18762870</v>
      </c>
      <c r="DM34" s="635"/>
      <c r="DN34" s="635"/>
      <c r="DO34" s="635"/>
      <c r="DP34" s="635"/>
      <c r="DQ34" s="635"/>
      <c r="DR34" s="635"/>
      <c r="DS34" s="635"/>
      <c r="DT34" s="635"/>
      <c r="DU34" s="635"/>
      <c r="DV34" s="636"/>
      <c r="DW34" s="637">
        <v>22.6</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5974034</v>
      </c>
      <c r="S35" s="635"/>
      <c r="T35" s="635"/>
      <c r="U35" s="635"/>
      <c r="V35" s="635"/>
      <c r="W35" s="635"/>
      <c r="X35" s="635"/>
      <c r="Y35" s="636"/>
      <c r="Z35" s="672">
        <v>4</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1208008</v>
      </c>
      <c r="CS35" s="647"/>
      <c r="CT35" s="647"/>
      <c r="CU35" s="647"/>
      <c r="CV35" s="647"/>
      <c r="CW35" s="647"/>
      <c r="CX35" s="647"/>
      <c r="CY35" s="648"/>
      <c r="CZ35" s="637">
        <v>0.9</v>
      </c>
      <c r="DA35" s="649"/>
      <c r="DB35" s="649"/>
      <c r="DC35" s="650"/>
      <c r="DD35" s="640">
        <v>1051200</v>
      </c>
      <c r="DE35" s="647"/>
      <c r="DF35" s="647"/>
      <c r="DG35" s="647"/>
      <c r="DH35" s="647"/>
      <c r="DI35" s="647"/>
      <c r="DJ35" s="647"/>
      <c r="DK35" s="648"/>
      <c r="DL35" s="640">
        <v>1051200</v>
      </c>
      <c r="DM35" s="647"/>
      <c r="DN35" s="647"/>
      <c r="DO35" s="647"/>
      <c r="DP35" s="647"/>
      <c r="DQ35" s="647"/>
      <c r="DR35" s="647"/>
      <c r="DS35" s="647"/>
      <c r="DT35" s="647"/>
      <c r="DU35" s="647"/>
      <c r="DV35" s="648"/>
      <c r="DW35" s="637">
        <v>1.3</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4050693</v>
      </c>
      <c r="S36" s="635"/>
      <c r="T36" s="635"/>
      <c r="U36" s="635"/>
      <c r="V36" s="635"/>
      <c r="W36" s="635"/>
      <c r="X36" s="635"/>
      <c r="Y36" s="636"/>
      <c r="Z36" s="672">
        <v>2.7</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11360539</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768454</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9826843</v>
      </c>
      <c r="CS36" s="635"/>
      <c r="CT36" s="635"/>
      <c r="CU36" s="635"/>
      <c r="CV36" s="635"/>
      <c r="CW36" s="635"/>
      <c r="CX36" s="635"/>
      <c r="CY36" s="636"/>
      <c r="CZ36" s="637">
        <v>6.9</v>
      </c>
      <c r="DA36" s="649"/>
      <c r="DB36" s="649"/>
      <c r="DC36" s="650"/>
      <c r="DD36" s="640">
        <v>8539385</v>
      </c>
      <c r="DE36" s="635"/>
      <c r="DF36" s="635"/>
      <c r="DG36" s="635"/>
      <c r="DH36" s="635"/>
      <c r="DI36" s="635"/>
      <c r="DJ36" s="635"/>
      <c r="DK36" s="636"/>
      <c r="DL36" s="640">
        <v>3841449</v>
      </c>
      <c r="DM36" s="635"/>
      <c r="DN36" s="635"/>
      <c r="DO36" s="635"/>
      <c r="DP36" s="635"/>
      <c r="DQ36" s="635"/>
      <c r="DR36" s="635"/>
      <c r="DS36" s="635"/>
      <c r="DT36" s="635"/>
      <c r="DU36" s="635"/>
      <c r="DV36" s="636"/>
      <c r="DW36" s="637">
        <v>4.5999999999999996</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2092122</v>
      </c>
      <c r="S37" s="635"/>
      <c r="T37" s="635"/>
      <c r="U37" s="635"/>
      <c r="V37" s="635"/>
      <c r="W37" s="635"/>
      <c r="X37" s="635"/>
      <c r="Y37" s="636"/>
      <c r="Z37" s="672">
        <v>1.4</v>
      </c>
      <c r="AA37" s="672"/>
      <c r="AB37" s="672"/>
      <c r="AC37" s="672"/>
      <c r="AD37" s="673">
        <v>1698</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370119</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-878703</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1536560</v>
      </c>
      <c r="CS37" s="647"/>
      <c r="CT37" s="647"/>
      <c r="CU37" s="647"/>
      <c r="CV37" s="647"/>
      <c r="CW37" s="647"/>
      <c r="CX37" s="647"/>
      <c r="CY37" s="648"/>
      <c r="CZ37" s="637">
        <v>1.1000000000000001</v>
      </c>
      <c r="DA37" s="649"/>
      <c r="DB37" s="649"/>
      <c r="DC37" s="650"/>
      <c r="DD37" s="640">
        <v>1536491</v>
      </c>
      <c r="DE37" s="647"/>
      <c r="DF37" s="647"/>
      <c r="DG37" s="647"/>
      <c r="DH37" s="647"/>
      <c r="DI37" s="647"/>
      <c r="DJ37" s="647"/>
      <c r="DK37" s="648"/>
      <c r="DL37" s="640">
        <v>1192379</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1746100</v>
      </c>
      <c r="S38" s="635"/>
      <c r="T38" s="635"/>
      <c r="U38" s="635"/>
      <c r="V38" s="635"/>
      <c r="W38" s="635"/>
      <c r="X38" s="635"/>
      <c r="Y38" s="636"/>
      <c r="Z38" s="672">
        <v>1.2</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38087</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11360539</v>
      </c>
      <c r="CS38" s="635"/>
      <c r="CT38" s="635"/>
      <c r="CU38" s="635"/>
      <c r="CV38" s="635"/>
      <c r="CW38" s="635"/>
      <c r="CX38" s="635"/>
      <c r="CY38" s="636"/>
      <c r="CZ38" s="637">
        <v>8</v>
      </c>
      <c r="DA38" s="649"/>
      <c r="DB38" s="649"/>
      <c r="DC38" s="650"/>
      <c r="DD38" s="640">
        <v>9561254</v>
      </c>
      <c r="DE38" s="635"/>
      <c r="DF38" s="635"/>
      <c r="DG38" s="635"/>
      <c r="DH38" s="635"/>
      <c r="DI38" s="635"/>
      <c r="DJ38" s="635"/>
      <c r="DK38" s="636"/>
      <c r="DL38" s="640">
        <v>7306283</v>
      </c>
      <c r="DM38" s="635"/>
      <c r="DN38" s="635"/>
      <c r="DO38" s="635"/>
      <c r="DP38" s="635"/>
      <c r="DQ38" s="635"/>
      <c r="DR38" s="635"/>
      <c r="DS38" s="635"/>
      <c r="DT38" s="635"/>
      <c r="DU38" s="635"/>
      <c r="DV38" s="636"/>
      <c r="DW38" s="637">
        <v>8.8000000000000007</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49756</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9344680</v>
      </c>
      <c r="CS39" s="647"/>
      <c r="CT39" s="647"/>
      <c r="CU39" s="647"/>
      <c r="CV39" s="647"/>
      <c r="CW39" s="647"/>
      <c r="CX39" s="647"/>
      <c r="CY39" s="648"/>
      <c r="CZ39" s="637">
        <v>6.6</v>
      </c>
      <c r="DA39" s="649"/>
      <c r="DB39" s="649"/>
      <c r="DC39" s="650"/>
      <c r="DD39" s="640">
        <v>8181844</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126</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4779</v>
      </c>
      <c r="CS40" s="635"/>
      <c r="CT40" s="635"/>
      <c r="CU40" s="635"/>
      <c r="CV40" s="635"/>
      <c r="CW40" s="635"/>
      <c r="CX40" s="635"/>
      <c r="CY40" s="636"/>
      <c r="CZ40" s="637">
        <v>0</v>
      </c>
      <c r="DA40" s="649"/>
      <c r="DB40" s="649"/>
      <c r="DC40" s="650"/>
      <c r="DD40" s="640">
        <v>9</v>
      </c>
      <c r="DE40" s="635"/>
      <c r="DF40" s="635"/>
      <c r="DG40" s="635"/>
      <c r="DH40" s="635"/>
      <c r="DI40" s="635"/>
      <c r="DJ40" s="635"/>
      <c r="DK40" s="636"/>
      <c r="DL40" s="640">
        <v>9</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147775538</v>
      </c>
      <c r="S41" s="659"/>
      <c r="T41" s="659"/>
      <c r="U41" s="659"/>
      <c r="V41" s="659"/>
      <c r="W41" s="659"/>
      <c r="X41" s="659"/>
      <c r="Y41" s="662"/>
      <c r="Z41" s="663">
        <v>100</v>
      </c>
      <c r="AA41" s="663"/>
      <c r="AB41" s="663"/>
      <c r="AC41" s="663"/>
      <c r="AD41" s="664">
        <v>83000985</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3837563</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7152857</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333</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16505730</v>
      </c>
      <c r="CS42" s="647"/>
      <c r="CT42" s="647"/>
      <c r="CU42" s="647"/>
      <c r="CV42" s="647"/>
      <c r="CW42" s="647"/>
      <c r="CX42" s="647"/>
      <c r="CY42" s="648"/>
      <c r="CZ42" s="637">
        <v>11.6</v>
      </c>
      <c r="DA42" s="649"/>
      <c r="DB42" s="649"/>
      <c r="DC42" s="650"/>
      <c r="DD42" s="640">
        <v>8638637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430240</v>
      </c>
      <c r="CS43" s="647"/>
      <c r="CT43" s="647"/>
      <c r="CU43" s="647"/>
      <c r="CV43" s="647"/>
      <c r="CW43" s="647"/>
      <c r="CX43" s="647"/>
      <c r="CY43" s="648"/>
      <c r="CZ43" s="637">
        <v>0.3</v>
      </c>
      <c r="DA43" s="649"/>
      <c r="DB43" s="649"/>
      <c r="DC43" s="650"/>
      <c r="DD43" s="640">
        <v>430240</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16505730</v>
      </c>
      <c r="CS44" s="635"/>
      <c r="CT44" s="635"/>
      <c r="CU44" s="635"/>
      <c r="CV44" s="635"/>
      <c r="CW44" s="635"/>
      <c r="CX44" s="635"/>
      <c r="CY44" s="636"/>
      <c r="CZ44" s="637">
        <v>11.6</v>
      </c>
      <c r="DA44" s="638"/>
      <c r="DB44" s="638"/>
      <c r="DC44" s="639"/>
      <c r="DD44" s="640">
        <v>8638637</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5781451</v>
      </c>
      <c r="CS45" s="647"/>
      <c r="CT45" s="647"/>
      <c r="CU45" s="647"/>
      <c r="CV45" s="647"/>
      <c r="CW45" s="647"/>
      <c r="CX45" s="647"/>
      <c r="CY45" s="648"/>
      <c r="CZ45" s="637">
        <v>4.0999999999999996</v>
      </c>
      <c r="DA45" s="649"/>
      <c r="DB45" s="649"/>
      <c r="DC45" s="650"/>
      <c r="DD45" s="640">
        <v>819762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10724279</v>
      </c>
      <c r="CS46" s="635"/>
      <c r="CT46" s="635"/>
      <c r="CU46" s="635"/>
      <c r="CV46" s="635"/>
      <c r="CW46" s="635"/>
      <c r="CX46" s="635"/>
      <c r="CY46" s="636"/>
      <c r="CZ46" s="637">
        <v>7.6</v>
      </c>
      <c r="DA46" s="638"/>
      <c r="DB46" s="638"/>
      <c r="DC46" s="639"/>
      <c r="DD46" s="640">
        <v>7818875</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141886416</v>
      </c>
      <c r="CS49" s="619"/>
      <c r="CT49" s="619"/>
      <c r="CU49" s="619"/>
      <c r="CV49" s="619"/>
      <c r="CW49" s="619"/>
      <c r="CX49" s="619"/>
      <c r="CY49" s="620"/>
      <c r="CZ49" s="621">
        <v>100</v>
      </c>
      <c r="DA49" s="622"/>
      <c r="DB49" s="622"/>
      <c r="DC49" s="623"/>
      <c r="DD49" s="624">
        <v>95402233</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yYf9QwxU0vk+h0hKRHQZHZtvE+sU2TMwPfI8aJRgk0EXB5qRT78/9+P7xj6BKGShlABG9ZDwunhKBPUx6Ytvaw==" saltValue="k6enGTQnZ6Yt+oMFdB1xA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9" t="s">
        <v>357</v>
      </c>
      <c r="B5" s="1010"/>
      <c r="C5" s="1010"/>
      <c r="D5" s="1010"/>
      <c r="E5" s="1010"/>
      <c r="F5" s="1010"/>
      <c r="G5" s="1010"/>
      <c r="H5" s="1010"/>
      <c r="I5" s="1010"/>
      <c r="J5" s="1010"/>
      <c r="K5" s="1010"/>
      <c r="L5" s="1010"/>
      <c r="M5" s="1010"/>
      <c r="N5" s="1010"/>
      <c r="O5" s="1010"/>
      <c r="P5" s="1011"/>
      <c r="Q5" s="1015" t="s">
        <v>358</v>
      </c>
      <c r="R5" s="1016"/>
      <c r="S5" s="1016"/>
      <c r="T5" s="1016"/>
      <c r="U5" s="1017"/>
      <c r="V5" s="1015" t="s">
        <v>359</v>
      </c>
      <c r="W5" s="1016"/>
      <c r="X5" s="1016"/>
      <c r="Y5" s="1016"/>
      <c r="Z5" s="1017"/>
      <c r="AA5" s="1015" t="s">
        <v>360</v>
      </c>
      <c r="AB5" s="1016"/>
      <c r="AC5" s="1016"/>
      <c r="AD5" s="1016"/>
      <c r="AE5" s="1016"/>
      <c r="AF5" s="1107" t="s">
        <v>361</v>
      </c>
      <c r="AG5" s="1016"/>
      <c r="AH5" s="1016"/>
      <c r="AI5" s="1016"/>
      <c r="AJ5" s="1029"/>
      <c r="AK5" s="1016" t="s">
        <v>362</v>
      </c>
      <c r="AL5" s="1016"/>
      <c r="AM5" s="1016"/>
      <c r="AN5" s="1016"/>
      <c r="AO5" s="1017"/>
      <c r="AP5" s="1015" t="s">
        <v>363</v>
      </c>
      <c r="AQ5" s="1016"/>
      <c r="AR5" s="1016"/>
      <c r="AS5" s="1016"/>
      <c r="AT5" s="1017"/>
      <c r="AU5" s="1015" t="s">
        <v>364</v>
      </c>
      <c r="AV5" s="1016"/>
      <c r="AW5" s="1016"/>
      <c r="AX5" s="1016"/>
      <c r="AY5" s="1029"/>
      <c r="AZ5" s="226"/>
      <c r="BA5" s="226"/>
      <c r="BB5" s="226"/>
      <c r="BC5" s="226"/>
      <c r="BD5" s="226"/>
      <c r="BE5" s="227"/>
      <c r="BF5" s="227"/>
      <c r="BG5" s="227"/>
      <c r="BH5" s="227"/>
      <c r="BI5" s="227"/>
      <c r="BJ5" s="227"/>
      <c r="BK5" s="227"/>
      <c r="BL5" s="227"/>
      <c r="BM5" s="227"/>
      <c r="BN5" s="227"/>
      <c r="BO5" s="227"/>
      <c r="BP5" s="227"/>
      <c r="BQ5" s="1009" t="s">
        <v>365</v>
      </c>
      <c r="BR5" s="1010"/>
      <c r="BS5" s="1010"/>
      <c r="BT5" s="1010"/>
      <c r="BU5" s="1010"/>
      <c r="BV5" s="1010"/>
      <c r="BW5" s="1010"/>
      <c r="BX5" s="1010"/>
      <c r="BY5" s="1010"/>
      <c r="BZ5" s="1010"/>
      <c r="CA5" s="1010"/>
      <c r="CB5" s="1010"/>
      <c r="CC5" s="1010"/>
      <c r="CD5" s="1010"/>
      <c r="CE5" s="1010"/>
      <c r="CF5" s="1010"/>
      <c r="CG5" s="1011"/>
      <c r="CH5" s="1015" t="s">
        <v>366</v>
      </c>
      <c r="CI5" s="1016"/>
      <c r="CJ5" s="1016"/>
      <c r="CK5" s="1016"/>
      <c r="CL5" s="1017"/>
      <c r="CM5" s="1015" t="s">
        <v>367</v>
      </c>
      <c r="CN5" s="1016"/>
      <c r="CO5" s="1016"/>
      <c r="CP5" s="1016"/>
      <c r="CQ5" s="1017"/>
      <c r="CR5" s="1015" t="s">
        <v>368</v>
      </c>
      <c r="CS5" s="1016"/>
      <c r="CT5" s="1016"/>
      <c r="CU5" s="1016"/>
      <c r="CV5" s="1017"/>
      <c r="CW5" s="1015" t="s">
        <v>369</v>
      </c>
      <c r="CX5" s="1016"/>
      <c r="CY5" s="1016"/>
      <c r="CZ5" s="1016"/>
      <c r="DA5" s="1017"/>
      <c r="DB5" s="1015" t="s">
        <v>370</v>
      </c>
      <c r="DC5" s="1016"/>
      <c r="DD5" s="1016"/>
      <c r="DE5" s="1016"/>
      <c r="DF5" s="1017"/>
      <c r="DG5" s="1097" t="s">
        <v>371</v>
      </c>
      <c r="DH5" s="1098"/>
      <c r="DI5" s="1098"/>
      <c r="DJ5" s="1098"/>
      <c r="DK5" s="1099"/>
      <c r="DL5" s="1097" t="s">
        <v>372</v>
      </c>
      <c r="DM5" s="1098"/>
      <c r="DN5" s="1098"/>
      <c r="DO5" s="1098"/>
      <c r="DP5" s="1099"/>
      <c r="DQ5" s="1015" t="s">
        <v>373</v>
      </c>
      <c r="DR5" s="1016"/>
      <c r="DS5" s="1016"/>
      <c r="DT5" s="1016"/>
      <c r="DU5" s="1017"/>
      <c r="DV5" s="1015" t="s">
        <v>364</v>
      </c>
      <c r="DW5" s="1016"/>
      <c r="DX5" s="1016"/>
      <c r="DY5" s="1016"/>
      <c r="DZ5" s="1029"/>
      <c r="EA5" s="228"/>
    </row>
    <row r="6" spans="1:131" s="229" customFormat="1" ht="26.25" customHeight="1" thickBot="1" x14ac:dyDescent="0.25">
      <c r="A6" s="1012"/>
      <c r="B6" s="1013"/>
      <c r="C6" s="1013"/>
      <c r="D6" s="1013"/>
      <c r="E6" s="1013"/>
      <c r="F6" s="1013"/>
      <c r="G6" s="1013"/>
      <c r="H6" s="1013"/>
      <c r="I6" s="1013"/>
      <c r="J6" s="1013"/>
      <c r="K6" s="1013"/>
      <c r="L6" s="1013"/>
      <c r="M6" s="1013"/>
      <c r="N6" s="1013"/>
      <c r="O6" s="1013"/>
      <c r="P6" s="1014"/>
      <c r="Q6" s="1018"/>
      <c r="R6" s="1019"/>
      <c r="S6" s="1019"/>
      <c r="T6" s="1019"/>
      <c r="U6" s="1020"/>
      <c r="V6" s="1018"/>
      <c r="W6" s="1019"/>
      <c r="X6" s="1019"/>
      <c r="Y6" s="1019"/>
      <c r="Z6" s="1020"/>
      <c r="AA6" s="1018"/>
      <c r="AB6" s="1019"/>
      <c r="AC6" s="1019"/>
      <c r="AD6" s="1019"/>
      <c r="AE6" s="1019"/>
      <c r="AF6" s="1108"/>
      <c r="AG6" s="1019"/>
      <c r="AH6" s="1019"/>
      <c r="AI6" s="1019"/>
      <c r="AJ6" s="1030"/>
      <c r="AK6" s="1019"/>
      <c r="AL6" s="1019"/>
      <c r="AM6" s="1019"/>
      <c r="AN6" s="1019"/>
      <c r="AO6" s="1020"/>
      <c r="AP6" s="1018"/>
      <c r="AQ6" s="1019"/>
      <c r="AR6" s="1019"/>
      <c r="AS6" s="1019"/>
      <c r="AT6" s="1020"/>
      <c r="AU6" s="1018"/>
      <c r="AV6" s="1019"/>
      <c r="AW6" s="1019"/>
      <c r="AX6" s="1019"/>
      <c r="AY6" s="1030"/>
      <c r="AZ6" s="226"/>
      <c r="BA6" s="226"/>
      <c r="BB6" s="226"/>
      <c r="BC6" s="226"/>
      <c r="BD6" s="226"/>
      <c r="BE6" s="227"/>
      <c r="BF6" s="227"/>
      <c r="BG6" s="227"/>
      <c r="BH6" s="227"/>
      <c r="BI6" s="227"/>
      <c r="BJ6" s="227"/>
      <c r="BK6" s="227"/>
      <c r="BL6" s="227"/>
      <c r="BM6" s="227"/>
      <c r="BN6" s="227"/>
      <c r="BO6" s="227"/>
      <c r="BP6" s="227"/>
      <c r="BQ6" s="1012"/>
      <c r="BR6" s="1013"/>
      <c r="BS6" s="1013"/>
      <c r="BT6" s="1013"/>
      <c r="BU6" s="1013"/>
      <c r="BV6" s="1013"/>
      <c r="BW6" s="1013"/>
      <c r="BX6" s="1013"/>
      <c r="BY6" s="1013"/>
      <c r="BZ6" s="1013"/>
      <c r="CA6" s="1013"/>
      <c r="CB6" s="1013"/>
      <c r="CC6" s="1013"/>
      <c r="CD6" s="1013"/>
      <c r="CE6" s="1013"/>
      <c r="CF6" s="1013"/>
      <c r="CG6" s="1014"/>
      <c r="CH6" s="1018"/>
      <c r="CI6" s="1019"/>
      <c r="CJ6" s="1019"/>
      <c r="CK6" s="1019"/>
      <c r="CL6" s="1020"/>
      <c r="CM6" s="1018"/>
      <c r="CN6" s="1019"/>
      <c r="CO6" s="1019"/>
      <c r="CP6" s="1019"/>
      <c r="CQ6" s="1020"/>
      <c r="CR6" s="1018"/>
      <c r="CS6" s="1019"/>
      <c r="CT6" s="1019"/>
      <c r="CU6" s="1019"/>
      <c r="CV6" s="1020"/>
      <c r="CW6" s="1018"/>
      <c r="CX6" s="1019"/>
      <c r="CY6" s="1019"/>
      <c r="CZ6" s="1019"/>
      <c r="DA6" s="1020"/>
      <c r="DB6" s="1018"/>
      <c r="DC6" s="1019"/>
      <c r="DD6" s="1019"/>
      <c r="DE6" s="1019"/>
      <c r="DF6" s="1020"/>
      <c r="DG6" s="1100"/>
      <c r="DH6" s="1101"/>
      <c r="DI6" s="1101"/>
      <c r="DJ6" s="1101"/>
      <c r="DK6" s="1102"/>
      <c r="DL6" s="1100"/>
      <c r="DM6" s="1101"/>
      <c r="DN6" s="1101"/>
      <c r="DO6" s="1101"/>
      <c r="DP6" s="1102"/>
      <c r="DQ6" s="1018"/>
      <c r="DR6" s="1019"/>
      <c r="DS6" s="1019"/>
      <c r="DT6" s="1019"/>
      <c r="DU6" s="1020"/>
      <c r="DV6" s="1018"/>
      <c r="DW6" s="1019"/>
      <c r="DX6" s="1019"/>
      <c r="DY6" s="1019"/>
      <c r="DZ6" s="1030"/>
      <c r="EA6" s="228"/>
    </row>
    <row r="7" spans="1:131" s="229" customFormat="1" ht="26.25" customHeight="1" thickTop="1" x14ac:dyDescent="0.2">
      <c r="A7" s="230">
        <v>1</v>
      </c>
      <c r="B7" s="1062" t="s">
        <v>374</v>
      </c>
      <c r="C7" s="1063"/>
      <c r="D7" s="1063"/>
      <c r="E7" s="1063"/>
      <c r="F7" s="1063"/>
      <c r="G7" s="1063"/>
      <c r="H7" s="1063"/>
      <c r="I7" s="1063"/>
      <c r="J7" s="1063"/>
      <c r="K7" s="1063"/>
      <c r="L7" s="1063"/>
      <c r="M7" s="1063"/>
      <c r="N7" s="1063"/>
      <c r="O7" s="1063"/>
      <c r="P7" s="1064"/>
      <c r="Q7" s="1115">
        <v>148345</v>
      </c>
      <c r="R7" s="1116"/>
      <c r="S7" s="1116"/>
      <c r="T7" s="1116"/>
      <c r="U7" s="1116"/>
      <c r="V7" s="1116">
        <v>142456</v>
      </c>
      <c r="W7" s="1116"/>
      <c r="X7" s="1116"/>
      <c r="Y7" s="1116"/>
      <c r="Z7" s="1116"/>
      <c r="AA7" s="1116">
        <v>5889</v>
      </c>
      <c r="AB7" s="1116"/>
      <c r="AC7" s="1116"/>
      <c r="AD7" s="1116"/>
      <c r="AE7" s="1117"/>
      <c r="AF7" s="1118">
        <v>5537</v>
      </c>
      <c r="AG7" s="1119"/>
      <c r="AH7" s="1119"/>
      <c r="AI7" s="1119"/>
      <c r="AJ7" s="1120"/>
      <c r="AK7" s="1121">
        <v>6429</v>
      </c>
      <c r="AL7" s="1122"/>
      <c r="AM7" s="1122"/>
      <c r="AN7" s="1122"/>
      <c r="AO7" s="1122"/>
      <c r="AP7" s="1122">
        <v>26263</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551</v>
      </c>
      <c r="BT7" s="1113"/>
      <c r="BU7" s="1113"/>
      <c r="BV7" s="1113"/>
      <c r="BW7" s="1113"/>
      <c r="BX7" s="1113"/>
      <c r="BY7" s="1113"/>
      <c r="BZ7" s="1113"/>
      <c r="CA7" s="1113"/>
      <c r="CB7" s="1113"/>
      <c r="CC7" s="1113"/>
      <c r="CD7" s="1113"/>
      <c r="CE7" s="1113"/>
      <c r="CF7" s="1113"/>
      <c r="CG7" s="1125"/>
      <c r="CH7" s="1109">
        <v>5</v>
      </c>
      <c r="CI7" s="1110"/>
      <c r="CJ7" s="1110"/>
      <c r="CK7" s="1110"/>
      <c r="CL7" s="1111"/>
      <c r="CM7" s="1109">
        <v>429</v>
      </c>
      <c r="CN7" s="1110"/>
      <c r="CO7" s="1110"/>
      <c r="CP7" s="1110"/>
      <c r="CQ7" s="1111"/>
      <c r="CR7" s="1109">
        <v>200</v>
      </c>
      <c r="CS7" s="1110"/>
      <c r="CT7" s="1110"/>
      <c r="CU7" s="1110"/>
      <c r="CV7" s="1111"/>
      <c r="CW7" s="1109">
        <v>184</v>
      </c>
      <c r="CX7" s="1110"/>
      <c r="CY7" s="1110"/>
      <c r="CZ7" s="1110"/>
      <c r="DA7" s="1111"/>
      <c r="DB7" s="1109" t="s">
        <v>539</v>
      </c>
      <c r="DC7" s="1110"/>
      <c r="DD7" s="1110"/>
      <c r="DE7" s="1110"/>
      <c r="DF7" s="1111"/>
      <c r="DG7" s="1109" t="s">
        <v>558</v>
      </c>
      <c r="DH7" s="1110"/>
      <c r="DI7" s="1110"/>
      <c r="DJ7" s="1110"/>
      <c r="DK7" s="1111"/>
      <c r="DL7" s="1109" t="s">
        <v>558</v>
      </c>
      <c r="DM7" s="1110"/>
      <c r="DN7" s="1110"/>
      <c r="DO7" s="1110"/>
      <c r="DP7" s="1111"/>
      <c r="DQ7" s="1109" t="s">
        <v>558</v>
      </c>
      <c r="DR7" s="1110"/>
      <c r="DS7" s="1110"/>
      <c r="DT7" s="1110"/>
      <c r="DU7" s="1111"/>
      <c r="DV7" s="1112"/>
      <c r="DW7" s="1113"/>
      <c r="DX7" s="1113"/>
      <c r="DY7" s="1113"/>
      <c r="DZ7" s="1114"/>
      <c r="EA7" s="228"/>
    </row>
    <row r="8" spans="1:131" s="229" customFormat="1" ht="26.25" customHeight="1" x14ac:dyDescent="0.2">
      <c r="A8" s="232">
        <v>2</v>
      </c>
      <c r="B8" s="1044"/>
      <c r="C8" s="1045"/>
      <c r="D8" s="1045"/>
      <c r="E8" s="1045"/>
      <c r="F8" s="1045"/>
      <c r="G8" s="1045"/>
      <c r="H8" s="1045"/>
      <c r="I8" s="1045"/>
      <c r="J8" s="1045"/>
      <c r="K8" s="1045"/>
      <c r="L8" s="1045"/>
      <c r="M8" s="1045"/>
      <c r="N8" s="1045"/>
      <c r="O8" s="1045"/>
      <c r="P8" s="1046"/>
      <c r="Q8" s="1052"/>
      <c r="R8" s="1053"/>
      <c r="S8" s="1053"/>
      <c r="T8" s="1053"/>
      <c r="U8" s="1053"/>
      <c r="V8" s="1053"/>
      <c r="W8" s="1053"/>
      <c r="X8" s="1053"/>
      <c r="Y8" s="1053"/>
      <c r="Z8" s="1053"/>
      <c r="AA8" s="1053"/>
      <c r="AB8" s="1053"/>
      <c r="AC8" s="1053"/>
      <c r="AD8" s="1053"/>
      <c r="AE8" s="1054"/>
      <c r="AF8" s="1049"/>
      <c r="AG8" s="1050"/>
      <c r="AH8" s="1050"/>
      <c r="AI8" s="1050"/>
      <c r="AJ8" s="1051"/>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6" t="s">
        <v>552</v>
      </c>
      <c r="BT8" s="1007"/>
      <c r="BU8" s="1007"/>
      <c r="BV8" s="1007"/>
      <c r="BW8" s="1007"/>
      <c r="BX8" s="1007"/>
      <c r="BY8" s="1007"/>
      <c r="BZ8" s="1007"/>
      <c r="CA8" s="1007"/>
      <c r="CB8" s="1007"/>
      <c r="CC8" s="1007"/>
      <c r="CD8" s="1007"/>
      <c r="CE8" s="1007"/>
      <c r="CF8" s="1007"/>
      <c r="CG8" s="1028"/>
      <c r="CH8" s="1003">
        <v>16</v>
      </c>
      <c r="CI8" s="1004"/>
      <c r="CJ8" s="1004"/>
      <c r="CK8" s="1004"/>
      <c r="CL8" s="1005"/>
      <c r="CM8" s="1003">
        <v>593</v>
      </c>
      <c r="CN8" s="1004"/>
      <c r="CO8" s="1004"/>
      <c r="CP8" s="1004"/>
      <c r="CQ8" s="1005"/>
      <c r="CR8" s="1003">
        <v>500</v>
      </c>
      <c r="CS8" s="1004"/>
      <c r="CT8" s="1004"/>
      <c r="CU8" s="1004"/>
      <c r="CV8" s="1005"/>
      <c r="CW8" s="1003">
        <v>105</v>
      </c>
      <c r="CX8" s="1004"/>
      <c r="CY8" s="1004"/>
      <c r="CZ8" s="1004"/>
      <c r="DA8" s="1005"/>
      <c r="DB8" s="1003" t="s">
        <v>539</v>
      </c>
      <c r="DC8" s="1004"/>
      <c r="DD8" s="1004"/>
      <c r="DE8" s="1004"/>
      <c r="DF8" s="1005"/>
      <c r="DG8" s="1003" t="s">
        <v>539</v>
      </c>
      <c r="DH8" s="1004"/>
      <c r="DI8" s="1004"/>
      <c r="DJ8" s="1004"/>
      <c r="DK8" s="1005"/>
      <c r="DL8" s="1003" t="s">
        <v>539</v>
      </c>
      <c r="DM8" s="1004"/>
      <c r="DN8" s="1004"/>
      <c r="DO8" s="1004"/>
      <c r="DP8" s="1005"/>
      <c r="DQ8" s="1003" t="s">
        <v>539</v>
      </c>
      <c r="DR8" s="1004"/>
      <c r="DS8" s="1004"/>
      <c r="DT8" s="1004"/>
      <c r="DU8" s="1005"/>
      <c r="DV8" s="1006"/>
      <c r="DW8" s="1007"/>
      <c r="DX8" s="1007"/>
      <c r="DY8" s="1007"/>
      <c r="DZ8" s="1008"/>
      <c r="EA8" s="228"/>
    </row>
    <row r="9" spans="1:131" s="229" customFormat="1" ht="26.25" customHeight="1" x14ac:dyDescent="0.2">
      <c r="A9" s="232">
        <v>3</v>
      </c>
      <c r="B9" s="1044"/>
      <c r="C9" s="1045"/>
      <c r="D9" s="1045"/>
      <c r="E9" s="1045"/>
      <c r="F9" s="1045"/>
      <c r="G9" s="1045"/>
      <c r="H9" s="1045"/>
      <c r="I9" s="1045"/>
      <c r="J9" s="1045"/>
      <c r="K9" s="1045"/>
      <c r="L9" s="1045"/>
      <c r="M9" s="1045"/>
      <c r="N9" s="1045"/>
      <c r="O9" s="1045"/>
      <c r="P9" s="1046"/>
      <c r="Q9" s="1052"/>
      <c r="R9" s="1053"/>
      <c r="S9" s="1053"/>
      <c r="T9" s="1053"/>
      <c r="U9" s="1053"/>
      <c r="V9" s="1053"/>
      <c r="W9" s="1053"/>
      <c r="X9" s="1053"/>
      <c r="Y9" s="1053"/>
      <c r="Z9" s="1053"/>
      <c r="AA9" s="1053"/>
      <c r="AB9" s="1053"/>
      <c r="AC9" s="1053"/>
      <c r="AD9" s="1053"/>
      <c r="AE9" s="1054"/>
      <c r="AF9" s="1049"/>
      <c r="AG9" s="1050"/>
      <c r="AH9" s="1050"/>
      <c r="AI9" s="1050"/>
      <c r="AJ9" s="1051"/>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6" t="s">
        <v>553</v>
      </c>
      <c r="BT9" s="1007"/>
      <c r="BU9" s="1007"/>
      <c r="BV9" s="1007"/>
      <c r="BW9" s="1007"/>
      <c r="BX9" s="1007"/>
      <c r="BY9" s="1007"/>
      <c r="BZ9" s="1007"/>
      <c r="CA9" s="1007"/>
      <c r="CB9" s="1007"/>
      <c r="CC9" s="1007"/>
      <c r="CD9" s="1007"/>
      <c r="CE9" s="1007"/>
      <c r="CF9" s="1007"/>
      <c r="CG9" s="1028"/>
      <c r="CH9" s="1003">
        <v>10</v>
      </c>
      <c r="CI9" s="1004"/>
      <c r="CJ9" s="1004"/>
      <c r="CK9" s="1004"/>
      <c r="CL9" s="1005"/>
      <c r="CM9" s="1003">
        <v>472</v>
      </c>
      <c r="CN9" s="1004"/>
      <c r="CO9" s="1004"/>
      <c r="CP9" s="1004"/>
      <c r="CQ9" s="1005"/>
      <c r="CR9" s="1003">
        <v>35</v>
      </c>
      <c r="CS9" s="1004"/>
      <c r="CT9" s="1004"/>
      <c r="CU9" s="1004"/>
      <c r="CV9" s="1005"/>
      <c r="CW9" s="1003" t="s">
        <v>539</v>
      </c>
      <c r="CX9" s="1004"/>
      <c r="CY9" s="1004"/>
      <c r="CZ9" s="1004"/>
      <c r="DA9" s="1005"/>
      <c r="DB9" s="1003" t="s">
        <v>539</v>
      </c>
      <c r="DC9" s="1004"/>
      <c r="DD9" s="1004"/>
      <c r="DE9" s="1004"/>
      <c r="DF9" s="1005"/>
      <c r="DG9" s="1003" t="s">
        <v>539</v>
      </c>
      <c r="DH9" s="1004"/>
      <c r="DI9" s="1004"/>
      <c r="DJ9" s="1004"/>
      <c r="DK9" s="1005"/>
      <c r="DL9" s="1003" t="s">
        <v>539</v>
      </c>
      <c r="DM9" s="1004"/>
      <c r="DN9" s="1004"/>
      <c r="DO9" s="1004"/>
      <c r="DP9" s="1005"/>
      <c r="DQ9" s="1003" t="s">
        <v>539</v>
      </c>
      <c r="DR9" s="1004"/>
      <c r="DS9" s="1004"/>
      <c r="DT9" s="1004"/>
      <c r="DU9" s="1005"/>
      <c r="DV9" s="1006"/>
      <c r="DW9" s="1007"/>
      <c r="DX9" s="1007"/>
      <c r="DY9" s="1007"/>
      <c r="DZ9" s="1008"/>
      <c r="EA9" s="228"/>
    </row>
    <row r="10" spans="1:131" s="229" customFormat="1" ht="26.25" customHeight="1" x14ac:dyDescent="0.2">
      <c r="A10" s="232">
        <v>4</v>
      </c>
      <c r="B10" s="1044"/>
      <c r="C10" s="1045"/>
      <c r="D10" s="1045"/>
      <c r="E10" s="1045"/>
      <c r="F10" s="1045"/>
      <c r="G10" s="1045"/>
      <c r="H10" s="1045"/>
      <c r="I10" s="1045"/>
      <c r="J10" s="1045"/>
      <c r="K10" s="1045"/>
      <c r="L10" s="1045"/>
      <c r="M10" s="1045"/>
      <c r="N10" s="1045"/>
      <c r="O10" s="1045"/>
      <c r="P10" s="1046"/>
      <c r="Q10" s="1052"/>
      <c r="R10" s="1053"/>
      <c r="S10" s="1053"/>
      <c r="T10" s="1053"/>
      <c r="U10" s="1053"/>
      <c r="V10" s="1053"/>
      <c r="W10" s="1053"/>
      <c r="X10" s="1053"/>
      <c r="Y10" s="1053"/>
      <c r="Z10" s="1053"/>
      <c r="AA10" s="1053"/>
      <c r="AB10" s="1053"/>
      <c r="AC10" s="1053"/>
      <c r="AD10" s="1053"/>
      <c r="AE10" s="1054"/>
      <c r="AF10" s="1049"/>
      <c r="AG10" s="1050"/>
      <c r="AH10" s="1050"/>
      <c r="AI10" s="1050"/>
      <c r="AJ10" s="1051"/>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t="s">
        <v>554</v>
      </c>
      <c r="BS10" s="1006" t="s">
        <v>555</v>
      </c>
      <c r="BT10" s="1007"/>
      <c r="BU10" s="1007"/>
      <c r="BV10" s="1007"/>
      <c r="BW10" s="1007"/>
      <c r="BX10" s="1007"/>
      <c r="BY10" s="1007"/>
      <c r="BZ10" s="1007"/>
      <c r="CA10" s="1007"/>
      <c r="CB10" s="1007"/>
      <c r="CC10" s="1007"/>
      <c r="CD10" s="1007"/>
      <c r="CE10" s="1007"/>
      <c r="CF10" s="1007"/>
      <c r="CG10" s="1028"/>
      <c r="CH10" s="1003">
        <v>-1</v>
      </c>
      <c r="CI10" s="1004"/>
      <c r="CJ10" s="1004"/>
      <c r="CK10" s="1004"/>
      <c r="CL10" s="1005"/>
      <c r="CM10" s="1003">
        <v>15</v>
      </c>
      <c r="CN10" s="1004"/>
      <c r="CO10" s="1004"/>
      <c r="CP10" s="1004"/>
      <c r="CQ10" s="1005"/>
      <c r="CR10" s="1003">
        <v>5</v>
      </c>
      <c r="CS10" s="1004"/>
      <c r="CT10" s="1004"/>
      <c r="CU10" s="1004"/>
      <c r="CV10" s="1005"/>
      <c r="CW10" s="1003" t="s">
        <v>539</v>
      </c>
      <c r="CX10" s="1004"/>
      <c r="CY10" s="1004"/>
      <c r="CZ10" s="1004"/>
      <c r="DA10" s="1005"/>
      <c r="DB10" s="1003" t="s">
        <v>539</v>
      </c>
      <c r="DC10" s="1004"/>
      <c r="DD10" s="1004"/>
      <c r="DE10" s="1004"/>
      <c r="DF10" s="1005"/>
      <c r="DG10" s="1003" t="s">
        <v>539</v>
      </c>
      <c r="DH10" s="1004"/>
      <c r="DI10" s="1004"/>
      <c r="DJ10" s="1004"/>
      <c r="DK10" s="1005"/>
      <c r="DL10" s="1003" t="s">
        <v>539</v>
      </c>
      <c r="DM10" s="1004"/>
      <c r="DN10" s="1004"/>
      <c r="DO10" s="1004"/>
      <c r="DP10" s="1005"/>
      <c r="DQ10" s="1003" t="s">
        <v>539</v>
      </c>
      <c r="DR10" s="1004"/>
      <c r="DS10" s="1004"/>
      <c r="DT10" s="1004"/>
      <c r="DU10" s="1005"/>
      <c r="DV10" s="1006"/>
      <c r="DW10" s="1007"/>
      <c r="DX10" s="1007"/>
      <c r="DY10" s="1007"/>
      <c r="DZ10" s="1008"/>
      <c r="EA10" s="228"/>
    </row>
    <row r="11" spans="1:131" s="229" customFormat="1" ht="26.25" customHeight="1" x14ac:dyDescent="0.2">
      <c r="A11" s="232">
        <v>5</v>
      </c>
      <c r="B11" s="1044"/>
      <c r="C11" s="1045"/>
      <c r="D11" s="1045"/>
      <c r="E11" s="1045"/>
      <c r="F11" s="1045"/>
      <c r="G11" s="1045"/>
      <c r="H11" s="1045"/>
      <c r="I11" s="1045"/>
      <c r="J11" s="1045"/>
      <c r="K11" s="1045"/>
      <c r="L11" s="1045"/>
      <c r="M11" s="1045"/>
      <c r="N11" s="1045"/>
      <c r="O11" s="1045"/>
      <c r="P11" s="1046"/>
      <c r="Q11" s="1052"/>
      <c r="R11" s="1053"/>
      <c r="S11" s="1053"/>
      <c r="T11" s="1053"/>
      <c r="U11" s="1053"/>
      <c r="V11" s="1053"/>
      <c r="W11" s="1053"/>
      <c r="X11" s="1053"/>
      <c r="Y11" s="1053"/>
      <c r="Z11" s="1053"/>
      <c r="AA11" s="1053"/>
      <c r="AB11" s="1053"/>
      <c r="AC11" s="1053"/>
      <c r="AD11" s="1053"/>
      <c r="AE11" s="1054"/>
      <c r="AF11" s="1049"/>
      <c r="AG11" s="1050"/>
      <c r="AH11" s="1050"/>
      <c r="AI11" s="1050"/>
      <c r="AJ11" s="1051"/>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6" t="s">
        <v>556</v>
      </c>
      <c r="BT11" s="1007"/>
      <c r="BU11" s="1007"/>
      <c r="BV11" s="1007"/>
      <c r="BW11" s="1007"/>
      <c r="BX11" s="1007"/>
      <c r="BY11" s="1007"/>
      <c r="BZ11" s="1007"/>
      <c r="CA11" s="1007"/>
      <c r="CB11" s="1007"/>
      <c r="CC11" s="1007"/>
      <c r="CD11" s="1007"/>
      <c r="CE11" s="1007"/>
      <c r="CF11" s="1007"/>
      <c r="CG11" s="1028"/>
      <c r="CH11" s="1003">
        <v>214</v>
      </c>
      <c r="CI11" s="1004"/>
      <c r="CJ11" s="1004"/>
      <c r="CK11" s="1004"/>
      <c r="CL11" s="1005"/>
      <c r="CM11" s="1003">
        <v>9836</v>
      </c>
      <c r="CN11" s="1004"/>
      <c r="CO11" s="1004"/>
      <c r="CP11" s="1004"/>
      <c r="CQ11" s="1005"/>
      <c r="CR11" s="1003">
        <v>2500</v>
      </c>
      <c r="CS11" s="1004"/>
      <c r="CT11" s="1004"/>
      <c r="CU11" s="1004"/>
      <c r="CV11" s="1005"/>
      <c r="CW11" s="1003" t="s">
        <v>539</v>
      </c>
      <c r="CX11" s="1004"/>
      <c r="CY11" s="1004"/>
      <c r="CZ11" s="1004"/>
      <c r="DA11" s="1005"/>
      <c r="DB11" s="1003" t="s">
        <v>539</v>
      </c>
      <c r="DC11" s="1004"/>
      <c r="DD11" s="1004"/>
      <c r="DE11" s="1004"/>
      <c r="DF11" s="1005"/>
      <c r="DG11" s="1003" t="s">
        <v>539</v>
      </c>
      <c r="DH11" s="1004"/>
      <c r="DI11" s="1004"/>
      <c r="DJ11" s="1004"/>
      <c r="DK11" s="1005"/>
      <c r="DL11" s="1003" t="s">
        <v>539</v>
      </c>
      <c r="DM11" s="1004"/>
      <c r="DN11" s="1004"/>
      <c r="DO11" s="1004"/>
      <c r="DP11" s="1005"/>
      <c r="DQ11" s="1003" t="s">
        <v>539</v>
      </c>
      <c r="DR11" s="1004"/>
      <c r="DS11" s="1004"/>
      <c r="DT11" s="1004"/>
      <c r="DU11" s="1005"/>
      <c r="DV11" s="1006"/>
      <c r="DW11" s="1007"/>
      <c r="DX11" s="1007"/>
      <c r="DY11" s="1007"/>
      <c r="DZ11" s="1008"/>
      <c r="EA11" s="228"/>
    </row>
    <row r="12" spans="1:131" s="229" customFormat="1" ht="26.25" customHeight="1" x14ac:dyDescent="0.2">
      <c r="A12" s="232">
        <v>6</v>
      </c>
      <c r="B12" s="1044"/>
      <c r="C12" s="1045"/>
      <c r="D12" s="1045"/>
      <c r="E12" s="1045"/>
      <c r="F12" s="1045"/>
      <c r="G12" s="1045"/>
      <c r="H12" s="1045"/>
      <c r="I12" s="1045"/>
      <c r="J12" s="1045"/>
      <c r="K12" s="1045"/>
      <c r="L12" s="1045"/>
      <c r="M12" s="1045"/>
      <c r="N12" s="1045"/>
      <c r="O12" s="1045"/>
      <c r="P12" s="1046"/>
      <c r="Q12" s="1052"/>
      <c r="R12" s="1053"/>
      <c r="S12" s="1053"/>
      <c r="T12" s="1053"/>
      <c r="U12" s="1053"/>
      <c r="V12" s="1053"/>
      <c r="W12" s="1053"/>
      <c r="X12" s="1053"/>
      <c r="Y12" s="1053"/>
      <c r="Z12" s="1053"/>
      <c r="AA12" s="1053"/>
      <c r="AB12" s="1053"/>
      <c r="AC12" s="1053"/>
      <c r="AD12" s="1053"/>
      <c r="AE12" s="1054"/>
      <c r="AF12" s="1049"/>
      <c r="AG12" s="1050"/>
      <c r="AH12" s="1050"/>
      <c r="AI12" s="1050"/>
      <c r="AJ12" s="1051"/>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6" t="s">
        <v>557</v>
      </c>
      <c r="BT12" s="1007"/>
      <c r="BU12" s="1007"/>
      <c r="BV12" s="1007"/>
      <c r="BW12" s="1007"/>
      <c r="BX12" s="1007"/>
      <c r="BY12" s="1007"/>
      <c r="BZ12" s="1007"/>
      <c r="CA12" s="1007"/>
      <c r="CB12" s="1007"/>
      <c r="CC12" s="1007"/>
      <c r="CD12" s="1007"/>
      <c r="CE12" s="1007"/>
      <c r="CF12" s="1007"/>
      <c r="CG12" s="1028"/>
      <c r="CH12" s="1003">
        <v>8</v>
      </c>
      <c r="CI12" s="1004"/>
      <c r="CJ12" s="1004"/>
      <c r="CK12" s="1004"/>
      <c r="CL12" s="1005"/>
      <c r="CM12" s="1003">
        <v>4937</v>
      </c>
      <c r="CN12" s="1004"/>
      <c r="CO12" s="1004"/>
      <c r="CP12" s="1004"/>
      <c r="CQ12" s="1005"/>
      <c r="CR12" s="1003">
        <v>2000</v>
      </c>
      <c r="CS12" s="1004"/>
      <c r="CT12" s="1004"/>
      <c r="CU12" s="1004"/>
      <c r="CV12" s="1005"/>
      <c r="CW12" s="1003">
        <v>1</v>
      </c>
      <c r="CX12" s="1004"/>
      <c r="CY12" s="1004"/>
      <c r="CZ12" s="1004"/>
      <c r="DA12" s="1005"/>
      <c r="DB12" s="1003" t="s">
        <v>539</v>
      </c>
      <c r="DC12" s="1004"/>
      <c r="DD12" s="1004"/>
      <c r="DE12" s="1004"/>
      <c r="DF12" s="1005"/>
      <c r="DG12" s="1003" t="s">
        <v>539</v>
      </c>
      <c r="DH12" s="1004"/>
      <c r="DI12" s="1004"/>
      <c r="DJ12" s="1004"/>
      <c r="DK12" s="1005"/>
      <c r="DL12" s="1003" t="s">
        <v>539</v>
      </c>
      <c r="DM12" s="1004"/>
      <c r="DN12" s="1004"/>
      <c r="DO12" s="1004"/>
      <c r="DP12" s="1005"/>
      <c r="DQ12" s="1003" t="s">
        <v>539</v>
      </c>
      <c r="DR12" s="1004"/>
      <c r="DS12" s="1004"/>
      <c r="DT12" s="1004"/>
      <c r="DU12" s="1005"/>
      <c r="DV12" s="1006"/>
      <c r="DW12" s="1007"/>
      <c r="DX12" s="1007"/>
      <c r="DY12" s="1007"/>
      <c r="DZ12" s="1008"/>
      <c r="EA12" s="228"/>
    </row>
    <row r="13" spans="1:131" s="229" customFormat="1" ht="26.25" customHeight="1" x14ac:dyDescent="0.2">
      <c r="A13" s="232">
        <v>7</v>
      </c>
      <c r="B13" s="1044"/>
      <c r="C13" s="1045"/>
      <c r="D13" s="1045"/>
      <c r="E13" s="1045"/>
      <c r="F13" s="1045"/>
      <c r="G13" s="1045"/>
      <c r="H13" s="1045"/>
      <c r="I13" s="1045"/>
      <c r="J13" s="1045"/>
      <c r="K13" s="1045"/>
      <c r="L13" s="1045"/>
      <c r="M13" s="1045"/>
      <c r="N13" s="1045"/>
      <c r="O13" s="1045"/>
      <c r="P13" s="1046"/>
      <c r="Q13" s="1052"/>
      <c r="R13" s="1053"/>
      <c r="S13" s="1053"/>
      <c r="T13" s="1053"/>
      <c r="U13" s="1053"/>
      <c r="V13" s="1053"/>
      <c r="W13" s="1053"/>
      <c r="X13" s="1053"/>
      <c r="Y13" s="1053"/>
      <c r="Z13" s="1053"/>
      <c r="AA13" s="1053"/>
      <c r="AB13" s="1053"/>
      <c r="AC13" s="1053"/>
      <c r="AD13" s="1053"/>
      <c r="AE13" s="1054"/>
      <c r="AF13" s="1049"/>
      <c r="AG13" s="1050"/>
      <c r="AH13" s="1050"/>
      <c r="AI13" s="1050"/>
      <c r="AJ13" s="1051"/>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6"/>
      <c r="BT13" s="1007"/>
      <c r="BU13" s="1007"/>
      <c r="BV13" s="1007"/>
      <c r="BW13" s="1007"/>
      <c r="BX13" s="1007"/>
      <c r="BY13" s="1007"/>
      <c r="BZ13" s="1007"/>
      <c r="CA13" s="1007"/>
      <c r="CB13" s="1007"/>
      <c r="CC13" s="1007"/>
      <c r="CD13" s="1007"/>
      <c r="CE13" s="1007"/>
      <c r="CF13" s="1007"/>
      <c r="CG13" s="1028"/>
      <c r="CH13" s="1003"/>
      <c r="CI13" s="1004"/>
      <c r="CJ13" s="1004"/>
      <c r="CK13" s="1004"/>
      <c r="CL13" s="1005"/>
      <c r="CM13" s="1003"/>
      <c r="CN13" s="1004"/>
      <c r="CO13" s="1004"/>
      <c r="CP13" s="1004"/>
      <c r="CQ13" s="1005"/>
      <c r="CR13" s="1003"/>
      <c r="CS13" s="1004"/>
      <c r="CT13" s="1004"/>
      <c r="CU13" s="1004"/>
      <c r="CV13" s="1005"/>
      <c r="CW13" s="1003"/>
      <c r="CX13" s="1004"/>
      <c r="CY13" s="1004"/>
      <c r="CZ13" s="1004"/>
      <c r="DA13" s="1005"/>
      <c r="DB13" s="1003"/>
      <c r="DC13" s="1004"/>
      <c r="DD13" s="1004"/>
      <c r="DE13" s="1004"/>
      <c r="DF13" s="1005"/>
      <c r="DG13" s="1003"/>
      <c r="DH13" s="1004"/>
      <c r="DI13" s="1004"/>
      <c r="DJ13" s="1004"/>
      <c r="DK13" s="1005"/>
      <c r="DL13" s="1003"/>
      <c r="DM13" s="1004"/>
      <c r="DN13" s="1004"/>
      <c r="DO13" s="1004"/>
      <c r="DP13" s="1005"/>
      <c r="DQ13" s="1003"/>
      <c r="DR13" s="1004"/>
      <c r="DS13" s="1004"/>
      <c r="DT13" s="1004"/>
      <c r="DU13" s="1005"/>
      <c r="DV13" s="1006"/>
      <c r="DW13" s="1007"/>
      <c r="DX13" s="1007"/>
      <c r="DY13" s="1007"/>
      <c r="DZ13" s="1008"/>
      <c r="EA13" s="228"/>
    </row>
    <row r="14" spans="1:131" s="229" customFormat="1" ht="26.25" customHeight="1" x14ac:dyDescent="0.2">
      <c r="A14" s="232">
        <v>8</v>
      </c>
      <c r="B14" s="1044"/>
      <c r="C14" s="1045"/>
      <c r="D14" s="1045"/>
      <c r="E14" s="1045"/>
      <c r="F14" s="1045"/>
      <c r="G14" s="1045"/>
      <c r="H14" s="1045"/>
      <c r="I14" s="1045"/>
      <c r="J14" s="1045"/>
      <c r="K14" s="1045"/>
      <c r="L14" s="1045"/>
      <c r="M14" s="1045"/>
      <c r="N14" s="1045"/>
      <c r="O14" s="1045"/>
      <c r="P14" s="1046"/>
      <c r="Q14" s="1052"/>
      <c r="R14" s="1053"/>
      <c r="S14" s="1053"/>
      <c r="T14" s="1053"/>
      <c r="U14" s="1053"/>
      <c r="V14" s="1053"/>
      <c r="W14" s="1053"/>
      <c r="X14" s="1053"/>
      <c r="Y14" s="1053"/>
      <c r="Z14" s="1053"/>
      <c r="AA14" s="1053"/>
      <c r="AB14" s="1053"/>
      <c r="AC14" s="1053"/>
      <c r="AD14" s="1053"/>
      <c r="AE14" s="1054"/>
      <c r="AF14" s="1049"/>
      <c r="AG14" s="1050"/>
      <c r="AH14" s="1050"/>
      <c r="AI14" s="1050"/>
      <c r="AJ14" s="1051"/>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6"/>
      <c r="BT14" s="1007"/>
      <c r="BU14" s="1007"/>
      <c r="BV14" s="1007"/>
      <c r="BW14" s="1007"/>
      <c r="BX14" s="1007"/>
      <c r="BY14" s="1007"/>
      <c r="BZ14" s="1007"/>
      <c r="CA14" s="1007"/>
      <c r="CB14" s="1007"/>
      <c r="CC14" s="1007"/>
      <c r="CD14" s="1007"/>
      <c r="CE14" s="1007"/>
      <c r="CF14" s="1007"/>
      <c r="CG14" s="1028"/>
      <c r="CH14" s="1003"/>
      <c r="CI14" s="1004"/>
      <c r="CJ14" s="1004"/>
      <c r="CK14" s="1004"/>
      <c r="CL14" s="1005"/>
      <c r="CM14" s="1003"/>
      <c r="CN14" s="1004"/>
      <c r="CO14" s="1004"/>
      <c r="CP14" s="1004"/>
      <c r="CQ14" s="1005"/>
      <c r="CR14" s="1003"/>
      <c r="CS14" s="1004"/>
      <c r="CT14" s="1004"/>
      <c r="CU14" s="1004"/>
      <c r="CV14" s="1005"/>
      <c r="CW14" s="1003"/>
      <c r="CX14" s="1004"/>
      <c r="CY14" s="1004"/>
      <c r="CZ14" s="1004"/>
      <c r="DA14" s="1005"/>
      <c r="DB14" s="1003"/>
      <c r="DC14" s="1004"/>
      <c r="DD14" s="1004"/>
      <c r="DE14" s="1004"/>
      <c r="DF14" s="1005"/>
      <c r="DG14" s="1003"/>
      <c r="DH14" s="1004"/>
      <c r="DI14" s="1004"/>
      <c r="DJ14" s="1004"/>
      <c r="DK14" s="1005"/>
      <c r="DL14" s="1003"/>
      <c r="DM14" s="1004"/>
      <c r="DN14" s="1004"/>
      <c r="DO14" s="1004"/>
      <c r="DP14" s="1005"/>
      <c r="DQ14" s="1003"/>
      <c r="DR14" s="1004"/>
      <c r="DS14" s="1004"/>
      <c r="DT14" s="1004"/>
      <c r="DU14" s="1005"/>
      <c r="DV14" s="1006"/>
      <c r="DW14" s="1007"/>
      <c r="DX14" s="1007"/>
      <c r="DY14" s="1007"/>
      <c r="DZ14" s="1008"/>
      <c r="EA14" s="228"/>
    </row>
    <row r="15" spans="1:131" s="229" customFormat="1" ht="26.25" customHeight="1" x14ac:dyDescent="0.2">
      <c r="A15" s="232">
        <v>9</v>
      </c>
      <c r="B15" s="1044"/>
      <c r="C15" s="1045"/>
      <c r="D15" s="1045"/>
      <c r="E15" s="1045"/>
      <c r="F15" s="1045"/>
      <c r="G15" s="1045"/>
      <c r="H15" s="1045"/>
      <c r="I15" s="1045"/>
      <c r="J15" s="1045"/>
      <c r="K15" s="1045"/>
      <c r="L15" s="1045"/>
      <c r="M15" s="1045"/>
      <c r="N15" s="1045"/>
      <c r="O15" s="1045"/>
      <c r="P15" s="1046"/>
      <c r="Q15" s="1052"/>
      <c r="R15" s="1053"/>
      <c r="S15" s="1053"/>
      <c r="T15" s="1053"/>
      <c r="U15" s="1053"/>
      <c r="V15" s="1053"/>
      <c r="W15" s="1053"/>
      <c r="X15" s="1053"/>
      <c r="Y15" s="1053"/>
      <c r="Z15" s="1053"/>
      <c r="AA15" s="1053"/>
      <c r="AB15" s="1053"/>
      <c r="AC15" s="1053"/>
      <c r="AD15" s="1053"/>
      <c r="AE15" s="1054"/>
      <c r="AF15" s="1049"/>
      <c r="AG15" s="1050"/>
      <c r="AH15" s="1050"/>
      <c r="AI15" s="1050"/>
      <c r="AJ15" s="1051"/>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6"/>
      <c r="BT15" s="1007"/>
      <c r="BU15" s="1007"/>
      <c r="BV15" s="1007"/>
      <c r="BW15" s="1007"/>
      <c r="BX15" s="1007"/>
      <c r="BY15" s="1007"/>
      <c r="BZ15" s="1007"/>
      <c r="CA15" s="1007"/>
      <c r="CB15" s="1007"/>
      <c r="CC15" s="1007"/>
      <c r="CD15" s="1007"/>
      <c r="CE15" s="1007"/>
      <c r="CF15" s="1007"/>
      <c r="CG15" s="1028"/>
      <c r="CH15" s="1003"/>
      <c r="CI15" s="1004"/>
      <c r="CJ15" s="1004"/>
      <c r="CK15" s="1004"/>
      <c r="CL15" s="1005"/>
      <c r="CM15" s="1003"/>
      <c r="CN15" s="1004"/>
      <c r="CO15" s="1004"/>
      <c r="CP15" s="1004"/>
      <c r="CQ15" s="1005"/>
      <c r="CR15" s="1003"/>
      <c r="CS15" s="1004"/>
      <c r="CT15" s="1004"/>
      <c r="CU15" s="1004"/>
      <c r="CV15" s="1005"/>
      <c r="CW15" s="1003"/>
      <c r="CX15" s="1004"/>
      <c r="CY15" s="1004"/>
      <c r="CZ15" s="1004"/>
      <c r="DA15" s="1005"/>
      <c r="DB15" s="1003"/>
      <c r="DC15" s="1004"/>
      <c r="DD15" s="1004"/>
      <c r="DE15" s="1004"/>
      <c r="DF15" s="1005"/>
      <c r="DG15" s="1003"/>
      <c r="DH15" s="1004"/>
      <c r="DI15" s="1004"/>
      <c r="DJ15" s="1004"/>
      <c r="DK15" s="1005"/>
      <c r="DL15" s="1003"/>
      <c r="DM15" s="1004"/>
      <c r="DN15" s="1004"/>
      <c r="DO15" s="1004"/>
      <c r="DP15" s="1005"/>
      <c r="DQ15" s="1003"/>
      <c r="DR15" s="1004"/>
      <c r="DS15" s="1004"/>
      <c r="DT15" s="1004"/>
      <c r="DU15" s="1005"/>
      <c r="DV15" s="1006"/>
      <c r="DW15" s="1007"/>
      <c r="DX15" s="1007"/>
      <c r="DY15" s="1007"/>
      <c r="DZ15" s="1008"/>
      <c r="EA15" s="228"/>
    </row>
    <row r="16" spans="1:131" s="229" customFormat="1" ht="26.25" customHeight="1" x14ac:dyDescent="0.2">
      <c r="A16" s="232">
        <v>10</v>
      </c>
      <c r="B16" s="1044"/>
      <c r="C16" s="1045"/>
      <c r="D16" s="1045"/>
      <c r="E16" s="1045"/>
      <c r="F16" s="1045"/>
      <c r="G16" s="1045"/>
      <c r="H16" s="1045"/>
      <c r="I16" s="1045"/>
      <c r="J16" s="1045"/>
      <c r="K16" s="1045"/>
      <c r="L16" s="1045"/>
      <c r="M16" s="1045"/>
      <c r="N16" s="1045"/>
      <c r="O16" s="1045"/>
      <c r="P16" s="1046"/>
      <c r="Q16" s="1052"/>
      <c r="R16" s="1053"/>
      <c r="S16" s="1053"/>
      <c r="T16" s="1053"/>
      <c r="U16" s="1053"/>
      <c r="V16" s="1053"/>
      <c r="W16" s="1053"/>
      <c r="X16" s="1053"/>
      <c r="Y16" s="1053"/>
      <c r="Z16" s="1053"/>
      <c r="AA16" s="1053"/>
      <c r="AB16" s="1053"/>
      <c r="AC16" s="1053"/>
      <c r="AD16" s="1053"/>
      <c r="AE16" s="1054"/>
      <c r="AF16" s="1049"/>
      <c r="AG16" s="1050"/>
      <c r="AH16" s="1050"/>
      <c r="AI16" s="1050"/>
      <c r="AJ16" s="1051"/>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6"/>
      <c r="BT16" s="1007"/>
      <c r="BU16" s="1007"/>
      <c r="BV16" s="1007"/>
      <c r="BW16" s="1007"/>
      <c r="BX16" s="1007"/>
      <c r="BY16" s="1007"/>
      <c r="BZ16" s="1007"/>
      <c r="CA16" s="1007"/>
      <c r="CB16" s="1007"/>
      <c r="CC16" s="1007"/>
      <c r="CD16" s="1007"/>
      <c r="CE16" s="1007"/>
      <c r="CF16" s="1007"/>
      <c r="CG16" s="1028"/>
      <c r="CH16" s="1003"/>
      <c r="CI16" s="1004"/>
      <c r="CJ16" s="1004"/>
      <c r="CK16" s="1004"/>
      <c r="CL16" s="1005"/>
      <c r="CM16" s="1003"/>
      <c r="CN16" s="1004"/>
      <c r="CO16" s="1004"/>
      <c r="CP16" s="1004"/>
      <c r="CQ16" s="1005"/>
      <c r="CR16" s="1003"/>
      <c r="CS16" s="1004"/>
      <c r="CT16" s="1004"/>
      <c r="CU16" s="1004"/>
      <c r="CV16" s="1005"/>
      <c r="CW16" s="1003"/>
      <c r="CX16" s="1004"/>
      <c r="CY16" s="1004"/>
      <c r="CZ16" s="1004"/>
      <c r="DA16" s="1005"/>
      <c r="DB16" s="1003"/>
      <c r="DC16" s="1004"/>
      <c r="DD16" s="1004"/>
      <c r="DE16" s="1004"/>
      <c r="DF16" s="1005"/>
      <c r="DG16" s="1003"/>
      <c r="DH16" s="1004"/>
      <c r="DI16" s="1004"/>
      <c r="DJ16" s="1004"/>
      <c r="DK16" s="1005"/>
      <c r="DL16" s="1003"/>
      <c r="DM16" s="1004"/>
      <c r="DN16" s="1004"/>
      <c r="DO16" s="1004"/>
      <c r="DP16" s="1005"/>
      <c r="DQ16" s="1003"/>
      <c r="DR16" s="1004"/>
      <c r="DS16" s="1004"/>
      <c r="DT16" s="1004"/>
      <c r="DU16" s="1005"/>
      <c r="DV16" s="1006"/>
      <c r="DW16" s="1007"/>
      <c r="DX16" s="1007"/>
      <c r="DY16" s="1007"/>
      <c r="DZ16" s="1008"/>
      <c r="EA16" s="228"/>
    </row>
    <row r="17" spans="1:131" s="229" customFormat="1" ht="26.25" customHeight="1" x14ac:dyDescent="0.2">
      <c r="A17" s="232">
        <v>11</v>
      </c>
      <c r="B17" s="1044"/>
      <c r="C17" s="1045"/>
      <c r="D17" s="1045"/>
      <c r="E17" s="1045"/>
      <c r="F17" s="1045"/>
      <c r="G17" s="1045"/>
      <c r="H17" s="1045"/>
      <c r="I17" s="1045"/>
      <c r="J17" s="1045"/>
      <c r="K17" s="1045"/>
      <c r="L17" s="1045"/>
      <c r="M17" s="1045"/>
      <c r="N17" s="1045"/>
      <c r="O17" s="1045"/>
      <c r="P17" s="1046"/>
      <c r="Q17" s="1052"/>
      <c r="R17" s="1053"/>
      <c r="S17" s="1053"/>
      <c r="T17" s="1053"/>
      <c r="U17" s="1053"/>
      <c r="V17" s="1053"/>
      <c r="W17" s="1053"/>
      <c r="X17" s="1053"/>
      <c r="Y17" s="1053"/>
      <c r="Z17" s="1053"/>
      <c r="AA17" s="1053"/>
      <c r="AB17" s="1053"/>
      <c r="AC17" s="1053"/>
      <c r="AD17" s="1053"/>
      <c r="AE17" s="1054"/>
      <c r="AF17" s="1049"/>
      <c r="AG17" s="1050"/>
      <c r="AH17" s="1050"/>
      <c r="AI17" s="1050"/>
      <c r="AJ17" s="1051"/>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6"/>
      <c r="BT17" s="1007"/>
      <c r="BU17" s="1007"/>
      <c r="BV17" s="1007"/>
      <c r="BW17" s="1007"/>
      <c r="BX17" s="1007"/>
      <c r="BY17" s="1007"/>
      <c r="BZ17" s="1007"/>
      <c r="CA17" s="1007"/>
      <c r="CB17" s="1007"/>
      <c r="CC17" s="1007"/>
      <c r="CD17" s="1007"/>
      <c r="CE17" s="1007"/>
      <c r="CF17" s="1007"/>
      <c r="CG17" s="1028"/>
      <c r="CH17" s="1003"/>
      <c r="CI17" s="1004"/>
      <c r="CJ17" s="1004"/>
      <c r="CK17" s="1004"/>
      <c r="CL17" s="1005"/>
      <c r="CM17" s="1003"/>
      <c r="CN17" s="1004"/>
      <c r="CO17" s="1004"/>
      <c r="CP17" s="1004"/>
      <c r="CQ17" s="1005"/>
      <c r="CR17" s="1003"/>
      <c r="CS17" s="1004"/>
      <c r="CT17" s="1004"/>
      <c r="CU17" s="1004"/>
      <c r="CV17" s="1005"/>
      <c r="CW17" s="1003"/>
      <c r="CX17" s="1004"/>
      <c r="CY17" s="1004"/>
      <c r="CZ17" s="1004"/>
      <c r="DA17" s="1005"/>
      <c r="DB17" s="1003"/>
      <c r="DC17" s="1004"/>
      <c r="DD17" s="1004"/>
      <c r="DE17" s="1004"/>
      <c r="DF17" s="1005"/>
      <c r="DG17" s="1003"/>
      <c r="DH17" s="1004"/>
      <c r="DI17" s="1004"/>
      <c r="DJ17" s="1004"/>
      <c r="DK17" s="1005"/>
      <c r="DL17" s="1003"/>
      <c r="DM17" s="1004"/>
      <c r="DN17" s="1004"/>
      <c r="DO17" s="1004"/>
      <c r="DP17" s="1005"/>
      <c r="DQ17" s="1003"/>
      <c r="DR17" s="1004"/>
      <c r="DS17" s="1004"/>
      <c r="DT17" s="1004"/>
      <c r="DU17" s="1005"/>
      <c r="DV17" s="1006"/>
      <c r="DW17" s="1007"/>
      <c r="DX17" s="1007"/>
      <c r="DY17" s="1007"/>
      <c r="DZ17" s="1008"/>
      <c r="EA17" s="228"/>
    </row>
    <row r="18" spans="1:131" s="229" customFormat="1" ht="26.25" customHeight="1" x14ac:dyDescent="0.2">
      <c r="A18" s="232">
        <v>12</v>
      </c>
      <c r="B18" s="1044"/>
      <c r="C18" s="1045"/>
      <c r="D18" s="1045"/>
      <c r="E18" s="1045"/>
      <c r="F18" s="1045"/>
      <c r="G18" s="1045"/>
      <c r="H18" s="1045"/>
      <c r="I18" s="1045"/>
      <c r="J18" s="1045"/>
      <c r="K18" s="1045"/>
      <c r="L18" s="1045"/>
      <c r="M18" s="1045"/>
      <c r="N18" s="1045"/>
      <c r="O18" s="1045"/>
      <c r="P18" s="1046"/>
      <c r="Q18" s="1052"/>
      <c r="R18" s="1053"/>
      <c r="S18" s="1053"/>
      <c r="T18" s="1053"/>
      <c r="U18" s="1053"/>
      <c r="V18" s="1053"/>
      <c r="W18" s="1053"/>
      <c r="X18" s="1053"/>
      <c r="Y18" s="1053"/>
      <c r="Z18" s="1053"/>
      <c r="AA18" s="1053"/>
      <c r="AB18" s="1053"/>
      <c r="AC18" s="1053"/>
      <c r="AD18" s="1053"/>
      <c r="AE18" s="1054"/>
      <c r="AF18" s="1049"/>
      <c r="AG18" s="1050"/>
      <c r="AH18" s="1050"/>
      <c r="AI18" s="1050"/>
      <c r="AJ18" s="1051"/>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6"/>
      <c r="BT18" s="1007"/>
      <c r="BU18" s="1007"/>
      <c r="BV18" s="1007"/>
      <c r="BW18" s="1007"/>
      <c r="BX18" s="1007"/>
      <c r="BY18" s="1007"/>
      <c r="BZ18" s="1007"/>
      <c r="CA18" s="1007"/>
      <c r="CB18" s="1007"/>
      <c r="CC18" s="1007"/>
      <c r="CD18" s="1007"/>
      <c r="CE18" s="1007"/>
      <c r="CF18" s="1007"/>
      <c r="CG18" s="1028"/>
      <c r="CH18" s="1003"/>
      <c r="CI18" s="1004"/>
      <c r="CJ18" s="1004"/>
      <c r="CK18" s="1004"/>
      <c r="CL18" s="1005"/>
      <c r="CM18" s="1003"/>
      <c r="CN18" s="1004"/>
      <c r="CO18" s="1004"/>
      <c r="CP18" s="1004"/>
      <c r="CQ18" s="1005"/>
      <c r="CR18" s="1003"/>
      <c r="CS18" s="1004"/>
      <c r="CT18" s="1004"/>
      <c r="CU18" s="1004"/>
      <c r="CV18" s="1005"/>
      <c r="CW18" s="1003"/>
      <c r="CX18" s="1004"/>
      <c r="CY18" s="1004"/>
      <c r="CZ18" s="1004"/>
      <c r="DA18" s="1005"/>
      <c r="DB18" s="1003"/>
      <c r="DC18" s="1004"/>
      <c r="DD18" s="1004"/>
      <c r="DE18" s="1004"/>
      <c r="DF18" s="1005"/>
      <c r="DG18" s="1003"/>
      <c r="DH18" s="1004"/>
      <c r="DI18" s="1004"/>
      <c r="DJ18" s="1004"/>
      <c r="DK18" s="1005"/>
      <c r="DL18" s="1003"/>
      <c r="DM18" s="1004"/>
      <c r="DN18" s="1004"/>
      <c r="DO18" s="1004"/>
      <c r="DP18" s="1005"/>
      <c r="DQ18" s="1003"/>
      <c r="DR18" s="1004"/>
      <c r="DS18" s="1004"/>
      <c r="DT18" s="1004"/>
      <c r="DU18" s="1005"/>
      <c r="DV18" s="1006"/>
      <c r="DW18" s="1007"/>
      <c r="DX18" s="1007"/>
      <c r="DY18" s="1007"/>
      <c r="DZ18" s="1008"/>
      <c r="EA18" s="228"/>
    </row>
    <row r="19" spans="1:131" s="229" customFormat="1" ht="26.25" customHeight="1" x14ac:dyDescent="0.2">
      <c r="A19" s="232">
        <v>13</v>
      </c>
      <c r="B19" s="1044"/>
      <c r="C19" s="1045"/>
      <c r="D19" s="1045"/>
      <c r="E19" s="1045"/>
      <c r="F19" s="1045"/>
      <c r="G19" s="1045"/>
      <c r="H19" s="1045"/>
      <c r="I19" s="1045"/>
      <c r="J19" s="1045"/>
      <c r="K19" s="1045"/>
      <c r="L19" s="1045"/>
      <c r="M19" s="1045"/>
      <c r="N19" s="1045"/>
      <c r="O19" s="1045"/>
      <c r="P19" s="1046"/>
      <c r="Q19" s="1052"/>
      <c r="R19" s="1053"/>
      <c r="S19" s="1053"/>
      <c r="T19" s="1053"/>
      <c r="U19" s="1053"/>
      <c r="V19" s="1053"/>
      <c r="W19" s="1053"/>
      <c r="X19" s="1053"/>
      <c r="Y19" s="1053"/>
      <c r="Z19" s="1053"/>
      <c r="AA19" s="1053"/>
      <c r="AB19" s="1053"/>
      <c r="AC19" s="1053"/>
      <c r="AD19" s="1053"/>
      <c r="AE19" s="1054"/>
      <c r="AF19" s="1049"/>
      <c r="AG19" s="1050"/>
      <c r="AH19" s="1050"/>
      <c r="AI19" s="1050"/>
      <c r="AJ19" s="1051"/>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6"/>
      <c r="BT19" s="1007"/>
      <c r="BU19" s="1007"/>
      <c r="BV19" s="1007"/>
      <c r="BW19" s="1007"/>
      <c r="BX19" s="1007"/>
      <c r="BY19" s="1007"/>
      <c r="BZ19" s="1007"/>
      <c r="CA19" s="1007"/>
      <c r="CB19" s="1007"/>
      <c r="CC19" s="1007"/>
      <c r="CD19" s="1007"/>
      <c r="CE19" s="1007"/>
      <c r="CF19" s="1007"/>
      <c r="CG19" s="1028"/>
      <c r="CH19" s="1003"/>
      <c r="CI19" s="1004"/>
      <c r="CJ19" s="1004"/>
      <c r="CK19" s="1004"/>
      <c r="CL19" s="1005"/>
      <c r="CM19" s="1003"/>
      <c r="CN19" s="1004"/>
      <c r="CO19" s="1004"/>
      <c r="CP19" s="1004"/>
      <c r="CQ19" s="1005"/>
      <c r="CR19" s="1003"/>
      <c r="CS19" s="1004"/>
      <c r="CT19" s="1004"/>
      <c r="CU19" s="1004"/>
      <c r="CV19" s="1005"/>
      <c r="CW19" s="1003"/>
      <c r="CX19" s="1004"/>
      <c r="CY19" s="1004"/>
      <c r="CZ19" s="1004"/>
      <c r="DA19" s="1005"/>
      <c r="DB19" s="1003"/>
      <c r="DC19" s="1004"/>
      <c r="DD19" s="1004"/>
      <c r="DE19" s="1004"/>
      <c r="DF19" s="1005"/>
      <c r="DG19" s="1003"/>
      <c r="DH19" s="1004"/>
      <c r="DI19" s="1004"/>
      <c r="DJ19" s="1004"/>
      <c r="DK19" s="1005"/>
      <c r="DL19" s="1003"/>
      <c r="DM19" s="1004"/>
      <c r="DN19" s="1004"/>
      <c r="DO19" s="1004"/>
      <c r="DP19" s="1005"/>
      <c r="DQ19" s="1003"/>
      <c r="DR19" s="1004"/>
      <c r="DS19" s="1004"/>
      <c r="DT19" s="1004"/>
      <c r="DU19" s="1005"/>
      <c r="DV19" s="1006"/>
      <c r="DW19" s="1007"/>
      <c r="DX19" s="1007"/>
      <c r="DY19" s="1007"/>
      <c r="DZ19" s="1008"/>
      <c r="EA19" s="228"/>
    </row>
    <row r="20" spans="1:131" s="229" customFormat="1" ht="26.25" customHeight="1" x14ac:dyDescent="0.2">
      <c r="A20" s="232">
        <v>14</v>
      </c>
      <c r="B20" s="1044"/>
      <c r="C20" s="1045"/>
      <c r="D20" s="1045"/>
      <c r="E20" s="1045"/>
      <c r="F20" s="1045"/>
      <c r="G20" s="1045"/>
      <c r="H20" s="1045"/>
      <c r="I20" s="1045"/>
      <c r="J20" s="1045"/>
      <c r="K20" s="1045"/>
      <c r="L20" s="1045"/>
      <c r="M20" s="1045"/>
      <c r="N20" s="1045"/>
      <c r="O20" s="1045"/>
      <c r="P20" s="1046"/>
      <c r="Q20" s="1052"/>
      <c r="R20" s="1053"/>
      <c r="S20" s="1053"/>
      <c r="T20" s="1053"/>
      <c r="U20" s="1053"/>
      <c r="V20" s="1053"/>
      <c r="W20" s="1053"/>
      <c r="X20" s="1053"/>
      <c r="Y20" s="1053"/>
      <c r="Z20" s="1053"/>
      <c r="AA20" s="1053"/>
      <c r="AB20" s="1053"/>
      <c r="AC20" s="1053"/>
      <c r="AD20" s="1053"/>
      <c r="AE20" s="1054"/>
      <c r="AF20" s="1049"/>
      <c r="AG20" s="1050"/>
      <c r="AH20" s="1050"/>
      <c r="AI20" s="1050"/>
      <c r="AJ20" s="1051"/>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6"/>
      <c r="BT20" s="1007"/>
      <c r="BU20" s="1007"/>
      <c r="BV20" s="1007"/>
      <c r="BW20" s="1007"/>
      <c r="BX20" s="1007"/>
      <c r="BY20" s="1007"/>
      <c r="BZ20" s="1007"/>
      <c r="CA20" s="1007"/>
      <c r="CB20" s="1007"/>
      <c r="CC20" s="1007"/>
      <c r="CD20" s="1007"/>
      <c r="CE20" s="1007"/>
      <c r="CF20" s="1007"/>
      <c r="CG20" s="1028"/>
      <c r="CH20" s="1003"/>
      <c r="CI20" s="1004"/>
      <c r="CJ20" s="1004"/>
      <c r="CK20" s="1004"/>
      <c r="CL20" s="1005"/>
      <c r="CM20" s="1003"/>
      <c r="CN20" s="1004"/>
      <c r="CO20" s="1004"/>
      <c r="CP20" s="1004"/>
      <c r="CQ20" s="1005"/>
      <c r="CR20" s="1003"/>
      <c r="CS20" s="1004"/>
      <c r="CT20" s="1004"/>
      <c r="CU20" s="1004"/>
      <c r="CV20" s="1005"/>
      <c r="CW20" s="1003"/>
      <c r="CX20" s="1004"/>
      <c r="CY20" s="1004"/>
      <c r="CZ20" s="1004"/>
      <c r="DA20" s="1005"/>
      <c r="DB20" s="1003"/>
      <c r="DC20" s="1004"/>
      <c r="DD20" s="1004"/>
      <c r="DE20" s="1004"/>
      <c r="DF20" s="1005"/>
      <c r="DG20" s="1003"/>
      <c r="DH20" s="1004"/>
      <c r="DI20" s="1004"/>
      <c r="DJ20" s="1004"/>
      <c r="DK20" s="1005"/>
      <c r="DL20" s="1003"/>
      <c r="DM20" s="1004"/>
      <c r="DN20" s="1004"/>
      <c r="DO20" s="1004"/>
      <c r="DP20" s="1005"/>
      <c r="DQ20" s="1003"/>
      <c r="DR20" s="1004"/>
      <c r="DS20" s="1004"/>
      <c r="DT20" s="1004"/>
      <c r="DU20" s="1005"/>
      <c r="DV20" s="1006"/>
      <c r="DW20" s="1007"/>
      <c r="DX20" s="1007"/>
      <c r="DY20" s="1007"/>
      <c r="DZ20" s="1008"/>
      <c r="EA20" s="228"/>
    </row>
    <row r="21" spans="1:131" s="229" customFormat="1" ht="26.25" customHeight="1" thickBot="1" x14ac:dyDescent="0.25">
      <c r="A21" s="232">
        <v>15</v>
      </c>
      <c r="B21" s="1044"/>
      <c r="C21" s="1045"/>
      <c r="D21" s="1045"/>
      <c r="E21" s="1045"/>
      <c r="F21" s="1045"/>
      <c r="G21" s="1045"/>
      <c r="H21" s="1045"/>
      <c r="I21" s="1045"/>
      <c r="J21" s="1045"/>
      <c r="K21" s="1045"/>
      <c r="L21" s="1045"/>
      <c r="M21" s="1045"/>
      <c r="N21" s="1045"/>
      <c r="O21" s="1045"/>
      <c r="P21" s="1046"/>
      <c r="Q21" s="1052"/>
      <c r="R21" s="1053"/>
      <c r="S21" s="1053"/>
      <c r="T21" s="1053"/>
      <c r="U21" s="1053"/>
      <c r="V21" s="1053"/>
      <c r="W21" s="1053"/>
      <c r="X21" s="1053"/>
      <c r="Y21" s="1053"/>
      <c r="Z21" s="1053"/>
      <c r="AA21" s="1053"/>
      <c r="AB21" s="1053"/>
      <c r="AC21" s="1053"/>
      <c r="AD21" s="1053"/>
      <c r="AE21" s="1054"/>
      <c r="AF21" s="1049"/>
      <c r="AG21" s="1050"/>
      <c r="AH21" s="1050"/>
      <c r="AI21" s="1050"/>
      <c r="AJ21" s="1051"/>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6"/>
      <c r="BT21" s="1007"/>
      <c r="BU21" s="1007"/>
      <c r="BV21" s="1007"/>
      <c r="BW21" s="1007"/>
      <c r="BX21" s="1007"/>
      <c r="BY21" s="1007"/>
      <c r="BZ21" s="1007"/>
      <c r="CA21" s="1007"/>
      <c r="CB21" s="1007"/>
      <c r="CC21" s="1007"/>
      <c r="CD21" s="1007"/>
      <c r="CE21" s="1007"/>
      <c r="CF21" s="1007"/>
      <c r="CG21" s="1028"/>
      <c r="CH21" s="1003"/>
      <c r="CI21" s="1004"/>
      <c r="CJ21" s="1004"/>
      <c r="CK21" s="1004"/>
      <c r="CL21" s="1005"/>
      <c r="CM21" s="1003"/>
      <c r="CN21" s="1004"/>
      <c r="CO21" s="1004"/>
      <c r="CP21" s="1004"/>
      <c r="CQ21" s="1005"/>
      <c r="CR21" s="1003"/>
      <c r="CS21" s="1004"/>
      <c r="CT21" s="1004"/>
      <c r="CU21" s="1004"/>
      <c r="CV21" s="1005"/>
      <c r="CW21" s="1003"/>
      <c r="CX21" s="1004"/>
      <c r="CY21" s="1004"/>
      <c r="CZ21" s="1004"/>
      <c r="DA21" s="1005"/>
      <c r="DB21" s="1003"/>
      <c r="DC21" s="1004"/>
      <c r="DD21" s="1004"/>
      <c r="DE21" s="1004"/>
      <c r="DF21" s="1005"/>
      <c r="DG21" s="1003"/>
      <c r="DH21" s="1004"/>
      <c r="DI21" s="1004"/>
      <c r="DJ21" s="1004"/>
      <c r="DK21" s="1005"/>
      <c r="DL21" s="1003"/>
      <c r="DM21" s="1004"/>
      <c r="DN21" s="1004"/>
      <c r="DO21" s="1004"/>
      <c r="DP21" s="1005"/>
      <c r="DQ21" s="1003"/>
      <c r="DR21" s="1004"/>
      <c r="DS21" s="1004"/>
      <c r="DT21" s="1004"/>
      <c r="DU21" s="1005"/>
      <c r="DV21" s="1006"/>
      <c r="DW21" s="1007"/>
      <c r="DX21" s="1007"/>
      <c r="DY21" s="1007"/>
      <c r="DZ21" s="1008"/>
      <c r="EA21" s="228"/>
    </row>
    <row r="22" spans="1:131" s="229" customFormat="1" ht="26.25" customHeight="1" x14ac:dyDescent="0.2">
      <c r="A22" s="232">
        <v>16</v>
      </c>
      <c r="B22" s="1044"/>
      <c r="C22" s="1045"/>
      <c r="D22" s="1045"/>
      <c r="E22" s="1045"/>
      <c r="F22" s="1045"/>
      <c r="G22" s="1045"/>
      <c r="H22" s="1045"/>
      <c r="I22" s="1045"/>
      <c r="J22" s="1045"/>
      <c r="K22" s="1045"/>
      <c r="L22" s="1045"/>
      <c r="M22" s="1045"/>
      <c r="N22" s="1045"/>
      <c r="O22" s="1045"/>
      <c r="P22" s="1046"/>
      <c r="Q22" s="1086"/>
      <c r="R22" s="1087"/>
      <c r="S22" s="1087"/>
      <c r="T22" s="1087"/>
      <c r="U22" s="1087"/>
      <c r="V22" s="1087"/>
      <c r="W22" s="1087"/>
      <c r="X22" s="1087"/>
      <c r="Y22" s="1087"/>
      <c r="Z22" s="1087"/>
      <c r="AA22" s="1087"/>
      <c r="AB22" s="1087"/>
      <c r="AC22" s="1087"/>
      <c r="AD22" s="1087"/>
      <c r="AE22" s="1088"/>
      <c r="AF22" s="1049"/>
      <c r="AG22" s="1050"/>
      <c r="AH22" s="1050"/>
      <c r="AI22" s="1050"/>
      <c r="AJ22" s="1051"/>
      <c r="AK22" s="1089"/>
      <c r="AL22" s="1090"/>
      <c r="AM22" s="1090"/>
      <c r="AN22" s="1090"/>
      <c r="AO22" s="1090"/>
      <c r="AP22" s="1090"/>
      <c r="AQ22" s="1090"/>
      <c r="AR22" s="1090"/>
      <c r="AS22" s="1090"/>
      <c r="AT22" s="1090"/>
      <c r="AU22" s="1091"/>
      <c r="AV22" s="1091"/>
      <c r="AW22" s="1091"/>
      <c r="AX22" s="1091"/>
      <c r="AY22" s="1092"/>
      <c r="AZ22" s="1042" t="s">
        <v>375</v>
      </c>
      <c r="BA22" s="1042"/>
      <c r="BB22" s="1042"/>
      <c r="BC22" s="1042"/>
      <c r="BD22" s="1043"/>
      <c r="BE22" s="227"/>
      <c r="BF22" s="227"/>
      <c r="BG22" s="227"/>
      <c r="BH22" s="227"/>
      <c r="BI22" s="227"/>
      <c r="BJ22" s="227"/>
      <c r="BK22" s="227"/>
      <c r="BL22" s="227"/>
      <c r="BM22" s="227"/>
      <c r="BN22" s="227"/>
      <c r="BO22" s="227"/>
      <c r="BP22" s="227"/>
      <c r="BQ22" s="232">
        <v>16</v>
      </c>
      <c r="BR22" s="233"/>
      <c r="BS22" s="1006"/>
      <c r="BT22" s="1007"/>
      <c r="BU22" s="1007"/>
      <c r="BV22" s="1007"/>
      <c r="BW22" s="1007"/>
      <c r="BX22" s="1007"/>
      <c r="BY22" s="1007"/>
      <c r="BZ22" s="1007"/>
      <c r="CA22" s="1007"/>
      <c r="CB22" s="1007"/>
      <c r="CC22" s="1007"/>
      <c r="CD22" s="1007"/>
      <c r="CE22" s="1007"/>
      <c r="CF22" s="1007"/>
      <c r="CG22" s="1028"/>
      <c r="CH22" s="1003"/>
      <c r="CI22" s="1004"/>
      <c r="CJ22" s="1004"/>
      <c r="CK22" s="1004"/>
      <c r="CL22" s="1005"/>
      <c r="CM22" s="1003"/>
      <c r="CN22" s="1004"/>
      <c r="CO22" s="1004"/>
      <c r="CP22" s="1004"/>
      <c r="CQ22" s="1005"/>
      <c r="CR22" s="1003"/>
      <c r="CS22" s="1004"/>
      <c r="CT22" s="1004"/>
      <c r="CU22" s="1004"/>
      <c r="CV22" s="1005"/>
      <c r="CW22" s="1003"/>
      <c r="CX22" s="1004"/>
      <c r="CY22" s="1004"/>
      <c r="CZ22" s="1004"/>
      <c r="DA22" s="1005"/>
      <c r="DB22" s="1003"/>
      <c r="DC22" s="1004"/>
      <c r="DD22" s="1004"/>
      <c r="DE22" s="1004"/>
      <c r="DF22" s="1005"/>
      <c r="DG22" s="1003"/>
      <c r="DH22" s="1004"/>
      <c r="DI22" s="1004"/>
      <c r="DJ22" s="1004"/>
      <c r="DK22" s="1005"/>
      <c r="DL22" s="1003"/>
      <c r="DM22" s="1004"/>
      <c r="DN22" s="1004"/>
      <c r="DO22" s="1004"/>
      <c r="DP22" s="1005"/>
      <c r="DQ22" s="1003"/>
      <c r="DR22" s="1004"/>
      <c r="DS22" s="1004"/>
      <c r="DT22" s="1004"/>
      <c r="DU22" s="1005"/>
      <c r="DV22" s="1006"/>
      <c r="DW22" s="1007"/>
      <c r="DX22" s="1007"/>
      <c r="DY22" s="1007"/>
      <c r="DZ22" s="1008"/>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148345</v>
      </c>
      <c r="R23" s="1074"/>
      <c r="S23" s="1074"/>
      <c r="T23" s="1074"/>
      <c r="U23" s="1074"/>
      <c r="V23" s="1074">
        <v>142456</v>
      </c>
      <c r="W23" s="1074"/>
      <c r="X23" s="1074"/>
      <c r="Y23" s="1074"/>
      <c r="Z23" s="1074"/>
      <c r="AA23" s="1074">
        <v>5889</v>
      </c>
      <c r="AB23" s="1074"/>
      <c r="AC23" s="1074"/>
      <c r="AD23" s="1074"/>
      <c r="AE23" s="1081"/>
      <c r="AF23" s="1082">
        <v>5537</v>
      </c>
      <c r="AG23" s="1074"/>
      <c r="AH23" s="1074"/>
      <c r="AI23" s="1074"/>
      <c r="AJ23" s="1083"/>
      <c r="AK23" s="1084"/>
      <c r="AL23" s="1085"/>
      <c r="AM23" s="1085"/>
      <c r="AN23" s="1085"/>
      <c r="AO23" s="1085"/>
      <c r="AP23" s="1074">
        <v>26263</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6"/>
      <c r="BT23" s="1007"/>
      <c r="BU23" s="1007"/>
      <c r="BV23" s="1007"/>
      <c r="BW23" s="1007"/>
      <c r="BX23" s="1007"/>
      <c r="BY23" s="1007"/>
      <c r="BZ23" s="1007"/>
      <c r="CA23" s="1007"/>
      <c r="CB23" s="1007"/>
      <c r="CC23" s="1007"/>
      <c r="CD23" s="1007"/>
      <c r="CE23" s="1007"/>
      <c r="CF23" s="1007"/>
      <c r="CG23" s="1028"/>
      <c r="CH23" s="1003"/>
      <c r="CI23" s="1004"/>
      <c r="CJ23" s="1004"/>
      <c r="CK23" s="1004"/>
      <c r="CL23" s="1005"/>
      <c r="CM23" s="1003"/>
      <c r="CN23" s="1004"/>
      <c r="CO23" s="1004"/>
      <c r="CP23" s="1004"/>
      <c r="CQ23" s="1005"/>
      <c r="CR23" s="1003"/>
      <c r="CS23" s="1004"/>
      <c r="CT23" s="1004"/>
      <c r="CU23" s="1004"/>
      <c r="CV23" s="1005"/>
      <c r="CW23" s="1003"/>
      <c r="CX23" s="1004"/>
      <c r="CY23" s="1004"/>
      <c r="CZ23" s="1004"/>
      <c r="DA23" s="1005"/>
      <c r="DB23" s="1003"/>
      <c r="DC23" s="1004"/>
      <c r="DD23" s="1004"/>
      <c r="DE23" s="1004"/>
      <c r="DF23" s="1005"/>
      <c r="DG23" s="1003"/>
      <c r="DH23" s="1004"/>
      <c r="DI23" s="1004"/>
      <c r="DJ23" s="1004"/>
      <c r="DK23" s="1005"/>
      <c r="DL23" s="1003"/>
      <c r="DM23" s="1004"/>
      <c r="DN23" s="1004"/>
      <c r="DO23" s="1004"/>
      <c r="DP23" s="1005"/>
      <c r="DQ23" s="1003"/>
      <c r="DR23" s="1004"/>
      <c r="DS23" s="1004"/>
      <c r="DT23" s="1004"/>
      <c r="DU23" s="1005"/>
      <c r="DV23" s="1006"/>
      <c r="DW23" s="1007"/>
      <c r="DX23" s="1007"/>
      <c r="DY23" s="1007"/>
      <c r="DZ23" s="1008"/>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6"/>
      <c r="BT24" s="1007"/>
      <c r="BU24" s="1007"/>
      <c r="BV24" s="1007"/>
      <c r="BW24" s="1007"/>
      <c r="BX24" s="1007"/>
      <c r="BY24" s="1007"/>
      <c r="BZ24" s="1007"/>
      <c r="CA24" s="1007"/>
      <c r="CB24" s="1007"/>
      <c r="CC24" s="1007"/>
      <c r="CD24" s="1007"/>
      <c r="CE24" s="1007"/>
      <c r="CF24" s="1007"/>
      <c r="CG24" s="1028"/>
      <c r="CH24" s="1003"/>
      <c r="CI24" s="1004"/>
      <c r="CJ24" s="1004"/>
      <c r="CK24" s="1004"/>
      <c r="CL24" s="1005"/>
      <c r="CM24" s="1003"/>
      <c r="CN24" s="1004"/>
      <c r="CO24" s="1004"/>
      <c r="CP24" s="1004"/>
      <c r="CQ24" s="1005"/>
      <c r="CR24" s="1003"/>
      <c r="CS24" s="1004"/>
      <c r="CT24" s="1004"/>
      <c r="CU24" s="1004"/>
      <c r="CV24" s="1005"/>
      <c r="CW24" s="1003"/>
      <c r="CX24" s="1004"/>
      <c r="CY24" s="1004"/>
      <c r="CZ24" s="1004"/>
      <c r="DA24" s="1005"/>
      <c r="DB24" s="1003"/>
      <c r="DC24" s="1004"/>
      <c r="DD24" s="1004"/>
      <c r="DE24" s="1004"/>
      <c r="DF24" s="1005"/>
      <c r="DG24" s="1003"/>
      <c r="DH24" s="1004"/>
      <c r="DI24" s="1004"/>
      <c r="DJ24" s="1004"/>
      <c r="DK24" s="1005"/>
      <c r="DL24" s="1003"/>
      <c r="DM24" s="1004"/>
      <c r="DN24" s="1004"/>
      <c r="DO24" s="1004"/>
      <c r="DP24" s="1005"/>
      <c r="DQ24" s="1003"/>
      <c r="DR24" s="1004"/>
      <c r="DS24" s="1004"/>
      <c r="DT24" s="1004"/>
      <c r="DU24" s="1005"/>
      <c r="DV24" s="1006"/>
      <c r="DW24" s="1007"/>
      <c r="DX24" s="1007"/>
      <c r="DY24" s="1007"/>
      <c r="DZ24" s="1008"/>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6"/>
      <c r="BT25" s="1007"/>
      <c r="BU25" s="1007"/>
      <c r="BV25" s="1007"/>
      <c r="BW25" s="1007"/>
      <c r="BX25" s="1007"/>
      <c r="BY25" s="1007"/>
      <c r="BZ25" s="1007"/>
      <c r="CA25" s="1007"/>
      <c r="CB25" s="1007"/>
      <c r="CC25" s="1007"/>
      <c r="CD25" s="1007"/>
      <c r="CE25" s="1007"/>
      <c r="CF25" s="1007"/>
      <c r="CG25" s="1028"/>
      <c r="CH25" s="1003"/>
      <c r="CI25" s="1004"/>
      <c r="CJ25" s="1004"/>
      <c r="CK25" s="1004"/>
      <c r="CL25" s="1005"/>
      <c r="CM25" s="1003"/>
      <c r="CN25" s="1004"/>
      <c r="CO25" s="1004"/>
      <c r="CP25" s="1004"/>
      <c r="CQ25" s="1005"/>
      <c r="CR25" s="1003"/>
      <c r="CS25" s="1004"/>
      <c r="CT25" s="1004"/>
      <c r="CU25" s="1004"/>
      <c r="CV25" s="1005"/>
      <c r="CW25" s="1003"/>
      <c r="CX25" s="1004"/>
      <c r="CY25" s="1004"/>
      <c r="CZ25" s="1004"/>
      <c r="DA25" s="1005"/>
      <c r="DB25" s="1003"/>
      <c r="DC25" s="1004"/>
      <c r="DD25" s="1004"/>
      <c r="DE25" s="1004"/>
      <c r="DF25" s="1005"/>
      <c r="DG25" s="1003"/>
      <c r="DH25" s="1004"/>
      <c r="DI25" s="1004"/>
      <c r="DJ25" s="1004"/>
      <c r="DK25" s="1005"/>
      <c r="DL25" s="1003"/>
      <c r="DM25" s="1004"/>
      <c r="DN25" s="1004"/>
      <c r="DO25" s="1004"/>
      <c r="DP25" s="1005"/>
      <c r="DQ25" s="1003"/>
      <c r="DR25" s="1004"/>
      <c r="DS25" s="1004"/>
      <c r="DT25" s="1004"/>
      <c r="DU25" s="1005"/>
      <c r="DV25" s="1006"/>
      <c r="DW25" s="1007"/>
      <c r="DX25" s="1007"/>
      <c r="DY25" s="1007"/>
      <c r="DZ25" s="1008"/>
      <c r="EA25" s="224"/>
    </row>
    <row r="26" spans="1:131" ht="26.25" customHeight="1" x14ac:dyDescent="0.2">
      <c r="A26" s="1009" t="s">
        <v>357</v>
      </c>
      <c r="B26" s="1010"/>
      <c r="C26" s="1010"/>
      <c r="D26" s="1010"/>
      <c r="E26" s="1010"/>
      <c r="F26" s="1010"/>
      <c r="G26" s="1010"/>
      <c r="H26" s="1010"/>
      <c r="I26" s="1010"/>
      <c r="J26" s="1010"/>
      <c r="K26" s="1010"/>
      <c r="L26" s="1010"/>
      <c r="M26" s="1010"/>
      <c r="N26" s="1010"/>
      <c r="O26" s="1010"/>
      <c r="P26" s="1011"/>
      <c r="Q26" s="1015" t="s">
        <v>380</v>
      </c>
      <c r="R26" s="1016"/>
      <c r="S26" s="1016"/>
      <c r="T26" s="1016"/>
      <c r="U26" s="1017"/>
      <c r="V26" s="1015" t="s">
        <v>381</v>
      </c>
      <c r="W26" s="1016"/>
      <c r="X26" s="1016"/>
      <c r="Y26" s="1016"/>
      <c r="Z26" s="1017"/>
      <c r="AA26" s="1015" t="s">
        <v>382</v>
      </c>
      <c r="AB26" s="1016"/>
      <c r="AC26" s="1016"/>
      <c r="AD26" s="1016"/>
      <c r="AE26" s="1016"/>
      <c r="AF26" s="1068" t="s">
        <v>383</v>
      </c>
      <c r="AG26" s="1022"/>
      <c r="AH26" s="1022"/>
      <c r="AI26" s="1022"/>
      <c r="AJ26" s="1069"/>
      <c r="AK26" s="1016" t="s">
        <v>384</v>
      </c>
      <c r="AL26" s="1016"/>
      <c r="AM26" s="1016"/>
      <c r="AN26" s="1016"/>
      <c r="AO26" s="1017"/>
      <c r="AP26" s="1015" t="s">
        <v>385</v>
      </c>
      <c r="AQ26" s="1016"/>
      <c r="AR26" s="1016"/>
      <c r="AS26" s="1016"/>
      <c r="AT26" s="1017"/>
      <c r="AU26" s="1015" t="s">
        <v>386</v>
      </c>
      <c r="AV26" s="1016"/>
      <c r="AW26" s="1016"/>
      <c r="AX26" s="1016"/>
      <c r="AY26" s="1017"/>
      <c r="AZ26" s="1015" t="s">
        <v>387</v>
      </c>
      <c r="BA26" s="1016"/>
      <c r="BB26" s="1016"/>
      <c r="BC26" s="1016"/>
      <c r="BD26" s="1017"/>
      <c r="BE26" s="1015" t="s">
        <v>364</v>
      </c>
      <c r="BF26" s="1016"/>
      <c r="BG26" s="1016"/>
      <c r="BH26" s="1016"/>
      <c r="BI26" s="1029"/>
      <c r="BJ26" s="226"/>
      <c r="BK26" s="226"/>
      <c r="BL26" s="226"/>
      <c r="BM26" s="226"/>
      <c r="BN26" s="226"/>
      <c r="BO26" s="235"/>
      <c r="BP26" s="235"/>
      <c r="BQ26" s="232">
        <v>20</v>
      </c>
      <c r="BR26" s="233"/>
      <c r="BS26" s="1006"/>
      <c r="BT26" s="1007"/>
      <c r="BU26" s="1007"/>
      <c r="BV26" s="1007"/>
      <c r="BW26" s="1007"/>
      <c r="BX26" s="1007"/>
      <c r="BY26" s="1007"/>
      <c r="BZ26" s="1007"/>
      <c r="CA26" s="1007"/>
      <c r="CB26" s="1007"/>
      <c r="CC26" s="1007"/>
      <c r="CD26" s="1007"/>
      <c r="CE26" s="1007"/>
      <c r="CF26" s="1007"/>
      <c r="CG26" s="1028"/>
      <c r="CH26" s="1003"/>
      <c r="CI26" s="1004"/>
      <c r="CJ26" s="1004"/>
      <c r="CK26" s="1004"/>
      <c r="CL26" s="1005"/>
      <c r="CM26" s="1003"/>
      <c r="CN26" s="1004"/>
      <c r="CO26" s="1004"/>
      <c r="CP26" s="1004"/>
      <c r="CQ26" s="1005"/>
      <c r="CR26" s="1003"/>
      <c r="CS26" s="1004"/>
      <c r="CT26" s="1004"/>
      <c r="CU26" s="1004"/>
      <c r="CV26" s="1005"/>
      <c r="CW26" s="1003"/>
      <c r="CX26" s="1004"/>
      <c r="CY26" s="1004"/>
      <c r="CZ26" s="1004"/>
      <c r="DA26" s="1005"/>
      <c r="DB26" s="1003"/>
      <c r="DC26" s="1004"/>
      <c r="DD26" s="1004"/>
      <c r="DE26" s="1004"/>
      <c r="DF26" s="1005"/>
      <c r="DG26" s="1003"/>
      <c r="DH26" s="1004"/>
      <c r="DI26" s="1004"/>
      <c r="DJ26" s="1004"/>
      <c r="DK26" s="1005"/>
      <c r="DL26" s="1003"/>
      <c r="DM26" s="1004"/>
      <c r="DN26" s="1004"/>
      <c r="DO26" s="1004"/>
      <c r="DP26" s="1005"/>
      <c r="DQ26" s="1003"/>
      <c r="DR26" s="1004"/>
      <c r="DS26" s="1004"/>
      <c r="DT26" s="1004"/>
      <c r="DU26" s="1005"/>
      <c r="DV26" s="1006"/>
      <c r="DW26" s="1007"/>
      <c r="DX26" s="1007"/>
      <c r="DY26" s="1007"/>
      <c r="DZ26" s="1008"/>
      <c r="EA26" s="224"/>
    </row>
    <row r="27" spans="1:131" ht="26.25" customHeight="1" thickBot="1" x14ac:dyDescent="0.25">
      <c r="A27" s="1012"/>
      <c r="B27" s="1013"/>
      <c r="C27" s="1013"/>
      <c r="D27" s="1013"/>
      <c r="E27" s="1013"/>
      <c r="F27" s="1013"/>
      <c r="G27" s="1013"/>
      <c r="H27" s="1013"/>
      <c r="I27" s="1013"/>
      <c r="J27" s="1013"/>
      <c r="K27" s="1013"/>
      <c r="L27" s="1013"/>
      <c r="M27" s="1013"/>
      <c r="N27" s="1013"/>
      <c r="O27" s="1013"/>
      <c r="P27" s="1014"/>
      <c r="Q27" s="1018"/>
      <c r="R27" s="1019"/>
      <c r="S27" s="1019"/>
      <c r="T27" s="1019"/>
      <c r="U27" s="1020"/>
      <c r="V27" s="1018"/>
      <c r="W27" s="1019"/>
      <c r="X27" s="1019"/>
      <c r="Y27" s="1019"/>
      <c r="Z27" s="1020"/>
      <c r="AA27" s="1018"/>
      <c r="AB27" s="1019"/>
      <c r="AC27" s="1019"/>
      <c r="AD27" s="1019"/>
      <c r="AE27" s="1019"/>
      <c r="AF27" s="1070"/>
      <c r="AG27" s="1025"/>
      <c r="AH27" s="1025"/>
      <c r="AI27" s="1025"/>
      <c r="AJ27" s="1071"/>
      <c r="AK27" s="1019"/>
      <c r="AL27" s="1019"/>
      <c r="AM27" s="1019"/>
      <c r="AN27" s="1019"/>
      <c r="AO27" s="1020"/>
      <c r="AP27" s="1018"/>
      <c r="AQ27" s="1019"/>
      <c r="AR27" s="1019"/>
      <c r="AS27" s="1019"/>
      <c r="AT27" s="1020"/>
      <c r="AU27" s="1018"/>
      <c r="AV27" s="1019"/>
      <c r="AW27" s="1019"/>
      <c r="AX27" s="1019"/>
      <c r="AY27" s="1020"/>
      <c r="AZ27" s="1018"/>
      <c r="BA27" s="1019"/>
      <c r="BB27" s="1019"/>
      <c r="BC27" s="1019"/>
      <c r="BD27" s="1020"/>
      <c r="BE27" s="1018"/>
      <c r="BF27" s="1019"/>
      <c r="BG27" s="1019"/>
      <c r="BH27" s="1019"/>
      <c r="BI27" s="1030"/>
      <c r="BJ27" s="226"/>
      <c r="BK27" s="226"/>
      <c r="BL27" s="226"/>
      <c r="BM27" s="226"/>
      <c r="BN27" s="226"/>
      <c r="BO27" s="235"/>
      <c r="BP27" s="235"/>
      <c r="BQ27" s="232">
        <v>21</v>
      </c>
      <c r="BR27" s="233"/>
      <c r="BS27" s="1006"/>
      <c r="BT27" s="1007"/>
      <c r="BU27" s="1007"/>
      <c r="BV27" s="1007"/>
      <c r="BW27" s="1007"/>
      <c r="BX27" s="1007"/>
      <c r="BY27" s="1007"/>
      <c r="BZ27" s="1007"/>
      <c r="CA27" s="1007"/>
      <c r="CB27" s="1007"/>
      <c r="CC27" s="1007"/>
      <c r="CD27" s="1007"/>
      <c r="CE27" s="1007"/>
      <c r="CF27" s="1007"/>
      <c r="CG27" s="1028"/>
      <c r="CH27" s="1003"/>
      <c r="CI27" s="1004"/>
      <c r="CJ27" s="1004"/>
      <c r="CK27" s="1004"/>
      <c r="CL27" s="1005"/>
      <c r="CM27" s="1003"/>
      <c r="CN27" s="1004"/>
      <c r="CO27" s="1004"/>
      <c r="CP27" s="1004"/>
      <c r="CQ27" s="1005"/>
      <c r="CR27" s="1003"/>
      <c r="CS27" s="1004"/>
      <c r="CT27" s="1004"/>
      <c r="CU27" s="1004"/>
      <c r="CV27" s="1005"/>
      <c r="CW27" s="1003"/>
      <c r="CX27" s="1004"/>
      <c r="CY27" s="1004"/>
      <c r="CZ27" s="1004"/>
      <c r="DA27" s="1005"/>
      <c r="DB27" s="1003"/>
      <c r="DC27" s="1004"/>
      <c r="DD27" s="1004"/>
      <c r="DE27" s="1004"/>
      <c r="DF27" s="1005"/>
      <c r="DG27" s="1003"/>
      <c r="DH27" s="1004"/>
      <c r="DI27" s="1004"/>
      <c r="DJ27" s="1004"/>
      <c r="DK27" s="1005"/>
      <c r="DL27" s="1003"/>
      <c r="DM27" s="1004"/>
      <c r="DN27" s="1004"/>
      <c r="DO27" s="1004"/>
      <c r="DP27" s="1005"/>
      <c r="DQ27" s="1003"/>
      <c r="DR27" s="1004"/>
      <c r="DS27" s="1004"/>
      <c r="DT27" s="1004"/>
      <c r="DU27" s="1005"/>
      <c r="DV27" s="1006"/>
      <c r="DW27" s="1007"/>
      <c r="DX27" s="1007"/>
      <c r="DY27" s="1007"/>
      <c r="DZ27" s="1008"/>
      <c r="EA27" s="224"/>
    </row>
    <row r="28" spans="1:131" ht="26.25" customHeight="1" thickTop="1" x14ac:dyDescent="0.2">
      <c r="A28" s="236">
        <v>1</v>
      </c>
      <c r="B28" s="1062" t="s">
        <v>388</v>
      </c>
      <c r="C28" s="1063"/>
      <c r="D28" s="1063"/>
      <c r="E28" s="1063"/>
      <c r="F28" s="1063"/>
      <c r="G28" s="1063"/>
      <c r="H28" s="1063"/>
      <c r="I28" s="1063"/>
      <c r="J28" s="1063"/>
      <c r="K28" s="1063"/>
      <c r="L28" s="1063"/>
      <c r="M28" s="1063"/>
      <c r="N28" s="1063"/>
      <c r="O28" s="1063"/>
      <c r="P28" s="1064"/>
      <c r="Q28" s="1065">
        <v>27720</v>
      </c>
      <c r="R28" s="1058"/>
      <c r="S28" s="1058"/>
      <c r="T28" s="1058"/>
      <c r="U28" s="1058"/>
      <c r="V28" s="1058">
        <v>26951</v>
      </c>
      <c r="W28" s="1058"/>
      <c r="X28" s="1058"/>
      <c r="Y28" s="1058"/>
      <c r="Z28" s="1058"/>
      <c r="AA28" s="1058">
        <v>768</v>
      </c>
      <c r="AB28" s="1058"/>
      <c r="AC28" s="1058"/>
      <c r="AD28" s="1058"/>
      <c r="AE28" s="1059"/>
      <c r="AF28" s="1066">
        <v>768</v>
      </c>
      <c r="AG28" s="1058"/>
      <c r="AH28" s="1058"/>
      <c r="AI28" s="1058"/>
      <c r="AJ28" s="1067"/>
      <c r="AK28" s="1056">
        <v>3836</v>
      </c>
      <c r="AL28" s="1057"/>
      <c r="AM28" s="1057"/>
      <c r="AN28" s="1057"/>
      <c r="AO28" s="1057"/>
      <c r="AP28" s="1057" t="s">
        <v>539</v>
      </c>
      <c r="AQ28" s="1057"/>
      <c r="AR28" s="1057"/>
      <c r="AS28" s="1057"/>
      <c r="AT28" s="1057"/>
      <c r="AU28" s="1057" t="s">
        <v>539</v>
      </c>
      <c r="AV28" s="1057"/>
      <c r="AW28" s="1057"/>
      <c r="AX28" s="1057"/>
      <c r="AY28" s="1057"/>
      <c r="AZ28" s="1057" t="s">
        <v>539</v>
      </c>
      <c r="BA28" s="1057"/>
      <c r="BB28" s="1057"/>
      <c r="BC28" s="1057"/>
      <c r="BD28" s="1057"/>
      <c r="BE28" s="1060"/>
      <c r="BF28" s="1060"/>
      <c r="BG28" s="1060"/>
      <c r="BH28" s="1060"/>
      <c r="BI28" s="1061"/>
      <c r="BJ28" s="226"/>
      <c r="BK28" s="226"/>
      <c r="BL28" s="226"/>
      <c r="BM28" s="226"/>
      <c r="BN28" s="226"/>
      <c r="BO28" s="235"/>
      <c r="BP28" s="235"/>
      <c r="BQ28" s="232">
        <v>22</v>
      </c>
      <c r="BR28" s="233"/>
      <c r="BS28" s="1006"/>
      <c r="BT28" s="1007"/>
      <c r="BU28" s="1007"/>
      <c r="BV28" s="1007"/>
      <c r="BW28" s="1007"/>
      <c r="BX28" s="1007"/>
      <c r="BY28" s="1007"/>
      <c r="BZ28" s="1007"/>
      <c r="CA28" s="1007"/>
      <c r="CB28" s="1007"/>
      <c r="CC28" s="1007"/>
      <c r="CD28" s="1007"/>
      <c r="CE28" s="1007"/>
      <c r="CF28" s="1007"/>
      <c r="CG28" s="1028"/>
      <c r="CH28" s="1003"/>
      <c r="CI28" s="1004"/>
      <c r="CJ28" s="1004"/>
      <c r="CK28" s="1004"/>
      <c r="CL28" s="1005"/>
      <c r="CM28" s="1003"/>
      <c r="CN28" s="1004"/>
      <c r="CO28" s="1004"/>
      <c r="CP28" s="1004"/>
      <c r="CQ28" s="1005"/>
      <c r="CR28" s="1003"/>
      <c r="CS28" s="1004"/>
      <c r="CT28" s="1004"/>
      <c r="CU28" s="1004"/>
      <c r="CV28" s="1005"/>
      <c r="CW28" s="1003"/>
      <c r="CX28" s="1004"/>
      <c r="CY28" s="1004"/>
      <c r="CZ28" s="1004"/>
      <c r="DA28" s="1005"/>
      <c r="DB28" s="1003"/>
      <c r="DC28" s="1004"/>
      <c r="DD28" s="1004"/>
      <c r="DE28" s="1004"/>
      <c r="DF28" s="1005"/>
      <c r="DG28" s="1003"/>
      <c r="DH28" s="1004"/>
      <c r="DI28" s="1004"/>
      <c r="DJ28" s="1004"/>
      <c r="DK28" s="1005"/>
      <c r="DL28" s="1003"/>
      <c r="DM28" s="1004"/>
      <c r="DN28" s="1004"/>
      <c r="DO28" s="1004"/>
      <c r="DP28" s="1005"/>
      <c r="DQ28" s="1003"/>
      <c r="DR28" s="1004"/>
      <c r="DS28" s="1004"/>
      <c r="DT28" s="1004"/>
      <c r="DU28" s="1005"/>
      <c r="DV28" s="1006"/>
      <c r="DW28" s="1007"/>
      <c r="DX28" s="1007"/>
      <c r="DY28" s="1007"/>
      <c r="DZ28" s="1008"/>
      <c r="EA28" s="224"/>
    </row>
    <row r="29" spans="1:131" ht="26.25" customHeight="1" x14ac:dyDescent="0.2">
      <c r="A29" s="236">
        <v>2</v>
      </c>
      <c r="B29" s="1044" t="s">
        <v>389</v>
      </c>
      <c r="C29" s="1045"/>
      <c r="D29" s="1045"/>
      <c r="E29" s="1045"/>
      <c r="F29" s="1045"/>
      <c r="G29" s="1045"/>
      <c r="H29" s="1045"/>
      <c r="I29" s="1045"/>
      <c r="J29" s="1045"/>
      <c r="K29" s="1045"/>
      <c r="L29" s="1045"/>
      <c r="M29" s="1045"/>
      <c r="N29" s="1045"/>
      <c r="O29" s="1045"/>
      <c r="P29" s="1046"/>
      <c r="Q29" s="1052">
        <v>23246</v>
      </c>
      <c r="R29" s="1053"/>
      <c r="S29" s="1053"/>
      <c r="T29" s="1053"/>
      <c r="U29" s="1053"/>
      <c r="V29" s="1053">
        <v>22963</v>
      </c>
      <c r="W29" s="1053"/>
      <c r="X29" s="1053"/>
      <c r="Y29" s="1053"/>
      <c r="Z29" s="1053"/>
      <c r="AA29" s="1058">
        <v>283</v>
      </c>
      <c r="AB29" s="1058"/>
      <c r="AC29" s="1058"/>
      <c r="AD29" s="1058"/>
      <c r="AE29" s="1059"/>
      <c r="AF29" s="1049">
        <v>283</v>
      </c>
      <c r="AG29" s="1050"/>
      <c r="AH29" s="1050"/>
      <c r="AI29" s="1050"/>
      <c r="AJ29" s="1051"/>
      <c r="AK29" s="994">
        <v>3952</v>
      </c>
      <c r="AL29" s="985"/>
      <c r="AM29" s="985"/>
      <c r="AN29" s="985"/>
      <c r="AO29" s="985"/>
      <c r="AP29" s="1057" t="s">
        <v>539</v>
      </c>
      <c r="AQ29" s="1057"/>
      <c r="AR29" s="1057"/>
      <c r="AS29" s="1057"/>
      <c r="AT29" s="1057"/>
      <c r="AU29" s="1057" t="s">
        <v>539</v>
      </c>
      <c r="AV29" s="1057"/>
      <c r="AW29" s="1057"/>
      <c r="AX29" s="1057"/>
      <c r="AY29" s="1057"/>
      <c r="AZ29" s="1057" t="s">
        <v>539</v>
      </c>
      <c r="BA29" s="1057"/>
      <c r="BB29" s="1057"/>
      <c r="BC29" s="1057"/>
      <c r="BD29" s="1057"/>
      <c r="BE29" s="986"/>
      <c r="BF29" s="986"/>
      <c r="BG29" s="986"/>
      <c r="BH29" s="986"/>
      <c r="BI29" s="987"/>
      <c r="BJ29" s="226"/>
      <c r="BK29" s="226"/>
      <c r="BL29" s="226"/>
      <c r="BM29" s="226"/>
      <c r="BN29" s="226"/>
      <c r="BO29" s="235"/>
      <c r="BP29" s="235"/>
      <c r="BQ29" s="232">
        <v>23</v>
      </c>
      <c r="BR29" s="233"/>
      <c r="BS29" s="1006"/>
      <c r="BT29" s="1007"/>
      <c r="BU29" s="1007"/>
      <c r="BV29" s="1007"/>
      <c r="BW29" s="1007"/>
      <c r="BX29" s="1007"/>
      <c r="BY29" s="1007"/>
      <c r="BZ29" s="1007"/>
      <c r="CA29" s="1007"/>
      <c r="CB29" s="1007"/>
      <c r="CC29" s="1007"/>
      <c r="CD29" s="1007"/>
      <c r="CE29" s="1007"/>
      <c r="CF29" s="1007"/>
      <c r="CG29" s="1028"/>
      <c r="CH29" s="1003"/>
      <c r="CI29" s="1004"/>
      <c r="CJ29" s="1004"/>
      <c r="CK29" s="1004"/>
      <c r="CL29" s="1005"/>
      <c r="CM29" s="1003"/>
      <c r="CN29" s="1004"/>
      <c r="CO29" s="1004"/>
      <c r="CP29" s="1004"/>
      <c r="CQ29" s="1005"/>
      <c r="CR29" s="1003"/>
      <c r="CS29" s="1004"/>
      <c r="CT29" s="1004"/>
      <c r="CU29" s="1004"/>
      <c r="CV29" s="1005"/>
      <c r="CW29" s="1003"/>
      <c r="CX29" s="1004"/>
      <c r="CY29" s="1004"/>
      <c r="CZ29" s="1004"/>
      <c r="DA29" s="1005"/>
      <c r="DB29" s="1003"/>
      <c r="DC29" s="1004"/>
      <c r="DD29" s="1004"/>
      <c r="DE29" s="1004"/>
      <c r="DF29" s="1005"/>
      <c r="DG29" s="1003"/>
      <c r="DH29" s="1004"/>
      <c r="DI29" s="1004"/>
      <c r="DJ29" s="1004"/>
      <c r="DK29" s="1005"/>
      <c r="DL29" s="1003"/>
      <c r="DM29" s="1004"/>
      <c r="DN29" s="1004"/>
      <c r="DO29" s="1004"/>
      <c r="DP29" s="1005"/>
      <c r="DQ29" s="1003"/>
      <c r="DR29" s="1004"/>
      <c r="DS29" s="1004"/>
      <c r="DT29" s="1004"/>
      <c r="DU29" s="1005"/>
      <c r="DV29" s="1006"/>
      <c r="DW29" s="1007"/>
      <c r="DX29" s="1007"/>
      <c r="DY29" s="1007"/>
      <c r="DZ29" s="1008"/>
      <c r="EA29" s="224"/>
    </row>
    <row r="30" spans="1:131" ht="26.25" customHeight="1" x14ac:dyDescent="0.2">
      <c r="A30" s="236">
        <v>3</v>
      </c>
      <c r="B30" s="1044" t="s">
        <v>390</v>
      </c>
      <c r="C30" s="1045"/>
      <c r="D30" s="1045"/>
      <c r="E30" s="1045"/>
      <c r="F30" s="1045"/>
      <c r="G30" s="1045"/>
      <c r="H30" s="1045"/>
      <c r="I30" s="1045"/>
      <c r="J30" s="1045"/>
      <c r="K30" s="1045"/>
      <c r="L30" s="1045"/>
      <c r="M30" s="1045"/>
      <c r="N30" s="1045"/>
      <c r="O30" s="1045"/>
      <c r="P30" s="1046"/>
      <c r="Q30" s="1052">
        <v>6838</v>
      </c>
      <c r="R30" s="1053"/>
      <c r="S30" s="1053"/>
      <c r="T30" s="1053"/>
      <c r="U30" s="1053"/>
      <c r="V30" s="1053">
        <v>6632</v>
      </c>
      <c r="W30" s="1053"/>
      <c r="X30" s="1053"/>
      <c r="Y30" s="1053"/>
      <c r="Z30" s="1053"/>
      <c r="AA30" s="1058">
        <v>206</v>
      </c>
      <c r="AB30" s="1058"/>
      <c r="AC30" s="1058"/>
      <c r="AD30" s="1058"/>
      <c r="AE30" s="1059"/>
      <c r="AF30" s="1049">
        <v>206</v>
      </c>
      <c r="AG30" s="1050"/>
      <c r="AH30" s="1050"/>
      <c r="AI30" s="1050"/>
      <c r="AJ30" s="1051"/>
      <c r="AK30" s="994">
        <v>3503</v>
      </c>
      <c r="AL30" s="985"/>
      <c r="AM30" s="985"/>
      <c r="AN30" s="985"/>
      <c r="AO30" s="985"/>
      <c r="AP30" s="1057" t="s">
        <v>539</v>
      </c>
      <c r="AQ30" s="1057"/>
      <c r="AR30" s="1057"/>
      <c r="AS30" s="1057"/>
      <c r="AT30" s="1057"/>
      <c r="AU30" s="1057" t="s">
        <v>539</v>
      </c>
      <c r="AV30" s="1057"/>
      <c r="AW30" s="1057"/>
      <c r="AX30" s="1057"/>
      <c r="AY30" s="1057"/>
      <c r="AZ30" s="1057" t="s">
        <v>539</v>
      </c>
      <c r="BA30" s="1057"/>
      <c r="BB30" s="1057"/>
      <c r="BC30" s="1057"/>
      <c r="BD30" s="1057"/>
      <c r="BE30" s="986"/>
      <c r="BF30" s="986"/>
      <c r="BG30" s="986"/>
      <c r="BH30" s="986"/>
      <c r="BI30" s="987"/>
      <c r="BJ30" s="226"/>
      <c r="BK30" s="226"/>
      <c r="BL30" s="226"/>
      <c r="BM30" s="226"/>
      <c r="BN30" s="226"/>
      <c r="BO30" s="235"/>
      <c r="BP30" s="235"/>
      <c r="BQ30" s="232">
        <v>24</v>
      </c>
      <c r="BR30" s="233"/>
      <c r="BS30" s="1006"/>
      <c r="BT30" s="1007"/>
      <c r="BU30" s="1007"/>
      <c r="BV30" s="1007"/>
      <c r="BW30" s="1007"/>
      <c r="BX30" s="1007"/>
      <c r="BY30" s="1007"/>
      <c r="BZ30" s="1007"/>
      <c r="CA30" s="1007"/>
      <c r="CB30" s="1007"/>
      <c r="CC30" s="1007"/>
      <c r="CD30" s="1007"/>
      <c r="CE30" s="1007"/>
      <c r="CF30" s="1007"/>
      <c r="CG30" s="1028"/>
      <c r="CH30" s="1003"/>
      <c r="CI30" s="1004"/>
      <c r="CJ30" s="1004"/>
      <c r="CK30" s="1004"/>
      <c r="CL30" s="1005"/>
      <c r="CM30" s="1003"/>
      <c r="CN30" s="1004"/>
      <c r="CO30" s="1004"/>
      <c r="CP30" s="1004"/>
      <c r="CQ30" s="1005"/>
      <c r="CR30" s="1003"/>
      <c r="CS30" s="1004"/>
      <c r="CT30" s="1004"/>
      <c r="CU30" s="1004"/>
      <c r="CV30" s="1005"/>
      <c r="CW30" s="1003"/>
      <c r="CX30" s="1004"/>
      <c r="CY30" s="1004"/>
      <c r="CZ30" s="1004"/>
      <c r="DA30" s="1005"/>
      <c r="DB30" s="1003"/>
      <c r="DC30" s="1004"/>
      <c r="DD30" s="1004"/>
      <c r="DE30" s="1004"/>
      <c r="DF30" s="1005"/>
      <c r="DG30" s="1003"/>
      <c r="DH30" s="1004"/>
      <c r="DI30" s="1004"/>
      <c r="DJ30" s="1004"/>
      <c r="DK30" s="1005"/>
      <c r="DL30" s="1003"/>
      <c r="DM30" s="1004"/>
      <c r="DN30" s="1004"/>
      <c r="DO30" s="1004"/>
      <c r="DP30" s="1005"/>
      <c r="DQ30" s="1003"/>
      <c r="DR30" s="1004"/>
      <c r="DS30" s="1004"/>
      <c r="DT30" s="1004"/>
      <c r="DU30" s="1005"/>
      <c r="DV30" s="1006"/>
      <c r="DW30" s="1007"/>
      <c r="DX30" s="1007"/>
      <c r="DY30" s="1007"/>
      <c r="DZ30" s="1008"/>
      <c r="EA30" s="224"/>
    </row>
    <row r="31" spans="1:131" ht="26.25" customHeight="1" x14ac:dyDescent="0.2">
      <c r="A31" s="236">
        <v>4</v>
      </c>
      <c r="B31" s="1044"/>
      <c r="C31" s="1045"/>
      <c r="D31" s="1045"/>
      <c r="E31" s="1045"/>
      <c r="F31" s="1045"/>
      <c r="G31" s="1045"/>
      <c r="H31" s="1045"/>
      <c r="I31" s="1045"/>
      <c r="J31" s="1045"/>
      <c r="K31" s="1045"/>
      <c r="L31" s="1045"/>
      <c r="M31" s="1045"/>
      <c r="N31" s="1045"/>
      <c r="O31" s="1045"/>
      <c r="P31" s="1046"/>
      <c r="Q31" s="1052"/>
      <c r="R31" s="1053"/>
      <c r="S31" s="1053"/>
      <c r="T31" s="1053"/>
      <c r="U31" s="1053"/>
      <c r="V31" s="1053"/>
      <c r="W31" s="1053"/>
      <c r="X31" s="1053"/>
      <c r="Y31" s="1053"/>
      <c r="Z31" s="1053"/>
      <c r="AA31" s="1053"/>
      <c r="AB31" s="1053"/>
      <c r="AC31" s="1053"/>
      <c r="AD31" s="1053"/>
      <c r="AE31" s="1054"/>
      <c r="AF31" s="1049"/>
      <c r="AG31" s="1050"/>
      <c r="AH31" s="1050"/>
      <c r="AI31" s="1050"/>
      <c r="AJ31" s="1051"/>
      <c r="AK31" s="994"/>
      <c r="AL31" s="985"/>
      <c r="AM31" s="985"/>
      <c r="AN31" s="985"/>
      <c r="AO31" s="985"/>
      <c r="AP31" s="985"/>
      <c r="AQ31" s="985"/>
      <c r="AR31" s="985"/>
      <c r="AS31" s="985"/>
      <c r="AT31" s="985"/>
      <c r="AU31" s="985"/>
      <c r="AV31" s="985"/>
      <c r="AW31" s="985"/>
      <c r="AX31" s="985"/>
      <c r="AY31" s="985"/>
      <c r="AZ31" s="1055"/>
      <c r="BA31" s="1055"/>
      <c r="BB31" s="1055"/>
      <c r="BC31" s="1055"/>
      <c r="BD31" s="1055"/>
      <c r="BE31" s="986"/>
      <c r="BF31" s="986"/>
      <c r="BG31" s="986"/>
      <c r="BH31" s="986"/>
      <c r="BI31" s="987"/>
      <c r="BJ31" s="226"/>
      <c r="BK31" s="226"/>
      <c r="BL31" s="226"/>
      <c r="BM31" s="226"/>
      <c r="BN31" s="226"/>
      <c r="BO31" s="235"/>
      <c r="BP31" s="235"/>
      <c r="BQ31" s="232">
        <v>25</v>
      </c>
      <c r="BR31" s="233"/>
      <c r="BS31" s="1006"/>
      <c r="BT31" s="1007"/>
      <c r="BU31" s="1007"/>
      <c r="BV31" s="1007"/>
      <c r="BW31" s="1007"/>
      <c r="BX31" s="1007"/>
      <c r="BY31" s="1007"/>
      <c r="BZ31" s="1007"/>
      <c r="CA31" s="1007"/>
      <c r="CB31" s="1007"/>
      <c r="CC31" s="1007"/>
      <c r="CD31" s="1007"/>
      <c r="CE31" s="1007"/>
      <c r="CF31" s="1007"/>
      <c r="CG31" s="1028"/>
      <c r="CH31" s="1003"/>
      <c r="CI31" s="1004"/>
      <c r="CJ31" s="1004"/>
      <c r="CK31" s="1004"/>
      <c r="CL31" s="1005"/>
      <c r="CM31" s="1003"/>
      <c r="CN31" s="1004"/>
      <c r="CO31" s="1004"/>
      <c r="CP31" s="1004"/>
      <c r="CQ31" s="1005"/>
      <c r="CR31" s="1003"/>
      <c r="CS31" s="1004"/>
      <c r="CT31" s="1004"/>
      <c r="CU31" s="1004"/>
      <c r="CV31" s="1005"/>
      <c r="CW31" s="1003"/>
      <c r="CX31" s="1004"/>
      <c r="CY31" s="1004"/>
      <c r="CZ31" s="1004"/>
      <c r="DA31" s="1005"/>
      <c r="DB31" s="1003"/>
      <c r="DC31" s="1004"/>
      <c r="DD31" s="1004"/>
      <c r="DE31" s="1004"/>
      <c r="DF31" s="1005"/>
      <c r="DG31" s="1003"/>
      <c r="DH31" s="1004"/>
      <c r="DI31" s="1004"/>
      <c r="DJ31" s="1004"/>
      <c r="DK31" s="1005"/>
      <c r="DL31" s="1003"/>
      <c r="DM31" s="1004"/>
      <c r="DN31" s="1004"/>
      <c r="DO31" s="1004"/>
      <c r="DP31" s="1005"/>
      <c r="DQ31" s="1003"/>
      <c r="DR31" s="1004"/>
      <c r="DS31" s="1004"/>
      <c r="DT31" s="1004"/>
      <c r="DU31" s="1005"/>
      <c r="DV31" s="1006"/>
      <c r="DW31" s="1007"/>
      <c r="DX31" s="1007"/>
      <c r="DY31" s="1007"/>
      <c r="DZ31" s="1008"/>
      <c r="EA31" s="224"/>
    </row>
    <row r="32" spans="1:131" ht="26.25" customHeight="1" x14ac:dyDescent="0.2">
      <c r="A32" s="236">
        <v>5</v>
      </c>
      <c r="B32" s="1044"/>
      <c r="C32" s="1045"/>
      <c r="D32" s="1045"/>
      <c r="E32" s="1045"/>
      <c r="F32" s="1045"/>
      <c r="G32" s="1045"/>
      <c r="H32" s="1045"/>
      <c r="I32" s="1045"/>
      <c r="J32" s="1045"/>
      <c r="K32" s="1045"/>
      <c r="L32" s="1045"/>
      <c r="M32" s="1045"/>
      <c r="N32" s="1045"/>
      <c r="O32" s="1045"/>
      <c r="P32" s="1046"/>
      <c r="Q32" s="1052"/>
      <c r="R32" s="1053"/>
      <c r="S32" s="1053"/>
      <c r="T32" s="1053"/>
      <c r="U32" s="1053"/>
      <c r="V32" s="1053"/>
      <c r="W32" s="1053"/>
      <c r="X32" s="1053"/>
      <c r="Y32" s="1053"/>
      <c r="Z32" s="1053"/>
      <c r="AA32" s="1053"/>
      <c r="AB32" s="1053"/>
      <c r="AC32" s="1053"/>
      <c r="AD32" s="1053"/>
      <c r="AE32" s="1054"/>
      <c r="AF32" s="1049"/>
      <c r="AG32" s="1050"/>
      <c r="AH32" s="1050"/>
      <c r="AI32" s="1050"/>
      <c r="AJ32" s="1051"/>
      <c r="AK32" s="994"/>
      <c r="AL32" s="985"/>
      <c r="AM32" s="985"/>
      <c r="AN32" s="985"/>
      <c r="AO32" s="985"/>
      <c r="AP32" s="985"/>
      <c r="AQ32" s="985"/>
      <c r="AR32" s="985"/>
      <c r="AS32" s="985"/>
      <c r="AT32" s="985"/>
      <c r="AU32" s="985"/>
      <c r="AV32" s="985"/>
      <c r="AW32" s="985"/>
      <c r="AX32" s="985"/>
      <c r="AY32" s="985"/>
      <c r="AZ32" s="1055"/>
      <c r="BA32" s="1055"/>
      <c r="BB32" s="1055"/>
      <c r="BC32" s="1055"/>
      <c r="BD32" s="1055"/>
      <c r="BE32" s="986"/>
      <c r="BF32" s="986"/>
      <c r="BG32" s="986"/>
      <c r="BH32" s="986"/>
      <c r="BI32" s="987"/>
      <c r="BJ32" s="226"/>
      <c r="BK32" s="226"/>
      <c r="BL32" s="226"/>
      <c r="BM32" s="226"/>
      <c r="BN32" s="226"/>
      <c r="BO32" s="235"/>
      <c r="BP32" s="235"/>
      <c r="BQ32" s="232">
        <v>26</v>
      </c>
      <c r="BR32" s="233"/>
      <c r="BS32" s="1006"/>
      <c r="BT32" s="1007"/>
      <c r="BU32" s="1007"/>
      <c r="BV32" s="1007"/>
      <c r="BW32" s="1007"/>
      <c r="BX32" s="1007"/>
      <c r="BY32" s="1007"/>
      <c r="BZ32" s="1007"/>
      <c r="CA32" s="1007"/>
      <c r="CB32" s="1007"/>
      <c r="CC32" s="1007"/>
      <c r="CD32" s="1007"/>
      <c r="CE32" s="1007"/>
      <c r="CF32" s="1007"/>
      <c r="CG32" s="1028"/>
      <c r="CH32" s="1003"/>
      <c r="CI32" s="1004"/>
      <c r="CJ32" s="1004"/>
      <c r="CK32" s="1004"/>
      <c r="CL32" s="1005"/>
      <c r="CM32" s="1003"/>
      <c r="CN32" s="1004"/>
      <c r="CO32" s="1004"/>
      <c r="CP32" s="1004"/>
      <c r="CQ32" s="1005"/>
      <c r="CR32" s="1003"/>
      <c r="CS32" s="1004"/>
      <c r="CT32" s="1004"/>
      <c r="CU32" s="1004"/>
      <c r="CV32" s="1005"/>
      <c r="CW32" s="1003"/>
      <c r="CX32" s="1004"/>
      <c r="CY32" s="1004"/>
      <c r="CZ32" s="1004"/>
      <c r="DA32" s="1005"/>
      <c r="DB32" s="1003"/>
      <c r="DC32" s="1004"/>
      <c r="DD32" s="1004"/>
      <c r="DE32" s="1004"/>
      <c r="DF32" s="1005"/>
      <c r="DG32" s="1003"/>
      <c r="DH32" s="1004"/>
      <c r="DI32" s="1004"/>
      <c r="DJ32" s="1004"/>
      <c r="DK32" s="1005"/>
      <c r="DL32" s="1003"/>
      <c r="DM32" s="1004"/>
      <c r="DN32" s="1004"/>
      <c r="DO32" s="1004"/>
      <c r="DP32" s="1005"/>
      <c r="DQ32" s="1003"/>
      <c r="DR32" s="1004"/>
      <c r="DS32" s="1004"/>
      <c r="DT32" s="1004"/>
      <c r="DU32" s="1005"/>
      <c r="DV32" s="1006"/>
      <c r="DW32" s="1007"/>
      <c r="DX32" s="1007"/>
      <c r="DY32" s="1007"/>
      <c r="DZ32" s="1008"/>
      <c r="EA32" s="224"/>
    </row>
    <row r="33" spans="1:131" ht="26.25" customHeight="1" x14ac:dyDescent="0.2">
      <c r="A33" s="236">
        <v>6</v>
      </c>
      <c r="B33" s="1044"/>
      <c r="C33" s="1045"/>
      <c r="D33" s="1045"/>
      <c r="E33" s="1045"/>
      <c r="F33" s="1045"/>
      <c r="G33" s="1045"/>
      <c r="H33" s="1045"/>
      <c r="I33" s="1045"/>
      <c r="J33" s="1045"/>
      <c r="K33" s="1045"/>
      <c r="L33" s="1045"/>
      <c r="M33" s="1045"/>
      <c r="N33" s="1045"/>
      <c r="O33" s="1045"/>
      <c r="P33" s="1046"/>
      <c r="Q33" s="1052"/>
      <c r="R33" s="1053"/>
      <c r="S33" s="1053"/>
      <c r="T33" s="1053"/>
      <c r="U33" s="1053"/>
      <c r="V33" s="1053"/>
      <c r="W33" s="1053"/>
      <c r="X33" s="1053"/>
      <c r="Y33" s="1053"/>
      <c r="Z33" s="1053"/>
      <c r="AA33" s="1053"/>
      <c r="AB33" s="1053"/>
      <c r="AC33" s="1053"/>
      <c r="AD33" s="1053"/>
      <c r="AE33" s="1054"/>
      <c r="AF33" s="1049"/>
      <c r="AG33" s="1050"/>
      <c r="AH33" s="1050"/>
      <c r="AI33" s="1050"/>
      <c r="AJ33" s="1051"/>
      <c r="AK33" s="994"/>
      <c r="AL33" s="985"/>
      <c r="AM33" s="985"/>
      <c r="AN33" s="985"/>
      <c r="AO33" s="985"/>
      <c r="AP33" s="985"/>
      <c r="AQ33" s="985"/>
      <c r="AR33" s="985"/>
      <c r="AS33" s="985"/>
      <c r="AT33" s="985"/>
      <c r="AU33" s="985"/>
      <c r="AV33" s="985"/>
      <c r="AW33" s="985"/>
      <c r="AX33" s="985"/>
      <c r="AY33" s="985"/>
      <c r="AZ33" s="1055"/>
      <c r="BA33" s="1055"/>
      <c r="BB33" s="1055"/>
      <c r="BC33" s="1055"/>
      <c r="BD33" s="1055"/>
      <c r="BE33" s="986"/>
      <c r="BF33" s="986"/>
      <c r="BG33" s="986"/>
      <c r="BH33" s="986"/>
      <c r="BI33" s="987"/>
      <c r="BJ33" s="226"/>
      <c r="BK33" s="226"/>
      <c r="BL33" s="226"/>
      <c r="BM33" s="226"/>
      <c r="BN33" s="226"/>
      <c r="BO33" s="235"/>
      <c r="BP33" s="235"/>
      <c r="BQ33" s="232">
        <v>27</v>
      </c>
      <c r="BR33" s="233"/>
      <c r="BS33" s="1006"/>
      <c r="BT33" s="1007"/>
      <c r="BU33" s="1007"/>
      <c r="BV33" s="1007"/>
      <c r="BW33" s="1007"/>
      <c r="BX33" s="1007"/>
      <c r="BY33" s="1007"/>
      <c r="BZ33" s="1007"/>
      <c r="CA33" s="1007"/>
      <c r="CB33" s="1007"/>
      <c r="CC33" s="1007"/>
      <c r="CD33" s="1007"/>
      <c r="CE33" s="1007"/>
      <c r="CF33" s="1007"/>
      <c r="CG33" s="1028"/>
      <c r="CH33" s="1003"/>
      <c r="CI33" s="1004"/>
      <c r="CJ33" s="1004"/>
      <c r="CK33" s="1004"/>
      <c r="CL33" s="1005"/>
      <c r="CM33" s="1003"/>
      <c r="CN33" s="1004"/>
      <c r="CO33" s="1004"/>
      <c r="CP33" s="1004"/>
      <c r="CQ33" s="1005"/>
      <c r="CR33" s="1003"/>
      <c r="CS33" s="1004"/>
      <c r="CT33" s="1004"/>
      <c r="CU33" s="1004"/>
      <c r="CV33" s="1005"/>
      <c r="CW33" s="1003"/>
      <c r="CX33" s="1004"/>
      <c r="CY33" s="1004"/>
      <c r="CZ33" s="1004"/>
      <c r="DA33" s="1005"/>
      <c r="DB33" s="1003"/>
      <c r="DC33" s="1004"/>
      <c r="DD33" s="1004"/>
      <c r="DE33" s="1004"/>
      <c r="DF33" s="1005"/>
      <c r="DG33" s="1003"/>
      <c r="DH33" s="1004"/>
      <c r="DI33" s="1004"/>
      <c r="DJ33" s="1004"/>
      <c r="DK33" s="1005"/>
      <c r="DL33" s="1003"/>
      <c r="DM33" s="1004"/>
      <c r="DN33" s="1004"/>
      <c r="DO33" s="1004"/>
      <c r="DP33" s="1005"/>
      <c r="DQ33" s="1003"/>
      <c r="DR33" s="1004"/>
      <c r="DS33" s="1004"/>
      <c r="DT33" s="1004"/>
      <c r="DU33" s="1005"/>
      <c r="DV33" s="1006"/>
      <c r="DW33" s="1007"/>
      <c r="DX33" s="1007"/>
      <c r="DY33" s="1007"/>
      <c r="DZ33" s="1008"/>
      <c r="EA33" s="224"/>
    </row>
    <row r="34" spans="1:131" ht="26.25" customHeight="1" x14ac:dyDescent="0.2">
      <c r="A34" s="236">
        <v>7</v>
      </c>
      <c r="B34" s="1044"/>
      <c r="C34" s="1045"/>
      <c r="D34" s="1045"/>
      <c r="E34" s="1045"/>
      <c r="F34" s="1045"/>
      <c r="G34" s="1045"/>
      <c r="H34" s="1045"/>
      <c r="I34" s="1045"/>
      <c r="J34" s="1045"/>
      <c r="K34" s="1045"/>
      <c r="L34" s="1045"/>
      <c r="M34" s="1045"/>
      <c r="N34" s="1045"/>
      <c r="O34" s="1045"/>
      <c r="P34" s="1046"/>
      <c r="Q34" s="1052"/>
      <c r="R34" s="1053"/>
      <c r="S34" s="1053"/>
      <c r="T34" s="1053"/>
      <c r="U34" s="1053"/>
      <c r="V34" s="1053"/>
      <c r="W34" s="1053"/>
      <c r="X34" s="1053"/>
      <c r="Y34" s="1053"/>
      <c r="Z34" s="1053"/>
      <c r="AA34" s="1053"/>
      <c r="AB34" s="1053"/>
      <c r="AC34" s="1053"/>
      <c r="AD34" s="1053"/>
      <c r="AE34" s="1054"/>
      <c r="AF34" s="1049"/>
      <c r="AG34" s="1050"/>
      <c r="AH34" s="1050"/>
      <c r="AI34" s="1050"/>
      <c r="AJ34" s="1051"/>
      <c r="AK34" s="994"/>
      <c r="AL34" s="985"/>
      <c r="AM34" s="985"/>
      <c r="AN34" s="985"/>
      <c r="AO34" s="985"/>
      <c r="AP34" s="985"/>
      <c r="AQ34" s="985"/>
      <c r="AR34" s="985"/>
      <c r="AS34" s="985"/>
      <c r="AT34" s="985"/>
      <c r="AU34" s="985"/>
      <c r="AV34" s="985"/>
      <c r="AW34" s="985"/>
      <c r="AX34" s="985"/>
      <c r="AY34" s="985"/>
      <c r="AZ34" s="1055"/>
      <c r="BA34" s="1055"/>
      <c r="BB34" s="1055"/>
      <c r="BC34" s="1055"/>
      <c r="BD34" s="1055"/>
      <c r="BE34" s="986"/>
      <c r="BF34" s="986"/>
      <c r="BG34" s="986"/>
      <c r="BH34" s="986"/>
      <c r="BI34" s="987"/>
      <c r="BJ34" s="226"/>
      <c r="BK34" s="226"/>
      <c r="BL34" s="226"/>
      <c r="BM34" s="226"/>
      <c r="BN34" s="226"/>
      <c r="BO34" s="235"/>
      <c r="BP34" s="235"/>
      <c r="BQ34" s="232">
        <v>28</v>
      </c>
      <c r="BR34" s="233"/>
      <c r="BS34" s="1006"/>
      <c r="BT34" s="1007"/>
      <c r="BU34" s="1007"/>
      <c r="BV34" s="1007"/>
      <c r="BW34" s="1007"/>
      <c r="BX34" s="1007"/>
      <c r="BY34" s="1007"/>
      <c r="BZ34" s="1007"/>
      <c r="CA34" s="1007"/>
      <c r="CB34" s="1007"/>
      <c r="CC34" s="1007"/>
      <c r="CD34" s="1007"/>
      <c r="CE34" s="1007"/>
      <c r="CF34" s="1007"/>
      <c r="CG34" s="1028"/>
      <c r="CH34" s="1003"/>
      <c r="CI34" s="1004"/>
      <c r="CJ34" s="1004"/>
      <c r="CK34" s="1004"/>
      <c r="CL34" s="1005"/>
      <c r="CM34" s="1003"/>
      <c r="CN34" s="1004"/>
      <c r="CO34" s="1004"/>
      <c r="CP34" s="1004"/>
      <c r="CQ34" s="1005"/>
      <c r="CR34" s="1003"/>
      <c r="CS34" s="1004"/>
      <c r="CT34" s="1004"/>
      <c r="CU34" s="1004"/>
      <c r="CV34" s="1005"/>
      <c r="CW34" s="1003"/>
      <c r="CX34" s="1004"/>
      <c r="CY34" s="1004"/>
      <c r="CZ34" s="1004"/>
      <c r="DA34" s="1005"/>
      <c r="DB34" s="1003"/>
      <c r="DC34" s="1004"/>
      <c r="DD34" s="1004"/>
      <c r="DE34" s="1004"/>
      <c r="DF34" s="1005"/>
      <c r="DG34" s="1003"/>
      <c r="DH34" s="1004"/>
      <c r="DI34" s="1004"/>
      <c r="DJ34" s="1004"/>
      <c r="DK34" s="1005"/>
      <c r="DL34" s="1003"/>
      <c r="DM34" s="1004"/>
      <c r="DN34" s="1004"/>
      <c r="DO34" s="1004"/>
      <c r="DP34" s="1005"/>
      <c r="DQ34" s="1003"/>
      <c r="DR34" s="1004"/>
      <c r="DS34" s="1004"/>
      <c r="DT34" s="1004"/>
      <c r="DU34" s="1005"/>
      <c r="DV34" s="1006"/>
      <c r="DW34" s="1007"/>
      <c r="DX34" s="1007"/>
      <c r="DY34" s="1007"/>
      <c r="DZ34" s="1008"/>
      <c r="EA34" s="224"/>
    </row>
    <row r="35" spans="1:131" ht="26.25" customHeight="1" x14ac:dyDescent="0.2">
      <c r="A35" s="236">
        <v>8</v>
      </c>
      <c r="B35" s="1044"/>
      <c r="C35" s="1045"/>
      <c r="D35" s="1045"/>
      <c r="E35" s="1045"/>
      <c r="F35" s="1045"/>
      <c r="G35" s="1045"/>
      <c r="H35" s="1045"/>
      <c r="I35" s="1045"/>
      <c r="J35" s="1045"/>
      <c r="K35" s="1045"/>
      <c r="L35" s="1045"/>
      <c r="M35" s="1045"/>
      <c r="N35" s="1045"/>
      <c r="O35" s="1045"/>
      <c r="P35" s="1046"/>
      <c r="Q35" s="1052"/>
      <c r="R35" s="1053"/>
      <c r="S35" s="1053"/>
      <c r="T35" s="1053"/>
      <c r="U35" s="1053"/>
      <c r="V35" s="1053"/>
      <c r="W35" s="1053"/>
      <c r="X35" s="1053"/>
      <c r="Y35" s="1053"/>
      <c r="Z35" s="1053"/>
      <c r="AA35" s="1053"/>
      <c r="AB35" s="1053"/>
      <c r="AC35" s="1053"/>
      <c r="AD35" s="1053"/>
      <c r="AE35" s="1054"/>
      <c r="AF35" s="1049"/>
      <c r="AG35" s="1050"/>
      <c r="AH35" s="1050"/>
      <c r="AI35" s="1050"/>
      <c r="AJ35" s="1051"/>
      <c r="AK35" s="994"/>
      <c r="AL35" s="985"/>
      <c r="AM35" s="985"/>
      <c r="AN35" s="985"/>
      <c r="AO35" s="985"/>
      <c r="AP35" s="985"/>
      <c r="AQ35" s="985"/>
      <c r="AR35" s="985"/>
      <c r="AS35" s="985"/>
      <c r="AT35" s="985"/>
      <c r="AU35" s="985"/>
      <c r="AV35" s="985"/>
      <c r="AW35" s="985"/>
      <c r="AX35" s="985"/>
      <c r="AY35" s="985"/>
      <c r="AZ35" s="1055"/>
      <c r="BA35" s="1055"/>
      <c r="BB35" s="1055"/>
      <c r="BC35" s="1055"/>
      <c r="BD35" s="1055"/>
      <c r="BE35" s="986"/>
      <c r="BF35" s="986"/>
      <c r="BG35" s="986"/>
      <c r="BH35" s="986"/>
      <c r="BI35" s="987"/>
      <c r="BJ35" s="226"/>
      <c r="BK35" s="226"/>
      <c r="BL35" s="226"/>
      <c r="BM35" s="226"/>
      <c r="BN35" s="226"/>
      <c r="BO35" s="235"/>
      <c r="BP35" s="235"/>
      <c r="BQ35" s="232">
        <v>29</v>
      </c>
      <c r="BR35" s="233"/>
      <c r="BS35" s="1006"/>
      <c r="BT35" s="1007"/>
      <c r="BU35" s="1007"/>
      <c r="BV35" s="1007"/>
      <c r="BW35" s="1007"/>
      <c r="BX35" s="1007"/>
      <c r="BY35" s="1007"/>
      <c r="BZ35" s="1007"/>
      <c r="CA35" s="1007"/>
      <c r="CB35" s="1007"/>
      <c r="CC35" s="1007"/>
      <c r="CD35" s="1007"/>
      <c r="CE35" s="1007"/>
      <c r="CF35" s="1007"/>
      <c r="CG35" s="1028"/>
      <c r="CH35" s="1003"/>
      <c r="CI35" s="1004"/>
      <c r="CJ35" s="1004"/>
      <c r="CK35" s="1004"/>
      <c r="CL35" s="1005"/>
      <c r="CM35" s="1003"/>
      <c r="CN35" s="1004"/>
      <c r="CO35" s="1004"/>
      <c r="CP35" s="1004"/>
      <c r="CQ35" s="1005"/>
      <c r="CR35" s="1003"/>
      <c r="CS35" s="1004"/>
      <c r="CT35" s="1004"/>
      <c r="CU35" s="1004"/>
      <c r="CV35" s="1005"/>
      <c r="CW35" s="1003"/>
      <c r="CX35" s="1004"/>
      <c r="CY35" s="1004"/>
      <c r="CZ35" s="1004"/>
      <c r="DA35" s="1005"/>
      <c r="DB35" s="1003"/>
      <c r="DC35" s="1004"/>
      <c r="DD35" s="1004"/>
      <c r="DE35" s="1004"/>
      <c r="DF35" s="1005"/>
      <c r="DG35" s="1003"/>
      <c r="DH35" s="1004"/>
      <c r="DI35" s="1004"/>
      <c r="DJ35" s="1004"/>
      <c r="DK35" s="1005"/>
      <c r="DL35" s="1003"/>
      <c r="DM35" s="1004"/>
      <c r="DN35" s="1004"/>
      <c r="DO35" s="1004"/>
      <c r="DP35" s="1005"/>
      <c r="DQ35" s="1003"/>
      <c r="DR35" s="1004"/>
      <c r="DS35" s="1004"/>
      <c r="DT35" s="1004"/>
      <c r="DU35" s="1005"/>
      <c r="DV35" s="1006"/>
      <c r="DW35" s="1007"/>
      <c r="DX35" s="1007"/>
      <c r="DY35" s="1007"/>
      <c r="DZ35" s="1008"/>
      <c r="EA35" s="224"/>
    </row>
    <row r="36" spans="1:131" ht="26.25" customHeight="1" x14ac:dyDescent="0.2">
      <c r="A36" s="236">
        <v>9</v>
      </c>
      <c r="B36" s="1044"/>
      <c r="C36" s="1045"/>
      <c r="D36" s="1045"/>
      <c r="E36" s="1045"/>
      <c r="F36" s="1045"/>
      <c r="G36" s="1045"/>
      <c r="H36" s="1045"/>
      <c r="I36" s="1045"/>
      <c r="J36" s="1045"/>
      <c r="K36" s="1045"/>
      <c r="L36" s="1045"/>
      <c r="M36" s="1045"/>
      <c r="N36" s="1045"/>
      <c r="O36" s="1045"/>
      <c r="P36" s="1046"/>
      <c r="Q36" s="1052"/>
      <c r="R36" s="1053"/>
      <c r="S36" s="1053"/>
      <c r="T36" s="1053"/>
      <c r="U36" s="1053"/>
      <c r="V36" s="1053"/>
      <c r="W36" s="1053"/>
      <c r="X36" s="1053"/>
      <c r="Y36" s="1053"/>
      <c r="Z36" s="1053"/>
      <c r="AA36" s="1053"/>
      <c r="AB36" s="1053"/>
      <c r="AC36" s="1053"/>
      <c r="AD36" s="1053"/>
      <c r="AE36" s="1054"/>
      <c r="AF36" s="1049"/>
      <c r="AG36" s="1050"/>
      <c r="AH36" s="1050"/>
      <c r="AI36" s="1050"/>
      <c r="AJ36" s="1051"/>
      <c r="AK36" s="994"/>
      <c r="AL36" s="985"/>
      <c r="AM36" s="985"/>
      <c r="AN36" s="985"/>
      <c r="AO36" s="985"/>
      <c r="AP36" s="985"/>
      <c r="AQ36" s="985"/>
      <c r="AR36" s="985"/>
      <c r="AS36" s="985"/>
      <c r="AT36" s="985"/>
      <c r="AU36" s="985"/>
      <c r="AV36" s="985"/>
      <c r="AW36" s="985"/>
      <c r="AX36" s="985"/>
      <c r="AY36" s="985"/>
      <c r="AZ36" s="1055"/>
      <c r="BA36" s="1055"/>
      <c r="BB36" s="1055"/>
      <c r="BC36" s="1055"/>
      <c r="BD36" s="1055"/>
      <c r="BE36" s="986"/>
      <c r="BF36" s="986"/>
      <c r="BG36" s="986"/>
      <c r="BH36" s="986"/>
      <c r="BI36" s="987"/>
      <c r="BJ36" s="226"/>
      <c r="BK36" s="226"/>
      <c r="BL36" s="226"/>
      <c r="BM36" s="226"/>
      <c r="BN36" s="226"/>
      <c r="BO36" s="235"/>
      <c r="BP36" s="235"/>
      <c r="BQ36" s="232">
        <v>30</v>
      </c>
      <c r="BR36" s="233"/>
      <c r="BS36" s="1006"/>
      <c r="BT36" s="1007"/>
      <c r="BU36" s="1007"/>
      <c r="BV36" s="1007"/>
      <c r="BW36" s="1007"/>
      <c r="BX36" s="1007"/>
      <c r="BY36" s="1007"/>
      <c r="BZ36" s="1007"/>
      <c r="CA36" s="1007"/>
      <c r="CB36" s="1007"/>
      <c r="CC36" s="1007"/>
      <c r="CD36" s="1007"/>
      <c r="CE36" s="1007"/>
      <c r="CF36" s="1007"/>
      <c r="CG36" s="1028"/>
      <c r="CH36" s="1003"/>
      <c r="CI36" s="1004"/>
      <c r="CJ36" s="1004"/>
      <c r="CK36" s="1004"/>
      <c r="CL36" s="1005"/>
      <c r="CM36" s="1003"/>
      <c r="CN36" s="1004"/>
      <c r="CO36" s="1004"/>
      <c r="CP36" s="1004"/>
      <c r="CQ36" s="1005"/>
      <c r="CR36" s="1003"/>
      <c r="CS36" s="1004"/>
      <c r="CT36" s="1004"/>
      <c r="CU36" s="1004"/>
      <c r="CV36" s="1005"/>
      <c r="CW36" s="1003"/>
      <c r="CX36" s="1004"/>
      <c r="CY36" s="1004"/>
      <c r="CZ36" s="1004"/>
      <c r="DA36" s="1005"/>
      <c r="DB36" s="1003"/>
      <c r="DC36" s="1004"/>
      <c r="DD36" s="1004"/>
      <c r="DE36" s="1004"/>
      <c r="DF36" s="1005"/>
      <c r="DG36" s="1003"/>
      <c r="DH36" s="1004"/>
      <c r="DI36" s="1004"/>
      <c r="DJ36" s="1004"/>
      <c r="DK36" s="1005"/>
      <c r="DL36" s="1003"/>
      <c r="DM36" s="1004"/>
      <c r="DN36" s="1004"/>
      <c r="DO36" s="1004"/>
      <c r="DP36" s="1005"/>
      <c r="DQ36" s="1003"/>
      <c r="DR36" s="1004"/>
      <c r="DS36" s="1004"/>
      <c r="DT36" s="1004"/>
      <c r="DU36" s="1005"/>
      <c r="DV36" s="1006"/>
      <c r="DW36" s="1007"/>
      <c r="DX36" s="1007"/>
      <c r="DY36" s="1007"/>
      <c r="DZ36" s="1008"/>
      <c r="EA36" s="224"/>
    </row>
    <row r="37" spans="1:131" ht="26.25" customHeight="1" x14ac:dyDescent="0.2">
      <c r="A37" s="236">
        <v>10</v>
      </c>
      <c r="B37" s="1044"/>
      <c r="C37" s="1045"/>
      <c r="D37" s="1045"/>
      <c r="E37" s="1045"/>
      <c r="F37" s="1045"/>
      <c r="G37" s="1045"/>
      <c r="H37" s="1045"/>
      <c r="I37" s="1045"/>
      <c r="J37" s="1045"/>
      <c r="K37" s="1045"/>
      <c r="L37" s="1045"/>
      <c r="M37" s="1045"/>
      <c r="N37" s="1045"/>
      <c r="O37" s="1045"/>
      <c r="P37" s="1046"/>
      <c r="Q37" s="1052"/>
      <c r="R37" s="1053"/>
      <c r="S37" s="1053"/>
      <c r="T37" s="1053"/>
      <c r="U37" s="1053"/>
      <c r="V37" s="1053"/>
      <c r="W37" s="1053"/>
      <c r="X37" s="1053"/>
      <c r="Y37" s="1053"/>
      <c r="Z37" s="1053"/>
      <c r="AA37" s="1053"/>
      <c r="AB37" s="1053"/>
      <c r="AC37" s="1053"/>
      <c r="AD37" s="1053"/>
      <c r="AE37" s="1054"/>
      <c r="AF37" s="1049"/>
      <c r="AG37" s="1050"/>
      <c r="AH37" s="1050"/>
      <c r="AI37" s="1050"/>
      <c r="AJ37" s="1051"/>
      <c r="AK37" s="994"/>
      <c r="AL37" s="985"/>
      <c r="AM37" s="985"/>
      <c r="AN37" s="985"/>
      <c r="AO37" s="985"/>
      <c r="AP37" s="985"/>
      <c r="AQ37" s="985"/>
      <c r="AR37" s="985"/>
      <c r="AS37" s="985"/>
      <c r="AT37" s="985"/>
      <c r="AU37" s="985"/>
      <c r="AV37" s="985"/>
      <c r="AW37" s="985"/>
      <c r="AX37" s="985"/>
      <c r="AY37" s="985"/>
      <c r="AZ37" s="1055"/>
      <c r="BA37" s="1055"/>
      <c r="BB37" s="1055"/>
      <c r="BC37" s="1055"/>
      <c r="BD37" s="1055"/>
      <c r="BE37" s="986"/>
      <c r="BF37" s="986"/>
      <c r="BG37" s="986"/>
      <c r="BH37" s="986"/>
      <c r="BI37" s="987"/>
      <c r="BJ37" s="226"/>
      <c r="BK37" s="226"/>
      <c r="BL37" s="226"/>
      <c r="BM37" s="226"/>
      <c r="BN37" s="226"/>
      <c r="BO37" s="235"/>
      <c r="BP37" s="235"/>
      <c r="BQ37" s="232">
        <v>31</v>
      </c>
      <c r="BR37" s="233"/>
      <c r="BS37" s="1006"/>
      <c r="BT37" s="1007"/>
      <c r="BU37" s="1007"/>
      <c r="BV37" s="1007"/>
      <c r="BW37" s="1007"/>
      <c r="BX37" s="1007"/>
      <c r="BY37" s="1007"/>
      <c r="BZ37" s="1007"/>
      <c r="CA37" s="1007"/>
      <c r="CB37" s="1007"/>
      <c r="CC37" s="1007"/>
      <c r="CD37" s="1007"/>
      <c r="CE37" s="1007"/>
      <c r="CF37" s="1007"/>
      <c r="CG37" s="1028"/>
      <c r="CH37" s="1003"/>
      <c r="CI37" s="1004"/>
      <c r="CJ37" s="1004"/>
      <c r="CK37" s="1004"/>
      <c r="CL37" s="1005"/>
      <c r="CM37" s="1003"/>
      <c r="CN37" s="1004"/>
      <c r="CO37" s="1004"/>
      <c r="CP37" s="1004"/>
      <c r="CQ37" s="1005"/>
      <c r="CR37" s="1003"/>
      <c r="CS37" s="1004"/>
      <c r="CT37" s="1004"/>
      <c r="CU37" s="1004"/>
      <c r="CV37" s="1005"/>
      <c r="CW37" s="1003"/>
      <c r="CX37" s="1004"/>
      <c r="CY37" s="1004"/>
      <c r="CZ37" s="1004"/>
      <c r="DA37" s="1005"/>
      <c r="DB37" s="1003"/>
      <c r="DC37" s="1004"/>
      <c r="DD37" s="1004"/>
      <c r="DE37" s="1004"/>
      <c r="DF37" s="1005"/>
      <c r="DG37" s="1003"/>
      <c r="DH37" s="1004"/>
      <c r="DI37" s="1004"/>
      <c r="DJ37" s="1004"/>
      <c r="DK37" s="1005"/>
      <c r="DL37" s="1003"/>
      <c r="DM37" s="1004"/>
      <c r="DN37" s="1004"/>
      <c r="DO37" s="1004"/>
      <c r="DP37" s="1005"/>
      <c r="DQ37" s="1003"/>
      <c r="DR37" s="1004"/>
      <c r="DS37" s="1004"/>
      <c r="DT37" s="1004"/>
      <c r="DU37" s="1005"/>
      <c r="DV37" s="1006"/>
      <c r="DW37" s="1007"/>
      <c r="DX37" s="1007"/>
      <c r="DY37" s="1007"/>
      <c r="DZ37" s="1008"/>
      <c r="EA37" s="224"/>
    </row>
    <row r="38" spans="1:131" ht="26.25" customHeight="1" x14ac:dyDescent="0.2">
      <c r="A38" s="236">
        <v>11</v>
      </c>
      <c r="B38" s="1044"/>
      <c r="C38" s="1045"/>
      <c r="D38" s="1045"/>
      <c r="E38" s="1045"/>
      <c r="F38" s="1045"/>
      <c r="G38" s="1045"/>
      <c r="H38" s="1045"/>
      <c r="I38" s="1045"/>
      <c r="J38" s="1045"/>
      <c r="K38" s="1045"/>
      <c r="L38" s="1045"/>
      <c r="M38" s="1045"/>
      <c r="N38" s="1045"/>
      <c r="O38" s="1045"/>
      <c r="P38" s="1046"/>
      <c r="Q38" s="1052"/>
      <c r="R38" s="1053"/>
      <c r="S38" s="1053"/>
      <c r="T38" s="1053"/>
      <c r="U38" s="1053"/>
      <c r="V38" s="1053"/>
      <c r="W38" s="1053"/>
      <c r="X38" s="1053"/>
      <c r="Y38" s="1053"/>
      <c r="Z38" s="1053"/>
      <c r="AA38" s="1053"/>
      <c r="AB38" s="1053"/>
      <c r="AC38" s="1053"/>
      <c r="AD38" s="1053"/>
      <c r="AE38" s="1054"/>
      <c r="AF38" s="1049"/>
      <c r="AG38" s="1050"/>
      <c r="AH38" s="1050"/>
      <c r="AI38" s="1050"/>
      <c r="AJ38" s="1051"/>
      <c r="AK38" s="994"/>
      <c r="AL38" s="985"/>
      <c r="AM38" s="985"/>
      <c r="AN38" s="985"/>
      <c r="AO38" s="985"/>
      <c r="AP38" s="985"/>
      <c r="AQ38" s="985"/>
      <c r="AR38" s="985"/>
      <c r="AS38" s="985"/>
      <c r="AT38" s="985"/>
      <c r="AU38" s="985"/>
      <c r="AV38" s="985"/>
      <c r="AW38" s="985"/>
      <c r="AX38" s="985"/>
      <c r="AY38" s="985"/>
      <c r="AZ38" s="1055"/>
      <c r="BA38" s="1055"/>
      <c r="BB38" s="1055"/>
      <c r="BC38" s="1055"/>
      <c r="BD38" s="1055"/>
      <c r="BE38" s="986"/>
      <c r="BF38" s="986"/>
      <c r="BG38" s="986"/>
      <c r="BH38" s="986"/>
      <c r="BI38" s="987"/>
      <c r="BJ38" s="226"/>
      <c r="BK38" s="226"/>
      <c r="BL38" s="226"/>
      <c r="BM38" s="226"/>
      <c r="BN38" s="226"/>
      <c r="BO38" s="235"/>
      <c r="BP38" s="235"/>
      <c r="BQ38" s="232">
        <v>32</v>
      </c>
      <c r="BR38" s="233"/>
      <c r="BS38" s="1006"/>
      <c r="BT38" s="1007"/>
      <c r="BU38" s="1007"/>
      <c r="BV38" s="1007"/>
      <c r="BW38" s="1007"/>
      <c r="BX38" s="1007"/>
      <c r="BY38" s="1007"/>
      <c r="BZ38" s="1007"/>
      <c r="CA38" s="1007"/>
      <c r="CB38" s="1007"/>
      <c r="CC38" s="1007"/>
      <c r="CD38" s="1007"/>
      <c r="CE38" s="1007"/>
      <c r="CF38" s="1007"/>
      <c r="CG38" s="1028"/>
      <c r="CH38" s="1003"/>
      <c r="CI38" s="1004"/>
      <c r="CJ38" s="1004"/>
      <c r="CK38" s="1004"/>
      <c r="CL38" s="1005"/>
      <c r="CM38" s="1003"/>
      <c r="CN38" s="1004"/>
      <c r="CO38" s="1004"/>
      <c r="CP38" s="1004"/>
      <c r="CQ38" s="1005"/>
      <c r="CR38" s="1003"/>
      <c r="CS38" s="1004"/>
      <c r="CT38" s="1004"/>
      <c r="CU38" s="1004"/>
      <c r="CV38" s="1005"/>
      <c r="CW38" s="1003"/>
      <c r="CX38" s="1004"/>
      <c r="CY38" s="1004"/>
      <c r="CZ38" s="1004"/>
      <c r="DA38" s="1005"/>
      <c r="DB38" s="1003"/>
      <c r="DC38" s="1004"/>
      <c r="DD38" s="1004"/>
      <c r="DE38" s="1004"/>
      <c r="DF38" s="1005"/>
      <c r="DG38" s="1003"/>
      <c r="DH38" s="1004"/>
      <c r="DI38" s="1004"/>
      <c r="DJ38" s="1004"/>
      <c r="DK38" s="1005"/>
      <c r="DL38" s="1003"/>
      <c r="DM38" s="1004"/>
      <c r="DN38" s="1004"/>
      <c r="DO38" s="1004"/>
      <c r="DP38" s="1005"/>
      <c r="DQ38" s="1003"/>
      <c r="DR38" s="1004"/>
      <c r="DS38" s="1004"/>
      <c r="DT38" s="1004"/>
      <c r="DU38" s="1005"/>
      <c r="DV38" s="1006"/>
      <c r="DW38" s="1007"/>
      <c r="DX38" s="1007"/>
      <c r="DY38" s="1007"/>
      <c r="DZ38" s="1008"/>
      <c r="EA38" s="224"/>
    </row>
    <row r="39" spans="1:131" ht="26.25" customHeight="1" x14ac:dyDescent="0.2">
      <c r="A39" s="236">
        <v>12</v>
      </c>
      <c r="B39" s="1044"/>
      <c r="C39" s="1045"/>
      <c r="D39" s="1045"/>
      <c r="E39" s="1045"/>
      <c r="F39" s="1045"/>
      <c r="G39" s="1045"/>
      <c r="H39" s="1045"/>
      <c r="I39" s="1045"/>
      <c r="J39" s="1045"/>
      <c r="K39" s="1045"/>
      <c r="L39" s="1045"/>
      <c r="M39" s="1045"/>
      <c r="N39" s="1045"/>
      <c r="O39" s="1045"/>
      <c r="P39" s="1046"/>
      <c r="Q39" s="1052"/>
      <c r="R39" s="1053"/>
      <c r="S39" s="1053"/>
      <c r="T39" s="1053"/>
      <c r="U39" s="1053"/>
      <c r="V39" s="1053"/>
      <c r="W39" s="1053"/>
      <c r="X39" s="1053"/>
      <c r="Y39" s="1053"/>
      <c r="Z39" s="1053"/>
      <c r="AA39" s="1053"/>
      <c r="AB39" s="1053"/>
      <c r="AC39" s="1053"/>
      <c r="AD39" s="1053"/>
      <c r="AE39" s="1054"/>
      <c r="AF39" s="1049"/>
      <c r="AG39" s="1050"/>
      <c r="AH39" s="1050"/>
      <c r="AI39" s="1050"/>
      <c r="AJ39" s="1051"/>
      <c r="AK39" s="994"/>
      <c r="AL39" s="985"/>
      <c r="AM39" s="985"/>
      <c r="AN39" s="985"/>
      <c r="AO39" s="985"/>
      <c r="AP39" s="985"/>
      <c r="AQ39" s="985"/>
      <c r="AR39" s="985"/>
      <c r="AS39" s="985"/>
      <c r="AT39" s="985"/>
      <c r="AU39" s="985"/>
      <c r="AV39" s="985"/>
      <c r="AW39" s="985"/>
      <c r="AX39" s="985"/>
      <c r="AY39" s="985"/>
      <c r="AZ39" s="1055"/>
      <c r="BA39" s="1055"/>
      <c r="BB39" s="1055"/>
      <c r="BC39" s="1055"/>
      <c r="BD39" s="1055"/>
      <c r="BE39" s="986"/>
      <c r="BF39" s="986"/>
      <c r="BG39" s="986"/>
      <c r="BH39" s="986"/>
      <c r="BI39" s="987"/>
      <c r="BJ39" s="226"/>
      <c r="BK39" s="226"/>
      <c r="BL39" s="226"/>
      <c r="BM39" s="226"/>
      <c r="BN39" s="226"/>
      <c r="BO39" s="235"/>
      <c r="BP39" s="235"/>
      <c r="BQ39" s="232">
        <v>33</v>
      </c>
      <c r="BR39" s="233"/>
      <c r="BS39" s="1006"/>
      <c r="BT39" s="1007"/>
      <c r="BU39" s="1007"/>
      <c r="BV39" s="1007"/>
      <c r="BW39" s="1007"/>
      <c r="BX39" s="1007"/>
      <c r="BY39" s="1007"/>
      <c r="BZ39" s="1007"/>
      <c r="CA39" s="1007"/>
      <c r="CB39" s="1007"/>
      <c r="CC39" s="1007"/>
      <c r="CD39" s="1007"/>
      <c r="CE39" s="1007"/>
      <c r="CF39" s="1007"/>
      <c r="CG39" s="1028"/>
      <c r="CH39" s="1003"/>
      <c r="CI39" s="1004"/>
      <c r="CJ39" s="1004"/>
      <c r="CK39" s="1004"/>
      <c r="CL39" s="1005"/>
      <c r="CM39" s="1003"/>
      <c r="CN39" s="1004"/>
      <c r="CO39" s="1004"/>
      <c r="CP39" s="1004"/>
      <c r="CQ39" s="1005"/>
      <c r="CR39" s="1003"/>
      <c r="CS39" s="1004"/>
      <c r="CT39" s="1004"/>
      <c r="CU39" s="1004"/>
      <c r="CV39" s="1005"/>
      <c r="CW39" s="1003"/>
      <c r="CX39" s="1004"/>
      <c r="CY39" s="1004"/>
      <c r="CZ39" s="1004"/>
      <c r="DA39" s="1005"/>
      <c r="DB39" s="1003"/>
      <c r="DC39" s="1004"/>
      <c r="DD39" s="1004"/>
      <c r="DE39" s="1004"/>
      <c r="DF39" s="1005"/>
      <c r="DG39" s="1003"/>
      <c r="DH39" s="1004"/>
      <c r="DI39" s="1004"/>
      <c r="DJ39" s="1004"/>
      <c r="DK39" s="1005"/>
      <c r="DL39" s="1003"/>
      <c r="DM39" s="1004"/>
      <c r="DN39" s="1004"/>
      <c r="DO39" s="1004"/>
      <c r="DP39" s="1005"/>
      <c r="DQ39" s="1003"/>
      <c r="DR39" s="1004"/>
      <c r="DS39" s="1004"/>
      <c r="DT39" s="1004"/>
      <c r="DU39" s="1005"/>
      <c r="DV39" s="1006"/>
      <c r="DW39" s="1007"/>
      <c r="DX39" s="1007"/>
      <c r="DY39" s="1007"/>
      <c r="DZ39" s="1008"/>
      <c r="EA39" s="224"/>
    </row>
    <row r="40" spans="1:131" ht="26.25" customHeight="1" x14ac:dyDescent="0.2">
      <c r="A40" s="232">
        <v>13</v>
      </c>
      <c r="B40" s="1044"/>
      <c r="C40" s="1045"/>
      <c r="D40" s="1045"/>
      <c r="E40" s="1045"/>
      <c r="F40" s="1045"/>
      <c r="G40" s="1045"/>
      <c r="H40" s="1045"/>
      <c r="I40" s="1045"/>
      <c r="J40" s="1045"/>
      <c r="K40" s="1045"/>
      <c r="L40" s="1045"/>
      <c r="M40" s="1045"/>
      <c r="N40" s="1045"/>
      <c r="O40" s="1045"/>
      <c r="P40" s="1046"/>
      <c r="Q40" s="1052"/>
      <c r="R40" s="1053"/>
      <c r="S40" s="1053"/>
      <c r="T40" s="1053"/>
      <c r="U40" s="1053"/>
      <c r="V40" s="1053"/>
      <c r="W40" s="1053"/>
      <c r="X40" s="1053"/>
      <c r="Y40" s="1053"/>
      <c r="Z40" s="1053"/>
      <c r="AA40" s="1053"/>
      <c r="AB40" s="1053"/>
      <c r="AC40" s="1053"/>
      <c r="AD40" s="1053"/>
      <c r="AE40" s="1054"/>
      <c r="AF40" s="1049"/>
      <c r="AG40" s="1050"/>
      <c r="AH40" s="1050"/>
      <c r="AI40" s="1050"/>
      <c r="AJ40" s="1051"/>
      <c r="AK40" s="994"/>
      <c r="AL40" s="985"/>
      <c r="AM40" s="985"/>
      <c r="AN40" s="985"/>
      <c r="AO40" s="985"/>
      <c r="AP40" s="985"/>
      <c r="AQ40" s="985"/>
      <c r="AR40" s="985"/>
      <c r="AS40" s="985"/>
      <c r="AT40" s="985"/>
      <c r="AU40" s="985"/>
      <c r="AV40" s="985"/>
      <c r="AW40" s="985"/>
      <c r="AX40" s="985"/>
      <c r="AY40" s="985"/>
      <c r="AZ40" s="1055"/>
      <c r="BA40" s="1055"/>
      <c r="BB40" s="1055"/>
      <c r="BC40" s="1055"/>
      <c r="BD40" s="1055"/>
      <c r="BE40" s="986"/>
      <c r="BF40" s="986"/>
      <c r="BG40" s="986"/>
      <c r="BH40" s="986"/>
      <c r="BI40" s="987"/>
      <c r="BJ40" s="226"/>
      <c r="BK40" s="226"/>
      <c r="BL40" s="226"/>
      <c r="BM40" s="226"/>
      <c r="BN40" s="226"/>
      <c r="BO40" s="235"/>
      <c r="BP40" s="235"/>
      <c r="BQ40" s="232">
        <v>34</v>
      </c>
      <c r="BR40" s="233"/>
      <c r="BS40" s="1006"/>
      <c r="BT40" s="1007"/>
      <c r="BU40" s="1007"/>
      <c r="BV40" s="1007"/>
      <c r="BW40" s="1007"/>
      <c r="BX40" s="1007"/>
      <c r="BY40" s="1007"/>
      <c r="BZ40" s="1007"/>
      <c r="CA40" s="1007"/>
      <c r="CB40" s="1007"/>
      <c r="CC40" s="1007"/>
      <c r="CD40" s="1007"/>
      <c r="CE40" s="1007"/>
      <c r="CF40" s="1007"/>
      <c r="CG40" s="1028"/>
      <c r="CH40" s="1003"/>
      <c r="CI40" s="1004"/>
      <c r="CJ40" s="1004"/>
      <c r="CK40" s="1004"/>
      <c r="CL40" s="1005"/>
      <c r="CM40" s="1003"/>
      <c r="CN40" s="1004"/>
      <c r="CO40" s="1004"/>
      <c r="CP40" s="1004"/>
      <c r="CQ40" s="1005"/>
      <c r="CR40" s="1003"/>
      <c r="CS40" s="1004"/>
      <c r="CT40" s="1004"/>
      <c r="CU40" s="1004"/>
      <c r="CV40" s="1005"/>
      <c r="CW40" s="1003"/>
      <c r="CX40" s="1004"/>
      <c r="CY40" s="1004"/>
      <c r="CZ40" s="1004"/>
      <c r="DA40" s="1005"/>
      <c r="DB40" s="1003"/>
      <c r="DC40" s="1004"/>
      <c r="DD40" s="1004"/>
      <c r="DE40" s="1004"/>
      <c r="DF40" s="1005"/>
      <c r="DG40" s="1003"/>
      <c r="DH40" s="1004"/>
      <c r="DI40" s="1004"/>
      <c r="DJ40" s="1004"/>
      <c r="DK40" s="1005"/>
      <c r="DL40" s="1003"/>
      <c r="DM40" s="1004"/>
      <c r="DN40" s="1004"/>
      <c r="DO40" s="1004"/>
      <c r="DP40" s="1005"/>
      <c r="DQ40" s="1003"/>
      <c r="DR40" s="1004"/>
      <c r="DS40" s="1004"/>
      <c r="DT40" s="1004"/>
      <c r="DU40" s="1005"/>
      <c r="DV40" s="1006"/>
      <c r="DW40" s="1007"/>
      <c r="DX40" s="1007"/>
      <c r="DY40" s="1007"/>
      <c r="DZ40" s="1008"/>
      <c r="EA40" s="224"/>
    </row>
    <row r="41" spans="1:131" ht="26.25" customHeight="1" x14ac:dyDescent="0.2">
      <c r="A41" s="232">
        <v>14</v>
      </c>
      <c r="B41" s="1044"/>
      <c r="C41" s="1045"/>
      <c r="D41" s="1045"/>
      <c r="E41" s="1045"/>
      <c r="F41" s="1045"/>
      <c r="G41" s="1045"/>
      <c r="H41" s="1045"/>
      <c r="I41" s="1045"/>
      <c r="J41" s="1045"/>
      <c r="K41" s="1045"/>
      <c r="L41" s="1045"/>
      <c r="M41" s="1045"/>
      <c r="N41" s="1045"/>
      <c r="O41" s="1045"/>
      <c r="P41" s="1046"/>
      <c r="Q41" s="1052"/>
      <c r="R41" s="1053"/>
      <c r="S41" s="1053"/>
      <c r="T41" s="1053"/>
      <c r="U41" s="1053"/>
      <c r="V41" s="1053"/>
      <c r="W41" s="1053"/>
      <c r="X41" s="1053"/>
      <c r="Y41" s="1053"/>
      <c r="Z41" s="1053"/>
      <c r="AA41" s="1053"/>
      <c r="AB41" s="1053"/>
      <c r="AC41" s="1053"/>
      <c r="AD41" s="1053"/>
      <c r="AE41" s="1054"/>
      <c r="AF41" s="1049"/>
      <c r="AG41" s="1050"/>
      <c r="AH41" s="1050"/>
      <c r="AI41" s="1050"/>
      <c r="AJ41" s="1051"/>
      <c r="AK41" s="994"/>
      <c r="AL41" s="985"/>
      <c r="AM41" s="985"/>
      <c r="AN41" s="985"/>
      <c r="AO41" s="985"/>
      <c r="AP41" s="985"/>
      <c r="AQ41" s="985"/>
      <c r="AR41" s="985"/>
      <c r="AS41" s="985"/>
      <c r="AT41" s="985"/>
      <c r="AU41" s="985"/>
      <c r="AV41" s="985"/>
      <c r="AW41" s="985"/>
      <c r="AX41" s="985"/>
      <c r="AY41" s="985"/>
      <c r="AZ41" s="1055"/>
      <c r="BA41" s="1055"/>
      <c r="BB41" s="1055"/>
      <c r="BC41" s="1055"/>
      <c r="BD41" s="1055"/>
      <c r="BE41" s="986"/>
      <c r="BF41" s="986"/>
      <c r="BG41" s="986"/>
      <c r="BH41" s="986"/>
      <c r="BI41" s="987"/>
      <c r="BJ41" s="226"/>
      <c r="BK41" s="226"/>
      <c r="BL41" s="226"/>
      <c r="BM41" s="226"/>
      <c r="BN41" s="226"/>
      <c r="BO41" s="235"/>
      <c r="BP41" s="235"/>
      <c r="BQ41" s="232">
        <v>35</v>
      </c>
      <c r="BR41" s="233"/>
      <c r="BS41" s="1006"/>
      <c r="BT41" s="1007"/>
      <c r="BU41" s="1007"/>
      <c r="BV41" s="1007"/>
      <c r="BW41" s="1007"/>
      <c r="BX41" s="1007"/>
      <c r="BY41" s="1007"/>
      <c r="BZ41" s="1007"/>
      <c r="CA41" s="1007"/>
      <c r="CB41" s="1007"/>
      <c r="CC41" s="1007"/>
      <c r="CD41" s="1007"/>
      <c r="CE41" s="1007"/>
      <c r="CF41" s="1007"/>
      <c r="CG41" s="1028"/>
      <c r="CH41" s="1003"/>
      <c r="CI41" s="1004"/>
      <c r="CJ41" s="1004"/>
      <c r="CK41" s="1004"/>
      <c r="CL41" s="1005"/>
      <c r="CM41" s="1003"/>
      <c r="CN41" s="1004"/>
      <c r="CO41" s="1004"/>
      <c r="CP41" s="1004"/>
      <c r="CQ41" s="1005"/>
      <c r="CR41" s="1003"/>
      <c r="CS41" s="1004"/>
      <c r="CT41" s="1004"/>
      <c r="CU41" s="1004"/>
      <c r="CV41" s="1005"/>
      <c r="CW41" s="1003"/>
      <c r="CX41" s="1004"/>
      <c r="CY41" s="1004"/>
      <c r="CZ41" s="1004"/>
      <c r="DA41" s="1005"/>
      <c r="DB41" s="1003"/>
      <c r="DC41" s="1004"/>
      <c r="DD41" s="1004"/>
      <c r="DE41" s="1004"/>
      <c r="DF41" s="1005"/>
      <c r="DG41" s="1003"/>
      <c r="DH41" s="1004"/>
      <c r="DI41" s="1004"/>
      <c r="DJ41" s="1004"/>
      <c r="DK41" s="1005"/>
      <c r="DL41" s="1003"/>
      <c r="DM41" s="1004"/>
      <c r="DN41" s="1004"/>
      <c r="DO41" s="1004"/>
      <c r="DP41" s="1005"/>
      <c r="DQ41" s="1003"/>
      <c r="DR41" s="1004"/>
      <c r="DS41" s="1004"/>
      <c r="DT41" s="1004"/>
      <c r="DU41" s="1005"/>
      <c r="DV41" s="1006"/>
      <c r="DW41" s="1007"/>
      <c r="DX41" s="1007"/>
      <c r="DY41" s="1007"/>
      <c r="DZ41" s="1008"/>
      <c r="EA41" s="224"/>
    </row>
    <row r="42" spans="1:131" ht="26.25" customHeight="1" x14ac:dyDescent="0.2">
      <c r="A42" s="232">
        <v>15</v>
      </c>
      <c r="B42" s="1044"/>
      <c r="C42" s="1045"/>
      <c r="D42" s="1045"/>
      <c r="E42" s="1045"/>
      <c r="F42" s="1045"/>
      <c r="G42" s="1045"/>
      <c r="H42" s="1045"/>
      <c r="I42" s="1045"/>
      <c r="J42" s="1045"/>
      <c r="K42" s="1045"/>
      <c r="L42" s="1045"/>
      <c r="M42" s="1045"/>
      <c r="N42" s="1045"/>
      <c r="O42" s="1045"/>
      <c r="P42" s="1046"/>
      <c r="Q42" s="1052"/>
      <c r="R42" s="1053"/>
      <c r="S42" s="1053"/>
      <c r="T42" s="1053"/>
      <c r="U42" s="1053"/>
      <c r="V42" s="1053"/>
      <c r="W42" s="1053"/>
      <c r="X42" s="1053"/>
      <c r="Y42" s="1053"/>
      <c r="Z42" s="1053"/>
      <c r="AA42" s="1053"/>
      <c r="AB42" s="1053"/>
      <c r="AC42" s="1053"/>
      <c r="AD42" s="1053"/>
      <c r="AE42" s="1054"/>
      <c r="AF42" s="1049"/>
      <c r="AG42" s="1050"/>
      <c r="AH42" s="1050"/>
      <c r="AI42" s="1050"/>
      <c r="AJ42" s="1051"/>
      <c r="AK42" s="994"/>
      <c r="AL42" s="985"/>
      <c r="AM42" s="985"/>
      <c r="AN42" s="985"/>
      <c r="AO42" s="985"/>
      <c r="AP42" s="985"/>
      <c r="AQ42" s="985"/>
      <c r="AR42" s="985"/>
      <c r="AS42" s="985"/>
      <c r="AT42" s="985"/>
      <c r="AU42" s="985"/>
      <c r="AV42" s="985"/>
      <c r="AW42" s="985"/>
      <c r="AX42" s="985"/>
      <c r="AY42" s="985"/>
      <c r="AZ42" s="1055"/>
      <c r="BA42" s="1055"/>
      <c r="BB42" s="1055"/>
      <c r="BC42" s="1055"/>
      <c r="BD42" s="1055"/>
      <c r="BE42" s="986"/>
      <c r="BF42" s="986"/>
      <c r="BG42" s="986"/>
      <c r="BH42" s="986"/>
      <c r="BI42" s="987"/>
      <c r="BJ42" s="226"/>
      <c r="BK42" s="226"/>
      <c r="BL42" s="226"/>
      <c r="BM42" s="226"/>
      <c r="BN42" s="226"/>
      <c r="BO42" s="235"/>
      <c r="BP42" s="235"/>
      <c r="BQ42" s="232">
        <v>36</v>
      </c>
      <c r="BR42" s="233"/>
      <c r="BS42" s="1006"/>
      <c r="BT42" s="1007"/>
      <c r="BU42" s="1007"/>
      <c r="BV42" s="1007"/>
      <c r="BW42" s="1007"/>
      <c r="BX42" s="1007"/>
      <c r="BY42" s="1007"/>
      <c r="BZ42" s="1007"/>
      <c r="CA42" s="1007"/>
      <c r="CB42" s="1007"/>
      <c r="CC42" s="1007"/>
      <c r="CD42" s="1007"/>
      <c r="CE42" s="1007"/>
      <c r="CF42" s="1007"/>
      <c r="CG42" s="1028"/>
      <c r="CH42" s="1003"/>
      <c r="CI42" s="1004"/>
      <c r="CJ42" s="1004"/>
      <c r="CK42" s="1004"/>
      <c r="CL42" s="1005"/>
      <c r="CM42" s="1003"/>
      <c r="CN42" s="1004"/>
      <c r="CO42" s="1004"/>
      <c r="CP42" s="1004"/>
      <c r="CQ42" s="1005"/>
      <c r="CR42" s="1003"/>
      <c r="CS42" s="1004"/>
      <c r="CT42" s="1004"/>
      <c r="CU42" s="1004"/>
      <c r="CV42" s="1005"/>
      <c r="CW42" s="1003"/>
      <c r="CX42" s="1004"/>
      <c r="CY42" s="1004"/>
      <c r="CZ42" s="1004"/>
      <c r="DA42" s="1005"/>
      <c r="DB42" s="1003"/>
      <c r="DC42" s="1004"/>
      <c r="DD42" s="1004"/>
      <c r="DE42" s="1004"/>
      <c r="DF42" s="1005"/>
      <c r="DG42" s="1003"/>
      <c r="DH42" s="1004"/>
      <c r="DI42" s="1004"/>
      <c r="DJ42" s="1004"/>
      <c r="DK42" s="1005"/>
      <c r="DL42" s="1003"/>
      <c r="DM42" s="1004"/>
      <c r="DN42" s="1004"/>
      <c r="DO42" s="1004"/>
      <c r="DP42" s="1005"/>
      <c r="DQ42" s="1003"/>
      <c r="DR42" s="1004"/>
      <c r="DS42" s="1004"/>
      <c r="DT42" s="1004"/>
      <c r="DU42" s="1005"/>
      <c r="DV42" s="1006"/>
      <c r="DW42" s="1007"/>
      <c r="DX42" s="1007"/>
      <c r="DY42" s="1007"/>
      <c r="DZ42" s="1008"/>
      <c r="EA42" s="224"/>
    </row>
    <row r="43" spans="1:131" ht="26.25" customHeight="1" x14ac:dyDescent="0.2">
      <c r="A43" s="232">
        <v>16</v>
      </c>
      <c r="B43" s="1044"/>
      <c r="C43" s="1045"/>
      <c r="D43" s="1045"/>
      <c r="E43" s="1045"/>
      <c r="F43" s="1045"/>
      <c r="G43" s="1045"/>
      <c r="H43" s="1045"/>
      <c r="I43" s="1045"/>
      <c r="J43" s="1045"/>
      <c r="K43" s="1045"/>
      <c r="L43" s="1045"/>
      <c r="M43" s="1045"/>
      <c r="N43" s="1045"/>
      <c r="O43" s="1045"/>
      <c r="P43" s="1046"/>
      <c r="Q43" s="1052"/>
      <c r="R43" s="1053"/>
      <c r="S43" s="1053"/>
      <c r="T43" s="1053"/>
      <c r="U43" s="1053"/>
      <c r="V43" s="1053"/>
      <c r="W43" s="1053"/>
      <c r="X43" s="1053"/>
      <c r="Y43" s="1053"/>
      <c r="Z43" s="1053"/>
      <c r="AA43" s="1053"/>
      <c r="AB43" s="1053"/>
      <c r="AC43" s="1053"/>
      <c r="AD43" s="1053"/>
      <c r="AE43" s="1054"/>
      <c r="AF43" s="1049"/>
      <c r="AG43" s="1050"/>
      <c r="AH43" s="1050"/>
      <c r="AI43" s="1050"/>
      <c r="AJ43" s="1051"/>
      <c r="AK43" s="994"/>
      <c r="AL43" s="985"/>
      <c r="AM43" s="985"/>
      <c r="AN43" s="985"/>
      <c r="AO43" s="985"/>
      <c r="AP43" s="985"/>
      <c r="AQ43" s="985"/>
      <c r="AR43" s="985"/>
      <c r="AS43" s="985"/>
      <c r="AT43" s="985"/>
      <c r="AU43" s="985"/>
      <c r="AV43" s="985"/>
      <c r="AW43" s="985"/>
      <c r="AX43" s="985"/>
      <c r="AY43" s="985"/>
      <c r="AZ43" s="1055"/>
      <c r="BA43" s="1055"/>
      <c r="BB43" s="1055"/>
      <c r="BC43" s="1055"/>
      <c r="BD43" s="1055"/>
      <c r="BE43" s="986"/>
      <c r="BF43" s="986"/>
      <c r="BG43" s="986"/>
      <c r="BH43" s="986"/>
      <c r="BI43" s="987"/>
      <c r="BJ43" s="226"/>
      <c r="BK43" s="226"/>
      <c r="BL43" s="226"/>
      <c r="BM43" s="226"/>
      <c r="BN43" s="226"/>
      <c r="BO43" s="235"/>
      <c r="BP43" s="235"/>
      <c r="BQ43" s="232">
        <v>37</v>
      </c>
      <c r="BR43" s="233"/>
      <c r="BS43" s="1006"/>
      <c r="BT43" s="1007"/>
      <c r="BU43" s="1007"/>
      <c r="BV43" s="1007"/>
      <c r="BW43" s="1007"/>
      <c r="BX43" s="1007"/>
      <c r="BY43" s="1007"/>
      <c r="BZ43" s="1007"/>
      <c r="CA43" s="1007"/>
      <c r="CB43" s="1007"/>
      <c r="CC43" s="1007"/>
      <c r="CD43" s="1007"/>
      <c r="CE43" s="1007"/>
      <c r="CF43" s="1007"/>
      <c r="CG43" s="1028"/>
      <c r="CH43" s="1003"/>
      <c r="CI43" s="1004"/>
      <c r="CJ43" s="1004"/>
      <c r="CK43" s="1004"/>
      <c r="CL43" s="1005"/>
      <c r="CM43" s="1003"/>
      <c r="CN43" s="1004"/>
      <c r="CO43" s="1004"/>
      <c r="CP43" s="1004"/>
      <c r="CQ43" s="1005"/>
      <c r="CR43" s="1003"/>
      <c r="CS43" s="1004"/>
      <c r="CT43" s="1004"/>
      <c r="CU43" s="1004"/>
      <c r="CV43" s="1005"/>
      <c r="CW43" s="1003"/>
      <c r="CX43" s="1004"/>
      <c r="CY43" s="1004"/>
      <c r="CZ43" s="1004"/>
      <c r="DA43" s="1005"/>
      <c r="DB43" s="1003"/>
      <c r="DC43" s="1004"/>
      <c r="DD43" s="1004"/>
      <c r="DE43" s="1004"/>
      <c r="DF43" s="1005"/>
      <c r="DG43" s="1003"/>
      <c r="DH43" s="1004"/>
      <c r="DI43" s="1004"/>
      <c r="DJ43" s="1004"/>
      <c r="DK43" s="1005"/>
      <c r="DL43" s="1003"/>
      <c r="DM43" s="1004"/>
      <c r="DN43" s="1004"/>
      <c r="DO43" s="1004"/>
      <c r="DP43" s="1005"/>
      <c r="DQ43" s="1003"/>
      <c r="DR43" s="1004"/>
      <c r="DS43" s="1004"/>
      <c r="DT43" s="1004"/>
      <c r="DU43" s="1005"/>
      <c r="DV43" s="1006"/>
      <c r="DW43" s="1007"/>
      <c r="DX43" s="1007"/>
      <c r="DY43" s="1007"/>
      <c r="DZ43" s="1008"/>
      <c r="EA43" s="224"/>
    </row>
    <row r="44" spans="1:131" ht="26.25" customHeight="1" x14ac:dyDescent="0.2">
      <c r="A44" s="232">
        <v>17</v>
      </c>
      <c r="B44" s="1044"/>
      <c r="C44" s="1045"/>
      <c r="D44" s="1045"/>
      <c r="E44" s="1045"/>
      <c r="F44" s="1045"/>
      <c r="G44" s="1045"/>
      <c r="H44" s="1045"/>
      <c r="I44" s="1045"/>
      <c r="J44" s="1045"/>
      <c r="K44" s="1045"/>
      <c r="L44" s="1045"/>
      <c r="M44" s="1045"/>
      <c r="N44" s="1045"/>
      <c r="O44" s="1045"/>
      <c r="P44" s="1046"/>
      <c r="Q44" s="1052"/>
      <c r="R44" s="1053"/>
      <c r="S44" s="1053"/>
      <c r="T44" s="1053"/>
      <c r="U44" s="1053"/>
      <c r="V44" s="1053"/>
      <c r="W44" s="1053"/>
      <c r="X44" s="1053"/>
      <c r="Y44" s="1053"/>
      <c r="Z44" s="1053"/>
      <c r="AA44" s="1053"/>
      <c r="AB44" s="1053"/>
      <c r="AC44" s="1053"/>
      <c r="AD44" s="1053"/>
      <c r="AE44" s="1054"/>
      <c r="AF44" s="1049"/>
      <c r="AG44" s="1050"/>
      <c r="AH44" s="1050"/>
      <c r="AI44" s="1050"/>
      <c r="AJ44" s="1051"/>
      <c r="AK44" s="994"/>
      <c r="AL44" s="985"/>
      <c r="AM44" s="985"/>
      <c r="AN44" s="985"/>
      <c r="AO44" s="985"/>
      <c r="AP44" s="985"/>
      <c r="AQ44" s="985"/>
      <c r="AR44" s="985"/>
      <c r="AS44" s="985"/>
      <c r="AT44" s="985"/>
      <c r="AU44" s="985"/>
      <c r="AV44" s="985"/>
      <c r="AW44" s="985"/>
      <c r="AX44" s="985"/>
      <c r="AY44" s="985"/>
      <c r="AZ44" s="1055"/>
      <c r="BA44" s="1055"/>
      <c r="BB44" s="1055"/>
      <c r="BC44" s="1055"/>
      <c r="BD44" s="1055"/>
      <c r="BE44" s="986"/>
      <c r="BF44" s="986"/>
      <c r="BG44" s="986"/>
      <c r="BH44" s="986"/>
      <c r="BI44" s="987"/>
      <c r="BJ44" s="226"/>
      <c r="BK44" s="226"/>
      <c r="BL44" s="226"/>
      <c r="BM44" s="226"/>
      <c r="BN44" s="226"/>
      <c r="BO44" s="235"/>
      <c r="BP44" s="235"/>
      <c r="BQ44" s="232">
        <v>38</v>
      </c>
      <c r="BR44" s="233"/>
      <c r="BS44" s="1006"/>
      <c r="BT44" s="1007"/>
      <c r="BU44" s="1007"/>
      <c r="BV44" s="1007"/>
      <c r="BW44" s="1007"/>
      <c r="BX44" s="1007"/>
      <c r="BY44" s="1007"/>
      <c r="BZ44" s="1007"/>
      <c r="CA44" s="1007"/>
      <c r="CB44" s="1007"/>
      <c r="CC44" s="1007"/>
      <c r="CD44" s="1007"/>
      <c r="CE44" s="1007"/>
      <c r="CF44" s="1007"/>
      <c r="CG44" s="1028"/>
      <c r="CH44" s="1003"/>
      <c r="CI44" s="1004"/>
      <c r="CJ44" s="1004"/>
      <c r="CK44" s="1004"/>
      <c r="CL44" s="1005"/>
      <c r="CM44" s="1003"/>
      <c r="CN44" s="1004"/>
      <c r="CO44" s="1004"/>
      <c r="CP44" s="1004"/>
      <c r="CQ44" s="1005"/>
      <c r="CR44" s="1003"/>
      <c r="CS44" s="1004"/>
      <c r="CT44" s="1004"/>
      <c r="CU44" s="1004"/>
      <c r="CV44" s="1005"/>
      <c r="CW44" s="1003"/>
      <c r="CX44" s="1004"/>
      <c r="CY44" s="1004"/>
      <c r="CZ44" s="1004"/>
      <c r="DA44" s="1005"/>
      <c r="DB44" s="1003"/>
      <c r="DC44" s="1004"/>
      <c r="DD44" s="1004"/>
      <c r="DE44" s="1004"/>
      <c r="DF44" s="1005"/>
      <c r="DG44" s="1003"/>
      <c r="DH44" s="1004"/>
      <c r="DI44" s="1004"/>
      <c r="DJ44" s="1004"/>
      <c r="DK44" s="1005"/>
      <c r="DL44" s="1003"/>
      <c r="DM44" s="1004"/>
      <c r="DN44" s="1004"/>
      <c r="DO44" s="1004"/>
      <c r="DP44" s="1005"/>
      <c r="DQ44" s="1003"/>
      <c r="DR44" s="1004"/>
      <c r="DS44" s="1004"/>
      <c r="DT44" s="1004"/>
      <c r="DU44" s="1005"/>
      <c r="DV44" s="1006"/>
      <c r="DW44" s="1007"/>
      <c r="DX44" s="1007"/>
      <c r="DY44" s="1007"/>
      <c r="DZ44" s="1008"/>
      <c r="EA44" s="224"/>
    </row>
    <row r="45" spans="1:131" ht="26.25" customHeight="1" x14ac:dyDescent="0.2">
      <c r="A45" s="232">
        <v>18</v>
      </c>
      <c r="B45" s="1044"/>
      <c r="C45" s="1045"/>
      <c r="D45" s="1045"/>
      <c r="E45" s="1045"/>
      <c r="F45" s="1045"/>
      <c r="G45" s="1045"/>
      <c r="H45" s="1045"/>
      <c r="I45" s="1045"/>
      <c r="J45" s="1045"/>
      <c r="K45" s="1045"/>
      <c r="L45" s="1045"/>
      <c r="M45" s="1045"/>
      <c r="N45" s="1045"/>
      <c r="O45" s="1045"/>
      <c r="P45" s="1046"/>
      <c r="Q45" s="1052"/>
      <c r="R45" s="1053"/>
      <c r="S45" s="1053"/>
      <c r="T45" s="1053"/>
      <c r="U45" s="1053"/>
      <c r="V45" s="1053"/>
      <c r="W45" s="1053"/>
      <c r="X45" s="1053"/>
      <c r="Y45" s="1053"/>
      <c r="Z45" s="1053"/>
      <c r="AA45" s="1053"/>
      <c r="AB45" s="1053"/>
      <c r="AC45" s="1053"/>
      <c r="AD45" s="1053"/>
      <c r="AE45" s="1054"/>
      <c r="AF45" s="1049"/>
      <c r="AG45" s="1050"/>
      <c r="AH45" s="1050"/>
      <c r="AI45" s="1050"/>
      <c r="AJ45" s="1051"/>
      <c r="AK45" s="994"/>
      <c r="AL45" s="985"/>
      <c r="AM45" s="985"/>
      <c r="AN45" s="985"/>
      <c r="AO45" s="985"/>
      <c r="AP45" s="985"/>
      <c r="AQ45" s="985"/>
      <c r="AR45" s="985"/>
      <c r="AS45" s="985"/>
      <c r="AT45" s="985"/>
      <c r="AU45" s="985"/>
      <c r="AV45" s="985"/>
      <c r="AW45" s="985"/>
      <c r="AX45" s="985"/>
      <c r="AY45" s="985"/>
      <c r="AZ45" s="1055"/>
      <c r="BA45" s="1055"/>
      <c r="BB45" s="1055"/>
      <c r="BC45" s="1055"/>
      <c r="BD45" s="1055"/>
      <c r="BE45" s="986"/>
      <c r="BF45" s="986"/>
      <c r="BG45" s="986"/>
      <c r="BH45" s="986"/>
      <c r="BI45" s="987"/>
      <c r="BJ45" s="226"/>
      <c r="BK45" s="226"/>
      <c r="BL45" s="226"/>
      <c r="BM45" s="226"/>
      <c r="BN45" s="226"/>
      <c r="BO45" s="235"/>
      <c r="BP45" s="235"/>
      <c r="BQ45" s="232">
        <v>39</v>
      </c>
      <c r="BR45" s="233"/>
      <c r="BS45" s="1006"/>
      <c r="BT45" s="1007"/>
      <c r="BU45" s="1007"/>
      <c r="BV45" s="1007"/>
      <c r="BW45" s="1007"/>
      <c r="BX45" s="1007"/>
      <c r="BY45" s="1007"/>
      <c r="BZ45" s="1007"/>
      <c r="CA45" s="1007"/>
      <c r="CB45" s="1007"/>
      <c r="CC45" s="1007"/>
      <c r="CD45" s="1007"/>
      <c r="CE45" s="1007"/>
      <c r="CF45" s="1007"/>
      <c r="CG45" s="1028"/>
      <c r="CH45" s="1003"/>
      <c r="CI45" s="1004"/>
      <c r="CJ45" s="1004"/>
      <c r="CK45" s="1004"/>
      <c r="CL45" s="1005"/>
      <c r="CM45" s="1003"/>
      <c r="CN45" s="1004"/>
      <c r="CO45" s="1004"/>
      <c r="CP45" s="1004"/>
      <c r="CQ45" s="1005"/>
      <c r="CR45" s="1003"/>
      <c r="CS45" s="1004"/>
      <c r="CT45" s="1004"/>
      <c r="CU45" s="1004"/>
      <c r="CV45" s="1005"/>
      <c r="CW45" s="1003"/>
      <c r="CX45" s="1004"/>
      <c r="CY45" s="1004"/>
      <c r="CZ45" s="1004"/>
      <c r="DA45" s="1005"/>
      <c r="DB45" s="1003"/>
      <c r="DC45" s="1004"/>
      <c r="DD45" s="1004"/>
      <c r="DE45" s="1004"/>
      <c r="DF45" s="1005"/>
      <c r="DG45" s="1003"/>
      <c r="DH45" s="1004"/>
      <c r="DI45" s="1004"/>
      <c r="DJ45" s="1004"/>
      <c r="DK45" s="1005"/>
      <c r="DL45" s="1003"/>
      <c r="DM45" s="1004"/>
      <c r="DN45" s="1004"/>
      <c r="DO45" s="1004"/>
      <c r="DP45" s="1005"/>
      <c r="DQ45" s="1003"/>
      <c r="DR45" s="1004"/>
      <c r="DS45" s="1004"/>
      <c r="DT45" s="1004"/>
      <c r="DU45" s="1005"/>
      <c r="DV45" s="1006"/>
      <c r="DW45" s="1007"/>
      <c r="DX45" s="1007"/>
      <c r="DY45" s="1007"/>
      <c r="DZ45" s="1008"/>
      <c r="EA45" s="224"/>
    </row>
    <row r="46" spans="1:131" ht="26.25" customHeight="1" x14ac:dyDescent="0.2">
      <c r="A46" s="232">
        <v>19</v>
      </c>
      <c r="B46" s="1044"/>
      <c r="C46" s="1045"/>
      <c r="D46" s="1045"/>
      <c r="E46" s="1045"/>
      <c r="F46" s="1045"/>
      <c r="G46" s="1045"/>
      <c r="H46" s="1045"/>
      <c r="I46" s="1045"/>
      <c r="J46" s="1045"/>
      <c r="K46" s="1045"/>
      <c r="L46" s="1045"/>
      <c r="M46" s="1045"/>
      <c r="N46" s="1045"/>
      <c r="O46" s="1045"/>
      <c r="P46" s="1046"/>
      <c r="Q46" s="1052"/>
      <c r="R46" s="1053"/>
      <c r="S46" s="1053"/>
      <c r="T46" s="1053"/>
      <c r="U46" s="1053"/>
      <c r="V46" s="1053"/>
      <c r="W46" s="1053"/>
      <c r="X46" s="1053"/>
      <c r="Y46" s="1053"/>
      <c r="Z46" s="1053"/>
      <c r="AA46" s="1053"/>
      <c r="AB46" s="1053"/>
      <c r="AC46" s="1053"/>
      <c r="AD46" s="1053"/>
      <c r="AE46" s="1054"/>
      <c r="AF46" s="1049"/>
      <c r="AG46" s="1050"/>
      <c r="AH46" s="1050"/>
      <c r="AI46" s="1050"/>
      <c r="AJ46" s="1051"/>
      <c r="AK46" s="994"/>
      <c r="AL46" s="985"/>
      <c r="AM46" s="985"/>
      <c r="AN46" s="985"/>
      <c r="AO46" s="985"/>
      <c r="AP46" s="985"/>
      <c r="AQ46" s="985"/>
      <c r="AR46" s="985"/>
      <c r="AS46" s="985"/>
      <c r="AT46" s="985"/>
      <c r="AU46" s="985"/>
      <c r="AV46" s="985"/>
      <c r="AW46" s="985"/>
      <c r="AX46" s="985"/>
      <c r="AY46" s="985"/>
      <c r="AZ46" s="1055"/>
      <c r="BA46" s="1055"/>
      <c r="BB46" s="1055"/>
      <c r="BC46" s="1055"/>
      <c r="BD46" s="1055"/>
      <c r="BE46" s="986"/>
      <c r="BF46" s="986"/>
      <c r="BG46" s="986"/>
      <c r="BH46" s="986"/>
      <c r="BI46" s="987"/>
      <c r="BJ46" s="226"/>
      <c r="BK46" s="226"/>
      <c r="BL46" s="226"/>
      <c r="BM46" s="226"/>
      <c r="BN46" s="226"/>
      <c r="BO46" s="235"/>
      <c r="BP46" s="235"/>
      <c r="BQ46" s="232">
        <v>40</v>
      </c>
      <c r="BR46" s="233"/>
      <c r="BS46" s="1006"/>
      <c r="BT46" s="1007"/>
      <c r="BU46" s="1007"/>
      <c r="BV46" s="1007"/>
      <c r="BW46" s="1007"/>
      <c r="BX46" s="1007"/>
      <c r="BY46" s="1007"/>
      <c r="BZ46" s="1007"/>
      <c r="CA46" s="1007"/>
      <c r="CB46" s="1007"/>
      <c r="CC46" s="1007"/>
      <c r="CD46" s="1007"/>
      <c r="CE46" s="1007"/>
      <c r="CF46" s="1007"/>
      <c r="CG46" s="1028"/>
      <c r="CH46" s="1003"/>
      <c r="CI46" s="1004"/>
      <c r="CJ46" s="1004"/>
      <c r="CK46" s="1004"/>
      <c r="CL46" s="1005"/>
      <c r="CM46" s="1003"/>
      <c r="CN46" s="1004"/>
      <c r="CO46" s="1004"/>
      <c r="CP46" s="1004"/>
      <c r="CQ46" s="1005"/>
      <c r="CR46" s="1003"/>
      <c r="CS46" s="1004"/>
      <c r="CT46" s="1004"/>
      <c r="CU46" s="1004"/>
      <c r="CV46" s="1005"/>
      <c r="CW46" s="1003"/>
      <c r="CX46" s="1004"/>
      <c r="CY46" s="1004"/>
      <c r="CZ46" s="1004"/>
      <c r="DA46" s="1005"/>
      <c r="DB46" s="1003"/>
      <c r="DC46" s="1004"/>
      <c r="DD46" s="1004"/>
      <c r="DE46" s="1004"/>
      <c r="DF46" s="1005"/>
      <c r="DG46" s="1003"/>
      <c r="DH46" s="1004"/>
      <c r="DI46" s="1004"/>
      <c r="DJ46" s="1004"/>
      <c r="DK46" s="1005"/>
      <c r="DL46" s="1003"/>
      <c r="DM46" s="1004"/>
      <c r="DN46" s="1004"/>
      <c r="DO46" s="1004"/>
      <c r="DP46" s="1005"/>
      <c r="DQ46" s="1003"/>
      <c r="DR46" s="1004"/>
      <c r="DS46" s="1004"/>
      <c r="DT46" s="1004"/>
      <c r="DU46" s="1005"/>
      <c r="DV46" s="1006"/>
      <c r="DW46" s="1007"/>
      <c r="DX46" s="1007"/>
      <c r="DY46" s="1007"/>
      <c r="DZ46" s="1008"/>
      <c r="EA46" s="224"/>
    </row>
    <row r="47" spans="1:131" ht="26.25" customHeight="1" x14ac:dyDescent="0.2">
      <c r="A47" s="232">
        <v>20</v>
      </c>
      <c r="B47" s="1044"/>
      <c r="C47" s="1045"/>
      <c r="D47" s="1045"/>
      <c r="E47" s="1045"/>
      <c r="F47" s="1045"/>
      <c r="G47" s="1045"/>
      <c r="H47" s="1045"/>
      <c r="I47" s="1045"/>
      <c r="J47" s="1045"/>
      <c r="K47" s="1045"/>
      <c r="L47" s="1045"/>
      <c r="M47" s="1045"/>
      <c r="N47" s="1045"/>
      <c r="O47" s="1045"/>
      <c r="P47" s="1046"/>
      <c r="Q47" s="1052"/>
      <c r="R47" s="1053"/>
      <c r="S47" s="1053"/>
      <c r="T47" s="1053"/>
      <c r="U47" s="1053"/>
      <c r="V47" s="1053"/>
      <c r="W47" s="1053"/>
      <c r="X47" s="1053"/>
      <c r="Y47" s="1053"/>
      <c r="Z47" s="1053"/>
      <c r="AA47" s="1053"/>
      <c r="AB47" s="1053"/>
      <c r="AC47" s="1053"/>
      <c r="AD47" s="1053"/>
      <c r="AE47" s="1054"/>
      <c r="AF47" s="1049"/>
      <c r="AG47" s="1050"/>
      <c r="AH47" s="1050"/>
      <c r="AI47" s="1050"/>
      <c r="AJ47" s="1051"/>
      <c r="AK47" s="994"/>
      <c r="AL47" s="985"/>
      <c r="AM47" s="985"/>
      <c r="AN47" s="985"/>
      <c r="AO47" s="985"/>
      <c r="AP47" s="985"/>
      <c r="AQ47" s="985"/>
      <c r="AR47" s="985"/>
      <c r="AS47" s="985"/>
      <c r="AT47" s="985"/>
      <c r="AU47" s="985"/>
      <c r="AV47" s="985"/>
      <c r="AW47" s="985"/>
      <c r="AX47" s="985"/>
      <c r="AY47" s="985"/>
      <c r="AZ47" s="1055"/>
      <c r="BA47" s="1055"/>
      <c r="BB47" s="1055"/>
      <c r="BC47" s="1055"/>
      <c r="BD47" s="1055"/>
      <c r="BE47" s="986"/>
      <c r="BF47" s="986"/>
      <c r="BG47" s="986"/>
      <c r="BH47" s="986"/>
      <c r="BI47" s="987"/>
      <c r="BJ47" s="226"/>
      <c r="BK47" s="226"/>
      <c r="BL47" s="226"/>
      <c r="BM47" s="226"/>
      <c r="BN47" s="226"/>
      <c r="BO47" s="235"/>
      <c r="BP47" s="235"/>
      <c r="BQ47" s="232">
        <v>41</v>
      </c>
      <c r="BR47" s="233"/>
      <c r="BS47" s="1006"/>
      <c r="BT47" s="1007"/>
      <c r="BU47" s="1007"/>
      <c r="BV47" s="1007"/>
      <c r="BW47" s="1007"/>
      <c r="BX47" s="1007"/>
      <c r="BY47" s="1007"/>
      <c r="BZ47" s="1007"/>
      <c r="CA47" s="1007"/>
      <c r="CB47" s="1007"/>
      <c r="CC47" s="1007"/>
      <c r="CD47" s="1007"/>
      <c r="CE47" s="1007"/>
      <c r="CF47" s="1007"/>
      <c r="CG47" s="1028"/>
      <c r="CH47" s="1003"/>
      <c r="CI47" s="1004"/>
      <c r="CJ47" s="1004"/>
      <c r="CK47" s="1004"/>
      <c r="CL47" s="1005"/>
      <c r="CM47" s="1003"/>
      <c r="CN47" s="1004"/>
      <c r="CO47" s="1004"/>
      <c r="CP47" s="1004"/>
      <c r="CQ47" s="1005"/>
      <c r="CR47" s="1003"/>
      <c r="CS47" s="1004"/>
      <c r="CT47" s="1004"/>
      <c r="CU47" s="1004"/>
      <c r="CV47" s="1005"/>
      <c r="CW47" s="1003"/>
      <c r="CX47" s="1004"/>
      <c r="CY47" s="1004"/>
      <c r="CZ47" s="1004"/>
      <c r="DA47" s="1005"/>
      <c r="DB47" s="1003"/>
      <c r="DC47" s="1004"/>
      <c r="DD47" s="1004"/>
      <c r="DE47" s="1004"/>
      <c r="DF47" s="1005"/>
      <c r="DG47" s="1003"/>
      <c r="DH47" s="1004"/>
      <c r="DI47" s="1004"/>
      <c r="DJ47" s="1004"/>
      <c r="DK47" s="1005"/>
      <c r="DL47" s="1003"/>
      <c r="DM47" s="1004"/>
      <c r="DN47" s="1004"/>
      <c r="DO47" s="1004"/>
      <c r="DP47" s="1005"/>
      <c r="DQ47" s="1003"/>
      <c r="DR47" s="1004"/>
      <c r="DS47" s="1004"/>
      <c r="DT47" s="1004"/>
      <c r="DU47" s="1005"/>
      <c r="DV47" s="1006"/>
      <c r="DW47" s="1007"/>
      <c r="DX47" s="1007"/>
      <c r="DY47" s="1007"/>
      <c r="DZ47" s="1008"/>
      <c r="EA47" s="224"/>
    </row>
    <row r="48" spans="1:131" ht="26.25" customHeight="1" x14ac:dyDescent="0.2">
      <c r="A48" s="232">
        <v>21</v>
      </c>
      <c r="B48" s="1044"/>
      <c r="C48" s="1045"/>
      <c r="D48" s="1045"/>
      <c r="E48" s="1045"/>
      <c r="F48" s="1045"/>
      <c r="G48" s="1045"/>
      <c r="H48" s="1045"/>
      <c r="I48" s="1045"/>
      <c r="J48" s="1045"/>
      <c r="K48" s="1045"/>
      <c r="L48" s="1045"/>
      <c r="M48" s="1045"/>
      <c r="N48" s="1045"/>
      <c r="O48" s="1045"/>
      <c r="P48" s="1046"/>
      <c r="Q48" s="1052"/>
      <c r="R48" s="1053"/>
      <c r="S48" s="1053"/>
      <c r="T48" s="1053"/>
      <c r="U48" s="1053"/>
      <c r="V48" s="1053"/>
      <c r="W48" s="1053"/>
      <c r="X48" s="1053"/>
      <c r="Y48" s="1053"/>
      <c r="Z48" s="1053"/>
      <c r="AA48" s="1053"/>
      <c r="AB48" s="1053"/>
      <c r="AC48" s="1053"/>
      <c r="AD48" s="1053"/>
      <c r="AE48" s="1054"/>
      <c r="AF48" s="1049"/>
      <c r="AG48" s="1050"/>
      <c r="AH48" s="1050"/>
      <c r="AI48" s="1050"/>
      <c r="AJ48" s="1051"/>
      <c r="AK48" s="994"/>
      <c r="AL48" s="985"/>
      <c r="AM48" s="985"/>
      <c r="AN48" s="985"/>
      <c r="AO48" s="985"/>
      <c r="AP48" s="985"/>
      <c r="AQ48" s="985"/>
      <c r="AR48" s="985"/>
      <c r="AS48" s="985"/>
      <c r="AT48" s="985"/>
      <c r="AU48" s="985"/>
      <c r="AV48" s="985"/>
      <c r="AW48" s="985"/>
      <c r="AX48" s="985"/>
      <c r="AY48" s="985"/>
      <c r="AZ48" s="1055"/>
      <c r="BA48" s="1055"/>
      <c r="BB48" s="1055"/>
      <c r="BC48" s="1055"/>
      <c r="BD48" s="1055"/>
      <c r="BE48" s="986"/>
      <c r="BF48" s="986"/>
      <c r="BG48" s="986"/>
      <c r="BH48" s="986"/>
      <c r="BI48" s="987"/>
      <c r="BJ48" s="226"/>
      <c r="BK48" s="226"/>
      <c r="BL48" s="226"/>
      <c r="BM48" s="226"/>
      <c r="BN48" s="226"/>
      <c r="BO48" s="235"/>
      <c r="BP48" s="235"/>
      <c r="BQ48" s="232">
        <v>42</v>
      </c>
      <c r="BR48" s="233"/>
      <c r="BS48" s="1006"/>
      <c r="BT48" s="1007"/>
      <c r="BU48" s="1007"/>
      <c r="BV48" s="1007"/>
      <c r="BW48" s="1007"/>
      <c r="BX48" s="1007"/>
      <c r="BY48" s="1007"/>
      <c r="BZ48" s="1007"/>
      <c r="CA48" s="1007"/>
      <c r="CB48" s="1007"/>
      <c r="CC48" s="1007"/>
      <c r="CD48" s="1007"/>
      <c r="CE48" s="1007"/>
      <c r="CF48" s="1007"/>
      <c r="CG48" s="1028"/>
      <c r="CH48" s="1003"/>
      <c r="CI48" s="1004"/>
      <c r="CJ48" s="1004"/>
      <c r="CK48" s="1004"/>
      <c r="CL48" s="1005"/>
      <c r="CM48" s="1003"/>
      <c r="CN48" s="1004"/>
      <c r="CO48" s="1004"/>
      <c r="CP48" s="1004"/>
      <c r="CQ48" s="1005"/>
      <c r="CR48" s="1003"/>
      <c r="CS48" s="1004"/>
      <c r="CT48" s="1004"/>
      <c r="CU48" s="1004"/>
      <c r="CV48" s="1005"/>
      <c r="CW48" s="1003"/>
      <c r="CX48" s="1004"/>
      <c r="CY48" s="1004"/>
      <c r="CZ48" s="1004"/>
      <c r="DA48" s="1005"/>
      <c r="DB48" s="1003"/>
      <c r="DC48" s="1004"/>
      <c r="DD48" s="1004"/>
      <c r="DE48" s="1004"/>
      <c r="DF48" s="1005"/>
      <c r="DG48" s="1003"/>
      <c r="DH48" s="1004"/>
      <c r="DI48" s="1004"/>
      <c r="DJ48" s="1004"/>
      <c r="DK48" s="1005"/>
      <c r="DL48" s="1003"/>
      <c r="DM48" s="1004"/>
      <c r="DN48" s="1004"/>
      <c r="DO48" s="1004"/>
      <c r="DP48" s="1005"/>
      <c r="DQ48" s="1003"/>
      <c r="DR48" s="1004"/>
      <c r="DS48" s="1004"/>
      <c r="DT48" s="1004"/>
      <c r="DU48" s="1005"/>
      <c r="DV48" s="1006"/>
      <c r="DW48" s="1007"/>
      <c r="DX48" s="1007"/>
      <c r="DY48" s="1007"/>
      <c r="DZ48" s="1008"/>
      <c r="EA48" s="224"/>
    </row>
    <row r="49" spans="1:131" ht="26.25" customHeight="1" x14ac:dyDescent="0.2">
      <c r="A49" s="232">
        <v>22</v>
      </c>
      <c r="B49" s="1044"/>
      <c r="C49" s="1045"/>
      <c r="D49" s="1045"/>
      <c r="E49" s="1045"/>
      <c r="F49" s="1045"/>
      <c r="G49" s="1045"/>
      <c r="H49" s="1045"/>
      <c r="I49" s="1045"/>
      <c r="J49" s="1045"/>
      <c r="K49" s="1045"/>
      <c r="L49" s="1045"/>
      <c r="M49" s="1045"/>
      <c r="N49" s="1045"/>
      <c r="O49" s="1045"/>
      <c r="P49" s="1046"/>
      <c r="Q49" s="1052"/>
      <c r="R49" s="1053"/>
      <c r="S49" s="1053"/>
      <c r="T49" s="1053"/>
      <c r="U49" s="1053"/>
      <c r="V49" s="1053"/>
      <c r="W49" s="1053"/>
      <c r="X49" s="1053"/>
      <c r="Y49" s="1053"/>
      <c r="Z49" s="1053"/>
      <c r="AA49" s="1053"/>
      <c r="AB49" s="1053"/>
      <c r="AC49" s="1053"/>
      <c r="AD49" s="1053"/>
      <c r="AE49" s="1054"/>
      <c r="AF49" s="1049"/>
      <c r="AG49" s="1050"/>
      <c r="AH49" s="1050"/>
      <c r="AI49" s="1050"/>
      <c r="AJ49" s="1051"/>
      <c r="AK49" s="994"/>
      <c r="AL49" s="985"/>
      <c r="AM49" s="985"/>
      <c r="AN49" s="985"/>
      <c r="AO49" s="985"/>
      <c r="AP49" s="985"/>
      <c r="AQ49" s="985"/>
      <c r="AR49" s="985"/>
      <c r="AS49" s="985"/>
      <c r="AT49" s="985"/>
      <c r="AU49" s="985"/>
      <c r="AV49" s="985"/>
      <c r="AW49" s="985"/>
      <c r="AX49" s="985"/>
      <c r="AY49" s="985"/>
      <c r="AZ49" s="1055"/>
      <c r="BA49" s="1055"/>
      <c r="BB49" s="1055"/>
      <c r="BC49" s="1055"/>
      <c r="BD49" s="1055"/>
      <c r="BE49" s="986"/>
      <c r="BF49" s="986"/>
      <c r="BG49" s="986"/>
      <c r="BH49" s="986"/>
      <c r="BI49" s="987"/>
      <c r="BJ49" s="226"/>
      <c r="BK49" s="226"/>
      <c r="BL49" s="226"/>
      <c r="BM49" s="226"/>
      <c r="BN49" s="226"/>
      <c r="BO49" s="235"/>
      <c r="BP49" s="235"/>
      <c r="BQ49" s="232">
        <v>43</v>
      </c>
      <c r="BR49" s="233"/>
      <c r="BS49" s="1006"/>
      <c r="BT49" s="1007"/>
      <c r="BU49" s="1007"/>
      <c r="BV49" s="1007"/>
      <c r="BW49" s="1007"/>
      <c r="BX49" s="1007"/>
      <c r="BY49" s="1007"/>
      <c r="BZ49" s="1007"/>
      <c r="CA49" s="1007"/>
      <c r="CB49" s="1007"/>
      <c r="CC49" s="1007"/>
      <c r="CD49" s="1007"/>
      <c r="CE49" s="1007"/>
      <c r="CF49" s="1007"/>
      <c r="CG49" s="1028"/>
      <c r="CH49" s="1003"/>
      <c r="CI49" s="1004"/>
      <c r="CJ49" s="1004"/>
      <c r="CK49" s="1004"/>
      <c r="CL49" s="1005"/>
      <c r="CM49" s="1003"/>
      <c r="CN49" s="1004"/>
      <c r="CO49" s="1004"/>
      <c r="CP49" s="1004"/>
      <c r="CQ49" s="1005"/>
      <c r="CR49" s="1003"/>
      <c r="CS49" s="1004"/>
      <c r="CT49" s="1004"/>
      <c r="CU49" s="1004"/>
      <c r="CV49" s="1005"/>
      <c r="CW49" s="1003"/>
      <c r="CX49" s="1004"/>
      <c r="CY49" s="1004"/>
      <c r="CZ49" s="1004"/>
      <c r="DA49" s="1005"/>
      <c r="DB49" s="1003"/>
      <c r="DC49" s="1004"/>
      <c r="DD49" s="1004"/>
      <c r="DE49" s="1004"/>
      <c r="DF49" s="1005"/>
      <c r="DG49" s="1003"/>
      <c r="DH49" s="1004"/>
      <c r="DI49" s="1004"/>
      <c r="DJ49" s="1004"/>
      <c r="DK49" s="1005"/>
      <c r="DL49" s="1003"/>
      <c r="DM49" s="1004"/>
      <c r="DN49" s="1004"/>
      <c r="DO49" s="1004"/>
      <c r="DP49" s="1005"/>
      <c r="DQ49" s="1003"/>
      <c r="DR49" s="1004"/>
      <c r="DS49" s="1004"/>
      <c r="DT49" s="1004"/>
      <c r="DU49" s="1005"/>
      <c r="DV49" s="1006"/>
      <c r="DW49" s="1007"/>
      <c r="DX49" s="1007"/>
      <c r="DY49" s="1007"/>
      <c r="DZ49" s="1008"/>
      <c r="EA49" s="224"/>
    </row>
    <row r="50" spans="1:131" ht="26.25" customHeight="1" x14ac:dyDescent="0.2">
      <c r="A50" s="232">
        <v>23</v>
      </c>
      <c r="B50" s="1044"/>
      <c r="C50" s="1045"/>
      <c r="D50" s="1045"/>
      <c r="E50" s="1045"/>
      <c r="F50" s="1045"/>
      <c r="G50" s="1045"/>
      <c r="H50" s="1045"/>
      <c r="I50" s="1045"/>
      <c r="J50" s="1045"/>
      <c r="K50" s="1045"/>
      <c r="L50" s="1045"/>
      <c r="M50" s="1045"/>
      <c r="N50" s="1045"/>
      <c r="O50" s="1045"/>
      <c r="P50" s="1046"/>
      <c r="Q50" s="1047"/>
      <c r="R50" s="1039"/>
      <c r="S50" s="1039"/>
      <c r="T50" s="1039"/>
      <c r="U50" s="1039"/>
      <c r="V50" s="1039"/>
      <c r="W50" s="1039"/>
      <c r="X50" s="1039"/>
      <c r="Y50" s="1039"/>
      <c r="Z50" s="1039"/>
      <c r="AA50" s="1039"/>
      <c r="AB50" s="1039"/>
      <c r="AC50" s="1039"/>
      <c r="AD50" s="1039"/>
      <c r="AE50" s="1048"/>
      <c r="AF50" s="1049"/>
      <c r="AG50" s="1050"/>
      <c r="AH50" s="1050"/>
      <c r="AI50" s="1050"/>
      <c r="AJ50" s="1051"/>
      <c r="AK50" s="1038"/>
      <c r="AL50" s="1039"/>
      <c r="AM50" s="1039"/>
      <c r="AN50" s="1039"/>
      <c r="AO50" s="1039"/>
      <c r="AP50" s="1039"/>
      <c r="AQ50" s="1039"/>
      <c r="AR50" s="1039"/>
      <c r="AS50" s="1039"/>
      <c r="AT50" s="1039"/>
      <c r="AU50" s="1039"/>
      <c r="AV50" s="1039"/>
      <c r="AW50" s="1039"/>
      <c r="AX50" s="1039"/>
      <c r="AY50" s="1039"/>
      <c r="AZ50" s="1040"/>
      <c r="BA50" s="1040"/>
      <c r="BB50" s="1040"/>
      <c r="BC50" s="1040"/>
      <c r="BD50" s="1040"/>
      <c r="BE50" s="986"/>
      <c r="BF50" s="986"/>
      <c r="BG50" s="986"/>
      <c r="BH50" s="986"/>
      <c r="BI50" s="987"/>
      <c r="BJ50" s="226"/>
      <c r="BK50" s="226"/>
      <c r="BL50" s="226"/>
      <c r="BM50" s="226"/>
      <c r="BN50" s="226"/>
      <c r="BO50" s="235"/>
      <c r="BP50" s="235"/>
      <c r="BQ50" s="232">
        <v>44</v>
      </c>
      <c r="BR50" s="233"/>
      <c r="BS50" s="1006"/>
      <c r="BT50" s="1007"/>
      <c r="BU50" s="1007"/>
      <c r="BV50" s="1007"/>
      <c r="BW50" s="1007"/>
      <c r="BX50" s="1007"/>
      <c r="BY50" s="1007"/>
      <c r="BZ50" s="1007"/>
      <c r="CA50" s="1007"/>
      <c r="CB50" s="1007"/>
      <c r="CC50" s="1007"/>
      <c r="CD50" s="1007"/>
      <c r="CE50" s="1007"/>
      <c r="CF50" s="1007"/>
      <c r="CG50" s="1028"/>
      <c r="CH50" s="1003"/>
      <c r="CI50" s="1004"/>
      <c r="CJ50" s="1004"/>
      <c r="CK50" s="1004"/>
      <c r="CL50" s="1005"/>
      <c r="CM50" s="1003"/>
      <c r="CN50" s="1004"/>
      <c r="CO50" s="1004"/>
      <c r="CP50" s="1004"/>
      <c r="CQ50" s="1005"/>
      <c r="CR50" s="1003"/>
      <c r="CS50" s="1004"/>
      <c r="CT50" s="1004"/>
      <c r="CU50" s="1004"/>
      <c r="CV50" s="1005"/>
      <c r="CW50" s="1003"/>
      <c r="CX50" s="1004"/>
      <c r="CY50" s="1004"/>
      <c r="CZ50" s="1004"/>
      <c r="DA50" s="1005"/>
      <c r="DB50" s="1003"/>
      <c r="DC50" s="1004"/>
      <c r="DD50" s="1004"/>
      <c r="DE50" s="1004"/>
      <c r="DF50" s="1005"/>
      <c r="DG50" s="1003"/>
      <c r="DH50" s="1004"/>
      <c r="DI50" s="1004"/>
      <c r="DJ50" s="1004"/>
      <c r="DK50" s="1005"/>
      <c r="DL50" s="1003"/>
      <c r="DM50" s="1004"/>
      <c r="DN50" s="1004"/>
      <c r="DO50" s="1004"/>
      <c r="DP50" s="1005"/>
      <c r="DQ50" s="1003"/>
      <c r="DR50" s="1004"/>
      <c r="DS50" s="1004"/>
      <c r="DT50" s="1004"/>
      <c r="DU50" s="1005"/>
      <c r="DV50" s="1006"/>
      <c r="DW50" s="1007"/>
      <c r="DX50" s="1007"/>
      <c r="DY50" s="1007"/>
      <c r="DZ50" s="1008"/>
      <c r="EA50" s="224"/>
    </row>
    <row r="51" spans="1:131" ht="26.25" customHeight="1" x14ac:dyDescent="0.2">
      <c r="A51" s="232">
        <v>24</v>
      </c>
      <c r="B51" s="1044"/>
      <c r="C51" s="1045"/>
      <c r="D51" s="1045"/>
      <c r="E51" s="1045"/>
      <c r="F51" s="1045"/>
      <c r="G51" s="1045"/>
      <c r="H51" s="1045"/>
      <c r="I51" s="1045"/>
      <c r="J51" s="1045"/>
      <c r="K51" s="1045"/>
      <c r="L51" s="1045"/>
      <c r="M51" s="1045"/>
      <c r="N51" s="1045"/>
      <c r="O51" s="1045"/>
      <c r="P51" s="1046"/>
      <c r="Q51" s="1047"/>
      <c r="R51" s="1039"/>
      <c r="S51" s="1039"/>
      <c r="T51" s="1039"/>
      <c r="U51" s="1039"/>
      <c r="V51" s="1039"/>
      <c r="W51" s="1039"/>
      <c r="X51" s="1039"/>
      <c r="Y51" s="1039"/>
      <c r="Z51" s="1039"/>
      <c r="AA51" s="1039"/>
      <c r="AB51" s="1039"/>
      <c r="AC51" s="1039"/>
      <c r="AD51" s="1039"/>
      <c r="AE51" s="1048"/>
      <c r="AF51" s="1049"/>
      <c r="AG51" s="1050"/>
      <c r="AH51" s="1050"/>
      <c r="AI51" s="1050"/>
      <c r="AJ51" s="1051"/>
      <c r="AK51" s="1038"/>
      <c r="AL51" s="1039"/>
      <c r="AM51" s="1039"/>
      <c r="AN51" s="1039"/>
      <c r="AO51" s="1039"/>
      <c r="AP51" s="1039"/>
      <c r="AQ51" s="1039"/>
      <c r="AR51" s="1039"/>
      <c r="AS51" s="1039"/>
      <c r="AT51" s="1039"/>
      <c r="AU51" s="1039"/>
      <c r="AV51" s="1039"/>
      <c r="AW51" s="1039"/>
      <c r="AX51" s="1039"/>
      <c r="AY51" s="1039"/>
      <c r="AZ51" s="1040"/>
      <c r="BA51" s="1040"/>
      <c r="BB51" s="1040"/>
      <c r="BC51" s="1040"/>
      <c r="BD51" s="1040"/>
      <c r="BE51" s="986"/>
      <c r="BF51" s="986"/>
      <c r="BG51" s="986"/>
      <c r="BH51" s="986"/>
      <c r="BI51" s="987"/>
      <c r="BJ51" s="226"/>
      <c r="BK51" s="226"/>
      <c r="BL51" s="226"/>
      <c r="BM51" s="226"/>
      <c r="BN51" s="226"/>
      <c r="BO51" s="235"/>
      <c r="BP51" s="235"/>
      <c r="BQ51" s="232">
        <v>45</v>
      </c>
      <c r="BR51" s="233"/>
      <c r="BS51" s="1006"/>
      <c r="BT51" s="1007"/>
      <c r="BU51" s="1007"/>
      <c r="BV51" s="1007"/>
      <c r="BW51" s="1007"/>
      <c r="BX51" s="1007"/>
      <c r="BY51" s="1007"/>
      <c r="BZ51" s="1007"/>
      <c r="CA51" s="1007"/>
      <c r="CB51" s="1007"/>
      <c r="CC51" s="1007"/>
      <c r="CD51" s="1007"/>
      <c r="CE51" s="1007"/>
      <c r="CF51" s="1007"/>
      <c r="CG51" s="1028"/>
      <c r="CH51" s="1003"/>
      <c r="CI51" s="1004"/>
      <c r="CJ51" s="1004"/>
      <c r="CK51" s="1004"/>
      <c r="CL51" s="1005"/>
      <c r="CM51" s="1003"/>
      <c r="CN51" s="1004"/>
      <c r="CO51" s="1004"/>
      <c r="CP51" s="1004"/>
      <c r="CQ51" s="1005"/>
      <c r="CR51" s="1003"/>
      <c r="CS51" s="1004"/>
      <c r="CT51" s="1004"/>
      <c r="CU51" s="1004"/>
      <c r="CV51" s="1005"/>
      <c r="CW51" s="1003"/>
      <c r="CX51" s="1004"/>
      <c r="CY51" s="1004"/>
      <c r="CZ51" s="1004"/>
      <c r="DA51" s="1005"/>
      <c r="DB51" s="1003"/>
      <c r="DC51" s="1004"/>
      <c r="DD51" s="1004"/>
      <c r="DE51" s="1004"/>
      <c r="DF51" s="1005"/>
      <c r="DG51" s="1003"/>
      <c r="DH51" s="1004"/>
      <c r="DI51" s="1004"/>
      <c r="DJ51" s="1004"/>
      <c r="DK51" s="1005"/>
      <c r="DL51" s="1003"/>
      <c r="DM51" s="1004"/>
      <c r="DN51" s="1004"/>
      <c r="DO51" s="1004"/>
      <c r="DP51" s="1005"/>
      <c r="DQ51" s="1003"/>
      <c r="DR51" s="1004"/>
      <c r="DS51" s="1004"/>
      <c r="DT51" s="1004"/>
      <c r="DU51" s="1005"/>
      <c r="DV51" s="1006"/>
      <c r="DW51" s="1007"/>
      <c r="DX51" s="1007"/>
      <c r="DY51" s="1007"/>
      <c r="DZ51" s="1008"/>
      <c r="EA51" s="224"/>
    </row>
    <row r="52" spans="1:131" ht="26.25" customHeight="1" x14ac:dyDescent="0.2">
      <c r="A52" s="232">
        <v>25</v>
      </c>
      <c r="B52" s="1044"/>
      <c r="C52" s="1045"/>
      <c r="D52" s="1045"/>
      <c r="E52" s="1045"/>
      <c r="F52" s="1045"/>
      <c r="G52" s="1045"/>
      <c r="H52" s="1045"/>
      <c r="I52" s="1045"/>
      <c r="J52" s="1045"/>
      <c r="K52" s="1045"/>
      <c r="L52" s="1045"/>
      <c r="M52" s="1045"/>
      <c r="N52" s="1045"/>
      <c r="O52" s="1045"/>
      <c r="P52" s="1046"/>
      <c r="Q52" s="1047"/>
      <c r="R52" s="1039"/>
      <c r="S52" s="1039"/>
      <c r="T52" s="1039"/>
      <c r="U52" s="1039"/>
      <c r="V52" s="1039"/>
      <c r="W52" s="1039"/>
      <c r="X52" s="1039"/>
      <c r="Y52" s="1039"/>
      <c r="Z52" s="1039"/>
      <c r="AA52" s="1039"/>
      <c r="AB52" s="1039"/>
      <c r="AC52" s="1039"/>
      <c r="AD52" s="1039"/>
      <c r="AE52" s="1048"/>
      <c r="AF52" s="1049"/>
      <c r="AG52" s="1050"/>
      <c r="AH52" s="1050"/>
      <c r="AI52" s="1050"/>
      <c r="AJ52" s="1051"/>
      <c r="AK52" s="1038"/>
      <c r="AL52" s="1039"/>
      <c r="AM52" s="1039"/>
      <c r="AN52" s="1039"/>
      <c r="AO52" s="1039"/>
      <c r="AP52" s="1039"/>
      <c r="AQ52" s="1039"/>
      <c r="AR52" s="1039"/>
      <c r="AS52" s="1039"/>
      <c r="AT52" s="1039"/>
      <c r="AU52" s="1039"/>
      <c r="AV52" s="1039"/>
      <c r="AW52" s="1039"/>
      <c r="AX52" s="1039"/>
      <c r="AY52" s="1039"/>
      <c r="AZ52" s="1040"/>
      <c r="BA52" s="1040"/>
      <c r="BB52" s="1040"/>
      <c r="BC52" s="1040"/>
      <c r="BD52" s="1040"/>
      <c r="BE52" s="986"/>
      <c r="BF52" s="986"/>
      <c r="BG52" s="986"/>
      <c r="BH52" s="986"/>
      <c r="BI52" s="987"/>
      <c r="BJ52" s="226"/>
      <c r="BK52" s="226"/>
      <c r="BL52" s="226"/>
      <c r="BM52" s="226"/>
      <c r="BN52" s="226"/>
      <c r="BO52" s="235"/>
      <c r="BP52" s="235"/>
      <c r="BQ52" s="232">
        <v>46</v>
      </c>
      <c r="BR52" s="233"/>
      <c r="BS52" s="1006"/>
      <c r="BT52" s="1007"/>
      <c r="BU52" s="1007"/>
      <c r="BV52" s="1007"/>
      <c r="BW52" s="1007"/>
      <c r="BX52" s="1007"/>
      <c r="BY52" s="1007"/>
      <c r="BZ52" s="1007"/>
      <c r="CA52" s="1007"/>
      <c r="CB52" s="1007"/>
      <c r="CC52" s="1007"/>
      <c r="CD52" s="1007"/>
      <c r="CE52" s="1007"/>
      <c r="CF52" s="1007"/>
      <c r="CG52" s="1028"/>
      <c r="CH52" s="1003"/>
      <c r="CI52" s="1004"/>
      <c r="CJ52" s="1004"/>
      <c r="CK52" s="1004"/>
      <c r="CL52" s="1005"/>
      <c r="CM52" s="1003"/>
      <c r="CN52" s="1004"/>
      <c r="CO52" s="1004"/>
      <c r="CP52" s="1004"/>
      <c r="CQ52" s="1005"/>
      <c r="CR52" s="1003"/>
      <c r="CS52" s="1004"/>
      <c r="CT52" s="1004"/>
      <c r="CU52" s="1004"/>
      <c r="CV52" s="1005"/>
      <c r="CW52" s="1003"/>
      <c r="CX52" s="1004"/>
      <c r="CY52" s="1004"/>
      <c r="CZ52" s="1004"/>
      <c r="DA52" s="1005"/>
      <c r="DB52" s="1003"/>
      <c r="DC52" s="1004"/>
      <c r="DD52" s="1004"/>
      <c r="DE52" s="1004"/>
      <c r="DF52" s="1005"/>
      <c r="DG52" s="1003"/>
      <c r="DH52" s="1004"/>
      <c r="DI52" s="1004"/>
      <c r="DJ52" s="1004"/>
      <c r="DK52" s="1005"/>
      <c r="DL52" s="1003"/>
      <c r="DM52" s="1004"/>
      <c r="DN52" s="1004"/>
      <c r="DO52" s="1004"/>
      <c r="DP52" s="1005"/>
      <c r="DQ52" s="1003"/>
      <c r="DR52" s="1004"/>
      <c r="DS52" s="1004"/>
      <c r="DT52" s="1004"/>
      <c r="DU52" s="1005"/>
      <c r="DV52" s="1006"/>
      <c r="DW52" s="1007"/>
      <c r="DX52" s="1007"/>
      <c r="DY52" s="1007"/>
      <c r="DZ52" s="1008"/>
      <c r="EA52" s="224"/>
    </row>
    <row r="53" spans="1:131" ht="26.25" customHeight="1" x14ac:dyDescent="0.2">
      <c r="A53" s="232">
        <v>26</v>
      </c>
      <c r="B53" s="1044"/>
      <c r="C53" s="1045"/>
      <c r="D53" s="1045"/>
      <c r="E53" s="1045"/>
      <c r="F53" s="1045"/>
      <c r="G53" s="1045"/>
      <c r="H53" s="1045"/>
      <c r="I53" s="1045"/>
      <c r="J53" s="1045"/>
      <c r="K53" s="1045"/>
      <c r="L53" s="1045"/>
      <c r="M53" s="1045"/>
      <c r="N53" s="1045"/>
      <c r="O53" s="1045"/>
      <c r="P53" s="1046"/>
      <c r="Q53" s="1047"/>
      <c r="R53" s="1039"/>
      <c r="S53" s="1039"/>
      <c r="T53" s="1039"/>
      <c r="U53" s="1039"/>
      <c r="V53" s="1039"/>
      <c r="W53" s="1039"/>
      <c r="X53" s="1039"/>
      <c r="Y53" s="1039"/>
      <c r="Z53" s="1039"/>
      <c r="AA53" s="1039"/>
      <c r="AB53" s="1039"/>
      <c r="AC53" s="1039"/>
      <c r="AD53" s="1039"/>
      <c r="AE53" s="1048"/>
      <c r="AF53" s="1049"/>
      <c r="AG53" s="1050"/>
      <c r="AH53" s="1050"/>
      <c r="AI53" s="1050"/>
      <c r="AJ53" s="1051"/>
      <c r="AK53" s="1038"/>
      <c r="AL53" s="1039"/>
      <c r="AM53" s="1039"/>
      <c r="AN53" s="1039"/>
      <c r="AO53" s="1039"/>
      <c r="AP53" s="1039"/>
      <c r="AQ53" s="1039"/>
      <c r="AR53" s="1039"/>
      <c r="AS53" s="1039"/>
      <c r="AT53" s="1039"/>
      <c r="AU53" s="1039"/>
      <c r="AV53" s="1039"/>
      <c r="AW53" s="1039"/>
      <c r="AX53" s="1039"/>
      <c r="AY53" s="1039"/>
      <c r="AZ53" s="1040"/>
      <c r="BA53" s="1040"/>
      <c r="BB53" s="1040"/>
      <c r="BC53" s="1040"/>
      <c r="BD53" s="1040"/>
      <c r="BE53" s="986"/>
      <c r="BF53" s="986"/>
      <c r="BG53" s="986"/>
      <c r="BH53" s="986"/>
      <c r="BI53" s="987"/>
      <c r="BJ53" s="226"/>
      <c r="BK53" s="226"/>
      <c r="BL53" s="226"/>
      <c r="BM53" s="226"/>
      <c r="BN53" s="226"/>
      <c r="BO53" s="235"/>
      <c r="BP53" s="235"/>
      <c r="BQ53" s="232">
        <v>47</v>
      </c>
      <c r="BR53" s="233"/>
      <c r="BS53" s="1006"/>
      <c r="BT53" s="1007"/>
      <c r="BU53" s="1007"/>
      <c r="BV53" s="1007"/>
      <c r="BW53" s="1007"/>
      <c r="BX53" s="1007"/>
      <c r="BY53" s="1007"/>
      <c r="BZ53" s="1007"/>
      <c r="CA53" s="1007"/>
      <c r="CB53" s="1007"/>
      <c r="CC53" s="1007"/>
      <c r="CD53" s="1007"/>
      <c r="CE53" s="1007"/>
      <c r="CF53" s="1007"/>
      <c r="CG53" s="1028"/>
      <c r="CH53" s="1003"/>
      <c r="CI53" s="1004"/>
      <c r="CJ53" s="1004"/>
      <c r="CK53" s="1004"/>
      <c r="CL53" s="1005"/>
      <c r="CM53" s="1003"/>
      <c r="CN53" s="1004"/>
      <c r="CO53" s="1004"/>
      <c r="CP53" s="1004"/>
      <c r="CQ53" s="1005"/>
      <c r="CR53" s="1003"/>
      <c r="CS53" s="1004"/>
      <c r="CT53" s="1004"/>
      <c r="CU53" s="1004"/>
      <c r="CV53" s="1005"/>
      <c r="CW53" s="1003"/>
      <c r="CX53" s="1004"/>
      <c r="CY53" s="1004"/>
      <c r="CZ53" s="1004"/>
      <c r="DA53" s="1005"/>
      <c r="DB53" s="1003"/>
      <c r="DC53" s="1004"/>
      <c r="DD53" s="1004"/>
      <c r="DE53" s="1004"/>
      <c r="DF53" s="1005"/>
      <c r="DG53" s="1003"/>
      <c r="DH53" s="1004"/>
      <c r="DI53" s="1004"/>
      <c r="DJ53" s="1004"/>
      <c r="DK53" s="1005"/>
      <c r="DL53" s="1003"/>
      <c r="DM53" s="1004"/>
      <c r="DN53" s="1004"/>
      <c r="DO53" s="1004"/>
      <c r="DP53" s="1005"/>
      <c r="DQ53" s="1003"/>
      <c r="DR53" s="1004"/>
      <c r="DS53" s="1004"/>
      <c r="DT53" s="1004"/>
      <c r="DU53" s="1005"/>
      <c r="DV53" s="1006"/>
      <c r="DW53" s="1007"/>
      <c r="DX53" s="1007"/>
      <c r="DY53" s="1007"/>
      <c r="DZ53" s="1008"/>
      <c r="EA53" s="224"/>
    </row>
    <row r="54" spans="1:131" ht="26.25" customHeight="1" x14ac:dyDescent="0.2">
      <c r="A54" s="232">
        <v>27</v>
      </c>
      <c r="B54" s="1044"/>
      <c r="C54" s="1045"/>
      <c r="D54" s="1045"/>
      <c r="E54" s="1045"/>
      <c r="F54" s="1045"/>
      <c r="G54" s="1045"/>
      <c r="H54" s="1045"/>
      <c r="I54" s="1045"/>
      <c r="J54" s="1045"/>
      <c r="K54" s="1045"/>
      <c r="L54" s="1045"/>
      <c r="M54" s="1045"/>
      <c r="N54" s="1045"/>
      <c r="O54" s="1045"/>
      <c r="P54" s="1046"/>
      <c r="Q54" s="1047"/>
      <c r="R54" s="1039"/>
      <c r="S54" s="1039"/>
      <c r="T54" s="1039"/>
      <c r="U54" s="1039"/>
      <c r="V54" s="1039"/>
      <c r="W54" s="1039"/>
      <c r="X54" s="1039"/>
      <c r="Y54" s="1039"/>
      <c r="Z54" s="1039"/>
      <c r="AA54" s="1039"/>
      <c r="AB54" s="1039"/>
      <c r="AC54" s="1039"/>
      <c r="AD54" s="1039"/>
      <c r="AE54" s="1048"/>
      <c r="AF54" s="1049"/>
      <c r="AG54" s="1050"/>
      <c r="AH54" s="1050"/>
      <c r="AI54" s="1050"/>
      <c r="AJ54" s="1051"/>
      <c r="AK54" s="1038"/>
      <c r="AL54" s="1039"/>
      <c r="AM54" s="1039"/>
      <c r="AN54" s="1039"/>
      <c r="AO54" s="1039"/>
      <c r="AP54" s="1039"/>
      <c r="AQ54" s="1039"/>
      <c r="AR54" s="1039"/>
      <c r="AS54" s="1039"/>
      <c r="AT54" s="1039"/>
      <c r="AU54" s="1039"/>
      <c r="AV54" s="1039"/>
      <c r="AW54" s="1039"/>
      <c r="AX54" s="1039"/>
      <c r="AY54" s="1039"/>
      <c r="AZ54" s="1040"/>
      <c r="BA54" s="1040"/>
      <c r="BB54" s="1040"/>
      <c r="BC54" s="1040"/>
      <c r="BD54" s="1040"/>
      <c r="BE54" s="986"/>
      <c r="BF54" s="986"/>
      <c r="BG54" s="986"/>
      <c r="BH54" s="986"/>
      <c r="BI54" s="987"/>
      <c r="BJ54" s="226"/>
      <c r="BK54" s="226"/>
      <c r="BL54" s="226"/>
      <c r="BM54" s="226"/>
      <c r="BN54" s="226"/>
      <c r="BO54" s="235"/>
      <c r="BP54" s="235"/>
      <c r="BQ54" s="232">
        <v>48</v>
      </c>
      <c r="BR54" s="233"/>
      <c r="BS54" s="1006"/>
      <c r="BT54" s="1007"/>
      <c r="BU54" s="1007"/>
      <c r="BV54" s="1007"/>
      <c r="BW54" s="1007"/>
      <c r="BX54" s="1007"/>
      <c r="BY54" s="1007"/>
      <c r="BZ54" s="1007"/>
      <c r="CA54" s="1007"/>
      <c r="CB54" s="1007"/>
      <c r="CC54" s="1007"/>
      <c r="CD54" s="1007"/>
      <c r="CE54" s="1007"/>
      <c r="CF54" s="1007"/>
      <c r="CG54" s="1028"/>
      <c r="CH54" s="1003"/>
      <c r="CI54" s="1004"/>
      <c r="CJ54" s="1004"/>
      <c r="CK54" s="1004"/>
      <c r="CL54" s="1005"/>
      <c r="CM54" s="1003"/>
      <c r="CN54" s="1004"/>
      <c r="CO54" s="1004"/>
      <c r="CP54" s="1004"/>
      <c r="CQ54" s="1005"/>
      <c r="CR54" s="1003"/>
      <c r="CS54" s="1004"/>
      <c r="CT54" s="1004"/>
      <c r="CU54" s="1004"/>
      <c r="CV54" s="1005"/>
      <c r="CW54" s="1003"/>
      <c r="CX54" s="1004"/>
      <c r="CY54" s="1004"/>
      <c r="CZ54" s="1004"/>
      <c r="DA54" s="1005"/>
      <c r="DB54" s="1003"/>
      <c r="DC54" s="1004"/>
      <c r="DD54" s="1004"/>
      <c r="DE54" s="1004"/>
      <c r="DF54" s="1005"/>
      <c r="DG54" s="1003"/>
      <c r="DH54" s="1004"/>
      <c r="DI54" s="1004"/>
      <c r="DJ54" s="1004"/>
      <c r="DK54" s="1005"/>
      <c r="DL54" s="1003"/>
      <c r="DM54" s="1004"/>
      <c r="DN54" s="1004"/>
      <c r="DO54" s="1004"/>
      <c r="DP54" s="1005"/>
      <c r="DQ54" s="1003"/>
      <c r="DR54" s="1004"/>
      <c r="DS54" s="1004"/>
      <c r="DT54" s="1004"/>
      <c r="DU54" s="1005"/>
      <c r="DV54" s="1006"/>
      <c r="DW54" s="1007"/>
      <c r="DX54" s="1007"/>
      <c r="DY54" s="1007"/>
      <c r="DZ54" s="1008"/>
      <c r="EA54" s="224"/>
    </row>
    <row r="55" spans="1:131" ht="26.25" customHeight="1" x14ac:dyDescent="0.2">
      <c r="A55" s="232">
        <v>28</v>
      </c>
      <c r="B55" s="1044"/>
      <c r="C55" s="1045"/>
      <c r="D55" s="1045"/>
      <c r="E55" s="1045"/>
      <c r="F55" s="1045"/>
      <c r="G55" s="1045"/>
      <c r="H55" s="1045"/>
      <c r="I55" s="1045"/>
      <c r="J55" s="1045"/>
      <c r="K55" s="1045"/>
      <c r="L55" s="1045"/>
      <c r="M55" s="1045"/>
      <c r="N55" s="1045"/>
      <c r="O55" s="1045"/>
      <c r="P55" s="1046"/>
      <c r="Q55" s="1047"/>
      <c r="R55" s="1039"/>
      <c r="S55" s="1039"/>
      <c r="T55" s="1039"/>
      <c r="U55" s="1039"/>
      <c r="V55" s="1039"/>
      <c r="W55" s="1039"/>
      <c r="X55" s="1039"/>
      <c r="Y55" s="1039"/>
      <c r="Z55" s="1039"/>
      <c r="AA55" s="1039"/>
      <c r="AB55" s="1039"/>
      <c r="AC55" s="1039"/>
      <c r="AD55" s="1039"/>
      <c r="AE55" s="1048"/>
      <c r="AF55" s="1049"/>
      <c r="AG55" s="1050"/>
      <c r="AH55" s="1050"/>
      <c r="AI55" s="1050"/>
      <c r="AJ55" s="1051"/>
      <c r="AK55" s="1038"/>
      <c r="AL55" s="1039"/>
      <c r="AM55" s="1039"/>
      <c r="AN55" s="1039"/>
      <c r="AO55" s="1039"/>
      <c r="AP55" s="1039"/>
      <c r="AQ55" s="1039"/>
      <c r="AR55" s="1039"/>
      <c r="AS55" s="1039"/>
      <c r="AT55" s="1039"/>
      <c r="AU55" s="1039"/>
      <c r="AV55" s="1039"/>
      <c r="AW55" s="1039"/>
      <c r="AX55" s="1039"/>
      <c r="AY55" s="1039"/>
      <c r="AZ55" s="1040"/>
      <c r="BA55" s="1040"/>
      <c r="BB55" s="1040"/>
      <c r="BC55" s="1040"/>
      <c r="BD55" s="1040"/>
      <c r="BE55" s="986"/>
      <c r="BF55" s="986"/>
      <c r="BG55" s="986"/>
      <c r="BH55" s="986"/>
      <c r="BI55" s="987"/>
      <c r="BJ55" s="226"/>
      <c r="BK55" s="226"/>
      <c r="BL55" s="226"/>
      <c r="BM55" s="226"/>
      <c r="BN55" s="226"/>
      <c r="BO55" s="235"/>
      <c r="BP55" s="235"/>
      <c r="BQ55" s="232">
        <v>49</v>
      </c>
      <c r="BR55" s="233"/>
      <c r="BS55" s="1006"/>
      <c r="BT55" s="1007"/>
      <c r="BU55" s="1007"/>
      <c r="BV55" s="1007"/>
      <c r="BW55" s="1007"/>
      <c r="BX55" s="1007"/>
      <c r="BY55" s="1007"/>
      <c r="BZ55" s="1007"/>
      <c r="CA55" s="1007"/>
      <c r="CB55" s="1007"/>
      <c r="CC55" s="1007"/>
      <c r="CD55" s="1007"/>
      <c r="CE55" s="1007"/>
      <c r="CF55" s="1007"/>
      <c r="CG55" s="1028"/>
      <c r="CH55" s="1003"/>
      <c r="CI55" s="1004"/>
      <c r="CJ55" s="1004"/>
      <c r="CK55" s="1004"/>
      <c r="CL55" s="1005"/>
      <c r="CM55" s="1003"/>
      <c r="CN55" s="1004"/>
      <c r="CO55" s="1004"/>
      <c r="CP55" s="1004"/>
      <c r="CQ55" s="1005"/>
      <c r="CR55" s="1003"/>
      <c r="CS55" s="1004"/>
      <c r="CT55" s="1004"/>
      <c r="CU55" s="1004"/>
      <c r="CV55" s="1005"/>
      <c r="CW55" s="1003"/>
      <c r="CX55" s="1004"/>
      <c r="CY55" s="1004"/>
      <c r="CZ55" s="1004"/>
      <c r="DA55" s="1005"/>
      <c r="DB55" s="1003"/>
      <c r="DC55" s="1004"/>
      <c r="DD55" s="1004"/>
      <c r="DE55" s="1004"/>
      <c r="DF55" s="1005"/>
      <c r="DG55" s="1003"/>
      <c r="DH55" s="1004"/>
      <c r="DI55" s="1004"/>
      <c r="DJ55" s="1004"/>
      <c r="DK55" s="1005"/>
      <c r="DL55" s="1003"/>
      <c r="DM55" s="1004"/>
      <c r="DN55" s="1004"/>
      <c r="DO55" s="1004"/>
      <c r="DP55" s="1005"/>
      <c r="DQ55" s="1003"/>
      <c r="DR55" s="1004"/>
      <c r="DS55" s="1004"/>
      <c r="DT55" s="1004"/>
      <c r="DU55" s="1005"/>
      <c r="DV55" s="1006"/>
      <c r="DW55" s="1007"/>
      <c r="DX55" s="1007"/>
      <c r="DY55" s="1007"/>
      <c r="DZ55" s="1008"/>
      <c r="EA55" s="224"/>
    </row>
    <row r="56" spans="1:131" ht="26.25" customHeight="1" x14ac:dyDescent="0.2">
      <c r="A56" s="232">
        <v>29</v>
      </c>
      <c r="B56" s="1044"/>
      <c r="C56" s="1045"/>
      <c r="D56" s="1045"/>
      <c r="E56" s="1045"/>
      <c r="F56" s="1045"/>
      <c r="G56" s="1045"/>
      <c r="H56" s="1045"/>
      <c r="I56" s="1045"/>
      <c r="J56" s="1045"/>
      <c r="K56" s="1045"/>
      <c r="L56" s="1045"/>
      <c r="M56" s="1045"/>
      <c r="N56" s="1045"/>
      <c r="O56" s="1045"/>
      <c r="P56" s="1046"/>
      <c r="Q56" s="1047"/>
      <c r="R56" s="1039"/>
      <c r="S56" s="1039"/>
      <c r="T56" s="1039"/>
      <c r="U56" s="1039"/>
      <c r="V56" s="1039"/>
      <c r="W56" s="1039"/>
      <c r="X56" s="1039"/>
      <c r="Y56" s="1039"/>
      <c r="Z56" s="1039"/>
      <c r="AA56" s="1039"/>
      <c r="AB56" s="1039"/>
      <c r="AC56" s="1039"/>
      <c r="AD56" s="1039"/>
      <c r="AE56" s="1048"/>
      <c r="AF56" s="1049"/>
      <c r="AG56" s="1050"/>
      <c r="AH56" s="1050"/>
      <c r="AI56" s="1050"/>
      <c r="AJ56" s="1051"/>
      <c r="AK56" s="1038"/>
      <c r="AL56" s="1039"/>
      <c r="AM56" s="1039"/>
      <c r="AN56" s="1039"/>
      <c r="AO56" s="1039"/>
      <c r="AP56" s="1039"/>
      <c r="AQ56" s="1039"/>
      <c r="AR56" s="1039"/>
      <c r="AS56" s="1039"/>
      <c r="AT56" s="1039"/>
      <c r="AU56" s="1039"/>
      <c r="AV56" s="1039"/>
      <c r="AW56" s="1039"/>
      <c r="AX56" s="1039"/>
      <c r="AY56" s="1039"/>
      <c r="AZ56" s="1040"/>
      <c r="BA56" s="1040"/>
      <c r="BB56" s="1040"/>
      <c r="BC56" s="1040"/>
      <c r="BD56" s="1040"/>
      <c r="BE56" s="986"/>
      <c r="BF56" s="986"/>
      <c r="BG56" s="986"/>
      <c r="BH56" s="986"/>
      <c r="BI56" s="987"/>
      <c r="BJ56" s="226"/>
      <c r="BK56" s="226"/>
      <c r="BL56" s="226"/>
      <c r="BM56" s="226"/>
      <c r="BN56" s="226"/>
      <c r="BO56" s="235"/>
      <c r="BP56" s="235"/>
      <c r="BQ56" s="232">
        <v>50</v>
      </c>
      <c r="BR56" s="233"/>
      <c r="BS56" s="1006"/>
      <c r="BT56" s="1007"/>
      <c r="BU56" s="1007"/>
      <c r="BV56" s="1007"/>
      <c r="BW56" s="1007"/>
      <c r="BX56" s="1007"/>
      <c r="BY56" s="1007"/>
      <c r="BZ56" s="1007"/>
      <c r="CA56" s="1007"/>
      <c r="CB56" s="1007"/>
      <c r="CC56" s="1007"/>
      <c r="CD56" s="1007"/>
      <c r="CE56" s="1007"/>
      <c r="CF56" s="1007"/>
      <c r="CG56" s="1028"/>
      <c r="CH56" s="1003"/>
      <c r="CI56" s="1004"/>
      <c r="CJ56" s="1004"/>
      <c r="CK56" s="1004"/>
      <c r="CL56" s="1005"/>
      <c r="CM56" s="1003"/>
      <c r="CN56" s="1004"/>
      <c r="CO56" s="1004"/>
      <c r="CP56" s="1004"/>
      <c r="CQ56" s="1005"/>
      <c r="CR56" s="1003"/>
      <c r="CS56" s="1004"/>
      <c r="CT56" s="1004"/>
      <c r="CU56" s="1004"/>
      <c r="CV56" s="1005"/>
      <c r="CW56" s="1003"/>
      <c r="CX56" s="1004"/>
      <c r="CY56" s="1004"/>
      <c r="CZ56" s="1004"/>
      <c r="DA56" s="1005"/>
      <c r="DB56" s="1003"/>
      <c r="DC56" s="1004"/>
      <c r="DD56" s="1004"/>
      <c r="DE56" s="1004"/>
      <c r="DF56" s="1005"/>
      <c r="DG56" s="1003"/>
      <c r="DH56" s="1004"/>
      <c r="DI56" s="1004"/>
      <c r="DJ56" s="1004"/>
      <c r="DK56" s="1005"/>
      <c r="DL56" s="1003"/>
      <c r="DM56" s="1004"/>
      <c r="DN56" s="1004"/>
      <c r="DO56" s="1004"/>
      <c r="DP56" s="1005"/>
      <c r="DQ56" s="1003"/>
      <c r="DR56" s="1004"/>
      <c r="DS56" s="1004"/>
      <c r="DT56" s="1004"/>
      <c r="DU56" s="1005"/>
      <c r="DV56" s="1006"/>
      <c r="DW56" s="1007"/>
      <c r="DX56" s="1007"/>
      <c r="DY56" s="1007"/>
      <c r="DZ56" s="1008"/>
      <c r="EA56" s="224"/>
    </row>
    <row r="57" spans="1:131" ht="26.25" customHeight="1" x14ac:dyDescent="0.2">
      <c r="A57" s="232">
        <v>30</v>
      </c>
      <c r="B57" s="1044"/>
      <c r="C57" s="1045"/>
      <c r="D57" s="1045"/>
      <c r="E57" s="1045"/>
      <c r="F57" s="1045"/>
      <c r="G57" s="1045"/>
      <c r="H57" s="1045"/>
      <c r="I57" s="1045"/>
      <c r="J57" s="1045"/>
      <c r="K57" s="1045"/>
      <c r="L57" s="1045"/>
      <c r="M57" s="1045"/>
      <c r="N57" s="1045"/>
      <c r="O57" s="1045"/>
      <c r="P57" s="1046"/>
      <c r="Q57" s="1047"/>
      <c r="R57" s="1039"/>
      <c r="S57" s="1039"/>
      <c r="T57" s="1039"/>
      <c r="U57" s="1039"/>
      <c r="V57" s="1039"/>
      <c r="W57" s="1039"/>
      <c r="X57" s="1039"/>
      <c r="Y57" s="1039"/>
      <c r="Z57" s="1039"/>
      <c r="AA57" s="1039"/>
      <c r="AB57" s="1039"/>
      <c r="AC57" s="1039"/>
      <c r="AD57" s="1039"/>
      <c r="AE57" s="1048"/>
      <c r="AF57" s="1049"/>
      <c r="AG57" s="1050"/>
      <c r="AH57" s="1050"/>
      <c r="AI57" s="1050"/>
      <c r="AJ57" s="1051"/>
      <c r="AK57" s="1038"/>
      <c r="AL57" s="1039"/>
      <c r="AM57" s="1039"/>
      <c r="AN57" s="1039"/>
      <c r="AO57" s="1039"/>
      <c r="AP57" s="1039"/>
      <c r="AQ57" s="1039"/>
      <c r="AR57" s="1039"/>
      <c r="AS57" s="1039"/>
      <c r="AT57" s="1039"/>
      <c r="AU57" s="1039"/>
      <c r="AV57" s="1039"/>
      <c r="AW57" s="1039"/>
      <c r="AX57" s="1039"/>
      <c r="AY57" s="1039"/>
      <c r="AZ57" s="1040"/>
      <c r="BA57" s="1040"/>
      <c r="BB57" s="1040"/>
      <c r="BC57" s="1040"/>
      <c r="BD57" s="1040"/>
      <c r="BE57" s="986"/>
      <c r="BF57" s="986"/>
      <c r="BG57" s="986"/>
      <c r="BH57" s="986"/>
      <c r="BI57" s="987"/>
      <c r="BJ57" s="226"/>
      <c r="BK57" s="226"/>
      <c r="BL57" s="226"/>
      <c r="BM57" s="226"/>
      <c r="BN57" s="226"/>
      <c r="BO57" s="235"/>
      <c r="BP57" s="235"/>
      <c r="BQ57" s="232">
        <v>51</v>
      </c>
      <c r="BR57" s="233"/>
      <c r="BS57" s="1006"/>
      <c r="BT57" s="1007"/>
      <c r="BU57" s="1007"/>
      <c r="BV57" s="1007"/>
      <c r="BW57" s="1007"/>
      <c r="BX57" s="1007"/>
      <c r="BY57" s="1007"/>
      <c r="BZ57" s="1007"/>
      <c r="CA57" s="1007"/>
      <c r="CB57" s="1007"/>
      <c r="CC57" s="1007"/>
      <c r="CD57" s="1007"/>
      <c r="CE57" s="1007"/>
      <c r="CF57" s="1007"/>
      <c r="CG57" s="1028"/>
      <c r="CH57" s="1003"/>
      <c r="CI57" s="1004"/>
      <c r="CJ57" s="1004"/>
      <c r="CK57" s="1004"/>
      <c r="CL57" s="1005"/>
      <c r="CM57" s="1003"/>
      <c r="CN57" s="1004"/>
      <c r="CO57" s="1004"/>
      <c r="CP57" s="1004"/>
      <c r="CQ57" s="1005"/>
      <c r="CR57" s="1003"/>
      <c r="CS57" s="1004"/>
      <c r="CT57" s="1004"/>
      <c r="CU57" s="1004"/>
      <c r="CV57" s="1005"/>
      <c r="CW57" s="1003"/>
      <c r="CX57" s="1004"/>
      <c r="CY57" s="1004"/>
      <c r="CZ57" s="1004"/>
      <c r="DA57" s="1005"/>
      <c r="DB57" s="1003"/>
      <c r="DC57" s="1004"/>
      <c r="DD57" s="1004"/>
      <c r="DE57" s="1004"/>
      <c r="DF57" s="1005"/>
      <c r="DG57" s="1003"/>
      <c r="DH57" s="1004"/>
      <c r="DI57" s="1004"/>
      <c r="DJ57" s="1004"/>
      <c r="DK57" s="1005"/>
      <c r="DL57" s="1003"/>
      <c r="DM57" s="1004"/>
      <c r="DN57" s="1004"/>
      <c r="DO57" s="1004"/>
      <c r="DP57" s="1005"/>
      <c r="DQ57" s="1003"/>
      <c r="DR57" s="1004"/>
      <c r="DS57" s="1004"/>
      <c r="DT57" s="1004"/>
      <c r="DU57" s="1005"/>
      <c r="DV57" s="1006"/>
      <c r="DW57" s="1007"/>
      <c r="DX57" s="1007"/>
      <c r="DY57" s="1007"/>
      <c r="DZ57" s="1008"/>
      <c r="EA57" s="224"/>
    </row>
    <row r="58" spans="1:131" ht="26.25" customHeight="1" x14ac:dyDescent="0.2">
      <c r="A58" s="232">
        <v>31</v>
      </c>
      <c r="B58" s="1044"/>
      <c r="C58" s="1045"/>
      <c r="D58" s="1045"/>
      <c r="E58" s="1045"/>
      <c r="F58" s="1045"/>
      <c r="G58" s="1045"/>
      <c r="H58" s="1045"/>
      <c r="I58" s="1045"/>
      <c r="J58" s="1045"/>
      <c r="K58" s="1045"/>
      <c r="L58" s="1045"/>
      <c r="M58" s="1045"/>
      <c r="N58" s="1045"/>
      <c r="O58" s="1045"/>
      <c r="P58" s="1046"/>
      <c r="Q58" s="1047"/>
      <c r="R58" s="1039"/>
      <c r="S58" s="1039"/>
      <c r="T58" s="1039"/>
      <c r="U58" s="1039"/>
      <c r="V58" s="1039"/>
      <c r="W58" s="1039"/>
      <c r="X58" s="1039"/>
      <c r="Y58" s="1039"/>
      <c r="Z58" s="1039"/>
      <c r="AA58" s="1039"/>
      <c r="AB58" s="1039"/>
      <c r="AC58" s="1039"/>
      <c r="AD58" s="1039"/>
      <c r="AE58" s="1048"/>
      <c r="AF58" s="1049"/>
      <c r="AG58" s="1050"/>
      <c r="AH58" s="1050"/>
      <c r="AI58" s="1050"/>
      <c r="AJ58" s="1051"/>
      <c r="AK58" s="1038"/>
      <c r="AL58" s="1039"/>
      <c r="AM58" s="1039"/>
      <c r="AN58" s="1039"/>
      <c r="AO58" s="1039"/>
      <c r="AP58" s="1039"/>
      <c r="AQ58" s="1039"/>
      <c r="AR58" s="1039"/>
      <c r="AS58" s="1039"/>
      <c r="AT58" s="1039"/>
      <c r="AU58" s="1039"/>
      <c r="AV58" s="1039"/>
      <c r="AW58" s="1039"/>
      <c r="AX58" s="1039"/>
      <c r="AY58" s="1039"/>
      <c r="AZ58" s="1040"/>
      <c r="BA58" s="1040"/>
      <c r="BB58" s="1040"/>
      <c r="BC58" s="1040"/>
      <c r="BD58" s="1040"/>
      <c r="BE58" s="986"/>
      <c r="BF58" s="986"/>
      <c r="BG58" s="986"/>
      <c r="BH58" s="986"/>
      <c r="BI58" s="987"/>
      <c r="BJ58" s="226"/>
      <c r="BK58" s="226"/>
      <c r="BL58" s="226"/>
      <c r="BM58" s="226"/>
      <c r="BN58" s="226"/>
      <c r="BO58" s="235"/>
      <c r="BP58" s="235"/>
      <c r="BQ58" s="232">
        <v>52</v>
      </c>
      <c r="BR58" s="233"/>
      <c r="BS58" s="1006"/>
      <c r="BT58" s="1007"/>
      <c r="BU58" s="1007"/>
      <c r="BV58" s="1007"/>
      <c r="BW58" s="1007"/>
      <c r="BX58" s="1007"/>
      <c r="BY58" s="1007"/>
      <c r="BZ58" s="1007"/>
      <c r="CA58" s="1007"/>
      <c r="CB58" s="1007"/>
      <c r="CC58" s="1007"/>
      <c r="CD58" s="1007"/>
      <c r="CE58" s="1007"/>
      <c r="CF58" s="1007"/>
      <c r="CG58" s="1028"/>
      <c r="CH58" s="1003"/>
      <c r="CI58" s="1004"/>
      <c r="CJ58" s="1004"/>
      <c r="CK58" s="1004"/>
      <c r="CL58" s="1005"/>
      <c r="CM58" s="1003"/>
      <c r="CN58" s="1004"/>
      <c r="CO58" s="1004"/>
      <c r="CP58" s="1004"/>
      <c r="CQ58" s="1005"/>
      <c r="CR58" s="1003"/>
      <c r="CS58" s="1004"/>
      <c r="CT58" s="1004"/>
      <c r="CU58" s="1004"/>
      <c r="CV58" s="1005"/>
      <c r="CW58" s="1003"/>
      <c r="CX58" s="1004"/>
      <c r="CY58" s="1004"/>
      <c r="CZ58" s="1004"/>
      <c r="DA58" s="1005"/>
      <c r="DB58" s="1003"/>
      <c r="DC58" s="1004"/>
      <c r="DD58" s="1004"/>
      <c r="DE58" s="1004"/>
      <c r="DF58" s="1005"/>
      <c r="DG58" s="1003"/>
      <c r="DH58" s="1004"/>
      <c r="DI58" s="1004"/>
      <c r="DJ58" s="1004"/>
      <c r="DK58" s="1005"/>
      <c r="DL58" s="1003"/>
      <c r="DM58" s="1004"/>
      <c r="DN58" s="1004"/>
      <c r="DO58" s="1004"/>
      <c r="DP58" s="1005"/>
      <c r="DQ58" s="1003"/>
      <c r="DR58" s="1004"/>
      <c r="DS58" s="1004"/>
      <c r="DT58" s="1004"/>
      <c r="DU58" s="1005"/>
      <c r="DV58" s="1006"/>
      <c r="DW58" s="1007"/>
      <c r="DX58" s="1007"/>
      <c r="DY58" s="1007"/>
      <c r="DZ58" s="1008"/>
      <c r="EA58" s="224"/>
    </row>
    <row r="59" spans="1:131" ht="26.25" customHeight="1" x14ac:dyDescent="0.2">
      <c r="A59" s="232">
        <v>32</v>
      </c>
      <c r="B59" s="1044"/>
      <c r="C59" s="1045"/>
      <c r="D59" s="1045"/>
      <c r="E59" s="1045"/>
      <c r="F59" s="1045"/>
      <c r="G59" s="1045"/>
      <c r="H59" s="1045"/>
      <c r="I59" s="1045"/>
      <c r="J59" s="1045"/>
      <c r="K59" s="1045"/>
      <c r="L59" s="1045"/>
      <c r="M59" s="1045"/>
      <c r="N59" s="1045"/>
      <c r="O59" s="1045"/>
      <c r="P59" s="1046"/>
      <c r="Q59" s="1047"/>
      <c r="R59" s="1039"/>
      <c r="S59" s="1039"/>
      <c r="T59" s="1039"/>
      <c r="U59" s="1039"/>
      <c r="V59" s="1039"/>
      <c r="W59" s="1039"/>
      <c r="X59" s="1039"/>
      <c r="Y59" s="1039"/>
      <c r="Z59" s="1039"/>
      <c r="AA59" s="1039"/>
      <c r="AB59" s="1039"/>
      <c r="AC59" s="1039"/>
      <c r="AD59" s="1039"/>
      <c r="AE59" s="1048"/>
      <c r="AF59" s="1049"/>
      <c r="AG59" s="1050"/>
      <c r="AH59" s="1050"/>
      <c r="AI59" s="1050"/>
      <c r="AJ59" s="1051"/>
      <c r="AK59" s="1038"/>
      <c r="AL59" s="1039"/>
      <c r="AM59" s="1039"/>
      <c r="AN59" s="1039"/>
      <c r="AO59" s="1039"/>
      <c r="AP59" s="1039"/>
      <c r="AQ59" s="1039"/>
      <c r="AR59" s="1039"/>
      <c r="AS59" s="1039"/>
      <c r="AT59" s="1039"/>
      <c r="AU59" s="1039"/>
      <c r="AV59" s="1039"/>
      <c r="AW59" s="1039"/>
      <c r="AX59" s="1039"/>
      <c r="AY59" s="1039"/>
      <c r="AZ59" s="1040"/>
      <c r="BA59" s="1040"/>
      <c r="BB59" s="1040"/>
      <c r="BC59" s="1040"/>
      <c r="BD59" s="1040"/>
      <c r="BE59" s="986"/>
      <c r="BF59" s="986"/>
      <c r="BG59" s="986"/>
      <c r="BH59" s="986"/>
      <c r="BI59" s="987"/>
      <c r="BJ59" s="226"/>
      <c r="BK59" s="226"/>
      <c r="BL59" s="226"/>
      <c r="BM59" s="226"/>
      <c r="BN59" s="226"/>
      <c r="BO59" s="235"/>
      <c r="BP59" s="235"/>
      <c r="BQ59" s="232">
        <v>53</v>
      </c>
      <c r="BR59" s="233"/>
      <c r="BS59" s="1006"/>
      <c r="BT59" s="1007"/>
      <c r="BU59" s="1007"/>
      <c r="BV59" s="1007"/>
      <c r="BW59" s="1007"/>
      <c r="BX59" s="1007"/>
      <c r="BY59" s="1007"/>
      <c r="BZ59" s="1007"/>
      <c r="CA59" s="1007"/>
      <c r="CB59" s="1007"/>
      <c r="CC59" s="1007"/>
      <c r="CD59" s="1007"/>
      <c r="CE59" s="1007"/>
      <c r="CF59" s="1007"/>
      <c r="CG59" s="1028"/>
      <c r="CH59" s="1003"/>
      <c r="CI59" s="1004"/>
      <c r="CJ59" s="1004"/>
      <c r="CK59" s="1004"/>
      <c r="CL59" s="1005"/>
      <c r="CM59" s="1003"/>
      <c r="CN59" s="1004"/>
      <c r="CO59" s="1004"/>
      <c r="CP59" s="1004"/>
      <c r="CQ59" s="1005"/>
      <c r="CR59" s="1003"/>
      <c r="CS59" s="1004"/>
      <c r="CT59" s="1004"/>
      <c r="CU59" s="1004"/>
      <c r="CV59" s="1005"/>
      <c r="CW59" s="1003"/>
      <c r="CX59" s="1004"/>
      <c r="CY59" s="1004"/>
      <c r="CZ59" s="1004"/>
      <c r="DA59" s="1005"/>
      <c r="DB59" s="1003"/>
      <c r="DC59" s="1004"/>
      <c r="DD59" s="1004"/>
      <c r="DE59" s="1004"/>
      <c r="DF59" s="1005"/>
      <c r="DG59" s="1003"/>
      <c r="DH59" s="1004"/>
      <c r="DI59" s="1004"/>
      <c r="DJ59" s="1004"/>
      <c r="DK59" s="1005"/>
      <c r="DL59" s="1003"/>
      <c r="DM59" s="1004"/>
      <c r="DN59" s="1004"/>
      <c r="DO59" s="1004"/>
      <c r="DP59" s="1005"/>
      <c r="DQ59" s="1003"/>
      <c r="DR59" s="1004"/>
      <c r="DS59" s="1004"/>
      <c r="DT59" s="1004"/>
      <c r="DU59" s="1005"/>
      <c r="DV59" s="1006"/>
      <c r="DW59" s="1007"/>
      <c r="DX59" s="1007"/>
      <c r="DY59" s="1007"/>
      <c r="DZ59" s="1008"/>
      <c r="EA59" s="224"/>
    </row>
    <row r="60" spans="1:131" ht="26.25" customHeight="1" x14ac:dyDescent="0.2">
      <c r="A60" s="232">
        <v>33</v>
      </c>
      <c r="B60" s="1044"/>
      <c r="C60" s="1045"/>
      <c r="D60" s="1045"/>
      <c r="E60" s="1045"/>
      <c r="F60" s="1045"/>
      <c r="G60" s="1045"/>
      <c r="H60" s="1045"/>
      <c r="I60" s="1045"/>
      <c r="J60" s="1045"/>
      <c r="K60" s="1045"/>
      <c r="L60" s="1045"/>
      <c r="M60" s="1045"/>
      <c r="N60" s="1045"/>
      <c r="O60" s="1045"/>
      <c r="P60" s="1046"/>
      <c r="Q60" s="1047"/>
      <c r="R60" s="1039"/>
      <c r="S60" s="1039"/>
      <c r="T60" s="1039"/>
      <c r="U60" s="1039"/>
      <c r="V60" s="1039"/>
      <c r="W60" s="1039"/>
      <c r="X60" s="1039"/>
      <c r="Y60" s="1039"/>
      <c r="Z60" s="1039"/>
      <c r="AA60" s="1039"/>
      <c r="AB60" s="1039"/>
      <c r="AC60" s="1039"/>
      <c r="AD60" s="1039"/>
      <c r="AE60" s="1048"/>
      <c r="AF60" s="1049"/>
      <c r="AG60" s="1050"/>
      <c r="AH60" s="1050"/>
      <c r="AI60" s="1050"/>
      <c r="AJ60" s="1051"/>
      <c r="AK60" s="1038"/>
      <c r="AL60" s="1039"/>
      <c r="AM60" s="1039"/>
      <c r="AN60" s="1039"/>
      <c r="AO60" s="1039"/>
      <c r="AP60" s="1039"/>
      <c r="AQ60" s="1039"/>
      <c r="AR60" s="1039"/>
      <c r="AS60" s="1039"/>
      <c r="AT60" s="1039"/>
      <c r="AU60" s="1039"/>
      <c r="AV60" s="1039"/>
      <c r="AW60" s="1039"/>
      <c r="AX60" s="1039"/>
      <c r="AY60" s="1039"/>
      <c r="AZ60" s="1040"/>
      <c r="BA60" s="1040"/>
      <c r="BB60" s="1040"/>
      <c r="BC60" s="1040"/>
      <c r="BD60" s="1040"/>
      <c r="BE60" s="986"/>
      <c r="BF60" s="986"/>
      <c r="BG60" s="986"/>
      <c r="BH60" s="986"/>
      <c r="BI60" s="987"/>
      <c r="BJ60" s="226"/>
      <c r="BK60" s="226"/>
      <c r="BL60" s="226"/>
      <c r="BM60" s="226"/>
      <c r="BN60" s="226"/>
      <c r="BO60" s="235"/>
      <c r="BP60" s="235"/>
      <c r="BQ60" s="232">
        <v>54</v>
      </c>
      <c r="BR60" s="233"/>
      <c r="BS60" s="1006"/>
      <c r="BT60" s="1007"/>
      <c r="BU60" s="1007"/>
      <c r="BV60" s="1007"/>
      <c r="BW60" s="1007"/>
      <c r="BX60" s="1007"/>
      <c r="BY60" s="1007"/>
      <c r="BZ60" s="1007"/>
      <c r="CA60" s="1007"/>
      <c r="CB60" s="1007"/>
      <c r="CC60" s="1007"/>
      <c r="CD60" s="1007"/>
      <c r="CE60" s="1007"/>
      <c r="CF60" s="1007"/>
      <c r="CG60" s="1028"/>
      <c r="CH60" s="1003"/>
      <c r="CI60" s="1004"/>
      <c r="CJ60" s="1004"/>
      <c r="CK60" s="1004"/>
      <c r="CL60" s="1005"/>
      <c r="CM60" s="1003"/>
      <c r="CN60" s="1004"/>
      <c r="CO60" s="1004"/>
      <c r="CP60" s="1004"/>
      <c r="CQ60" s="1005"/>
      <c r="CR60" s="1003"/>
      <c r="CS60" s="1004"/>
      <c r="CT60" s="1004"/>
      <c r="CU60" s="1004"/>
      <c r="CV60" s="1005"/>
      <c r="CW60" s="1003"/>
      <c r="CX60" s="1004"/>
      <c r="CY60" s="1004"/>
      <c r="CZ60" s="1004"/>
      <c r="DA60" s="1005"/>
      <c r="DB60" s="1003"/>
      <c r="DC60" s="1004"/>
      <c r="DD60" s="1004"/>
      <c r="DE60" s="1004"/>
      <c r="DF60" s="1005"/>
      <c r="DG60" s="1003"/>
      <c r="DH60" s="1004"/>
      <c r="DI60" s="1004"/>
      <c r="DJ60" s="1004"/>
      <c r="DK60" s="1005"/>
      <c r="DL60" s="1003"/>
      <c r="DM60" s="1004"/>
      <c r="DN60" s="1004"/>
      <c r="DO60" s="1004"/>
      <c r="DP60" s="1005"/>
      <c r="DQ60" s="1003"/>
      <c r="DR60" s="1004"/>
      <c r="DS60" s="1004"/>
      <c r="DT60" s="1004"/>
      <c r="DU60" s="1005"/>
      <c r="DV60" s="1006"/>
      <c r="DW60" s="1007"/>
      <c r="DX60" s="1007"/>
      <c r="DY60" s="1007"/>
      <c r="DZ60" s="1008"/>
      <c r="EA60" s="224"/>
    </row>
    <row r="61" spans="1:131" ht="26.25" customHeight="1" thickBot="1" x14ac:dyDescent="0.25">
      <c r="A61" s="232">
        <v>34</v>
      </c>
      <c r="B61" s="1044"/>
      <c r="C61" s="1045"/>
      <c r="D61" s="1045"/>
      <c r="E61" s="1045"/>
      <c r="F61" s="1045"/>
      <c r="G61" s="1045"/>
      <c r="H61" s="1045"/>
      <c r="I61" s="1045"/>
      <c r="J61" s="1045"/>
      <c r="K61" s="1045"/>
      <c r="L61" s="1045"/>
      <c r="M61" s="1045"/>
      <c r="N61" s="1045"/>
      <c r="O61" s="1045"/>
      <c r="P61" s="1046"/>
      <c r="Q61" s="1047"/>
      <c r="R61" s="1039"/>
      <c r="S61" s="1039"/>
      <c r="T61" s="1039"/>
      <c r="U61" s="1039"/>
      <c r="V61" s="1039"/>
      <c r="W61" s="1039"/>
      <c r="X61" s="1039"/>
      <c r="Y61" s="1039"/>
      <c r="Z61" s="1039"/>
      <c r="AA61" s="1039"/>
      <c r="AB61" s="1039"/>
      <c r="AC61" s="1039"/>
      <c r="AD61" s="1039"/>
      <c r="AE61" s="1048"/>
      <c r="AF61" s="1049"/>
      <c r="AG61" s="1050"/>
      <c r="AH61" s="1050"/>
      <c r="AI61" s="1050"/>
      <c r="AJ61" s="1051"/>
      <c r="AK61" s="1038"/>
      <c r="AL61" s="1039"/>
      <c r="AM61" s="1039"/>
      <c r="AN61" s="1039"/>
      <c r="AO61" s="1039"/>
      <c r="AP61" s="1039"/>
      <c r="AQ61" s="1039"/>
      <c r="AR61" s="1039"/>
      <c r="AS61" s="1039"/>
      <c r="AT61" s="1039"/>
      <c r="AU61" s="1039"/>
      <c r="AV61" s="1039"/>
      <c r="AW61" s="1039"/>
      <c r="AX61" s="1039"/>
      <c r="AY61" s="1039"/>
      <c r="AZ61" s="1040"/>
      <c r="BA61" s="1040"/>
      <c r="BB61" s="1040"/>
      <c r="BC61" s="1040"/>
      <c r="BD61" s="1040"/>
      <c r="BE61" s="986"/>
      <c r="BF61" s="986"/>
      <c r="BG61" s="986"/>
      <c r="BH61" s="986"/>
      <c r="BI61" s="987"/>
      <c r="BJ61" s="226"/>
      <c r="BK61" s="226"/>
      <c r="BL61" s="226"/>
      <c r="BM61" s="226"/>
      <c r="BN61" s="226"/>
      <c r="BO61" s="235"/>
      <c r="BP61" s="235"/>
      <c r="BQ61" s="232">
        <v>55</v>
      </c>
      <c r="BR61" s="233"/>
      <c r="BS61" s="1006"/>
      <c r="BT61" s="1007"/>
      <c r="BU61" s="1007"/>
      <c r="BV61" s="1007"/>
      <c r="BW61" s="1007"/>
      <c r="BX61" s="1007"/>
      <c r="BY61" s="1007"/>
      <c r="BZ61" s="1007"/>
      <c r="CA61" s="1007"/>
      <c r="CB61" s="1007"/>
      <c r="CC61" s="1007"/>
      <c r="CD61" s="1007"/>
      <c r="CE61" s="1007"/>
      <c r="CF61" s="1007"/>
      <c r="CG61" s="1028"/>
      <c r="CH61" s="1003"/>
      <c r="CI61" s="1004"/>
      <c r="CJ61" s="1004"/>
      <c r="CK61" s="1004"/>
      <c r="CL61" s="1005"/>
      <c r="CM61" s="1003"/>
      <c r="CN61" s="1004"/>
      <c r="CO61" s="1004"/>
      <c r="CP61" s="1004"/>
      <c r="CQ61" s="1005"/>
      <c r="CR61" s="1003"/>
      <c r="CS61" s="1004"/>
      <c r="CT61" s="1004"/>
      <c r="CU61" s="1004"/>
      <c r="CV61" s="1005"/>
      <c r="CW61" s="1003"/>
      <c r="CX61" s="1004"/>
      <c r="CY61" s="1004"/>
      <c r="CZ61" s="1004"/>
      <c r="DA61" s="1005"/>
      <c r="DB61" s="1003"/>
      <c r="DC61" s="1004"/>
      <c r="DD61" s="1004"/>
      <c r="DE61" s="1004"/>
      <c r="DF61" s="1005"/>
      <c r="DG61" s="1003"/>
      <c r="DH61" s="1004"/>
      <c r="DI61" s="1004"/>
      <c r="DJ61" s="1004"/>
      <c r="DK61" s="1005"/>
      <c r="DL61" s="1003"/>
      <c r="DM61" s="1004"/>
      <c r="DN61" s="1004"/>
      <c r="DO61" s="1004"/>
      <c r="DP61" s="1005"/>
      <c r="DQ61" s="1003"/>
      <c r="DR61" s="1004"/>
      <c r="DS61" s="1004"/>
      <c r="DT61" s="1004"/>
      <c r="DU61" s="1005"/>
      <c r="DV61" s="1006"/>
      <c r="DW61" s="1007"/>
      <c r="DX61" s="1007"/>
      <c r="DY61" s="1007"/>
      <c r="DZ61" s="1008"/>
      <c r="EA61" s="224"/>
    </row>
    <row r="62" spans="1:131" ht="26.25" customHeight="1" x14ac:dyDescent="0.2">
      <c r="A62" s="232">
        <v>35</v>
      </c>
      <c r="B62" s="1044"/>
      <c r="C62" s="1045"/>
      <c r="D62" s="1045"/>
      <c r="E62" s="1045"/>
      <c r="F62" s="1045"/>
      <c r="G62" s="1045"/>
      <c r="H62" s="1045"/>
      <c r="I62" s="1045"/>
      <c r="J62" s="1045"/>
      <c r="K62" s="1045"/>
      <c r="L62" s="1045"/>
      <c r="M62" s="1045"/>
      <c r="N62" s="1045"/>
      <c r="O62" s="1045"/>
      <c r="P62" s="1046"/>
      <c r="Q62" s="1047"/>
      <c r="R62" s="1039"/>
      <c r="S62" s="1039"/>
      <c r="T62" s="1039"/>
      <c r="U62" s="1039"/>
      <c r="V62" s="1039"/>
      <c r="W62" s="1039"/>
      <c r="X62" s="1039"/>
      <c r="Y62" s="1039"/>
      <c r="Z62" s="1039"/>
      <c r="AA62" s="1039"/>
      <c r="AB62" s="1039"/>
      <c r="AC62" s="1039"/>
      <c r="AD62" s="1039"/>
      <c r="AE62" s="1048"/>
      <c r="AF62" s="1049"/>
      <c r="AG62" s="1050"/>
      <c r="AH62" s="1050"/>
      <c r="AI62" s="1050"/>
      <c r="AJ62" s="1051"/>
      <c r="AK62" s="1038"/>
      <c r="AL62" s="1039"/>
      <c r="AM62" s="1039"/>
      <c r="AN62" s="1039"/>
      <c r="AO62" s="1039"/>
      <c r="AP62" s="1039"/>
      <c r="AQ62" s="1039"/>
      <c r="AR62" s="1039"/>
      <c r="AS62" s="1039"/>
      <c r="AT62" s="1039"/>
      <c r="AU62" s="1039"/>
      <c r="AV62" s="1039"/>
      <c r="AW62" s="1039"/>
      <c r="AX62" s="1039"/>
      <c r="AY62" s="1039"/>
      <c r="AZ62" s="1040"/>
      <c r="BA62" s="1040"/>
      <c r="BB62" s="1040"/>
      <c r="BC62" s="1040"/>
      <c r="BD62" s="1040"/>
      <c r="BE62" s="986"/>
      <c r="BF62" s="986"/>
      <c r="BG62" s="986"/>
      <c r="BH62" s="986"/>
      <c r="BI62" s="987"/>
      <c r="BJ62" s="1041" t="s">
        <v>391</v>
      </c>
      <c r="BK62" s="1042"/>
      <c r="BL62" s="1042"/>
      <c r="BM62" s="1042"/>
      <c r="BN62" s="1043"/>
      <c r="BO62" s="235"/>
      <c r="BP62" s="235"/>
      <c r="BQ62" s="232">
        <v>56</v>
      </c>
      <c r="BR62" s="233"/>
      <c r="BS62" s="1006"/>
      <c r="BT62" s="1007"/>
      <c r="BU62" s="1007"/>
      <c r="BV62" s="1007"/>
      <c r="BW62" s="1007"/>
      <c r="BX62" s="1007"/>
      <c r="BY62" s="1007"/>
      <c r="BZ62" s="1007"/>
      <c r="CA62" s="1007"/>
      <c r="CB62" s="1007"/>
      <c r="CC62" s="1007"/>
      <c r="CD62" s="1007"/>
      <c r="CE62" s="1007"/>
      <c r="CF62" s="1007"/>
      <c r="CG62" s="1028"/>
      <c r="CH62" s="1003"/>
      <c r="CI62" s="1004"/>
      <c r="CJ62" s="1004"/>
      <c r="CK62" s="1004"/>
      <c r="CL62" s="1005"/>
      <c r="CM62" s="1003"/>
      <c r="CN62" s="1004"/>
      <c r="CO62" s="1004"/>
      <c r="CP62" s="1004"/>
      <c r="CQ62" s="1005"/>
      <c r="CR62" s="1003"/>
      <c r="CS62" s="1004"/>
      <c r="CT62" s="1004"/>
      <c r="CU62" s="1004"/>
      <c r="CV62" s="1005"/>
      <c r="CW62" s="1003"/>
      <c r="CX62" s="1004"/>
      <c r="CY62" s="1004"/>
      <c r="CZ62" s="1004"/>
      <c r="DA62" s="1005"/>
      <c r="DB62" s="1003"/>
      <c r="DC62" s="1004"/>
      <c r="DD62" s="1004"/>
      <c r="DE62" s="1004"/>
      <c r="DF62" s="1005"/>
      <c r="DG62" s="1003"/>
      <c r="DH62" s="1004"/>
      <c r="DI62" s="1004"/>
      <c r="DJ62" s="1004"/>
      <c r="DK62" s="1005"/>
      <c r="DL62" s="1003"/>
      <c r="DM62" s="1004"/>
      <c r="DN62" s="1004"/>
      <c r="DO62" s="1004"/>
      <c r="DP62" s="1005"/>
      <c r="DQ62" s="1003"/>
      <c r="DR62" s="1004"/>
      <c r="DS62" s="1004"/>
      <c r="DT62" s="1004"/>
      <c r="DU62" s="1005"/>
      <c r="DV62" s="1006"/>
      <c r="DW62" s="1007"/>
      <c r="DX62" s="1007"/>
      <c r="DY62" s="1007"/>
      <c r="DZ62" s="1008"/>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4"/>
      <c r="AF63" s="1035">
        <v>1258</v>
      </c>
      <c r="AG63" s="972"/>
      <c r="AH63" s="972"/>
      <c r="AI63" s="972"/>
      <c r="AJ63" s="1036"/>
      <c r="AK63" s="1037"/>
      <c r="AL63" s="976"/>
      <c r="AM63" s="976"/>
      <c r="AN63" s="976"/>
      <c r="AO63" s="976"/>
      <c r="AP63" s="972" t="s">
        <v>539</v>
      </c>
      <c r="AQ63" s="972"/>
      <c r="AR63" s="972"/>
      <c r="AS63" s="972"/>
      <c r="AT63" s="972"/>
      <c r="AU63" s="972" t="s">
        <v>539</v>
      </c>
      <c r="AV63" s="972"/>
      <c r="AW63" s="972"/>
      <c r="AX63" s="972"/>
      <c r="AY63" s="972"/>
      <c r="AZ63" s="1031"/>
      <c r="BA63" s="1031"/>
      <c r="BB63" s="1031"/>
      <c r="BC63" s="1031"/>
      <c r="BD63" s="1031"/>
      <c r="BE63" s="973"/>
      <c r="BF63" s="973"/>
      <c r="BG63" s="973"/>
      <c r="BH63" s="973"/>
      <c r="BI63" s="974"/>
      <c r="BJ63" s="1032" t="s">
        <v>122</v>
      </c>
      <c r="BK63" s="966"/>
      <c r="BL63" s="966"/>
      <c r="BM63" s="966"/>
      <c r="BN63" s="1033"/>
      <c r="BO63" s="235"/>
      <c r="BP63" s="235"/>
      <c r="BQ63" s="232">
        <v>57</v>
      </c>
      <c r="BR63" s="233"/>
      <c r="BS63" s="1006"/>
      <c r="BT63" s="1007"/>
      <c r="BU63" s="1007"/>
      <c r="BV63" s="1007"/>
      <c r="BW63" s="1007"/>
      <c r="BX63" s="1007"/>
      <c r="BY63" s="1007"/>
      <c r="BZ63" s="1007"/>
      <c r="CA63" s="1007"/>
      <c r="CB63" s="1007"/>
      <c r="CC63" s="1007"/>
      <c r="CD63" s="1007"/>
      <c r="CE63" s="1007"/>
      <c r="CF63" s="1007"/>
      <c r="CG63" s="1028"/>
      <c r="CH63" s="1003"/>
      <c r="CI63" s="1004"/>
      <c r="CJ63" s="1004"/>
      <c r="CK63" s="1004"/>
      <c r="CL63" s="1005"/>
      <c r="CM63" s="1003"/>
      <c r="CN63" s="1004"/>
      <c r="CO63" s="1004"/>
      <c r="CP63" s="1004"/>
      <c r="CQ63" s="1005"/>
      <c r="CR63" s="1003"/>
      <c r="CS63" s="1004"/>
      <c r="CT63" s="1004"/>
      <c r="CU63" s="1004"/>
      <c r="CV63" s="1005"/>
      <c r="CW63" s="1003"/>
      <c r="CX63" s="1004"/>
      <c r="CY63" s="1004"/>
      <c r="CZ63" s="1004"/>
      <c r="DA63" s="1005"/>
      <c r="DB63" s="1003"/>
      <c r="DC63" s="1004"/>
      <c r="DD63" s="1004"/>
      <c r="DE63" s="1004"/>
      <c r="DF63" s="1005"/>
      <c r="DG63" s="1003"/>
      <c r="DH63" s="1004"/>
      <c r="DI63" s="1004"/>
      <c r="DJ63" s="1004"/>
      <c r="DK63" s="1005"/>
      <c r="DL63" s="1003"/>
      <c r="DM63" s="1004"/>
      <c r="DN63" s="1004"/>
      <c r="DO63" s="1004"/>
      <c r="DP63" s="1005"/>
      <c r="DQ63" s="1003"/>
      <c r="DR63" s="1004"/>
      <c r="DS63" s="1004"/>
      <c r="DT63" s="1004"/>
      <c r="DU63" s="1005"/>
      <c r="DV63" s="1006"/>
      <c r="DW63" s="1007"/>
      <c r="DX63" s="1007"/>
      <c r="DY63" s="1007"/>
      <c r="DZ63" s="1008"/>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6"/>
      <c r="BT64" s="1007"/>
      <c r="BU64" s="1007"/>
      <c r="BV64" s="1007"/>
      <c r="BW64" s="1007"/>
      <c r="BX64" s="1007"/>
      <c r="BY64" s="1007"/>
      <c r="BZ64" s="1007"/>
      <c r="CA64" s="1007"/>
      <c r="CB64" s="1007"/>
      <c r="CC64" s="1007"/>
      <c r="CD64" s="1007"/>
      <c r="CE64" s="1007"/>
      <c r="CF64" s="1007"/>
      <c r="CG64" s="1028"/>
      <c r="CH64" s="1003"/>
      <c r="CI64" s="1004"/>
      <c r="CJ64" s="1004"/>
      <c r="CK64" s="1004"/>
      <c r="CL64" s="1005"/>
      <c r="CM64" s="1003"/>
      <c r="CN64" s="1004"/>
      <c r="CO64" s="1004"/>
      <c r="CP64" s="1004"/>
      <c r="CQ64" s="1005"/>
      <c r="CR64" s="1003"/>
      <c r="CS64" s="1004"/>
      <c r="CT64" s="1004"/>
      <c r="CU64" s="1004"/>
      <c r="CV64" s="1005"/>
      <c r="CW64" s="1003"/>
      <c r="CX64" s="1004"/>
      <c r="CY64" s="1004"/>
      <c r="CZ64" s="1004"/>
      <c r="DA64" s="1005"/>
      <c r="DB64" s="1003"/>
      <c r="DC64" s="1004"/>
      <c r="DD64" s="1004"/>
      <c r="DE64" s="1004"/>
      <c r="DF64" s="1005"/>
      <c r="DG64" s="1003"/>
      <c r="DH64" s="1004"/>
      <c r="DI64" s="1004"/>
      <c r="DJ64" s="1004"/>
      <c r="DK64" s="1005"/>
      <c r="DL64" s="1003"/>
      <c r="DM64" s="1004"/>
      <c r="DN64" s="1004"/>
      <c r="DO64" s="1004"/>
      <c r="DP64" s="1005"/>
      <c r="DQ64" s="1003"/>
      <c r="DR64" s="1004"/>
      <c r="DS64" s="1004"/>
      <c r="DT64" s="1004"/>
      <c r="DU64" s="1005"/>
      <c r="DV64" s="1006"/>
      <c r="DW64" s="1007"/>
      <c r="DX64" s="1007"/>
      <c r="DY64" s="1007"/>
      <c r="DZ64" s="1008"/>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6"/>
      <c r="BT65" s="1007"/>
      <c r="BU65" s="1007"/>
      <c r="BV65" s="1007"/>
      <c r="BW65" s="1007"/>
      <c r="BX65" s="1007"/>
      <c r="BY65" s="1007"/>
      <c r="BZ65" s="1007"/>
      <c r="CA65" s="1007"/>
      <c r="CB65" s="1007"/>
      <c r="CC65" s="1007"/>
      <c r="CD65" s="1007"/>
      <c r="CE65" s="1007"/>
      <c r="CF65" s="1007"/>
      <c r="CG65" s="1028"/>
      <c r="CH65" s="1003"/>
      <c r="CI65" s="1004"/>
      <c r="CJ65" s="1004"/>
      <c r="CK65" s="1004"/>
      <c r="CL65" s="1005"/>
      <c r="CM65" s="1003"/>
      <c r="CN65" s="1004"/>
      <c r="CO65" s="1004"/>
      <c r="CP65" s="1004"/>
      <c r="CQ65" s="1005"/>
      <c r="CR65" s="1003"/>
      <c r="CS65" s="1004"/>
      <c r="CT65" s="1004"/>
      <c r="CU65" s="1004"/>
      <c r="CV65" s="1005"/>
      <c r="CW65" s="1003"/>
      <c r="CX65" s="1004"/>
      <c r="CY65" s="1004"/>
      <c r="CZ65" s="1004"/>
      <c r="DA65" s="1005"/>
      <c r="DB65" s="1003"/>
      <c r="DC65" s="1004"/>
      <c r="DD65" s="1004"/>
      <c r="DE65" s="1004"/>
      <c r="DF65" s="1005"/>
      <c r="DG65" s="1003"/>
      <c r="DH65" s="1004"/>
      <c r="DI65" s="1004"/>
      <c r="DJ65" s="1004"/>
      <c r="DK65" s="1005"/>
      <c r="DL65" s="1003"/>
      <c r="DM65" s="1004"/>
      <c r="DN65" s="1004"/>
      <c r="DO65" s="1004"/>
      <c r="DP65" s="1005"/>
      <c r="DQ65" s="1003"/>
      <c r="DR65" s="1004"/>
      <c r="DS65" s="1004"/>
      <c r="DT65" s="1004"/>
      <c r="DU65" s="1005"/>
      <c r="DV65" s="1006"/>
      <c r="DW65" s="1007"/>
      <c r="DX65" s="1007"/>
      <c r="DY65" s="1007"/>
      <c r="DZ65" s="1008"/>
      <c r="EA65" s="224"/>
    </row>
    <row r="66" spans="1:131" ht="26.25" customHeight="1" x14ac:dyDescent="0.2">
      <c r="A66" s="1009" t="s">
        <v>394</v>
      </c>
      <c r="B66" s="1010"/>
      <c r="C66" s="1010"/>
      <c r="D66" s="1010"/>
      <c r="E66" s="1010"/>
      <c r="F66" s="1010"/>
      <c r="G66" s="1010"/>
      <c r="H66" s="1010"/>
      <c r="I66" s="1010"/>
      <c r="J66" s="1010"/>
      <c r="K66" s="1010"/>
      <c r="L66" s="1010"/>
      <c r="M66" s="1010"/>
      <c r="N66" s="1010"/>
      <c r="O66" s="1010"/>
      <c r="P66" s="1011"/>
      <c r="Q66" s="1015" t="s">
        <v>380</v>
      </c>
      <c r="R66" s="1016"/>
      <c r="S66" s="1016"/>
      <c r="T66" s="1016"/>
      <c r="U66" s="1017"/>
      <c r="V66" s="1015" t="s">
        <v>381</v>
      </c>
      <c r="W66" s="1016"/>
      <c r="X66" s="1016"/>
      <c r="Y66" s="1016"/>
      <c r="Z66" s="1017"/>
      <c r="AA66" s="1015" t="s">
        <v>382</v>
      </c>
      <c r="AB66" s="1016"/>
      <c r="AC66" s="1016"/>
      <c r="AD66" s="1016"/>
      <c r="AE66" s="1017"/>
      <c r="AF66" s="1021" t="s">
        <v>383</v>
      </c>
      <c r="AG66" s="1022"/>
      <c r="AH66" s="1022"/>
      <c r="AI66" s="1022"/>
      <c r="AJ66" s="1023"/>
      <c r="AK66" s="1015" t="s">
        <v>384</v>
      </c>
      <c r="AL66" s="1010"/>
      <c r="AM66" s="1010"/>
      <c r="AN66" s="1010"/>
      <c r="AO66" s="1011"/>
      <c r="AP66" s="1015" t="s">
        <v>385</v>
      </c>
      <c r="AQ66" s="1016"/>
      <c r="AR66" s="1016"/>
      <c r="AS66" s="1016"/>
      <c r="AT66" s="1017"/>
      <c r="AU66" s="1015" t="s">
        <v>395</v>
      </c>
      <c r="AV66" s="1016"/>
      <c r="AW66" s="1016"/>
      <c r="AX66" s="1016"/>
      <c r="AY66" s="1017"/>
      <c r="AZ66" s="1015" t="s">
        <v>364</v>
      </c>
      <c r="BA66" s="1016"/>
      <c r="BB66" s="1016"/>
      <c r="BC66" s="1016"/>
      <c r="BD66" s="1029"/>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2"/>
      <c r="B67" s="1013"/>
      <c r="C67" s="1013"/>
      <c r="D67" s="1013"/>
      <c r="E67" s="1013"/>
      <c r="F67" s="1013"/>
      <c r="G67" s="1013"/>
      <c r="H67" s="1013"/>
      <c r="I67" s="1013"/>
      <c r="J67" s="1013"/>
      <c r="K67" s="1013"/>
      <c r="L67" s="1013"/>
      <c r="M67" s="1013"/>
      <c r="N67" s="1013"/>
      <c r="O67" s="1013"/>
      <c r="P67" s="1014"/>
      <c r="Q67" s="1018"/>
      <c r="R67" s="1019"/>
      <c r="S67" s="1019"/>
      <c r="T67" s="1019"/>
      <c r="U67" s="1020"/>
      <c r="V67" s="1018"/>
      <c r="W67" s="1019"/>
      <c r="X67" s="1019"/>
      <c r="Y67" s="1019"/>
      <c r="Z67" s="1020"/>
      <c r="AA67" s="1018"/>
      <c r="AB67" s="1019"/>
      <c r="AC67" s="1019"/>
      <c r="AD67" s="1019"/>
      <c r="AE67" s="1020"/>
      <c r="AF67" s="1024"/>
      <c r="AG67" s="1025"/>
      <c r="AH67" s="1025"/>
      <c r="AI67" s="1025"/>
      <c r="AJ67" s="1026"/>
      <c r="AK67" s="1027"/>
      <c r="AL67" s="1013"/>
      <c r="AM67" s="1013"/>
      <c r="AN67" s="1013"/>
      <c r="AO67" s="1014"/>
      <c r="AP67" s="1018"/>
      <c r="AQ67" s="1019"/>
      <c r="AR67" s="1019"/>
      <c r="AS67" s="1019"/>
      <c r="AT67" s="1020"/>
      <c r="AU67" s="1018"/>
      <c r="AV67" s="1019"/>
      <c r="AW67" s="1019"/>
      <c r="AX67" s="1019"/>
      <c r="AY67" s="1020"/>
      <c r="AZ67" s="1018"/>
      <c r="BA67" s="1019"/>
      <c r="BB67" s="1019"/>
      <c r="BC67" s="1019"/>
      <c r="BD67" s="1030"/>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9" t="s">
        <v>540</v>
      </c>
      <c r="C68" s="1000"/>
      <c r="D68" s="1000"/>
      <c r="E68" s="1000"/>
      <c r="F68" s="1000"/>
      <c r="G68" s="1000"/>
      <c r="H68" s="1000"/>
      <c r="I68" s="1000"/>
      <c r="J68" s="1000"/>
      <c r="K68" s="1000"/>
      <c r="L68" s="1000"/>
      <c r="M68" s="1000"/>
      <c r="N68" s="1000"/>
      <c r="O68" s="1000"/>
      <c r="P68" s="1001"/>
      <c r="Q68" s="1002">
        <v>8467</v>
      </c>
      <c r="R68" s="996">
        <v>7961</v>
      </c>
      <c r="S68" s="996">
        <v>7961</v>
      </c>
      <c r="T68" s="996">
        <v>7961</v>
      </c>
      <c r="U68" s="996">
        <v>7961</v>
      </c>
      <c r="V68" s="996">
        <v>7990</v>
      </c>
      <c r="W68" s="996">
        <v>7475</v>
      </c>
      <c r="X68" s="996">
        <v>7475</v>
      </c>
      <c r="Y68" s="996">
        <v>7475</v>
      </c>
      <c r="Z68" s="996">
        <v>7475</v>
      </c>
      <c r="AA68" s="996">
        <v>477</v>
      </c>
      <c r="AB68" s="996">
        <v>486</v>
      </c>
      <c r="AC68" s="996">
        <v>486</v>
      </c>
      <c r="AD68" s="996">
        <v>486</v>
      </c>
      <c r="AE68" s="996">
        <v>486</v>
      </c>
      <c r="AF68" s="996">
        <v>477</v>
      </c>
      <c r="AG68" s="996">
        <v>486</v>
      </c>
      <c r="AH68" s="996">
        <v>486</v>
      </c>
      <c r="AI68" s="996">
        <v>486</v>
      </c>
      <c r="AJ68" s="996">
        <v>486</v>
      </c>
      <c r="AK68" s="996">
        <v>380</v>
      </c>
      <c r="AL68" s="996"/>
      <c r="AM68" s="996"/>
      <c r="AN68" s="996"/>
      <c r="AO68" s="996"/>
      <c r="AP68" s="996">
        <v>3142</v>
      </c>
      <c r="AQ68" s="996">
        <v>4476</v>
      </c>
      <c r="AR68" s="996">
        <v>4476</v>
      </c>
      <c r="AS68" s="996">
        <v>4476</v>
      </c>
      <c r="AT68" s="996">
        <v>4476</v>
      </c>
      <c r="AU68" s="996">
        <v>135</v>
      </c>
      <c r="AV68" s="996">
        <v>192</v>
      </c>
      <c r="AW68" s="996">
        <v>192</v>
      </c>
      <c r="AX68" s="996">
        <v>192</v>
      </c>
      <c r="AY68" s="996">
        <v>192</v>
      </c>
      <c r="AZ68" s="997"/>
      <c r="BA68" s="997"/>
      <c r="BB68" s="997"/>
      <c r="BC68" s="997"/>
      <c r="BD68" s="998"/>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8" t="s">
        <v>541</v>
      </c>
      <c r="C69" s="989"/>
      <c r="D69" s="989"/>
      <c r="E69" s="989"/>
      <c r="F69" s="989"/>
      <c r="G69" s="989"/>
      <c r="H69" s="989"/>
      <c r="I69" s="989"/>
      <c r="J69" s="989"/>
      <c r="K69" s="989"/>
      <c r="L69" s="989"/>
      <c r="M69" s="989"/>
      <c r="N69" s="989"/>
      <c r="O69" s="989"/>
      <c r="P69" s="990"/>
      <c r="Q69" s="991">
        <v>221481</v>
      </c>
      <c r="R69" s="985">
        <v>144168</v>
      </c>
      <c r="S69" s="985">
        <v>144168</v>
      </c>
      <c r="T69" s="985">
        <v>144168</v>
      </c>
      <c r="U69" s="985">
        <v>144168</v>
      </c>
      <c r="V69" s="985">
        <v>203386</v>
      </c>
      <c r="W69" s="985">
        <v>138019</v>
      </c>
      <c r="X69" s="985">
        <v>138019</v>
      </c>
      <c r="Y69" s="985">
        <v>138019</v>
      </c>
      <c r="Z69" s="985">
        <v>138019</v>
      </c>
      <c r="AA69" s="985">
        <v>18095</v>
      </c>
      <c r="AB69" s="985">
        <v>6149</v>
      </c>
      <c r="AC69" s="985">
        <v>6149</v>
      </c>
      <c r="AD69" s="985">
        <v>6149</v>
      </c>
      <c r="AE69" s="985">
        <v>6149</v>
      </c>
      <c r="AF69" s="985">
        <v>40934</v>
      </c>
      <c r="AG69" s="985">
        <v>32354</v>
      </c>
      <c r="AH69" s="985">
        <v>32354</v>
      </c>
      <c r="AI69" s="985">
        <v>32354</v>
      </c>
      <c r="AJ69" s="985">
        <v>32354</v>
      </c>
      <c r="AK69" s="985" t="s">
        <v>482</v>
      </c>
      <c r="AL69" s="985"/>
      <c r="AM69" s="985"/>
      <c r="AN69" s="985"/>
      <c r="AO69" s="985"/>
      <c r="AP69" s="985" t="s">
        <v>482</v>
      </c>
      <c r="AQ69" s="985"/>
      <c r="AR69" s="985"/>
      <c r="AS69" s="985"/>
      <c r="AT69" s="985"/>
      <c r="AU69" s="985" t="s">
        <v>482</v>
      </c>
      <c r="AV69" s="985"/>
      <c r="AW69" s="985"/>
      <c r="AX69" s="985"/>
      <c r="AY69" s="985"/>
      <c r="AZ69" s="986" t="s">
        <v>545</v>
      </c>
      <c r="BA69" s="986"/>
      <c r="BB69" s="986"/>
      <c r="BC69" s="986"/>
      <c r="BD69" s="987"/>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8" t="s">
        <v>542</v>
      </c>
      <c r="C70" s="989"/>
      <c r="D70" s="989"/>
      <c r="E70" s="989"/>
      <c r="F70" s="989"/>
      <c r="G70" s="989"/>
      <c r="H70" s="989"/>
      <c r="I70" s="989"/>
      <c r="J70" s="989"/>
      <c r="K70" s="989"/>
      <c r="L70" s="989"/>
      <c r="M70" s="989"/>
      <c r="N70" s="989"/>
      <c r="O70" s="989"/>
      <c r="P70" s="990"/>
      <c r="Q70" s="991">
        <v>90180</v>
      </c>
      <c r="R70" s="985">
        <v>76940</v>
      </c>
      <c r="S70" s="985">
        <v>76940</v>
      </c>
      <c r="T70" s="985">
        <v>76940</v>
      </c>
      <c r="U70" s="985">
        <v>76940</v>
      </c>
      <c r="V70" s="985">
        <v>85061</v>
      </c>
      <c r="W70" s="985">
        <v>73165</v>
      </c>
      <c r="X70" s="985">
        <v>73165</v>
      </c>
      <c r="Y70" s="985">
        <v>73165</v>
      </c>
      <c r="Z70" s="985">
        <v>73165</v>
      </c>
      <c r="AA70" s="985">
        <v>5120</v>
      </c>
      <c r="AB70" s="985">
        <v>3775</v>
      </c>
      <c r="AC70" s="985">
        <v>3775</v>
      </c>
      <c r="AD70" s="985">
        <v>3775</v>
      </c>
      <c r="AE70" s="985">
        <v>3775</v>
      </c>
      <c r="AF70" s="985">
        <v>4894</v>
      </c>
      <c r="AG70" s="985">
        <v>3775</v>
      </c>
      <c r="AH70" s="985">
        <v>3775</v>
      </c>
      <c r="AI70" s="985">
        <v>3775</v>
      </c>
      <c r="AJ70" s="985">
        <v>3775</v>
      </c>
      <c r="AK70" s="985">
        <v>5163</v>
      </c>
      <c r="AL70" s="985">
        <v>7300</v>
      </c>
      <c r="AM70" s="985">
        <v>7300</v>
      </c>
      <c r="AN70" s="985">
        <v>7300</v>
      </c>
      <c r="AO70" s="985">
        <v>7300</v>
      </c>
      <c r="AP70" s="985">
        <v>78689</v>
      </c>
      <c r="AQ70" s="985">
        <v>42318</v>
      </c>
      <c r="AR70" s="985">
        <v>42318</v>
      </c>
      <c r="AS70" s="985">
        <v>42318</v>
      </c>
      <c r="AT70" s="985">
        <v>42318</v>
      </c>
      <c r="AU70" s="985">
        <v>1574</v>
      </c>
      <c r="AV70" s="985"/>
      <c r="AW70" s="985"/>
      <c r="AX70" s="985"/>
      <c r="AY70" s="985"/>
      <c r="AZ70" s="986"/>
      <c r="BA70" s="986"/>
      <c r="BB70" s="986"/>
      <c r="BC70" s="986"/>
      <c r="BD70" s="987"/>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8" t="s">
        <v>543</v>
      </c>
      <c r="C71" s="989"/>
      <c r="D71" s="989"/>
      <c r="E71" s="989"/>
      <c r="F71" s="989"/>
      <c r="G71" s="989"/>
      <c r="H71" s="989"/>
      <c r="I71" s="989"/>
      <c r="J71" s="989"/>
      <c r="K71" s="989"/>
      <c r="L71" s="989"/>
      <c r="M71" s="989"/>
      <c r="N71" s="989"/>
      <c r="O71" s="989"/>
      <c r="P71" s="990"/>
      <c r="Q71" s="991">
        <v>9878</v>
      </c>
      <c r="R71" s="985">
        <v>6933</v>
      </c>
      <c r="S71" s="985">
        <v>6933</v>
      </c>
      <c r="T71" s="985">
        <v>6933</v>
      </c>
      <c r="U71" s="985">
        <v>6933</v>
      </c>
      <c r="V71" s="985">
        <v>9787</v>
      </c>
      <c r="W71" s="985">
        <v>6850</v>
      </c>
      <c r="X71" s="985">
        <v>6850</v>
      </c>
      <c r="Y71" s="985">
        <v>6850</v>
      </c>
      <c r="Z71" s="985">
        <v>6850</v>
      </c>
      <c r="AA71" s="985">
        <v>92</v>
      </c>
      <c r="AB71" s="985">
        <v>82</v>
      </c>
      <c r="AC71" s="985">
        <v>82</v>
      </c>
      <c r="AD71" s="985">
        <v>82</v>
      </c>
      <c r="AE71" s="985">
        <v>82</v>
      </c>
      <c r="AF71" s="985">
        <v>92</v>
      </c>
      <c r="AG71" s="985">
        <v>82</v>
      </c>
      <c r="AH71" s="985">
        <v>82</v>
      </c>
      <c r="AI71" s="985">
        <v>82</v>
      </c>
      <c r="AJ71" s="985">
        <v>82</v>
      </c>
      <c r="AK71" s="985">
        <v>5083</v>
      </c>
      <c r="AL71" s="985">
        <v>2485</v>
      </c>
      <c r="AM71" s="985">
        <v>2485</v>
      </c>
      <c r="AN71" s="985">
        <v>2485</v>
      </c>
      <c r="AO71" s="985">
        <v>2485</v>
      </c>
      <c r="AP71" s="985" t="s">
        <v>482</v>
      </c>
      <c r="AQ71" s="985"/>
      <c r="AR71" s="985"/>
      <c r="AS71" s="985"/>
      <c r="AT71" s="985"/>
      <c r="AU71" s="985" t="s">
        <v>482</v>
      </c>
      <c r="AV71" s="985"/>
      <c r="AW71" s="985"/>
      <c r="AX71" s="985"/>
      <c r="AY71" s="985"/>
      <c r="AZ71" s="986"/>
      <c r="BA71" s="986"/>
      <c r="BB71" s="986"/>
      <c r="BC71" s="986"/>
      <c r="BD71" s="987"/>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8" t="s">
        <v>544</v>
      </c>
      <c r="C72" s="989"/>
      <c r="D72" s="989"/>
      <c r="E72" s="989"/>
      <c r="F72" s="989"/>
      <c r="G72" s="989"/>
      <c r="H72" s="989"/>
      <c r="I72" s="989"/>
      <c r="J72" s="989"/>
      <c r="K72" s="989"/>
      <c r="L72" s="989"/>
      <c r="M72" s="989"/>
      <c r="N72" s="989"/>
      <c r="O72" s="989"/>
      <c r="P72" s="990"/>
      <c r="Q72" s="991">
        <v>1600855</v>
      </c>
      <c r="R72" s="985">
        <v>1385861</v>
      </c>
      <c r="S72" s="985">
        <v>1385861</v>
      </c>
      <c r="T72" s="985">
        <v>1385861</v>
      </c>
      <c r="U72" s="985">
        <v>1385861</v>
      </c>
      <c r="V72" s="985">
        <v>1567252</v>
      </c>
      <c r="W72" s="985">
        <v>1346246</v>
      </c>
      <c r="X72" s="985">
        <v>1346246</v>
      </c>
      <c r="Y72" s="985">
        <v>1346246</v>
      </c>
      <c r="Z72" s="985">
        <v>1346246</v>
      </c>
      <c r="AA72" s="985">
        <v>33603</v>
      </c>
      <c r="AB72" s="985">
        <v>39615</v>
      </c>
      <c r="AC72" s="985">
        <v>39615</v>
      </c>
      <c r="AD72" s="985">
        <v>39615</v>
      </c>
      <c r="AE72" s="985">
        <v>39615</v>
      </c>
      <c r="AF72" s="985">
        <v>33603</v>
      </c>
      <c r="AG72" s="985">
        <v>39615</v>
      </c>
      <c r="AH72" s="985">
        <v>39615</v>
      </c>
      <c r="AI72" s="985">
        <v>39615</v>
      </c>
      <c r="AJ72" s="985">
        <v>39615</v>
      </c>
      <c r="AK72" s="985">
        <v>22693</v>
      </c>
      <c r="AL72" s="985">
        <v>13582</v>
      </c>
      <c r="AM72" s="985">
        <v>13582</v>
      </c>
      <c r="AN72" s="985">
        <v>13582</v>
      </c>
      <c r="AO72" s="985">
        <v>13582</v>
      </c>
      <c r="AP72" s="985" t="s">
        <v>482</v>
      </c>
      <c r="AQ72" s="985"/>
      <c r="AR72" s="985"/>
      <c r="AS72" s="985"/>
      <c r="AT72" s="985"/>
      <c r="AU72" s="985" t="s">
        <v>482</v>
      </c>
      <c r="AV72" s="985"/>
      <c r="AW72" s="985"/>
      <c r="AX72" s="985"/>
      <c r="AY72" s="985"/>
      <c r="AZ72" s="986"/>
      <c r="BA72" s="986"/>
      <c r="BB72" s="986"/>
      <c r="BC72" s="986"/>
      <c r="BD72" s="987"/>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8"/>
      <c r="C73" s="989"/>
      <c r="D73" s="989"/>
      <c r="E73" s="989"/>
      <c r="F73" s="989"/>
      <c r="G73" s="989"/>
      <c r="H73" s="989"/>
      <c r="I73" s="989"/>
      <c r="J73" s="989"/>
      <c r="K73" s="989"/>
      <c r="L73" s="989"/>
      <c r="M73" s="989"/>
      <c r="N73" s="989"/>
      <c r="O73" s="989"/>
      <c r="P73" s="990"/>
      <c r="Q73" s="991"/>
      <c r="R73" s="985"/>
      <c r="S73" s="985"/>
      <c r="T73" s="985"/>
      <c r="U73" s="985"/>
      <c r="V73" s="985"/>
      <c r="W73" s="985"/>
      <c r="X73" s="985"/>
      <c r="Y73" s="985"/>
      <c r="Z73" s="985"/>
      <c r="AA73" s="985"/>
      <c r="AB73" s="985"/>
      <c r="AC73" s="985"/>
      <c r="AD73" s="985"/>
      <c r="AE73" s="985"/>
      <c r="AF73" s="985"/>
      <c r="AG73" s="985"/>
      <c r="AH73" s="985"/>
      <c r="AI73" s="985"/>
      <c r="AJ73" s="985"/>
      <c r="AK73" s="985"/>
      <c r="AL73" s="985"/>
      <c r="AM73" s="985"/>
      <c r="AN73" s="985"/>
      <c r="AO73" s="985"/>
      <c r="AP73" s="985"/>
      <c r="AQ73" s="985"/>
      <c r="AR73" s="985"/>
      <c r="AS73" s="985"/>
      <c r="AT73" s="985"/>
      <c r="AU73" s="985"/>
      <c r="AV73" s="985"/>
      <c r="AW73" s="985"/>
      <c r="AX73" s="985"/>
      <c r="AY73" s="985"/>
      <c r="AZ73" s="986"/>
      <c r="BA73" s="986"/>
      <c r="BB73" s="986"/>
      <c r="BC73" s="986"/>
      <c r="BD73" s="987"/>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8"/>
      <c r="C74" s="989"/>
      <c r="D74" s="989"/>
      <c r="E74" s="989"/>
      <c r="F74" s="989"/>
      <c r="G74" s="989"/>
      <c r="H74" s="989"/>
      <c r="I74" s="989"/>
      <c r="J74" s="989"/>
      <c r="K74" s="989"/>
      <c r="L74" s="989"/>
      <c r="M74" s="989"/>
      <c r="N74" s="989"/>
      <c r="O74" s="989"/>
      <c r="P74" s="990"/>
      <c r="Q74" s="991"/>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c r="AU74" s="985"/>
      <c r="AV74" s="985"/>
      <c r="AW74" s="985"/>
      <c r="AX74" s="985"/>
      <c r="AY74" s="985"/>
      <c r="AZ74" s="986"/>
      <c r="BA74" s="986"/>
      <c r="BB74" s="986"/>
      <c r="BC74" s="986"/>
      <c r="BD74" s="987"/>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8"/>
      <c r="C75" s="989"/>
      <c r="D75" s="989"/>
      <c r="E75" s="989"/>
      <c r="F75" s="989"/>
      <c r="G75" s="989"/>
      <c r="H75" s="989"/>
      <c r="I75" s="989"/>
      <c r="J75" s="989"/>
      <c r="K75" s="989"/>
      <c r="L75" s="989"/>
      <c r="M75" s="989"/>
      <c r="N75" s="989"/>
      <c r="O75" s="989"/>
      <c r="P75" s="990"/>
      <c r="Q75" s="992"/>
      <c r="R75" s="993"/>
      <c r="S75" s="993"/>
      <c r="T75" s="993"/>
      <c r="U75" s="994"/>
      <c r="V75" s="995"/>
      <c r="W75" s="993"/>
      <c r="X75" s="993"/>
      <c r="Y75" s="993"/>
      <c r="Z75" s="994"/>
      <c r="AA75" s="995"/>
      <c r="AB75" s="993"/>
      <c r="AC75" s="993"/>
      <c r="AD75" s="993"/>
      <c r="AE75" s="994"/>
      <c r="AF75" s="995"/>
      <c r="AG75" s="993"/>
      <c r="AH75" s="993"/>
      <c r="AI75" s="993"/>
      <c r="AJ75" s="994"/>
      <c r="AK75" s="995"/>
      <c r="AL75" s="993"/>
      <c r="AM75" s="993"/>
      <c r="AN75" s="993"/>
      <c r="AO75" s="994"/>
      <c r="AP75" s="995"/>
      <c r="AQ75" s="993"/>
      <c r="AR75" s="993"/>
      <c r="AS75" s="993"/>
      <c r="AT75" s="994"/>
      <c r="AU75" s="995"/>
      <c r="AV75" s="993"/>
      <c r="AW75" s="993"/>
      <c r="AX75" s="993"/>
      <c r="AY75" s="994"/>
      <c r="AZ75" s="986"/>
      <c r="BA75" s="986"/>
      <c r="BB75" s="986"/>
      <c r="BC75" s="986"/>
      <c r="BD75" s="987"/>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8"/>
      <c r="C76" s="989"/>
      <c r="D76" s="989"/>
      <c r="E76" s="989"/>
      <c r="F76" s="989"/>
      <c r="G76" s="989"/>
      <c r="H76" s="989"/>
      <c r="I76" s="989"/>
      <c r="J76" s="989"/>
      <c r="K76" s="989"/>
      <c r="L76" s="989"/>
      <c r="M76" s="989"/>
      <c r="N76" s="989"/>
      <c r="O76" s="989"/>
      <c r="P76" s="990"/>
      <c r="Q76" s="992"/>
      <c r="R76" s="993"/>
      <c r="S76" s="993"/>
      <c r="T76" s="993"/>
      <c r="U76" s="994"/>
      <c r="V76" s="995"/>
      <c r="W76" s="993"/>
      <c r="X76" s="993"/>
      <c r="Y76" s="993"/>
      <c r="Z76" s="994"/>
      <c r="AA76" s="995"/>
      <c r="AB76" s="993"/>
      <c r="AC76" s="993"/>
      <c r="AD76" s="993"/>
      <c r="AE76" s="994"/>
      <c r="AF76" s="995"/>
      <c r="AG76" s="993"/>
      <c r="AH76" s="993"/>
      <c r="AI76" s="993"/>
      <c r="AJ76" s="994"/>
      <c r="AK76" s="995"/>
      <c r="AL76" s="993"/>
      <c r="AM76" s="993"/>
      <c r="AN76" s="993"/>
      <c r="AO76" s="994"/>
      <c r="AP76" s="995"/>
      <c r="AQ76" s="993"/>
      <c r="AR76" s="993"/>
      <c r="AS76" s="993"/>
      <c r="AT76" s="994"/>
      <c r="AU76" s="995"/>
      <c r="AV76" s="993"/>
      <c r="AW76" s="993"/>
      <c r="AX76" s="993"/>
      <c r="AY76" s="994"/>
      <c r="AZ76" s="986"/>
      <c r="BA76" s="986"/>
      <c r="BB76" s="986"/>
      <c r="BC76" s="986"/>
      <c r="BD76" s="987"/>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8"/>
      <c r="C77" s="989"/>
      <c r="D77" s="989"/>
      <c r="E77" s="989"/>
      <c r="F77" s="989"/>
      <c r="G77" s="989"/>
      <c r="H77" s="989"/>
      <c r="I77" s="989"/>
      <c r="J77" s="989"/>
      <c r="K77" s="989"/>
      <c r="L77" s="989"/>
      <c r="M77" s="989"/>
      <c r="N77" s="989"/>
      <c r="O77" s="989"/>
      <c r="P77" s="990"/>
      <c r="Q77" s="992"/>
      <c r="R77" s="993"/>
      <c r="S77" s="993"/>
      <c r="T77" s="993"/>
      <c r="U77" s="994"/>
      <c r="V77" s="995"/>
      <c r="W77" s="993"/>
      <c r="X77" s="993"/>
      <c r="Y77" s="993"/>
      <c r="Z77" s="994"/>
      <c r="AA77" s="995"/>
      <c r="AB77" s="993"/>
      <c r="AC77" s="993"/>
      <c r="AD77" s="993"/>
      <c r="AE77" s="994"/>
      <c r="AF77" s="995"/>
      <c r="AG77" s="993"/>
      <c r="AH77" s="993"/>
      <c r="AI77" s="993"/>
      <c r="AJ77" s="994"/>
      <c r="AK77" s="995"/>
      <c r="AL77" s="993"/>
      <c r="AM77" s="993"/>
      <c r="AN77" s="993"/>
      <c r="AO77" s="994"/>
      <c r="AP77" s="995"/>
      <c r="AQ77" s="993"/>
      <c r="AR77" s="993"/>
      <c r="AS77" s="993"/>
      <c r="AT77" s="994"/>
      <c r="AU77" s="995"/>
      <c r="AV77" s="993"/>
      <c r="AW77" s="993"/>
      <c r="AX77" s="993"/>
      <c r="AY77" s="994"/>
      <c r="AZ77" s="986"/>
      <c r="BA77" s="986"/>
      <c r="BB77" s="986"/>
      <c r="BC77" s="986"/>
      <c r="BD77" s="987"/>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8"/>
      <c r="C78" s="989"/>
      <c r="D78" s="989"/>
      <c r="E78" s="989"/>
      <c r="F78" s="989"/>
      <c r="G78" s="989"/>
      <c r="H78" s="989"/>
      <c r="I78" s="989"/>
      <c r="J78" s="989"/>
      <c r="K78" s="989"/>
      <c r="L78" s="989"/>
      <c r="M78" s="989"/>
      <c r="N78" s="989"/>
      <c r="O78" s="989"/>
      <c r="P78" s="990"/>
      <c r="Q78" s="991"/>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c r="AU78" s="985"/>
      <c r="AV78" s="985"/>
      <c r="AW78" s="985"/>
      <c r="AX78" s="985"/>
      <c r="AY78" s="985"/>
      <c r="AZ78" s="986"/>
      <c r="BA78" s="986"/>
      <c r="BB78" s="986"/>
      <c r="BC78" s="986"/>
      <c r="BD78" s="987"/>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8"/>
      <c r="C79" s="989"/>
      <c r="D79" s="989"/>
      <c r="E79" s="989"/>
      <c r="F79" s="989"/>
      <c r="G79" s="989"/>
      <c r="H79" s="989"/>
      <c r="I79" s="989"/>
      <c r="J79" s="989"/>
      <c r="K79" s="989"/>
      <c r="L79" s="989"/>
      <c r="M79" s="989"/>
      <c r="N79" s="989"/>
      <c r="O79" s="989"/>
      <c r="P79" s="990"/>
      <c r="Q79" s="991"/>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c r="AU79" s="985"/>
      <c r="AV79" s="985"/>
      <c r="AW79" s="985"/>
      <c r="AX79" s="985"/>
      <c r="AY79" s="985"/>
      <c r="AZ79" s="986"/>
      <c r="BA79" s="986"/>
      <c r="BB79" s="986"/>
      <c r="BC79" s="986"/>
      <c r="BD79" s="987"/>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8"/>
      <c r="C80" s="989"/>
      <c r="D80" s="989"/>
      <c r="E80" s="989"/>
      <c r="F80" s="989"/>
      <c r="G80" s="989"/>
      <c r="H80" s="989"/>
      <c r="I80" s="989"/>
      <c r="J80" s="989"/>
      <c r="K80" s="989"/>
      <c r="L80" s="989"/>
      <c r="M80" s="989"/>
      <c r="N80" s="989"/>
      <c r="O80" s="989"/>
      <c r="P80" s="990"/>
      <c r="Q80" s="991"/>
      <c r="R80" s="985"/>
      <c r="S80" s="985"/>
      <c r="T80" s="985"/>
      <c r="U80" s="985"/>
      <c r="V80" s="985"/>
      <c r="W80" s="985"/>
      <c r="X80" s="985"/>
      <c r="Y80" s="985"/>
      <c r="Z80" s="985"/>
      <c r="AA80" s="985"/>
      <c r="AB80" s="985"/>
      <c r="AC80" s="985"/>
      <c r="AD80" s="985"/>
      <c r="AE80" s="985"/>
      <c r="AF80" s="985"/>
      <c r="AG80" s="985"/>
      <c r="AH80" s="985"/>
      <c r="AI80" s="985"/>
      <c r="AJ80" s="985"/>
      <c r="AK80" s="985"/>
      <c r="AL80" s="985"/>
      <c r="AM80" s="985"/>
      <c r="AN80" s="985"/>
      <c r="AO80" s="985"/>
      <c r="AP80" s="985"/>
      <c r="AQ80" s="985"/>
      <c r="AR80" s="985"/>
      <c r="AS80" s="985"/>
      <c r="AT80" s="985"/>
      <c r="AU80" s="985"/>
      <c r="AV80" s="985"/>
      <c r="AW80" s="985"/>
      <c r="AX80" s="985"/>
      <c r="AY80" s="985"/>
      <c r="AZ80" s="986"/>
      <c r="BA80" s="986"/>
      <c r="BB80" s="986"/>
      <c r="BC80" s="986"/>
      <c r="BD80" s="987"/>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8"/>
      <c r="C81" s="989"/>
      <c r="D81" s="989"/>
      <c r="E81" s="989"/>
      <c r="F81" s="989"/>
      <c r="G81" s="989"/>
      <c r="H81" s="989"/>
      <c r="I81" s="989"/>
      <c r="J81" s="989"/>
      <c r="K81" s="989"/>
      <c r="L81" s="989"/>
      <c r="M81" s="989"/>
      <c r="N81" s="989"/>
      <c r="O81" s="989"/>
      <c r="P81" s="990"/>
      <c r="Q81" s="991"/>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c r="AU81" s="985"/>
      <c r="AV81" s="985"/>
      <c r="AW81" s="985"/>
      <c r="AX81" s="985"/>
      <c r="AY81" s="985"/>
      <c r="AZ81" s="986"/>
      <c r="BA81" s="986"/>
      <c r="BB81" s="986"/>
      <c r="BC81" s="986"/>
      <c r="BD81" s="987"/>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8"/>
      <c r="C82" s="989"/>
      <c r="D82" s="989"/>
      <c r="E82" s="989"/>
      <c r="F82" s="989"/>
      <c r="G82" s="989"/>
      <c r="H82" s="989"/>
      <c r="I82" s="989"/>
      <c r="J82" s="989"/>
      <c r="K82" s="989"/>
      <c r="L82" s="989"/>
      <c r="M82" s="989"/>
      <c r="N82" s="989"/>
      <c r="O82" s="989"/>
      <c r="P82" s="990"/>
      <c r="Q82" s="991"/>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c r="AU82" s="985"/>
      <c r="AV82" s="985"/>
      <c r="AW82" s="985"/>
      <c r="AX82" s="985"/>
      <c r="AY82" s="985"/>
      <c r="AZ82" s="986"/>
      <c r="BA82" s="986"/>
      <c r="BB82" s="986"/>
      <c r="BC82" s="986"/>
      <c r="BD82" s="987"/>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8"/>
      <c r="C83" s="989"/>
      <c r="D83" s="989"/>
      <c r="E83" s="989"/>
      <c r="F83" s="989"/>
      <c r="G83" s="989"/>
      <c r="H83" s="989"/>
      <c r="I83" s="989"/>
      <c r="J83" s="989"/>
      <c r="K83" s="989"/>
      <c r="L83" s="989"/>
      <c r="M83" s="989"/>
      <c r="N83" s="989"/>
      <c r="O83" s="989"/>
      <c r="P83" s="990"/>
      <c r="Q83" s="991"/>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c r="AU83" s="985"/>
      <c r="AV83" s="985"/>
      <c r="AW83" s="985"/>
      <c r="AX83" s="985"/>
      <c r="AY83" s="985"/>
      <c r="AZ83" s="986"/>
      <c r="BA83" s="986"/>
      <c r="BB83" s="986"/>
      <c r="BC83" s="986"/>
      <c r="BD83" s="987"/>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8"/>
      <c r="C84" s="989"/>
      <c r="D84" s="989"/>
      <c r="E84" s="989"/>
      <c r="F84" s="989"/>
      <c r="G84" s="989"/>
      <c r="H84" s="989"/>
      <c r="I84" s="989"/>
      <c r="J84" s="989"/>
      <c r="K84" s="989"/>
      <c r="L84" s="989"/>
      <c r="M84" s="989"/>
      <c r="N84" s="989"/>
      <c r="O84" s="989"/>
      <c r="P84" s="990"/>
      <c r="Q84" s="991"/>
      <c r="R84" s="985"/>
      <c r="S84" s="985"/>
      <c r="T84" s="985"/>
      <c r="U84" s="985"/>
      <c r="V84" s="985"/>
      <c r="W84" s="985"/>
      <c r="X84" s="985"/>
      <c r="Y84" s="985"/>
      <c r="Z84" s="985"/>
      <c r="AA84" s="985"/>
      <c r="AB84" s="985"/>
      <c r="AC84" s="985"/>
      <c r="AD84" s="985"/>
      <c r="AE84" s="985"/>
      <c r="AF84" s="985"/>
      <c r="AG84" s="985"/>
      <c r="AH84" s="985"/>
      <c r="AI84" s="985"/>
      <c r="AJ84" s="985"/>
      <c r="AK84" s="985"/>
      <c r="AL84" s="985"/>
      <c r="AM84" s="985"/>
      <c r="AN84" s="985"/>
      <c r="AO84" s="985"/>
      <c r="AP84" s="985"/>
      <c r="AQ84" s="985"/>
      <c r="AR84" s="985"/>
      <c r="AS84" s="985"/>
      <c r="AT84" s="985"/>
      <c r="AU84" s="985"/>
      <c r="AV84" s="985"/>
      <c r="AW84" s="985"/>
      <c r="AX84" s="985"/>
      <c r="AY84" s="985"/>
      <c r="AZ84" s="986"/>
      <c r="BA84" s="986"/>
      <c r="BB84" s="986"/>
      <c r="BC84" s="986"/>
      <c r="BD84" s="987"/>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8"/>
      <c r="C85" s="989"/>
      <c r="D85" s="989"/>
      <c r="E85" s="989"/>
      <c r="F85" s="989"/>
      <c r="G85" s="989"/>
      <c r="H85" s="989"/>
      <c r="I85" s="989"/>
      <c r="J85" s="989"/>
      <c r="K85" s="989"/>
      <c r="L85" s="989"/>
      <c r="M85" s="989"/>
      <c r="N85" s="989"/>
      <c r="O85" s="989"/>
      <c r="P85" s="990"/>
      <c r="Q85" s="991"/>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c r="AU85" s="985"/>
      <c r="AV85" s="985"/>
      <c r="AW85" s="985"/>
      <c r="AX85" s="985"/>
      <c r="AY85" s="985"/>
      <c r="AZ85" s="986"/>
      <c r="BA85" s="986"/>
      <c r="BB85" s="986"/>
      <c r="BC85" s="986"/>
      <c r="BD85" s="987"/>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8"/>
      <c r="C86" s="989"/>
      <c r="D86" s="989"/>
      <c r="E86" s="989"/>
      <c r="F86" s="989"/>
      <c r="G86" s="989"/>
      <c r="H86" s="989"/>
      <c r="I86" s="989"/>
      <c r="J86" s="989"/>
      <c r="K86" s="989"/>
      <c r="L86" s="989"/>
      <c r="M86" s="989"/>
      <c r="N86" s="989"/>
      <c r="O86" s="989"/>
      <c r="P86" s="990"/>
      <c r="Q86" s="991"/>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c r="AU86" s="985"/>
      <c r="AV86" s="985"/>
      <c r="AW86" s="985"/>
      <c r="AX86" s="985"/>
      <c r="AY86" s="985"/>
      <c r="AZ86" s="986"/>
      <c r="BA86" s="986"/>
      <c r="BB86" s="986"/>
      <c r="BC86" s="986"/>
      <c r="BD86" s="987"/>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8"/>
      <c r="C87" s="979"/>
      <c r="D87" s="979"/>
      <c r="E87" s="979"/>
      <c r="F87" s="979"/>
      <c r="G87" s="979"/>
      <c r="H87" s="979"/>
      <c r="I87" s="979"/>
      <c r="J87" s="979"/>
      <c r="K87" s="979"/>
      <c r="L87" s="979"/>
      <c r="M87" s="979"/>
      <c r="N87" s="979"/>
      <c r="O87" s="979"/>
      <c r="P87" s="980"/>
      <c r="Q87" s="981"/>
      <c r="R87" s="982"/>
      <c r="S87" s="982"/>
      <c r="T87" s="982"/>
      <c r="U87" s="982"/>
      <c r="V87" s="982"/>
      <c r="W87" s="982"/>
      <c r="X87" s="982"/>
      <c r="Y87" s="982"/>
      <c r="Z87" s="982"/>
      <c r="AA87" s="982"/>
      <c r="AB87" s="982"/>
      <c r="AC87" s="982"/>
      <c r="AD87" s="982"/>
      <c r="AE87" s="982"/>
      <c r="AF87" s="982"/>
      <c r="AG87" s="982"/>
      <c r="AH87" s="982"/>
      <c r="AI87" s="982"/>
      <c r="AJ87" s="982"/>
      <c r="AK87" s="982"/>
      <c r="AL87" s="982"/>
      <c r="AM87" s="982"/>
      <c r="AN87" s="982"/>
      <c r="AO87" s="982"/>
      <c r="AP87" s="982"/>
      <c r="AQ87" s="982"/>
      <c r="AR87" s="982"/>
      <c r="AS87" s="982"/>
      <c r="AT87" s="982"/>
      <c r="AU87" s="982"/>
      <c r="AV87" s="982"/>
      <c r="AW87" s="982"/>
      <c r="AX87" s="982"/>
      <c r="AY87" s="982"/>
      <c r="AZ87" s="983"/>
      <c r="BA87" s="983"/>
      <c r="BB87" s="983"/>
      <c r="BC87" s="983"/>
      <c r="BD87" s="984"/>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7">
        <v>80000</v>
      </c>
      <c r="AG88" s="972"/>
      <c r="AH88" s="972"/>
      <c r="AI88" s="972"/>
      <c r="AJ88" s="972"/>
      <c r="AK88" s="976"/>
      <c r="AL88" s="976"/>
      <c r="AM88" s="976"/>
      <c r="AN88" s="976"/>
      <c r="AO88" s="976"/>
      <c r="AP88" s="972">
        <v>81831</v>
      </c>
      <c r="AQ88" s="972"/>
      <c r="AR88" s="972"/>
      <c r="AS88" s="972"/>
      <c r="AT88" s="972"/>
      <c r="AU88" s="972">
        <v>1709</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5240</v>
      </c>
      <c r="CS102" s="966"/>
      <c r="CT102" s="966"/>
      <c r="CU102" s="966"/>
      <c r="CV102" s="967"/>
      <c r="CW102" s="965">
        <v>290</v>
      </c>
      <c r="CX102" s="966"/>
      <c r="CY102" s="966"/>
      <c r="CZ102" s="966"/>
      <c r="DA102" s="967"/>
      <c r="DB102" s="965" t="s">
        <v>558</v>
      </c>
      <c r="DC102" s="966"/>
      <c r="DD102" s="966"/>
      <c r="DE102" s="966"/>
      <c r="DF102" s="967"/>
      <c r="DG102" s="965" t="s">
        <v>558</v>
      </c>
      <c r="DH102" s="966"/>
      <c r="DI102" s="966"/>
      <c r="DJ102" s="966"/>
      <c r="DK102" s="967"/>
      <c r="DL102" s="965" t="s">
        <v>558</v>
      </c>
      <c r="DM102" s="966"/>
      <c r="DN102" s="966"/>
      <c r="DO102" s="966"/>
      <c r="DP102" s="967"/>
      <c r="DQ102" s="965" t="s">
        <v>558</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2440828</v>
      </c>
      <c r="AB110" s="902"/>
      <c r="AC110" s="902"/>
      <c r="AD110" s="902"/>
      <c r="AE110" s="903"/>
      <c r="AF110" s="904">
        <v>2447399</v>
      </c>
      <c r="AG110" s="902"/>
      <c r="AH110" s="902"/>
      <c r="AI110" s="902"/>
      <c r="AJ110" s="903"/>
      <c r="AK110" s="904">
        <v>2533207</v>
      </c>
      <c r="AL110" s="902"/>
      <c r="AM110" s="902"/>
      <c r="AN110" s="902"/>
      <c r="AO110" s="903"/>
      <c r="AP110" s="905">
        <v>3.3</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29285147</v>
      </c>
      <c r="BR110" s="855"/>
      <c r="BS110" s="855"/>
      <c r="BT110" s="855"/>
      <c r="BU110" s="855"/>
      <c r="BV110" s="855">
        <v>27933531</v>
      </c>
      <c r="BW110" s="855"/>
      <c r="BX110" s="855"/>
      <c r="BY110" s="855"/>
      <c r="BZ110" s="855"/>
      <c r="CA110" s="855">
        <v>26262863</v>
      </c>
      <c r="CB110" s="855"/>
      <c r="CC110" s="855"/>
      <c r="CD110" s="855"/>
      <c r="CE110" s="855"/>
      <c r="CF110" s="879">
        <v>34.1</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v>3731937</v>
      </c>
      <c r="DH110" s="855"/>
      <c r="DI110" s="855"/>
      <c r="DJ110" s="855"/>
      <c r="DK110" s="855"/>
      <c r="DL110" s="855">
        <v>3320459</v>
      </c>
      <c r="DM110" s="855"/>
      <c r="DN110" s="855"/>
      <c r="DO110" s="855"/>
      <c r="DP110" s="855"/>
      <c r="DQ110" s="855">
        <v>2908706</v>
      </c>
      <c r="DR110" s="855"/>
      <c r="DS110" s="855"/>
      <c r="DT110" s="855"/>
      <c r="DU110" s="855"/>
      <c r="DV110" s="856">
        <v>3.8</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4289566</v>
      </c>
      <c r="BR111" s="830"/>
      <c r="BS111" s="830"/>
      <c r="BT111" s="830"/>
      <c r="BU111" s="830"/>
      <c r="BV111" s="830">
        <v>3817837</v>
      </c>
      <c r="BW111" s="830"/>
      <c r="BX111" s="830"/>
      <c r="BY111" s="830"/>
      <c r="BZ111" s="830"/>
      <c r="CA111" s="830">
        <v>3348233</v>
      </c>
      <c r="CB111" s="830"/>
      <c r="CC111" s="830"/>
      <c r="CD111" s="830"/>
      <c r="CE111" s="830"/>
      <c r="CF111" s="888">
        <v>4.3</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136887</v>
      </c>
      <c r="AB112" s="793"/>
      <c r="AC112" s="793"/>
      <c r="AD112" s="793"/>
      <c r="AE112" s="794"/>
      <c r="AF112" s="795">
        <v>140583</v>
      </c>
      <c r="AG112" s="793"/>
      <c r="AH112" s="793"/>
      <c r="AI112" s="793"/>
      <c r="AJ112" s="794"/>
      <c r="AK112" s="795">
        <v>137286</v>
      </c>
      <c r="AL112" s="793"/>
      <c r="AM112" s="793"/>
      <c r="AN112" s="793"/>
      <c r="AO112" s="794"/>
      <c r="AP112" s="837">
        <v>0.2</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1376598</v>
      </c>
      <c r="BR113" s="830"/>
      <c r="BS113" s="830"/>
      <c r="BT113" s="830"/>
      <c r="BU113" s="830"/>
      <c r="BV113" s="830">
        <v>1622833</v>
      </c>
      <c r="BW113" s="830"/>
      <c r="BX113" s="830"/>
      <c r="BY113" s="830"/>
      <c r="BZ113" s="830"/>
      <c r="CA113" s="830">
        <v>1708891</v>
      </c>
      <c r="CB113" s="830"/>
      <c r="CC113" s="830"/>
      <c r="CD113" s="830"/>
      <c r="CE113" s="830"/>
      <c r="CF113" s="888">
        <v>2.2000000000000002</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91045</v>
      </c>
      <c r="AB114" s="793"/>
      <c r="AC114" s="793"/>
      <c r="AD114" s="793"/>
      <c r="AE114" s="794"/>
      <c r="AF114" s="795">
        <v>89456</v>
      </c>
      <c r="AG114" s="793"/>
      <c r="AH114" s="793"/>
      <c r="AI114" s="793"/>
      <c r="AJ114" s="794"/>
      <c r="AK114" s="795">
        <v>109480</v>
      </c>
      <c r="AL114" s="793"/>
      <c r="AM114" s="793"/>
      <c r="AN114" s="793"/>
      <c r="AO114" s="794"/>
      <c r="AP114" s="837">
        <v>0.1</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14432987</v>
      </c>
      <c r="BR114" s="830"/>
      <c r="BS114" s="830"/>
      <c r="BT114" s="830"/>
      <c r="BU114" s="830"/>
      <c r="BV114" s="830">
        <v>13707794</v>
      </c>
      <c r="BW114" s="830"/>
      <c r="BX114" s="830"/>
      <c r="BY114" s="830"/>
      <c r="BZ114" s="830"/>
      <c r="CA114" s="830">
        <v>13855873</v>
      </c>
      <c r="CB114" s="830"/>
      <c r="CC114" s="830"/>
      <c r="CD114" s="830"/>
      <c r="CE114" s="830"/>
      <c r="CF114" s="888">
        <v>18</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471729</v>
      </c>
      <c r="AB115" s="932"/>
      <c r="AC115" s="932"/>
      <c r="AD115" s="932"/>
      <c r="AE115" s="933"/>
      <c r="AF115" s="934">
        <v>469421</v>
      </c>
      <c r="AG115" s="932"/>
      <c r="AH115" s="932"/>
      <c r="AI115" s="932"/>
      <c r="AJ115" s="933"/>
      <c r="AK115" s="934">
        <v>469512</v>
      </c>
      <c r="AL115" s="932"/>
      <c r="AM115" s="932"/>
      <c r="AN115" s="932"/>
      <c r="AO115" s="933"/>
      <c r="AP115" s="935">
        <v>0.6</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557629</v>
      </c>
      <c r="DH116" s="793"/>
      <c r="DI116" s="793"/>
      <c r="DJ116" s="793"/>
      <c r="DK116" s="794"/>
      <c r="DL116" s="795">
        <v>497378</v>
      </c>
      <c r="DM116" s="793"/>
      <c r="DN116" s="793"/>
      <c r="DO116" s="793"/>
      <c r="DP116" s="794"/>
      <c r="DQ116" s="795">
        <v>439527</v>
      </c>
      <c r="DR116" s="793"/>
      <c r="DS116" s="793"/>
      <c r="DT116" s="793"/>
      <c r="DU116" s="794"/>
      <c r="DV116" s="837">
        <v>0.6</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3140489</v>
      </c>
      <c r="AB117" s="916"/>
      <c r="AC117" s="916"/>
      <c r="AD117" s="916"/>
      <c r="AE117" s="917"/>
      <c r="AF117" s="918">
        <v>3146859</v>
      </c>
      <c r="AG117" s="916"/>
      <c r="AH117" s="916"/>
      <c r="AI117" s="916"/>
      <c r="AJ117" s="917"/>
      <c r="AK117" s="918">
        <v>3249485</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v>411478</v>
      </c>
      <c r="AB119" s="902"/>
      <c r="AC119" s="902"/>
      <c r="AD119" s="902"/>
      <c r="AE119" s="903"/>
      <c r="AF119" s="904">
        <v>411570</v>
      </c>
      <c r="AG119" s="902"/>
      <c r="AH119" s="902"/>
      <c r="AI119" s="902"/>
      <c r="AJ119" s="903"/>
      <c r="AK119" s="904">
        <v>411661</v>
      </c>
      <c r="AL119" s="902"/>
      <c r="AM119" s="902"/>
      <c r="AN119" s="902"/>
      <c r="AO119" s="903"/>
      <c r="AP119" s="905">
        <v>0.5</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49384298</v>
      </c>
      <c r="BR119" s="858"/>
      <c r="BS119" s="858"/>
      <c r="BT119" s="858"/>
      <c r="BU119" s="858"/>
      <c r="BV119" s="858">
        <v>47081995</v>
      </c>
      <c r="BW119" s="858"/>
      <c r="BX119" s="858"/>
      <c r="BY119" s="858"/>
      <c r="BZ119" s="858"/>
      <c r="CA119" s="858">
        <v>45175860</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46173771</v>
      </c>
      <c r="BR120" s="855"/>
      <c r="BS120" s="855"/>
      <c r="BT120" s="855"/>
      <c r="BU120" s="855"/>
      <c r="BV120" s="855">
        <v>53850975</v>
      </c>
      <c r="BW120" s="855"/>
      <c r="BX120" s="855"/>
      <c r="BY120" s="855"/>
      <c r="BZ120" s="855"/>
      <c r="CA120" s="855">
        <v>59647476</v>
      </c>
      <c r="CB120" s="855"/>
      <c r="CC120" s="855"/>
      <c r="CD120" s="855"/>
      <c r="CE120" s="855"/>
      <c r="CF120" s="879">
        <v>77.400000000000006</v>
      </c>
      <c r="CG120" s="880"/>
      <c r="CH120" s="880"/>
      <c r="CI120" s="880"/>
      <c r="CJ120" s="880"/>
      <c r="CK120" s="881" t="s">
        <v>441</v>
      </c>
      <c r="CL120" s="865"/>
      <c r="CM120" s="865"/>
      <c r="CN120" s="865"/>
      <c r="CO120" s="866"/>
      <c r="CP120" s="885" t="s">
        <v>389</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t="s">
        <v>122</v>
      </c>
      <c r="BR121" s="830"/>
      <c r="BS121" s="830"/>
      <c r="BT121" s="830"/>
      <c r="BU121" s="830"/>
      <c r="BV121" s="830" t="s">
        <v>122</v>
      </c>
      <c r="BW121" s="830"/>
      <c r="BX121" s="830"/>
      <c r="BY121" s="830"/>
      <c r="BZ121" s="830"/>
      <c r="CA121" s="830" t="s">
        <v>122</v>
      </c>
      <c r="CB121" s="830"/>
      <c r="CC121" s="830"/>
      <c r="CD121" s="830"/>
      <c r="CE121" s="830"/>
      <c r="CF121" s="888" t="s">
        <v>122</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39962115</v>
      </c>
      <c r="BR122" s="858"/>
      <c r="BS122" s="858"/>
      <c r="BT122" s="858"/>
      <c r="BU122" s="858"/>
      <c r="BV122" s="858">
        <v>38927762</v>
      </c>
      <c r="BW122" s="858"/>
      <c r="BX122" s="858"/>
      <c r="BY122" s="858"/>
      <c r="BZ122" s="858"/>
      <c r="CA122" s="858">
        <v>35251794</v>
      </c>
      <c r="CB122" s="858"/>
      <c r="CC122" s="858"/>
      <c r="CD122" s="858"/>
      <c r="CE122" s="858"/>
      <c r="CF122" s="859">
        <v>45.8</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60251</v>
      </c>
      <c r="AB123" s="793"/>
      <c r="AC123" s="793"/>
      <c r="AD123" s="793"/>
      <c r="AE123" s="794"/>
      <c r="AF123" s="795">
        <v>57851</v>
      </c>
      <c r="AG123" s="793"/>
      <c r="AH123" s="793"/>
      <c r="AI123" s="793"/>
      <c r="AJ123" s="794"/>
      <c r="AK123" s="795">
        <v>57851</v>
      </c>
      <c r="AL123" s="793"/>
      <c r="AM123" s="793"/>
      <c r="AN123" s="793"/>
      <c r="AO123" s="794"/>
      <c r="AP123" s="837">
        <v>0.1</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86135886</v>
      </c>
      <c r="BR123" s="846"/>
      <c r="BS123" s="846"/>
      <c r="BT123" s="846"/>
      <c r="BU123" s="846"/>
      <c r="BV123" s="846">
        <v>92778737</v>
      </c>
      <c r="BW123" s="846"/>
      <c r="BX123" s="846"/>
      <c r="BY123" s="846"/>
      <c r="BZ123" s="846"/>
      <c r="CA123" s="846">
        <v>94899270</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v>571</v>
      </c>
      <c r="AB128" s="814"/>
      <c r="AC128" s="814"/>
      <c r="AD128" s="814"/>
      <c r="AE128" s="815"/>
      <c r="AF128" s="816">
        <v>578</v>
      </c>
      <c r="AG128" s="814"/>
      <c r="AH128" s="814"/>
      <c r="AI128" s="814"/>
      <c r="AJ128" s="815"/>
      <c r="AK128" s="816">
        <v>584</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74778353</v>
      </c>
      <c r="AB129" s="793"/>
      <c r="AC129" s="793"/>
      <c r="AD129" s="793"/>
      <c r="AE129" s="794"/>
      <c r="AF129" s="795">
        <v>76355548</v>
      </c>
      <c r="AG129" s="793"/>
      <c r="AH129" s="793"/>
      <c r="AI129" s="793"/>
      <c r="AJ129" s="794"/>
      <c r="AK129" s="795">
        <v>80359289</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3968716</v>
      </c>
      <c r="AB130" s="793"/>
      <c r="AC130" s="793"/>
      <c r="AD130" s="793"/>
      <c r="AE130" s="794"/>
      <c r="AF130" s="795">
        <v>3597638</v>
      </c>
      <c r="AG130" s="793"/>
      <c r="AH130" s="793"/>
      <c r="AI130" s="793"/>
      <c r="AJ130" s="794"/>
      <c r="AK130" s="795">
        <v>3319693</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-0.6</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70809637</v>
      </c>
      <c r="AB131" s="777"/>
      <c r="AC131" s="777"/>
      <c r="AD131" s="777"/>
      <c r="AE131" s="778"/>
      <c r="AF131" s="779">
        <v>72757910</v>
      </c>
      <c r="AG131" s="777"/>
      <c r="AH131" s="777"/>
      <c r="AI131" s="777"/>
      <c r="AJ131" s="778"/>
      <c r="AK131" s="779">
        <v>77039596</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-1.1704593299999999</v>
      </c>
      <c r="AB132" s="758"/>
      <c r="AC132" s="758"/>
      <c r="AD132" s="758"/>
      <c r="AE132" s="759"/>
      <c r="AF132" s="760">
        <v>-0.62035454000000001</v>
      </c>
      <c r="AG132" s="758"/>
      <c r="AH132" s="758"/>
      <c r="AI132" s="758"/>
      <c r="AJ132" s="759"/>
      <c r="AK132" s="760">
        <v>-9.1890410000000006E-2</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-1.2</v>
      </c>
      <c r="AB133" s="737"/>
      <c r="AC133" s="737"/>
      <c r="AD133" s="737"/>
      <c r="AE133" s="738"/>
      <c r="AF133" s="736">
        <v>-1</v>
      </c>
      <c r="AG133" s="737"/>
      <c r="AH133" s="737"/>
      <c r="AI133" s="737"/>
      <c r="AJ133" s="738"/>
      <c r="AK133" s="736">
        <v>-0.6</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V5/iflO0gFU+XDpE54Rx1CfoLFxOj1OI7ZTPbj1ahm7IM3zTlzOMqQjUZfis1d+5qRDB+AaScoyU9toaR2X5IQ==" saltValue="QOoQ2AWZp+7BfcmVA2vJi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f8B7Io9FpL7xhZOHYzsfxzifAwqfQPjy5Z3OVQCm5yrNaKFx7Nxvwya7bt2lKEc0gCnkwAaCSJqtYNhzKeOEhw==" saltValue="SLvpZ+co51YEot+2I/7Xi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Q4uoF2NZP3rJY+kPJa/ccFEBAdVrAL+wxRq0Sio7+JMJMRSnUBx3Qh0yjGjvG4bacTbXl9s1/jCACHbLbuu0A==" saltValue="Z4IinD0PTual5oaOk/pCtg==" spinCount="100000" sheet="1" objects="1" scenarios="1"/>
  <dataConsolidate/>
  <phoneticPr fontId="2"/>
  <printOptions horizontalCentered="1" verticalCentered="1"/>
  <pageMargins left="0" right="0" top="0" bottom="0" header="0" footer="0"/>
  <pageSetup paperSize="9" scale="48" orientation="landscape"/>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1" t="s">
        <v>474</v>
      </c>
      <c r="AP7" s="265"/>
      <c r="AQ7" s="266" t="s">
        <v>475</v>
      </c>
      <c r="AR7" s="267"/>
    </row>
    <row r="8" spans="1:46" ht="13.2" x14ac:dyDescent="0.2">
      <c r="A8" s="259"/>
      <c r="AK8" s="268"/>
      <c r="AL8" s="269"/>
      <c r="AM8" s="269"/>
      <c r="AN8" s="270"/>
      <c r="AO8" s="1132"/>
      <c r="AP8" s="271" t="s">
        <v>476</v>
      </c>
      <c r="AQ8" s="272" t="s">
        <v>477</v>
      </c>
      <c r="AR8" s="273" t="s">
        <v>478</v>
      </c>
    </row>
    <row r="9" spans="1:46" ht="13.2" x14ac:dyDescent="0.2">
      <c r="A9" s="259"/>
      <c r="AK9" s="1143" t="s">
        <v>479</v>
      </c>
      <c r="AL9" s="1144"/>
      <c r="AM9" s="1144"/>
      <c r="AN9" s="1145"/>
      <c r="AO9" s="274">
        <v>18044619</v>
      </c>
      <c r="AP9" s="274">
        <v>63413</v>
      </c>
      <c r="AQ9" s="275">
        <v>62747</v>
      </c>
      <c r="AR9" s="276">
        <v>1.1000000000000001</v>
      </c>
    </row>
    <row r="10" spans="1:46" ht="13.5" customHeight="1" x14ac:dyDescent="0.2">
      <c r="A10" s="259"/>
      <c r="AK10" s="1143" t="s">
        <v>480</v>
      </c>
      <c r="AL10" s="1144"/>
      <c r="AM10" s="1144"/>
      <c r="AN10" s="1145"/>
      <c r="AO10" s="277">
        <v>279151</v>
      </c>
      <c r="AP10" s="277">
        <v>981</v>
      </c>
      <c r="AQ10" s="278">
        <v>903</v>
      </c>
      <c r="AR10" s="279">
        <v>8.6</v>
      </c>
    </row>
    <row r="11" spans="1:46" ht="13.5" customHeight="1" x14ac:dyDescent="0.2">
      <c r="A11" s="259"/>
      <c r="AK11" s="1143" t="s">
        <v>481</v>
      </c>
      <c r="AL11" s="1144"/>
      <c r="AM11" s="1144"/>
      <c r="AN11" s="1145"/>
      <c r="AO11" s="277" t="s">
        <v>482</v>
      </c>
      <c r="AP11" s="277" t="s">
        <v>482</v>
      </c>
      <c r="AQ11" s="278" t="s">
        <v>482</v>
      </c>
      <c r="AR11" s="279" t="s">
        <v>482</v>
      </c>
    </row>
    <row r="12" spans="1:46" ht="13.5" customHeight="1" x14ac:dyDescent="0.2">
      <c r="A12" s="259"/>
      <c r="AK12" s="1143" t="s">
        <v>483</v>
      </c>
      <c r="AL12" s="1144"/>
      <c r="AM12" s="1144"/>
      <c r="AN12" s="1145"/>
      <c r="AO12" s="277" t="s">
        <v>482</v>
      </c>
      <c r="AP12" s="277" t="s">
        <v>482</v>
      </c>
      <c r="AQ12" s="278" t="s">
        <v>482</v>
      </c>
      <c r="AR12" s="279" t="s">
        <v>482</v>
      </c>
    </row>
    <row r="13" spans="1:46" ht="13.5" customHeight="1" x14ac:dyDescent="0.2">
      <c r="A13" s="259"/>
      <c r="AK13" s="1143" t="s">
        <v>484</v>
      </c>
      <c r="AL13" s="1144"/>
      <c r="AM13" s="1144"/>
      <c r="AN13" s="1145"/>
      <c r="AO13" s="277">
        <v>839030</v>
      </c>
      <c r="AP13" s="277">
        <v>2949</v>
      </c>
      <c r="AQ13" s="278">
        <v>2239</v>
      </c>
      <c r="AR13" s="279">
        <v>31.7</v>
      </c>
    </row>
    <row r="14" spans="1:46" ht="13.5" customHeight="1" x14ac:dyDescent="0.2">
      <c r="A14" s="259"/>
      <c r="AK14" s="1143" t="s">
        <v>485</v>
      </c>
      <c r="AL14" s="1144"/>
      <c r="AM14" s="1144"/>
      <c r="AN14" s="1145"/>
      <c r="AO14" s="277">
        <v>430240</v>
      </c>
      <c r="AP14" s="277">
        <v>1512</v>
      </c>
      <c r="AQ14" s="278">
        <v>1577</v>
      </c>
      <c r="AR14" s="279">
        <v>-4.0999999999999996</v>
      </c>
    </row>
    <row r="15" spans="1:46" ht="13.5" customHeight="1" x14ac:dyDescent="0.2">
      <c r="A15" s="259"/>
      <c r="AK15" s="1146" t="s">
        <v>486</v>
      </c>
      <c r="AL15" s="1147"/>
      <c r="AM15" s="1147"/>
      <c r="AN15" s="1148"/>
      <c r="AO15" s="277">
        <v>-649601</v>
      </c>
      <c r="AP15" s="277">
        <v>-2283</v>
      </c>
      <c r="AQ15" s="278">
        <v>-1898</v>
      </c>
      <c r="AR15" s="279">
        <v>20.3</v>
      </c>
    </row>
    <row r="16" spans="1:46" ht="13.2" x14ac:dyDescent="0.2">
      <c r="A16" s="259"/>
      <c r="AK16" s="1146" t="s">
        <v>177</v>
      </c>
      <c r="AL16" s="1147"/>
      <c r="AM16" s="1147"/>
      <c r="AN16" s="1148"/>
      <c r="AO16" s="277">
        <v>18943439</v>
      </c>
      <c r="AP16" s="277">
        <v>66572</v>
      </c>
      <c r="AQ16" s="278">
        <v>65568</v>
      </c>
      <c r="AR16" s="279">
        <v>1.5</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9" t="s">
        <v>491</v>
      </c>
      <c r="AL21" s="1150"/>
      <c r="AM21" s="1150"/>
      <c r="AN21" s="1151"/>
      <c r="AO21" s="289">
        <v>6.29</v>
      </c>
      <c r="AP21" s="290">
        <v>6.35</v>
      </c>
      <c r="AQ21" s="291">
        <v>-0.06</v>
      </c>
      <c r="AS21" s="292"/>
      <c r="AT21" s="288"/>
    </row>
    <row r="22" spans="1:46" s="260" customFormat="1" ht="13.2" x14ac:dyDescent="0.2">
      <c r="A22" s="288"/>
      <c r="AK22" s="1149" t="s">
        <v>492</v>
      </c>
      <c r="AL22" s="1150"/>
      <c r="AM22" s="1150"/>
      <c r="AN22" s="1151"/>
      <c r="AO22" s="293">
        <v>98.3</v>
      </c>
      <c r="AP22" s="294">
        <v>98.6</v>
      </c>
      <c r="AQ22" s="295">
        <v>-0.3</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1" t="s">
        <v>474</v>
      </c>
      <c r="AP30" s="265"/>
      <c r="AQ30" s="266" t="s">
        <v>475</v>
      </c>
      <c r="AR30" s="267"/>
    </row>
    <row r="31" spans="1:46" ht="13.2" x14ac:dyDescent="0.2">
      <c r="A31" s="259"/>
      <c r="AK31" s="268"/>
      <c r="AL31" s="269"/>
      <c r="AM31" s="269"/>
      <c r="AN31" s="270"/>
      <c r="AO31" s="1132"/>
      <c r="AP31" s="271" t="s">
        <v>476</v>
      </c>
      <c r="AQ31" s="272" t="s">
        <v>477</v>
      </c>
      <c r="AR31" s="273" t="s">
        <v>478</v>
      </c>
    </row>
    <row r="32" spans="1:46" ht="27" customHeight="1" x14ac:dyDescent="0.2">
      <c r="A32" s="259"/>
      <c r="AK32" s="1133" t="s">
        <v>496</v>
      </c>
      <c r="AL32" s="1134"/>
      <c r="AM32" s="1134"/>
      <c r="AN32" s="1135"/>
      <c r="AO32" s="303">
        <v>2533207</v>
      </c>
      <c r="AP32" s="303">
        <v>8902</v>
      </c>
      <c r="AQ32" s="304">
        <v>3862</v>
      </c>
      <c r="AR32" s="305">
        <v>130.5</v>
      </c>
    </row>
    <row r="33" spans="1:46" ht="13.5" customHeight="1" x14ac:dyDescent="0.2">
      <c r="A33" s="259"/>
      <c r="AK33" s="1133" t="s">
        <v>497</v>
      </c>
      <c r="AL33" s="1134"/>
      <c r="AM33" s="1134"/>
      <c r="AN33" s="1135"/>
      <c r="AO33" s="303" t="s">
        <v>482</v>
      </c>
      <c r="AP33" s="303" t="s">
        <v>482</v>
      </c>
      <c r="AQ33" s="304" t="s">
        <v>482</v>
      </c>
      <c r="AR33" s="305" t="s">
        <v>482</v>
      </c>
    </row>
    <row r="34" spans="1:46" ht="27" customHeight="1" x14ac:dyDescent="0.2">
      <c r="A34" s="259"/>
      <c r="AK34" s="1133" t="s">
        <v>498</v>
      </c>
      <c r="AL34" s="1134"/>
      <c r="AM34" s="1134"/>
      <c r="AN34" s="1135"/>
      <c r="AO34" s="303">
        <v>137286</v>
      </c>
      <c r="AP34" s="303">
        <v>482</v>
      </c>
      <c r="AQ34" s="304">
        <v>339</v>
      </c>
      <c r="AR34" s="305">
        <v>42.2</v>
      </c>
    </row>
    <row r="35" spans="1:46" ht="27" customHeight="1" x14ac:dyDescent="0.2">
      <c r="A35" s="259"/>
      <c r="AK35" s="1133" t="s">
        <v>499</v>
      </c>
      <c r="AL35" s="1134"/>
      <c r="AM35" s="1134"/>
      <c r="AN35" s="1135"/>
      <c r="AO35" s="303" t="s">
        <v>482</v>
      </c>
      <c r="AP35" s="303" t="s">
        <v>482</v>
      </c>
      <c r="AQ35" s="304">
        <v>19</v>
      </c>
      <c r="AR35" s="305" t="s">
        <v>482</v>
      </c>
    </row>
    <row r="36" spans="1:46" ht="27" customHeight="1" x14ac:dyDescent="0.2">
      <c r="A36" s="259"/>
      <c r="AK36" s="1133" t="s">
        <v>500</v>
      </c>
      <c r="AL36" s="1134"/>
      <c r="AM36" s="1134"/>
      <c r="AN36" s="1135"/>
      <c r="AO36" s="303">
        <v>109480</v>
      </c>
      <c r="AP36" s="303">
        <v>385</v>
      </c>
      <c r="AQ36" s="304">
        <v>364</v>
      </c>
      <c r="AR36" s="305">
        <v>5.8</v>
      </c>
    </row>
    <row r="37" spans="1:46" ht="13.5" customHeight="1" x14ac:dyDescent="0.2">
      <c r="A37" s="259"/>
      <c r="AK37" s="1133" t="s">
        <v>501</v>
      </c>
      <c r="AL37" s="1134"/>
      <c r="AM37" s="1134"/>
      <c r="AN37" s="1135"/>
      <c r="AO37" s="303">
        <v>469512</v>
      </c>
      <c r="AP37" s="303">
        <v>1650</v>
      </c>
      <c r="AQ37" s="304">
        <v>2345</v>
      </c>
      <c r="AR37" s="305">
        <v>-29.6</v>
      </c>
    </row>
    <row r="38" spans="1:46" ht="27" customHeight="1" x14ac:dyDescent="0.2">
      <c r="A38" s="259"/>
      <c r="AK38" s="1136" t="s">
        <v>502</v>
      </c>
      <c r="AL38" s="1137"/>
      <c r="AM38" s="1137"/>
      <c r="AN38" s="1138"/>
      <c r="AO38" s="306" t="s">
        <v>482</v>
      </c>
      <c r="AP38" s="306" t="s">
        <v>482</v>
      </c>
      <c r="AQ38" s="307" t="s">
        <v>482</v>
      </c>
      <c r="AR38" s="295" t="s">
        <v>482</v>
      </c>
      <c r="AS38" s="302"/>
    </row>
    <row r="39" spans="1:46" ht="13.2" x14ac:dyDescent="0.2">
      <c r="A39" s="259"/>
      <c r="AK39" s="1136" t="s">
        <v>503</v>
      </c>
      <c r="AL39" s="1137"/>
      <c r="AM39" s="1137"/>
      <c r="AN39" s="1138"/>
      <c r="AO39" s="303">
        <v>-584</v>
      </c>
      <c r="AP39" s="303">
        <v>-2</v>
      </c>
      <c r="AQ39" s="304">
        <v>-12</v>
      </c>
      <c r="AR39" s="305">
        <v>-83.3</v>
      </c>
      <c r="AS39" s="302"/>
    </row>
    <row r="40" spans="1:46" ht="27" customHeight="1" x14ac:dyDescent="0.2">
      <c r="A40" s="259"/>
      <c r="AK40" s="1133" t="s">
        <v>504</v>
      </c>
      <c r="AL40" s="1134"/>
      <c r="AM40" s="1134"/>
      <c r="AN40" s="1135"/>
      <c r="AO40" s="303">
        <v>-3319693</v>
      </c>
      <c r="AP40" s="303">
        <v>-11666</v>
      </c>
      <c r="AQ40" s="304">
        <v>-12184</v>
      </c>
      <c r="AR40" s="305">
        <v>-4.3</v>
      </c>
      <c r="AS40" s="302"/>
    </row>
    <row r="41" spans="1:46" ht="13.2" x14ac:dyDescent="0.2">
      <c r="A41" s="259"/>
      <c r="AK41" s="1139" t="s">
        <v>287</v>
      </c>
      <c r="AL41" s="1140"/>
      <c r="AM41" s="1140"/>
      <c r="AN41" s="1141"/>
      <c r="AO41" s="303">
        <v>-70792</v>
      </c>
      <c r="AP41" s="303">
        <v>-249</v>
      </c>
      <c r="AQ41" s="304">
        <v>-5268</v>
      </c>
      <c r="AR41" s="305">
        <v>-95.3</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26" t="s">
        <v>474</v>
      </c>
      <c r="AN49" s="1128" t="s">
        <v>507</v>
      </c>
      <c r="AO49" s="1129"/>
      <c r="AP49" s="1129"/>
      <c r="AQ49" s="1129"/>
      <c r="AR49" s="1130"/>
    </row>
    <row r="50" spans="1:44" ht="13.2" x14ac:dyDescent="0.2">
      <c r="A50" s="259"/>
      <c r="AK50" s="317"/>
      <c r="AL50" s="318"/>
      <c r="AM50" s="1127"/>
      <c r="AN50" s="319" t="s">
        <v>508</v>
      </c>
      <c r="AO50" s="320" t="s">
        <v>509</v>
      </c>
      <c r="AP50" s="321" t="s">
        <v>510</v>
      </c>
      <c r="AQ50" s="322" t="s">
        <v>511</v>
      </c>
      <c r="AR50" s="323" t="s">
        <v>512</v>
      </c>
    </row>
    <row r="51" spans="1:44" ht="13.2" x14ac:dyDescent="0.2">
      <c r="A51" s="259"/>
      <c r="AK51" s="315" t="s">
        <v>513</v>
      </c>
      <c r="AL51" s="316"/>
      <c r="AM51" s="324">
        <v>13079857</v>
      </c>
      <c r="AN51" s="325">
        <v>47581</v>
      </c>
      <c r="AO51" s="326">
        <v>-10.9</v>
      </c>
      <c r="AP51" s="327">
        <v>51681</v>
      </c>
      <c r="AQ51" s="328">
        <v>3.8</v>
      </c>
      <c r="AR51" s="329">
        <v>-14.7</v>
      </c>
    </row>
    <row r="52" spans="1:44" ht="13.2" x14ac:dyDescent="0.2">
      <c r="A52" s="259"/>
      <c r="AK52" s="330"/>
      <c r="AL52" s="331" t="s">
        <v>514</v>
      </c>
      <c r="AM52" s="332">
        <v>9158510</v>
      </c>
      <c r="AN52" s="333">
        <v>33316</v>
      </c>
      <c r="AO52" s="334">
        <v>8</v>
      </c>
      <c r="AP52" s="335">
        <v>37226</v>
      </c>
      <c r="AQ52" s="336">
        <v>-0.1</v>
      </c>
      <c r="AR52" s="337">
        <v>8.1</v>
      </c>
    </row>
    <row r="53" spans="1:44" ht="13.2" x14ac:dyDescent="0.2">
      <c r="A53" s="259"/>
      <c r="AK53" s="315" t="s">
        <v>515</v>
      </c>
      <c r="AL53" s="316"/>
      <c r="AM53" s="324">
        <v>16331906</v>
      </c>
      <c r="AN53" s="325">
        <v>59249</v>
      </c>
      <c r="AO53" s="326">
        <v>24.5</v>
      </c>
      <c r="AP53" s="327">
        <v>50465</v>
      </c>
      <c r="AQ53" s="328">
        <v>-2.4</v>
      </c>
      <c r="AR53" s="329">
        <v>26.9</v>
      </c>
    </row>
    <row r="54" spans="1:44" ht="13.2" x14ac:dyDescent="0.2">
      <c r="A54" s="259"/>
      <c r="AK54" s="330"/>
      <c r="AL54" s="331" t="s">
        <v>514</v>
      </c>
      <c r="AM54" s="332">
        <v>9868692</v>
      </c>
      <c r="AN54" s="333">
        <v>35802</v>
      </c>
      <c r="AO54" s="334">
        <v>7.5</v>
      </c>
      <c r="AP54" s="335">
        <v>34193</v>
      </c>
      <c r="AQ54" s="336">
        <v>-8.1</v>
      </c>
      <c r="AR54" s="337">
        <v>15.6</v>
      </c>
    </row>
    <row r="55" spans="1:44" ht="13.2" x14ac:dyDescent="0.2">
      <c r="A55" s="259"/>
      <c r="AK55" s="315" t="s">
        <v>516</v>
      </c>
      <c r="AL55" s="316"/>
      <c r="AM55" s="324">
        <v>10684514</v>
      </c>
      <c r="AN55" s="325">
        <v>38751</v>
      </c>
      <c r="AO55" s="326">
        <v>-34.6</v>
      </c>
      <c r="AP55" s="327">
        <v>51679</v>
      </c>
      <c r="AQ55" s="328">
        <v>2.4</v>
      </c>
      <c r="AR55" s="329">
        <v>-37</v>
      </c>
    </row>
    <row r="56" spans="1:44" ht="13.2" x14ac:dyDescent="0.2">
      <c r="A56" s="259"/>
      <c r="AK56" s="330"/>
      <c r="AL56" s="331" t="s">
        <v>514</v>
      </c>
      <c r="AM56" s="332">
        <v>6401193</v>
      </c>
      <c r="AN56" s="333">
        <v>23216</v>
      </c>
      <c r="AO56" s="334">
        <v>-35.200000000000003</v>
      </c>
      <c r="AP56" s="335">
        <v>35132</v>
      </c>
      <c r="AQ56" s="336">
        <v>2.7</v>
      </c>
      <c r="AR56" s="337">
        <v>-37.9</v>
      </c>
    </row>
    <row r="57" spans="1:44" ht="13.2" x14ac:dyDescent="0.2">
      <c r="A57" s="259"/>
      <c r="AK57" s="315" t="s">
        <v>517</v>
      </c>
      <c r="AL57" s="316"/>
      <c r="AM57" s="324">
        <v>11115412</v>
      </c>
      <c r="AN57" s="325">
        <v>39700</v>
      </c>
      <c r="AO57" s="326">
        <v>2.4</v>
      </c>
      <c r="AP57" s="327">
        <v>49665</v>
      </c>
      <c r="AQ57" s="328">
        <v>-3.9</v>
      </c>
      <c r="AR57" s="329">
        <v>6.3</v>
      </c>
    </row>
    <row r="58" spans="1:44" ht="13.2" x14ac:dyDescent="0.2">
      <c r="A58" s="259"/>
      <c r="AK58" s="330"/>
      <c r="AL58" s="331" t="s">
        <v>514</v>
      </c>
      <c r="AM58" s="332">
        <v>7644916</v>
      </c>
      <c r="AN58" s="333">
        <v>27305</v>
      </c>
      <c r="AO58" s="334">
        <v>17.600000000000001</v>
      </c>
      <c r="AP58" s="335">
        <v>34678</v>
      </c>
      <c r="AQ58" s="336">
        <v>-1.3</v>
      </c>
      <c r="AR58" s="337">
        <v>18.899999999999999</v>
      </c>
    </row>
    <row r="59" spans="1:44" ht="13.2" x14ac:dyDescent="0.2">
      <c r="A59" s="259"/>
      <c r="AK59" s="315" t="s">
        <v>518</v>
      </c>
      <c r="AL59" s="316"/>
      <c r="AM59" s="324">
        <v>16505730</v>
      </c>
      <c r="AN59" s="325">
        <v>58005</v>
      </c>
      <c r="AO59" s="326">
        <v>46.1</v>
      </c>
      <c r="AP59" s="327">
        <v>63439</v>
      </c>
      <c r="AQ59" s="328">
        <v>27.7</v>
      </c>
      <c r="AR59" s="329">
        <v>18.399999999999999</v>
      </c>
    </row>
    <row r="60" spans="1:44" ht="13.2" x14ac:dyDescent="0.2">
      <c r="A60" s="259"/>
      <c r="AK60" s="330"/>
      <c r="AL60" s="331" t="s">
        <v>514</v>
      </c>
      <c r="AM60" s="332">
        <v>10724279</v>
      </c>
      <c r="AN60" s="333">
        <v>37688</v>
      </c>
      <c r="AO60" s="334">
        <v>38</v>
      </c>
      <c r="AP60" s="335">
        <v>46463</v>
      </c>
      <c r="AQ60" s="336">
        <v>34</v>
      </c>
      <c r="AR60" s="337">
        <v>4</v>
      </c>
    </row>
    <row r="61" spans="1:44" ht="13.2" x14ac:dyDescent="0.2">
      <c r="A61" s="259"/>
      <c r="AK61" s="315" t="s">
        <v>519</v>
      </c>
      <c r="AL61" s="338"/>
      <c r="AM61" s="324">
        <v>13543484</v>
      </c>
      <c r="AN61" s="325">
        <v>48657</v>
      </c>
      <c r="AO61" s="326">
        <v>5.5</v>
      </c>
      <c r="AP61" s="327">
        <v>53386</v>
      </c>
      <c r="AQ61" s="339">
        <v>5.5</v>
      </c>
      <c r="AR61" s="329">
        <v>0</v>
      </c>
    </row>
    <row r="62" spans="1:44" ht="13.2" x14ac:dyDescent="0.2">
      <c r="A62" s="259"/>
      <c r="AK62" s="330"/>
      <c r="AL62" s="331" t="s">
        <v>514</v>
      </c>
      <c r="AM62" s="332">
        <v>8759518</v>
      </c>
      <c r="AN62" s="333">
        <v>31465</v>
      </c>
      <c r="AO62" s="334">
        <v>7.2</v>
      </c>
      <c r="AP62" s="335">
        <v>37538</v>
      </c>
      <c r="AQ62" s="336">
        <v>5.4</v>
      </c>
      <c r="AR62" s="337">
        <v>1.8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LjQSA2jFk/5MBpLWebgTGdWmJU4bvISmcOtekQFL7mjJBgB+xBPN+Uh6s9ntl/L5NdG3z5aEJhQ37YZ7l6T+/Q==" saltValue="Sp2i/m6EkJ1C6XgZhMr2A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6Jd9qnVXik3jBhmZMUk4SOgeCX7dhnO7yKWwoVz3k5EdplqdYn7AMAZlc0wYpW7ps6aYMW+4DzDZvfIzPCzV+g==" saltValue="SQn+epwJKkQJDuTZUSn9dw==" spinCount="100000" sheet="1" objects="1" scenarios="1"/>
  <dataConsolidate/>
  <phoneticPr fontId="2"/>
  <printOptions horizontalCentered="1" verticalCentered="1"/>
  <pageMargins left="0" right="0" top="0.19685039370078741" bottom="0" header="0.39370078740157483" footer="0"/>
  <pageSetup paperSize="9" scale="39" orientation="landscape"/>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DnWQeu/wlBe0Orv0aIPIrTyAacyhM35mPB86Zfm5iLaF6fLRNvStaerrGgXppEc0nFPByBZ1EJTeKfBywEhKNw==" saltValue="XB+6S4OqWQNA5L9CAY+pEQ==" spinCount="100000" sheet="1" objects="1" scenarios="1"/>
  <dataConsolidate/>
  <phoneticPr fontId="2"/>
  <printOptions horizontalCentered="1" verticalCentered="1"/>
  <pageMargins left="0" right="0" top="0.19685039370078741" bottom="0" header="0.39370078740157483" footer="0"/>
  <pageSetup paperSize="9" scale="39" orientation="landscape"/>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24.68</v>
      </c>
      <c r="G47" s="12">
        <v>31.79</v>
      </c>
      <c r="H47" s="12">
        <v>32.04</v>
      </c>
      <c r="I47" s="12">
        <v>33.71</v>
      </c>
      <c r="J47" s="13">
        <v>31.19</v>
      </c>
    </row>
    <row r="48" spans="2:10" ht="57.75" customHeight="1" x14ac:dyDescent="0.2">
      <c r="B48" s="14"/>
      <c r="C48" s="1154" t="s">
        <v>4</v>
      </c>
      <c r="D48" s="1154"/>
      <c r="E48" s="1155"/>
      <c r="F48" s="15">
        <v>8.5399999999999991</v>
      </c>
      <c r="G48" s="16">
        <v>7.63</v>
      </c>
      <c r="H48" s="16">
        <v>6.1</v>
      </c>
      <c r="I48" s="16">
        <v>7.61</v>
      </c>
      <c r="J48" s="17">
        <v>6.89</v>
      </c>
    </row>
    <row r="49" spans="2:10" ht="57.75" customHeight="1" thickBot="1" x14ac:dyDescent="0.25">
      <c r="B49" s="18"/>
      <c r="C49" s="1156" t="s">
        <v>5</v>
      </c>
      <c r="D49" s="1156"/>
      <c r="E49" s="1157"/>
      <c r="F49" s="19">
        <v>7.58</v>
      </c>
      <c r="G49" s="20">
        <v>1.42</v>
      </c>
      <c r="H49" s="20" t="s">
        <v>526</v>
      </c>
      <c r="I49" s="20">
        <v>3.97</v>
      </c>
      <c r="J49" s="21" t="s">
        <v>527</v>
      </c>
    </row>
    <row r="50" spans="2:10" ht="13.2" x14ac:dyDescent="0.2"/>
  </sheetData>
  <sheetProtection algorithmName="SHA-512" hashValue="VpCThV6WMmoZl31TJXf+/mN02JKnMDb7e1LCYV4u+fE/IaF51ekFwNFM0CSynbia+KJNhpaFZQDH4Z4Z7swKQg==" saltValue="4axvRj3PPG5QN1RZDUKLQ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2025-03-11T07:16:16Z</cp:lastPrinted>
  <dcterms:created xsi:type="dcterms:W3CDTF">2025-02-19T01:47:16Z</dcterms:created>
  <dcterms:modified xsi:type="dcterms:W3CDTF">2025-12-10T07:08:43Z</dcterms:modified>
  <cp:category/>
</cp:coreProperties>
</file>