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TMG-fc00.edstokyotocho.onmicrosoft.com\sfs003-001\行政部\zaiseichousa\07_公会計改革\令和８年度\20260408_【総務省財務調査課】地方公会計の整備により得られるストック情報に関する調査について（照会）\11_区→都\07_墨田区〇※要統合\統合後\"/>
    </mc:Choice>
  </mc:AlternateContent>
  <xr:revisionPtr revIDLastSave="0" documentId="13_ncr:1_{866755C8-197A-4E51-8278-3426B720251A}" xr6:coauthVersionLast="47" xr6:coauthVersionMax="47" xr10:uidLastSave="{00000000-0000-0000-0000-000000000000}"/>
  <bookViews>
    <workbookView xWindow="-108" yWindow="-108" windowWidth="23256" windowHeight="12456" tabRatio="930" firstSheet="9"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W102" i="12" l="1"/>
  <c r="CR102" i="12"/>
  <c r="W36" i="10" l="1"/>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C36" i="10"/>
  <c r="CO35" i="10"/>
  <c r="BW35" i="10"/>
  <c r="BE35" i="10"/>
  <c r="AM35" i="10"/>
  <c r="C35" i="10"/>
  <c r="CO34" i="10"/>
  <c r="BW34" i="10"/>
  <c r="BE34" i="10"/>
  <c r="AM34" i="10"/>
  <c r="U34" i="10"/>
  <c r="U35" i="10" s="1"/>
  <c r="U36" i="10" s="1"/>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<sst xmlns="http://schemas.openxmlformats.org/spreadsheetml/2006/main" count="1167" uniqueCount="570">
  <si>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</si>
  <si>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</si>
  <si>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</si>
  <si>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</si>
  <si>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</si>
  <si>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</si>
  <si>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</si>
  <si>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</si>
  <si>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</si>
  <si>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</si>
  <si>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</si>
  <si>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</si>
  <si>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</si>
  <si>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</si>
  <si>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</si>
  <si>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</si>
  <si>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</si>
  <si>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</si>
  <si>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</si>
  <si>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</si>
  <si>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</si>
  <si>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</si>
  <si>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</si>
  <si>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</si>
  <si>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</si>
  <si>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</si>
  <si>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</si>
  <si>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</si>
  <si>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</si>
  <si>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</si>
  <si>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</si>
  <si>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</si>
  <si>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</si>
  <si>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</si>
  <si>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</si>
  <si>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</si>
  <si>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</si>
  <si>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</si>
  <si>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</si>
  <si>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</si>
  <si>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</si>
  <si>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</si>
  <si>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</si>
  <si>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</si>
  <si>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</si>
  <si>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</si>
  <si>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</si>
  <si>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</si>
  <si>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</si>
  <si>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</si>
  <si>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</si>
  <si>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</si>
  <si>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</si>
  <si>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</si>
  <si>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</si>
  <si>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</si>
  <si>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</si>
  <si>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</si>
  <si>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</si>
  <si>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</si>
  <si>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</si>
  <si>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</si>
  <si>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</si>
  <si>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</si>
  <si>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</si>
  <si>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</si>
  <si>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</si>
  <si>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</si>
  <si>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</si>
  <si>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</si>
  <si>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</si>
  <si>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</si>
  <si>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</si>
  <si>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</si>
  <si>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</si>
  <si>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</si>
  <si>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</si>
  <si>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</si>
  <si>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</si>
  <si>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</si>
  <si>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</si>
  <si>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特別区</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</si>
  <si>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</si>
  <si>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</si>
  <si>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</si>
  <si>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</si>
  <si>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</si>
  <si>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</si>
  <si>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</si>
  <si>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</si>
  <si>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</si>
  <si>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</si>
  <si>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</si>
  <si>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</si>
  <si>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墨田区</t>
    <phoneticPr fontId="5"/>
  </si>
  <si>
    <t>地方交付税種地</t>
    <rPh sb="0" eb="2">
      <t>チホウ</t>
    </rPh>
    <rPh sb="2" eb="5">
      <t>コウフゼイ</t>
    </rPh>
    <rPh sb="5" eb="6">
      <t>シュ</t>
    </rPh>
    <rPh sb="6" eb="7">
      <t>チ</t>
    </rPh>
    <phoneticPr fontId="5"/>
  </si>
  <si>
    <t>0-</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</si>
  <si>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</si>
  <si>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</si>
  <si>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</si>
  <si>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</si>
  <si>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</si>
  <si>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</si>
  <si>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</si>
  <si>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</si>
  <si>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</si>
  <si>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</si>
  <si>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</si>
  <si>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</si>
  <si>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</si>
  <si>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</si>
  <si>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</si>
  <si>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</si>
  <si>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</si>
  <si>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</si>
  <si>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</si>
  <si>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</si>
  <si>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</si>
  <si>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</si>
  <si>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</si>
  <si>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</si>
  <si>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</si>
  <si>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</si>
  <si>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</si>
  <si>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</si>
  <si>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</si>
  <si>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</si>
  <si>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</si>
  <si>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</si>
  <si>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</si>
  <si>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</si>
  <si>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</si>
  <si>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</si>
  <si>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</si>
  <si>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</si>
  <si>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</si>
  <si>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</si>
  <si>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</si>
  <si>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</si>
  <si>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</si>
  <si>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</si>
  <si>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</si>
  <si>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5"/>
  </si>
  <si>
    <t>うち日本人(％)</t>
    <phoneticPr fontId="5"/>
  </si>
  <si>
    <t>0.5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</si>
  <si>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</si>
  <si>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</si>
  <si>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</si>
  <si>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</si>
  <si>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</si>
  <si>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</si>
  <si>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</si>
  <si>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</si>
  <si>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</si>
  <si>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</si>
  <si>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</si>
  <si>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</si>
  <si>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</si>
  <si>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</si>
  <si>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</si>
  <si>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</si>
  <si>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</si>
  <si>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</si>
  <si>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</si>
  <si>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</si>
  <si>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</si>
  <si>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</si>
  <si>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</si>
  <si>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</si>
  <si>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</si>
  <si>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</si>
  <si>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</si>
  <si>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</si>
  <si>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</si>
  <si>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</si>
  <si>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</si>
  <si>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</si>
  <si>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</si>
  <si>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</si>
  <si>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</si>
  <si>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</si>
  <si>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</si>
  <si>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</si>
  <si>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</si>
  <si>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</si>
  <si>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</si>
  <si>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</si>
  <si>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</si>
  <si>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</si>
  <si>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</si>
  <si>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</si>
  <si>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</si>
  <si>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</si>
  <si>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</si>
  <si>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</si>
  <si>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</si>
  <si>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</si>
  <si>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</si>
  <si>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</si>
  <si>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</si>
  <si>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</si>
  <si>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</si>
  <si>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</si>
  <si>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東京都墨田区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</si>
  <si>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</si>
  <si>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</si>
  <si>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</si>
  <si>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</si>
  <si>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</si>
  <si>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</si>
  <si>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</si>
  <si>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</si>
  <si>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</si>
  <si>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</si>
  <si>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</si>
  <si>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</si>
  <si>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</si>
  <si>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</si>
  <si>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</si>
  <si>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</si>
  <si>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</si>
  <si>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</si>
  <si>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</si>
  <si>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</si>
  <si>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</si>
  <si>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</si>
  <si>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</si>
  <si>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</si>
  <si>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</si>
  <si>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</si>
  <si>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</si>
  <si>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</si>
  <si>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</si>
  <si>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</si>
  <si>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</si>
  <si>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</si>
  <si>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</si>
  <si>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</si>
  <si>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</si>
  <si>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</si>
  <si>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</si>
  <si>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</si>
  <si>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</si>
  <si>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</si>
  <si>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</si>
  <si>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</si>
  <si>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</si>
  <si>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</si>
  <si>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</si>
  <si>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</si>
  <si>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</si>
  <si>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</si>
  <si>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</si>
  <si>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</si>
  <si>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</si>
  <si>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</si>
  <si>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</si>
  <si>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</si>
  <si>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</si>
  <si>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</si>
  <si>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</si>
  <si>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</si>
  <si>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</si>
  <si>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</si>
  <si>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</si>
  <si>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</si>
  <si>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</si>
  <si>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</si>
  <si>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</si>
  <si>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</si>
  <si>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</si>
  <si>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</si>
  <si>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</si>
  <si>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</si>
  <si>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</si>
  <si>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</si>
  <si>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</si>
  <si>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</si>
  <si>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</si>
  <si>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</si>
  <si>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</si>
  <si>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</si>
  <si>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</si>
  <si>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</si>
  <si>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</si>
  <si>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</si>
  <si>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</si>
  <si>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</si>
  <si>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</si>
  <si>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</si>
  <si>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</si>
  <si>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</si>
  <si>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</si>
  <si>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</si>
  <si>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</si>
  <si>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</si>
  <si>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</si>
  <si>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</si>
  <si>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</si>
  <si>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</si>
  <si>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</si>
  <si>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</si>
  <si>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</si>
  <si>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</si>
  <si>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</si>
  <si>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</si>
  <si>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</si>
  <si>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</si>
  <si>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</si>
  <si>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</si>
  <si>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</si>
  <si>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</si>
  <si>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</si>
  <si>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</si>
  <si>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</si>
  <si>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</si>
  <si>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</si>
  <si>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</si>
  <si>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</si>
  <si>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介護サービス</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</si>
  <si>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</si>
  <si>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</si>
  <si>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</si>
  <si>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</si>
  <si>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</si>
  <si>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</si>
  <si>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</si>
  <si>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</si>
  <si>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</si>
  <si>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</si>
  <si>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</si>
  <si>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</si>
  <si>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</si>
  <si>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</si>
  <si>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</si>
  <si>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</si>
  <si>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</si>
  <si>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</si>
  <si>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</si>
  <si>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</si>
  <si>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</si>
  <si>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</si>
  <si>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</si>
  <si>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</si>
  <si>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</si>
  <si>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</si>
  <si>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</si>
  <si>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</si>
  <si>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</si>
  <si>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</si>
  <si>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</si>
  <si>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</si>
  <si>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</si>
  <si>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</si>
  <si>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東京都墨田区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</si>
  <si>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</si>
  <si>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</si>
  <si>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</si>
  <si>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</si>
  <si>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</si>
  <si>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</si>
  <si>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</si>
  <si>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</si>
  <si>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</si>
  <si>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</si>
  <si>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</si>
  <si>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</si>
  <si>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</si>
  <si>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</si>
  <si>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</si>
  <si>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</si>
  <si>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</si>
  <si>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</si>
  <si>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</si>
  <si>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</si>
  <si>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</si>
  <si>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</si>
  <si>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</si>
  <si>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</si>
  <si>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</si>
  <si>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</si>
  <si>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</si>
  <si>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</si>
  <si>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</si>
  <si>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</si>
  <si>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</si>
  <si>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</si>
  <si>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</si>
  <si>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</si>
  <si>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</si>
  <si>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</si>
  <si>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</si>
  <si>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</si>
  <si>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</si>
  <si>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</si>
  <si>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</si>
  <si>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</si>
  <si>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</si>
  <si>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</si>
  <si>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</si>
  <si>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</si>
  <si>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</si>
  <si>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</si>
  <si>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</si>
  <si>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</si>
  <si>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</si>
  <si>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</si>
  <si>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</si>
  <si>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</si>
  <si>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</si>
  <si>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</si>
  <si>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</si>
  <si>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</si>
  <si>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</si>
  <si>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</si>
  <si>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</si>
  <si>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</si>
  <si>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</si>
  <si>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</si>
  <si>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</si>
  <si>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</si>
  <si>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</si>
  <si>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</si>
  <si>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</si>
  <si>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</si>
  <si>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</si>
  <si>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</si>
  <si>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</si>
  <si>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</si>
  <si>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</si>
  <si>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</si>
  <si>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</si>
  <si>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</si>
  <si>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</si>
  <si>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</si>
  <si>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</si>
  <si>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</si>
  <si>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</si>
  <si>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</si>
  <si>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</si>
  <si>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</si>
  <si>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</si>
  <si>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</si>
  <si>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</si>
  <si>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</si>
  <si>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</si>
  <si>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</si>
  <si>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</si>
  <si>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</si>
  <si>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</si>
  <si>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</si>
  <si>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</si>
  <si>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</si>
  <si>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</si>
  <si>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</si>
  <si>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</si>
  <si>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</si>
  <si>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</si>
  <si>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</si>
  <si>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</si>
  <si>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</si>
  <si>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</si>
  <si>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</si>
  <si>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</si>
  <si>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</si>
  <si>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</si>
  <si>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</si>
  <si>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</si>
  <si>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</si>
  <si>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</si>
  <si>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</si>
  <si>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</si>
  <si>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</si>
  <si>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</si>
  <si>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</si>
  <si>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</si>
  <si>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</si>
  <si>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</si>
  <si>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</si>
  <si>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</si>
  <si>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</si>
  <si>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</si>
  <si>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</si>
  <si>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</si>
  <si>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</si>
  <si>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</si>
  <si>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</si>
  <si>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</si>
  <si>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</si>
  <si>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</si>
  <si>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</si>
  <si>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</si>
  <si>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</si>
  <si>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</si>
  <si>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</si>
  <si>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</si>
  <si>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</si>
  <si>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</si>
  <si>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</si>
  <si>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</si>
  <si>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</si>
  <si>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</si>
  <si>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</si>
  <si>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</si>
  <si>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</si>
  <si>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</si>
  <si>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</si>
  <si>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</si>
  <si>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</si>
  <si>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</si>
  <si>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</si>
  <si>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</si>
  <si>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</si>
  <si>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</si>
  <si>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</si>
  <si>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</si>
  <si>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</si>
  <si>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</si>
  <si>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</si>
  <si>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</si>
  <si>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</si>
  <si>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</si>
  <si>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</si>
  <si>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</si>
  <si>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</si>
  <si>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</si>
  <si>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0.84</t>
  </si>
  <si>
    <t>▲ 3.54</t>
  </si>
  <si>
    <t>▲ 1.89</t>
  </si>
  <si>
    <t>一般会計</t>
  </si>
  <si>
    <t>国民健康保険特別会計</t>
  </si>
  <si>
    <t>介護保険特別会計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</si>
  <si>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</si>
  <si>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</si>
  <si>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</si>
  <si>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</si>
  <si>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</si>
  <si>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</si>
  <si>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</si>
  <si>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</si>
  <si>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公共施設等整備基金</t>
    <phoneticPr fontId="5"/>
  </si>
  <si>
    <t>北斎基金</t>
    <phoneticPr fontId="5"/>
  </si>
  <si>
    <t>文化観光基金</t>
    <phoneticPr fontId="5"/>
  </si>
  <si>
    <t>水と緑のまちづくり基金</t>
    <phoneticPr fontId="5"/>
  </si>
  <si>
    <t>連続立体交差事業基金</t>
    <phoneticPr fontId="5"/>
  </si>
  <si>
    <t>-</t>
    <phoneticPr fontId="2"/>
  </si>
  <si>
    <t>特別区人事・厚生事務組合</t>
    <rPh sb="0" eb="3">
      <t>トクベツク</t>
    </rPh>
    <rPh sb="3" eb="5">
      <t>ジンジ</t>
    </rPh>
    <rPh sb="6" eb="12">
      <t>コウセイジムクミアイ</t>
    </rPh>
    <phoneticPr fontId="2"/>
  </si>
  <si>
    <t>特別区競馬組合</t>
    <rPh sb="0" eb="3">
      <t>トクベツク</t>
    </rPh>
    <rPh sb="3" eb="5">
      <t>ケイバ</t>
    </rPh>
    <rPh sb="5" eb="7">
      <t>クミアイ</t>
    </rPh>
    <phoneticPr fontId="2"/>
  </si>
  <si>
    <t>東京二十三区清掃一部事務組合</t>
    <rPh sb="0" eb="2">
      <t>トウキョウ</t>
    </rPh>
    <rPh sb="2" eb="5">
      <t>ニジュウサン</t>
    </rPh>
    <rPh sb="5" eb="6">
      <t>ク</t>
    </rPh>
    <rPh sb="6" eb="8">
      <t>セイソウ</t>
    </rPh>
    <rPh sb="8" eb="10">
      <t>イチブ</t>
    </rPh>
    <rPh sb="10" eb="14">
      <t>ジムクミアイ</t>
    </rPh>
    <phoneticPr fontId="2"/>
  </si>
  <si>
    <t>東京都後期高齢者医療広域連合（一般会計）</t>
    <rPh sb="0" eb="3">
      <t>トウキョウト</t>
    </rPh>
    <rPh sb="3" eb="5">
      <t>コウキ</t>
    </rPh>
    <rPh sb="5" eb="8">
      <t>コウレイシャ</t>
    </rPh>
    <rPh sb="8" eb="10">
      <t>イリョウ</t>
    </rPh>
    <rPh sb="10" eb="14">
      <t>コウイキレンゴウ</t>
    </rPh>
    <rPh sb="15" eb="19">
      <t>イッパンカイケイ</t>
    </rPh>
    <phoneticPr fontId="2"/>
  </si>
  <si>
    <t>東京都後期高齢者医療広域連合（後期高齢者医療特別会計）</t>
    <rPh sb="0" eb="3">
      <t>トウキョウト</t>
    </rPh>
    <rPh sb="3" eb="5">
      <t>コウキ</t>
    </rPh>
    <rPh sb="5" eb="8">
      <t>コウレイシャ</t>
    </rPh>
    <rPh sb="8" eb="10">
      <t>イリョウ</t>
    </rPh>
    <rPh sb="10" eb="14">
      <t>コウイキレンゴウ</t>
    </rPh>
    <rPh sb="15" eb="22">
      <t>コウキコウレイシャイリョウ</t>
    </rPh>
    <rPh sb="22" eb="26">
      <t>トクベツカイケイ</t>
    </rPh>
    <phoneticPr fontId="2"/>
  </si>
  <si>
    <t>法適用</t>
    <rPh sb="0" eb="1">
      <t>ホウ</t>
    </rPh>
    <rPh sb="1" eb="3">
      <t>テキヨウ</t>
    </rPh>
    <phoneticPr fontId="2"/>
  </si>
  <si>
    <t>墨田まちづくり公社</t>
    <rPh sb="0" eb="2">
      <t>スミダ</t>
    </rPh>
    <rPh sb="7" eb="9">
      <t>コウシャ</t>
    </rPh>
    <phoneticPr fontId="2"/>
  </si>
  <si>
    <t>墨田区文化振興財団</t>
    <rPh sb="0" eb="3">
      <t>スミダク</t>
    </rPh>
    <rPh sb="3" eb="9">
      <t>ブンカシンコウザイダン</t>
    </rPh>
    <phoneticPr fontId="2"/>
  </si>
  <si>
    <t>アルカタワーズ</t>
    <phoneticPr fontId="2"/>
  </si>
  <si>
    <t>墨田区土地開発公社</t>
    <rPh sb="0" eb="3">
      <t>スミダク</t>
    </rPh>
    <rPh sb="3" eb="5">
      <t>トチ</t>
    </rPh>
    <rPh sb="5" eb="7">
      <t>カイハツ</t>
    </rPh>
    <rPh sb="7" eb="9">
      <t>コウシャ</t>
    </rPh>
    <phoneticPr fontId="2"/>
  </si>
  <si>
    <t>国際ファッションセンター</t>
    <rPh sb="0" eb="2">
      <t>コクサイ</t>
    </rPh>
    <phoneticPr fontId="2"/>
  </si>
  <si>
    <t>ファッション産業人材育成機構</t>
    <rPh sb="6" eb="8">
      <t>サンギョウ</t>
    </rPh>
    <rPh sb="8" eb="10">
      <t>ジンザイ</t>
    </rPh>
    <rPh sb="10" eb="12">
      <t>イクセイ</t>
    </rPh>
    <rPh sb="12" eb="14">
      <t>キコウ</t>
    </rPh>
    <phoneticPr fontId="2"/>
  </si>
  <si>
    <t>〇</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</si>
  <si>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</si>
  <si>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</si>
  <si>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</si>
  <si>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</si>
  <si>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</si>
  <si>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将来負担比率は、将来負担額より控除額が上回っているため「－」と表示されており、実質公債費比率との組合せによる分析は困難である。</t>
    <rPh sb="0" eb="2">
      <t>ショウライ</t>
    </rPh>
    <rPh sb="2" eb="4">
      <t>フタン</t>
    </rPh>
    <rPh sb="4" eb="6">
      <t>ヒリツ</t>
    </rPh>
    <rPh sb="8" eb="10">
      <t>ショウライ</t>
    </rPh>
    <rPh sb="10" eb="12">
      <t>フタン</t>
    </rPh>
    <rPh sb="12" eb="13">
      <t>ガク</t>
    </rPh>
    <rPh sb="15" eb="17">
      <t>コウジョ</t>
    </rPh>
    <rPh sb="17" eb="18">
      <t>ガク</t>
    </rPh>
    <rPh sb="19" eb="21">
      <t>ウワマワ</t>
    </rPh>
    <rPh sb="31" eb="33">
      <t>ヒョウジ</t>
    </rPh>
    <rPh sb="39" eb="41">
      <t>ジッシツ</t>
    </rPh>
    <rPh sb="41" eb="44">
      <t>コウサイヒ</t>
    </rPh>
    <rPh sb="44" eb="46">
      <t>ヒリツ</t>
    </rPh>
    <rPh sb="48" eb="50">
      <t>クミアワ</t>
    </rPh>
    <rPh sb="54" eb="56">
      <t>ブンセキ</t>
    </rPh>
    <rPh sb="57" eb="59">
      <t>コンナン</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</si>
  <si>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</si>
  <si>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</si>
  <si>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</si>
  <si>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将来負担比率は、将来負担額より控除額が上回っているため「－」と表示されており、有形固定資産減価償却率との組合せによる分析は困難である。</t>
    <rPh sb="0" eb="2">
      <t>ショウライ</t>
    </rPh>
    <rPh sb="2" eb="4">
      <t>フタン</t>
    </rPh>
    <rPh sb="4" eb="6">
      <t>ヒリツ</t>
    </rPh>
    <rPh sb="8" eb="10">
      <t>ショウライ</t>
    </rPh>
    <rPh sb="10" eb="12">
      <t>フタン</t>
    </rPh>
    <rPh sb="12" eb="13">
      <t>ガク</t>
    </rPh>
    <rPh sb="15" eb="17">
      <t>コウジョ</t>
    </rPh>
    <rPh sb="17" eb="18">
      <t>ガク</t>
    </rPh>
    <rPh sb="19" eb="21">
      <t>ウワマワ</t>
    </rPh>
    <rPh sb="31" eb="33">
      <t>ヒョウジ</t>
    </rPh>
    <rPh sb="39" eb="41">
      <t>ユウケイ</t>
    </rPh>
    <rPh sb="41" eb="43">
      <t>コテイ</t>
    </rPh>
    <rPh sb="43" eb="45">
      <t>シサン</t>
    </rPh>
    <rPh sb="45" eb="47">
      <t>ゲンカ</t>
    </rPh>
    <rPh sb="47" eb="49">
      <t>ショウキャク</t>
    </rPh>
    <rPh sb="49" eb="50">
      <t>リツ</t>
    </rPh>
    <rPh sb="52" eb="54">
      <t>クミアワ</t>
    </rPh>
    <rPh sb="58" eb="60">
      <t>ブンセキ</t>
    </rPh>
    <rPh sb="61" eb="63">
      <t>コンナン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</si>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</sst>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2" xfId="15" quotePrefix="1"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6C4096F-A624-49CA-870C-DBB51D02219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50465</c:v>
                </c:pt>
                <c:pt idx="1">
                  <c:v>51679</c:v>
                </c:pt>
                <c:pt idx="2">
                  <c:v>49665</c:v>
                </c:pt>
                <c:pt idx="3">
                  <c:v>63439</c:v>
                </c:pt>
                <c:pt idx="4">
                  <c:v>60097</c:v>
                </c:pt>
              </c:numCache>
            </c:numRef>
          </c:val>
          <c:smooth val="0"/>
          <c:extLst>
            <c:ext xmlns:c16="http://schemas.microsoft.com/office/drawing/2014/chart" uri="{C3380CC4-5D6E-409C-BE32-E72D297353CC}">
              <c16:uniqueId val="{00000000-10AB-4C8D-ABF8-6CF09CE9EDD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59249</c:v>
                </c:pt>
                <c:pt idx="1">
                  <c:v>38751</c:v>
                </c:pt>
                <c:pt idx="2">
                  <c:v>39700</c:v>
                </c:pt>
                <c:pt idx="3">
                  <c:v>58005</c:v>
                </c:pt>
                <c:pt idx="4">
                  <c:v>62557</c:v>
                </c:pt>
              </c:numCache>
            </c:numRef>
          </c:val>
          <c:smooth val="0"/>
          <c:extLst>
            <c:ext xmlns:c16="http://schemas.microsoft.com/office/drawing/2014/chart" uri="{C3380CC4-5D6E-409C-BE32-E72D297353CC}">
              <c16:uniqueId val="{00000001-10AB-4C8D-ABF8-6CF09CE9EDD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7.63</c:v>
                </c:pt>
                <c:pt idx="1">
                  <c:v>6.1</c:v>
                </c:pt>
                <c:pt idx="2">
                  <c:v>7.61</c:v>
                </c:pt>
                <c:pt idx="3">
                  <c:v>6.89</c:v>
                </c:pt>
                <c:pt idx="4">
                  <c:v>6.99</c:v>
                </c:pt>
              </c:numCache>
            </c:numRef>
          </c:val>
          <c:extLst>
            <c:ext xmlns:c16="http://schemas.microsoft.com/office/drawing/2014/chart" uri="{C3380CC4-5D6E-409C-BE32-E72D297353CC}">
              <c16:uniqueId val="{00000000-DBAD-43A1-AAE4-192D3058E97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31.79</c:v>
                </c:pt>
                <c:pt idx="1">
                  <c:v>32.04</c:v>
                </c:pt>
                <c:pt idx="2">
                  <c:v>33.71</c:v>
                </c:pt>
                <c:pt idx="3">
                  <c:v>31.19</c:v>
                </c:pt>
                <c:pt idx="4">
                  <c:v>30.63</c:v>
                </c:pt>
              </c:numCache>
            </c:numRef>
          </c:val>
          <c:extLst>
            <c:ext xmlns:c16="http://schemas.microsoft.com/office/drawing/2014/chart" uri="{C3380CC4-5D6E-409C-BE32-E72D297353CC}">
              <c16:uniqueId val="{00000001-DBAD-43A1-AAE4-192D3058E97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1.42</c:v>
                </c:pt>
                <c:pt idx="1">
                  <c:v>-0.84</c:v>
                </c:pt>
                <c:pt idx="2">
                  <c:v>3.97</c:v>
                </c:pt>
                <c:pt idx="3">
                  <c:v>-3.54</c:v>
                </c:pt>
                <c:pt idx="4">
                  <c:v>-1.89</c:v>
                </c:pt>
              </c:numCache>
            </c:numRef>
          </c:val>
          <c:smooth val="0"/>
          <c:extLst>
            <c:ext xmlns:c16="http://schemas.microsoft.com/office/drawing/2014/chart" uri="{C3380CC4-5D6E-409C-BE32-E72D297353CC}">
              <c16:uniqueId val="{00000002-DBAD-43A1-AAE4-192D3058E97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DDE0-4710-9606-EE0D7E36CB8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DE0-4710-9606-EE0D7E36CB8D}"/>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DDE0-4710-9606-EE0D7E36CB8D}"/>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DDE0-4710-9606-EE0D7E36CB8D}"/>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DDE0-4710-9606-EE0D7E36CB8D}"/>
            </c:ext>
          </c:extLst>
        </c:ser>
        <c:ser>
          <c:idx val="5"/>
          <c:order val="5"/>
          <c:tx>
            <c:strRef>
              <c:f>データシート!$A$32</c:f>
              <c:strCache>
                <c:ptCount val="1"/>
                <c:pt idx="0">
                  <c:v>#N/A</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DDE0-4710-9606-EE0D7E36CB8D}"/>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0.13</c:v>
                </c:pt>
                <c:pt idx="2">
                  <c:v>#N/A</c:v>
                </c:pt>
                <c:pt idx="3">
                  <c:v>0.25</c:v>
                </c:pt>
                <c:pt idx="4">
                  <c:v>#N/A</c:v>
                </c:pt>
                <c:pt idx="5">
                  <c:v>0.13</c:v>
                </c:pt>
                <c:pt idx="6">
                  <c:v>#N/A</c:v>
                </c:pt>
                <c:pt idx="7">
                  <c:v>0.25</c:v>
                </c:pt>
                <c:pt idx="8">
                  <c:v>#N/A</c:v>
                </c:pt>
                <c:pt idx="9">
                  <c:v>0.14000000000000001</c:v>
                </c:pt>
              </c:numCache>
            </c:numRef>
          </c:val>
          <c:extLst>
            <c:ext xmlns:c16="http://schemas.microsoft.com/office/drawing/2014/chart" uri="{C3380CC4-5D6E-409C-BE32-E72D297353CC}">
              <c16:uniqueId val="{00000006-DDE0-4710-9606-EE0D7E36CB8D}"/>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2.5499999999999998</c:v>
                </c:pt>
                <c:pt idx="2">
                  <c:v>#N/A</c:v>
                </c:pt>
                <c:pt idx="3">
                  <c:v>0.93</c:v>
                </c:pt>
                <c:pt idx="4">
                  <c:v>#N/A</c:v>
                </c:pt>
                <c:pt idx="5">
                  <c:v>0.9</c:v>
                </c:pt>
                <c:pt idx="6">
                  <c:v>#N/A</c:v>
                </c:pt>
                <c:pt idx="7">
                  <c:v>0.35</c:v>
                </c:pt>
                <c:pt idx="8">
                  <c:v>#N/A</c:v>
                </c:pt>
                <c:pt idx="9">
                  <c:v>0.42</c:v>
                </c:pt>
              </c:numCache>
            </c:numRef>
          </c:val>
          <c:extLst>
            <c:ext xmlns:c16="http://schemas.microsoft.com/office/drawing/2014/chart" uri="{C3380CC4-5D6E-409C-BE32-E72D297353CC}">
              <c16:uniqueId val="{00000007-DDE0-4710-9606-EE0D7E36CB8D}"/>
            </c:ext>
          </c:extLst>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1.35</c:v>
                </c:pt>
                <c:pt idx="2">
                  <c:v>#N/A</c:v>
                </c:pt>
                <c:pt idx="3">
                  <c:v>1.38</c:v>
                </c:pt>
                <c:pt idx="4">
                  <c:v>#N/A</c:v>
                </c:pt>
                <c:pt idx="5">
                  <c:v>0.85</c:v>
                </c:pt>
                <c:pt idx="6">
                  <c:v>#N/A</c:v>
                </c:pt>
                <c:pt idx="7">
                  <c:v>0.95</c:v>
                </c:pt>
                <c:pt idx="8">
                  <c:v>#N/A</c:v>
                </c:pt>
                <c:pt idx="9">
                  <c:v>0.93</c:v>
                </c:pt>
              </c:numCache>
            </c:numRef>
          </c:val>
          <c:extLst>
            <c:ext xmlns:c16="http://schemas.microsoft.com/office/drawing/2014/chart" uri="{C3380CC4-5D6E-409C-BE32-E72D297353CC}">
              <c16:uniqueId val="{00000008-DDE0-4710-9606-EE0D7E36CB8D}"/>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7.62</c:v>
                </c:pt>
                <c:pt idx="2">
                  <c:v>#N/A</c:v>
                </c:pt>
                <c:pt idx="3">
                  <c:v>6.09</c:v>
                </c:pt>
                <c:pt idx="4">
                  <c:v>#N/A</c:v>
                </c:pt>
                <c:pt idx="5">
                  <c:v>7.6</c:v>
                </c:pt>
                <c:pt idx="6">
                  <c:v>#N/A</c:v>
                </c:pt>
                <c:pt idx="7">
                  <c:v>6.89</c:v>
                </c:pt>
                <c:pt idx="8">
                  <c:v>#N/A</c:v>
                </c:pt>
                <c:pt idx="9">
                  <c:v>6.99</c:v>
                </c:pt>
              </c:numCache>
            </c:numRef>
          </c:val>
          <c:extLst>
            <c:ext xmlns:c16="http://schemas.microsoft.com/office/drawing/2014/chart" uri="{C3380CC4-5D6E-409C-BE32-E72D297353CC}">
              <c16:uniqueId val="{00000009-DDE0-4710-9606-EE0D7E36CB8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4156</c:v>
                </c:pt>
                <c:pt idx="5">
                  <c:v>3970</c:v>
                </c:pt>
                <c:pt idx="8">
                  <c:v>3599</c:v>
                </c:pt>
                <c:pt idx="11">
                  <c:v>3321</c:v>
                </c:pt>
                <c:pt idx="14">
                  <c:v>2764</c:v>
                </c:pt>
              </c:numCache>
            </c:numRef>
          </c:val>
          <c:extLst>
            <c:ext xmlns:c16="http://schemas.microsoft.com/office/drawing/2014/chart" uri="{C3380CC4-5D6E-409C-BE32-E72D297353CC}">
              <c16:uniqueId val="{00000000-4850-495D-89B6-0162FB869D1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850-495D-89B6-0162FB869D1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480</c:v>
                </c:pt>
                <c:pt idx="3">
                  <c:v>472</c:v>
                </c:pt>
                <c:pt idx="6">
                  <c:v>469</c:v>
                </c:pt>
                <c:pt idx="9">
                  <c:v>470</c:v>
                </c:pt>
                <c:pt idx="12">
                  <c:v>470</c:v>
                </c:pt>
              </c:numCache>
            </c:numRef>
          </c:val>
          <c:extLst>
            <c:ext xmlns:c16="http://schemas.microsoft.com/office/drawing/2014/chart" uri="{C3380CC4-5D6E-409C-BE32-E72D297353CC}">
              <c16:uniqueId val="{00000002-4850-495D-89B6-0162FB869D1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96</c:v>
                </c:pt>
                <c:pt idx="3">
                  <c:v>91</c:v>
                </c:pt>
                <c:pt idx="6">
                  <c:v>89</c:v>
                </c:pt>
                <c:pt idx="9">
                  <c:v>109</c:v>
                </c:pt>
                <c:pt idx="12">
                  <c:v>158</c:v>
                </c:pt>
              </c:numCache>
            </c:numRef>
          </c:val>
          <c:extLst>
            <c:ext xmlns:c16="http://schemas.microsoft.com/office/drawing/2014/chart" uri="{C3380CC4-5D6E-409C-BE32-E72D297353CC}">
              <c16:uniqueId val="{00000003-4850-495D-89B6-0162FB869D1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850-495D-89B6-0162FB869D1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134</c:v>
                </c:pt>
                <c:pt idx="3">
                  <c:v>137</c:v>
                </c:pt>
                <c:pt idx="6">
                  <c:v>141</c:v>
                </c:pt>
                <c:pt idx="9">
                  <c:v>137</c:v>
                </c:pt>
                <c:pt idx="12">
                  <c:v>96</c:v>
                </c:pt>
              </c:numCache>
            </c:numRef>
          </c:val>
          <c:extLst>
            <c:ext xmlns:c16="http://schemas.microsoft.com/office/drawing/2014/chart" uri="{C3380CC4-5D6E-409C-BE32-E72D297353CC}">
              <c16:uniqueId val="{00000005-4850-495D-89B6-0162FB869D1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850-495D-89B6-0162FB869D1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2471</c:v>
                </c:pt>
                <c:pt idx="3">
                  <c:v>2441</c:v>
                </c:pt>
                <c:pt idx="6">
                  <c:v>2447</c:v>
                </c:pt>
                <c:pt idx="9">
                  <c:v>2533</c:v>
                </c:pt>
                <c:pt idx="12">
                  <c:v>2651</c:v>
                </c:pt>
              </c:numCache>
            </c:numRef>
          </c:val>
          <c:extLst>
            <c:ext xmlns:c16="http://schemas.microsoft.com/office/drawing/2014/chart" uri="{C3380CC4-5D6E-409C-BE32-E72D297353CC}">
              <c16:uniqueId val="{00000007-4850-495D-89B6-0162FB869D1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-975</c:v>
                </c:pt>
                <c:pt idx="2">
                  <c:v>#N/A</c:v>
                </c:pt>
                <c:pt idx="3">
                  <c:v>#N/A</c:v>
                </c:pt>
                <c:pt idx="4">
                  <c:v>-829</c:v>
                </c:pt>
                <c:pt idx="5">
                  <c:v>#N/A</c:v>
                </c:pt>
                <c:pt idx="6">
                  <c:v>#N/A</c:v>
                </c:pt>
                <c:pt idx="7">
                  <c:v>-453</c:v>
                </c:pt>
                <c:pt idx="8">
                  <c:v>#N/A</c:v>
                </c:pt>
                <c:pt idx="9">
                  <c:v>#N/A</c:v>
                </c:pt>
                <c:pt idx="10">
                  <c:v>-72</c:v>
                </c:pt>
                <c:pt idx="11">
                  <c:v>#N/A</c:v>
                </c:pt>
                <c:pt idx="12">
                  <c:v>#N/A</c:v>
                </c:pt>
                <c:pt idx="13">
                  <c:v>611</c:v>
                </c:pt>
                <c:pt idx="14">
                  <c:v>#N/A</c:v>
                </c:pt>
              </c:numCache>
            </c:numRef>
          </c:val>
          <c:smooth val="0"/>
          <c:extLst>
            <c:ext xmlns:c16="http://schemas.microsoft.com/office/drawing/2014/chart" uri="{C3380CC4-5D6E-409C-BE32-E72D297353CC}">
              <c16:uniqueId val="{00000008-4850-495D-89B6-0162FB869D1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34607</c:v>
                </c:pt>
                <c:pt idx="5">
                  <c:v>39962</c:v>
                </c:pt>
                <c:pt idx="8">
                  <c:v>38928</c:v>
                </c:pt>
                <c:pt idx="11">
                  <c:v>35252</c:v>
                </c:pt>
                <c:pt idx="14">
                  <c:v>33306</c:v>
                </c:pt>
              </c:numCache>
            </c:numRef>
          </c:val>
          <c:extLst>
            <c:ext xmlns:c16="http://schemas.microsoft.com/office/drawing/2014/chart" uri="{C3380CC4-5D6E-409C-BE32-E72D297353CC}">
              <c16:uniqueId val="{00000000-F204-4D7E-9A67-087DBB67771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F204-4D7E-9A67-087DBB67771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34794</c:v>
                </c:pt>
                <c:pt idx="5">
                  <c:v>46174</c:v>
                </c:pt>
                <c:pt idx="8">
                  <c:v>53851</c:v>
                </c:pt>
                <c:pt idx="11">
                  <c:v>59647</c:v>
                </c:pt>
                <c:pt idx="14">
                  <c:v>64986</c:v>
                </c:pt>
              </c:numCache>
            </c:numRef>
          </c:val>
          <c:extLst>
            <c:ext xmlns:c16="http://schemas.microsoft.com/office/drawing/2014/chart" uri="{C3380CC4-5D6E-409C-BE32-E72D297353CC}">
              <c16:uniqueId val="{00000002-F204-4D7E-9A67-087DBB67771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204-4D7E-9A67-087DBB67771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204-4D7E-9A67-087DBB67771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1016</c:v>
                </c:pt>
                <c:pt idx="3">
                  <c:v>0</c:v>
                </c:pt>
                <c:pt idx="6">
                  <c:v>0</c:v>
                </c:pt>
                <c:pt idx="9">
                  <c:v>0</c:v>
                </c:pt>
                <c:pt idx="12">
                  <c:v>0</c:v>
                </c:pt>
              </c:numCache>
            </c:numRef>
          </c:val>
          <c:extLst>
            <c:ext xmlns:c16="http://schemas.microsoft.com/office/drawing/2014/chart" uri="{C3380CC4-5D6E-409C-BE32-E72D297353CC}">
              <c16:uniqueId val="{00000005-F204-4D7E-9A67-087DBB67771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14167</c:v>
                </c:pt>
                <c:pt idx="3">
                  <c:v>14433</c:v>
                </c:pt>
                <c:pt idx="6">
                  <c:v>13708</c:v>
                </c:pt>
                <c:pt idx="9">
                  <c:v>13856</c:v>
                </c:pt>
                <c:pt idx="12">
                  <c:v>13649</c:v>
                </c:pt>
              </c:numCache>
            </c:numRef>
          </c:val>
          <c:extLst>
            <c:ext xmlns:c16="http://schemas.microsoft.com/office/drawing/2014/chart" uri="{C3380CC4-5D6E-409C-BE32-E72D297353CC}">
              <c16:uniqueId val="{00000006-F204-4D7E-9A67-087DBB67771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1233</c:v>
                </c:pt>
                <c:pt idx="3">
                  <c:v>1377</c:v>
                </c:pt>
                <c:pt idx="6">
                  <c:v>1623</c:v>
                </c:pt>
                <c:pt idx="9">
                  <c:v>1709</c:v>
                </c:pt>
                <c:pt idx="12">
                  <c:v>1999</c:v>
                </c:pt>
              </c:numCache>
            </c:numRef>
          </c:val>
          <c:extLst>
            <c:ext xmlns:c16="http://schemas.microsoft.com/office/drawing/2014/chart" uri="{C3380CC4-5D6E-409C-BE32-E72D297353CC}">
              <c16:uniqueId val="{00000007-F204-4D7E-9A67-087DBB67771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8-F204-4D7E-9A67-087DBB67771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4761</c:v>
                </c:pt>
                <c:pt idx="3">
                  <c:v>4290</c:v>
                </c:pt>
                <c:pt idx="6">
                  <c:v>3818</c:v>
                </c:pt>
                <c:pt idx="9">
                  <c:v>3348</c:v>
                </c:pt>
                <c:pt idx="12">
                  <c:v>2926</c:v>
                </c:pt>
              </c:numCache>
            </c:numRef>
          </c:val>
          <c:extLst>
            <c:ext xmlns:c16="http://schemas.microsoft.com/office/drawing/2014/chart" uri="{C3380CC4-5D6E-409C-BE32-E72D297353CC}">
              <c16:uniqueId val="{00000009-F204-4D7E-9A67-087DBB67771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29883</c:v>
                </c:pt>
                <c:pt idx="3">
                  <c:v>29285</c:v>
                </c:pt>
                <c:pt idx="6">
                  <c:v>27934</c:v>
                </c:pt>
                <c:pt idx="9">
                  <c:v>26263</c:v>
                </c:pt>
                <c:pt idx="12">
                  <c:v>26656</c:v>
                </c:pt>
              </c:numCache>
            </c:numRef>
          </c:val>
          <c:extLst>
            <c:ext xmlns:c16="http://schemas.microsoft.com/office/drawing/2014/chart" uri="{C3380CC4-5D6E-409C-BE32-E72D297353CC}">
              <c16:uniqueId val="{0000000A-F204-4D7E-9A67-087DBB67771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204-4D7E-9A67-087DBB67771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25736</c:v>
                </c:pt>
                <c:pt idx="1">
                  <c:v>25065</c:v>
                </c:pt>
                <c:pt idx="2">
                  <c:v>25890</c:v>
                </c:pt>
              </c:numCache>
            </c:numRef>
          </c:val>
          <c:extLst>
            <c:ext xmlns:c16="http://schemas.microsoft.com/office/drawing/2014/chart" uri="{C3380CC4-5D6E-409C-BE32-E72D297353CC}">
              <c16:uniqueId val="{00000000-9E07-4AFD-97B1-F63BE65CDAE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291</c:v>
                </c:pt>
                <c:pt idx="1">
                  <c:v>402</c:v>
                </c:pt>
                <c:pt idx="2">
                  <c:v>433</c:v>
                </c:pt>
              </c:numCache>
            </c:numRef>
          </c:val>
          <c:extLst>
            <c:ext xmlns:c16="http://schemas.microsoft.com/office/drawing/2014/chart" uri="{C3380CC4-5D6E-409C-BE32-E72D297353CC}">
              <c16:uniqueId val="{00000001-9E07-4AFD-97B1-F63BE65CDAE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23575</c:v>
                </c:pt>
                <c:pt idx="1">
                  <c:v>30139</c:v>
                </c:pt>
                <c:pt idx="2">
                  <c:v>34798</c:v>
                </c:pt>
              </c:numCache>
            </c:numRef>
          </c:val>
          <c:extLst>
            <c:ext xmlns:c16="http://schemas.microsoft.com/office/drawing/2014/chart" uri="{C3380CC4-5D6E-409C-BE32-E72D297353CC}">
              <c16:uniqueId val="{00000002-9E07-4AFD-97B1-F63BE65CDAE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{86F68EAD-5DC2-449F-8848-6064CCFE0E05}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424-4064-AD26-47D70CF2EDB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{02F32540-C449-42BB-9378-5C64F4C0D061}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424-4064-AD26-47D70CF2EDB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{0AF06E90-C8B7-42A6-A594-ADA0E91C2DAD}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424-4064-AD26-47D70CF2EDB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{574A3E2E-6A28-4E89-B484-CBABA0A96192}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424-4064-AD26-47D70CF2EDB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{3E825DD5-ADAF-40CF-B9FF-08420CAACD2A}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424-4064-AD26-47D70CF2EDB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{E16CF59C-7E0D-4EBC-9B85-B8B3B49BCBE5}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424-4064-AD26-47D70CF2EDB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{FD6C3DC6-0AD8-4D5E-A719-2CB5A9B1E423}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424-4064-AD26-47D70CF2EDB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{FA1FA424-4696-455A-89D7-F1E0EC517BB7}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424-4064-AD26-47D70CF2EDB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{D6187954-2B40-4A6B-9B32-FCCFEFEF4713}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424-4064-AD26-47D70CF2EDB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59.9</c:v>
                </c:pt>
                <c:pt idx="8">
                  <c:v>61.3</c:v>
                </c:pt>
                <c:pt idx="16">
                  <c:v>62.1</c:v>
                </c:pt>
                <c:pt idx="24">
                  <c:v>62.9</c:v>
                </c:pt>
                <c:pt idx="32">
                  <c:v>62.4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F424-4064-AD26-47D70CF2EDB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{76E98E50-7A6D-479E-A228-6D1A47DAC38B}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424-4064-AD26-47D70CF2EDB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{F4126748-BB85-425B-93D1-96DFA14EEC71}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424-4064-AD26-47D70CF2EDB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{9AEC6414-DCC3-4966-A5A3-0DDBB53258F1}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424-4064-AD26-47D70CF2EDB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{96DC99EC-C03F-4ECA-9749-BA480335EB53}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424-4064-AD26-47D70CF2EDB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{5E9ECE4A-9849-4B32-996A-A2819096D0D7}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424-4064-AD26-47D70CF2EDB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{763A1E5B-8123-4445-ABFF-2FA8F9E2CBCE}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424-4064-AD26-47D70CF2EDB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{605D0053-508C-4979-B49C-F53E1309D468}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424-4064-AD26-47D70CF2EDB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{78C9BA97-B468-4430-94EB-E8CA9C10DC70}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424-4064-AD26-47D70CF2EDB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{C4C9AD28-4A34-475B-BBD0-F4B78232047F}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424-4064-AD26-47D70CF2EDB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56.4</c:v>
                </c:pt>
                <c:pt idx="8">
                  <c:v>56</c:v>
                </c:pt>
                <c:pt idx="16">
                  <c:v>56.6</c:v>
                </c:pt>
                <c:pt idx="24">
                  <c:v>56.7</c:v>
                </c:pt>
                <c:pt idx="32">
                  <c:v>56.5</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F424-4064-AD26-47D70CF2EDB6}"/>
            </c:ext>
          </c:extLst>
        </c:ser>
        <c:dLbls>
          <c:showLegendKey val="0"/>
          <c:showVal val="1"/>
          <c:showCatName val="0"/>
          <c:showSerName val="0"/>
          <c:showPercent val="0"/>
          <c:showBubbleSize val="0"/>
        </c:dLbls>
        <c:axId val="46179840"/>
        <c:axId val="46181760"/>
      </c:scatterChart>
      <c:valAx>
        <c:axId val="46179840"/>
        <c:scaling>
          <c:orientation val="maxMin"/>
          <c:max val="56.800000000000004"/>
          <c:min val="5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{0C79F32E-388A-4A15-A66C-2E50FA958FAE}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716-4018-BA4F-C4377E481D2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{69721D4A-4507-481D-9A7A-5524C59DF0E3}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716-4018-BA4F-C4377E481D2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{56197B1A-86FE-4BDD-B9FD-1468C9512103}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716-4018-BA4F-C4377E481D2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{2F24F36E-0C5E-4C4E-BC69-7FB91786304A}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716-4018-BA4F-C4377E481D2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{4459C113-4BA5-4729-8D3D-ABDFD3A22691}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716-4018-BA4F-C4377E481D2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{DDB70331-ED4C-4653-AB02-7A7A66E02B27}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716-4018-BA4F-C4377E481D2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{6D8EC277-73FA-4C17-99A3-ED348E8BAAC0}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716-4018-BA4F-C4377E481D2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{4E8F0DFD-C5A0-43AA-A63F-AF588EC7C5AE}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716-4018-BA4F-C4377E481D2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{7C3D173A-7D86-40D9-A510-C6FEFAA48E3A}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716-4018-BA4F-C4377E481D2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c:v>
                </c:pt>
                <c:pt idx="8">
                  <c:v>-1.2</c:v>
                </c:pt>
                <c:pt idx="16">
                  <c:v>-1</c:v>
                </c:pt>
                <c:pt idx="24">
                  <c:v>-0.6</c:v>
                </c:pt>
                <c:pt idx="32">
                  <c:v>0</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716-4018-BA4F-C4377E481D2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{4F253F1D-1027-4F5B-9D3C-D83AC8B496D6}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716-4018-BA4F-C4377E481D2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{92D8BCB3-72A2-440B-8CD6-ACD6ECAE07BD}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716-4018-BA4F-C4377E481D2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{2306B58F-73D4-465A-B60F-EB4321284BEC}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716-4018-BA4F-C4377E481D2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{B102EC41-33FF-4401-863F-7122DBEAE920}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716-4018-BA4F-C4377E481D2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{53C9E8AA-C129-4C28-B80C-4373FEC22337}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716-4018-BA4F-C4377E481D2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{0797708C-0452-422F-AFE2-5C75E15DBA61}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716-4018-BA4F-C4377E481D2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{A0137BA0-8503-4562-9A23-95C879EEB50B}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716-4018-BA4F-C4377E481D2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{79A1933C-92D2-4D69-9211-97626E042EF5}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716-4018-BA4F-C4377E481D2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{E673D8B8-1EDD-448C-9F59-C5540C76DEF9}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716-4018-BA4F-C4377E481D2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-3.4</c:v>
                </c:pt>
                <c:pt idx="8">
                  <c:v>-3.2</c:v>
                </c:pt>
                <c:pt idx="16">
                  <c:v>-3.1</c:v>
                </c:pt>
                <c:pt idx="24">
                  <c:v>-2.6</c:v>
                </c:pt>
                <c:pt idx="32">
                  <c:v>-1.9</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716-4018-BA4F-C4377E481D20}"/>
            </c:ext>
          </c:extLst>
        </c:ser>
        <c:dLbls>
          <c:showLegendKey val="0"/>
          <c:showVal val="1"/>
          <c:showCatName val="0"/>
          <c:showSerName val="0"/>
          <c:showPercent val="0"/>
          <c:showBubbleSize val="0"/>
        </c:dLbls>
        <c:axId val="84219776"/>
        <c:axId val="84234240"/>
      </c:scatterChart>
      <c:valAx>
        <c:axId val="84219776"/>
        <c:scaling>
          <c:orientation val="maxMin"/>
          <c:max val="-1"/>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東京都墨田区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287,302
270,322
13.77
152,736,940
146,464,279
5,910,707
84,532,574
25,370,695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財政力指数は依然足踏み状態が続いている。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歳入面では、国庫支出金が減収したものの、特別区税や特別区交付金等は増収となったため、全体として前年度決算額を上回った。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これまでも税等の歳入確保や事務事業の民間委託等による歳出削減に取り組んできたところであるが、今後においても更なる行財政改革の推進により、財政基盤の強化を図っていく。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2722</xdr:rowOff>
    </xdr:from>
    <xdr:to>
      <xdr:col>23</xdr:col>
      <xdr:colOff>133350</xdr:colOff>
      <xdr:row>44</xdr:row>
      <xdr:rowOff>61685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74922"/>
          <a:ext cx="0" cy="14305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33762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61685</xdr:rowOff>
    </xdr:from>
    <xdr:to>
      <xdr:col>24</xdr:col>
      <xdr:colOff>12700</xdr:colOff>
      <xdr:row>44</xdr:row>
      <xdr:rowOff>61685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89099</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18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2722</xdr:rowOff>
    </xdr:from>
    <xdr:to>
      <xdr:col>24</xdr:col>
      <xdr:colOff>12700</xdr:colOff>
      <xdr:row>36</xdr:row>
      <xdr:rowOff>2722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74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95250</xdr:rowOff>
    </xdr:from>
    <xdr:to>
      <xdr:col>23</xdr:col>
      <xdr:colOff>133350</xdr:colOff>
      <xdr:row>43</xdr:row>
      <xdr:rowOff>95250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467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145342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033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128815</xdr:rowOff>
    </xdr:from>
    <xdr:to>
      <xdr:col>23</xdr:col>
      <xdr:colOff>184150</xdr:colOff>
      <xdr:row>42</xdr:row>
      <xdr:rowOff>58965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95250</xdr:rowOff>
    </xdr:from>
    <xdr:to>
      <xdr:col>19</xdr:col>
      <xdr:colOff>133350</xdr:colOff>
      <xdr:row>43</xdr:row>
      <xdr:rowOff>95250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128815</xdr:rowOff>
    </xdr:from>
    <xdr:to>
      <xdr:col>19</xdr:col>
      <xdr:colOff>184150</xdr:colOff>
      <xdr:row>42</xdr:row>
      <xdr:rowOff>58965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69142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271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95250</xdr:rowOff>
    </xdr:from>
    <xdr:to>
      <xdr:col>15</xdr:col>
      <xdr:colOff>82550</xdr:colOff>
      <xdr:row>43</xdr:row>
      <xdr:rowOff>95250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51905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112485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flipV="1">
          <a:off x="1447800" y="7467600"/>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69142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128815</xdr:rowOff>
    </xdr:from>
    <xdr:to>
      <xdr:col>7</xdr:col>
      <xdr:colOff>31750</xdr:colOff>
      <xdr:row>42</xdr:row>
      <xdr:rowOff>58965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69142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16527</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38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44450</xdr:rowOff>
    </xdr:from>
    <xdr:to>
      <xdr:col>19</xdr:col>
      <xdr:colOff>184150</xdr:colOff>
      <xdr:row>43</xdr:row>
      <xdr:rowOff>146050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130827</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44450</xdr:rowOff>
    </xdr:from>
    <xdr:to>
      <xdr:col>11</xdr:col>
      <xdr:colOff>82550</xdr:colOff>
      <xdr:row>43</xdr:row>
      <xdr:rowOff>146050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130827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61685</xdr:rowOff>
    </xdr:from>
    <xdr:to>
      <xdr:col>7</xdr:col>
      <xdr:colOff>31750</xdr:colOff>
      <xdr:row>43</xdr:row>
      <xdr:rowOff>163285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434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148062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520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分母である経常一般財源等（歳入）について、財政調整交付金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、地方特例交付金の増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増等により、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億円の増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となった。一方で、</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分子である経常的経費充当一般財源等（歳出）について、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人件費や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増等により、約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億円の増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に留まったため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、経常収支比率は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14394</xdr:rowOff>
    </xdr:from>
    <xdr:to>
      <xdr:col>23</xdr:col>
      <xdr:colOff>133350</xdr:colOff>
      <xdr:row>66</xdr:row>
      <xdr:rowOff>146896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58494"/>
          <a:ext cx="0" cy="15041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118973</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3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146896</xdr:rowOff>
    </xdr:from>
    <xdr:to>
      <xdr:col>24</xdr:col>
      <xdr:colOff>12700</xdr:colOff>
      <xdr:row>66</xdr:row>
      <xdr:rowOff>146896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62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100771</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0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14394</xdr:rowOff>
    </xdr:from>
    <xdr:to>
      <xdr:col>24</xdr:col>
      <xdr:colOff>12700</xdr:colOff>
      <xdr:row>58</xdr:row>
      <xdr:rowOff>14394</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58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103717</xdr:rowOff>
    </xdr:from>
    <xdr:to>
      <xdr:col>23</xdr:col>
      <xdr:colOff>133350</xdr:colOff>
      <xdr:row>64</xdr:row>
      <xdr:rowOff>135890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4114800" y="11076517"/>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5097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8064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160020</xdr:rowOff>
    </xdr:from>
    <xdr:to>
      <xdr:col>23</xdr:col>
      <xdr:colOff>184150</xdr:colOff>
      <xdr:row>64</xdr:row>
      <xdr:rowOff>90170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39370</xdr:rowOff>
    </xdr:from>
    <xdr:to>
      <xdr:col>19</xdr:col>
      <xdr:colOff>133350</xdr:colOff>
      <xdr:row>64</xdr:row>
      <xdr:rowOff>135890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01217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63500</xdr:rowOff>
    </xdr:from>
    <xdr:to>
      <xdr:col>19</xdr:col>
      <xdr:colOff>184150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3827</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63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39370</xdr:rowOff>
    </xdr:from>
    <xdr:to>
      <xdr:col>15</xdr:col>
      <xdr:colOff>82550</xdr:colOff>
      <xdr:row>65</xdr:row>
      <xdr:rowOff>44873</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2336800" y="11012170"/>
          <a:ext cx="889000" cy="176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79587</xdr:rowOff>
    </xdr:from>
    <xdr:to>
      <xdr:col>15</xdr:col>
      <xdr:colOff>133350</xdr:colOff>
      <xdr:row>64</xdr:row>
      <xdr:rowOff>9737</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8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19914</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649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44873</xdr:rowOff>
    </xdr:from>
    <xdr:to>
      <xdr:col>11</xdr:col>
      <xdr:colOff>31750</xdr:colOff>
      <xdr:row>66</xdr:row>
      <xdr:rowOff>114723</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189123"/>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77046</xdr:rowOff>
    </xdr:from>
    <xdr:to>
      <xdr:col>11</xdr:col>
      <xdr:colOff>82550</xdr:colOff>
      <xdr:row>65</xdr:row>
      <xdr:rowOff>7196</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4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17373</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818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171027</xdr:rowOff>
    </xdr:from>
    <xdr:to>
      <xdr:col>7</xdr:col>
      <xdr:colOff>31750</xdr:colOff>
      <xdr:row>66</xdr:row>
      <xdr:rowOff>101177</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31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111354</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084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52917</xdr:rowOff>
    </xdr:from>
    <xdr:to>
      <xdr:col>23</xdr:col>
      <xdr:colOff>184150</xdr:colOff>
      <xdr:row>64</xdr:row>
      <xdr:rowOff>154517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02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24994</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997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85090</xdr:rowOff>
    </xdr:from>
    <xdr:to>
      <xdr:col>19</xdr:col>
      <xdr:colOff>184150</xdr:colOff>
      <xdr:row>65</xdr:row>
      <xdr:rowOff>15240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17</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14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160020</xdr:rowOff>
    </xdr:from>
    <xdr:to>
      <xdr:col>15</xdr:col>
      <xdr:colOff>133350</xdr:colOff>
      <xdr:row>64</xdr:row>
      <xdr:rowOff>90170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74947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04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165523</xdr:rowOff>
    </xdr:from>
    <xdr:to>
      <xdr:col>11</xdr:col>
      <xdr:colOff>82550</xdr:colOff>
      <xdr:row>65</xdr:row>
      <xdr:rowOff>95673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13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80450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122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63923</xdr:rowOff>
    </xdr:from>
    <xdr:to>
      <xdr:col>7</xdr:col>
      <xdr:colOff>31750</xdr:colOff>
      <xdr:row>66</xdr:row>
      <xdr:rowOff>165523</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379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150300</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466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[165,465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人件費は、退職金の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増等により、増加した。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物件費は、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予防接種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事業費の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58572</xdr:rowOff>
    </xdr:from>
    <xdr:to>
      <xdr:col>23</xdr:col>
      <xdr:colOff>133350</xdr:colOff>
      <xdr:row>89</xdr:row>
      <xdr:rowOff>82494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946022"/>
          <a:ext cx="0" cy="13955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54571</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13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82494</xdr:rowOff>
    </xdr:from>
    <xdr:to>
      <xdr:col>24</xdr:col>
      <xdr:colOff>12700</xdr:colOff>
      <xdr:row>89</xdr:row>
      <xdr:rowOff>82494</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341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144949</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68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58572</xdr:rowOff>
    </xdr:from>
    <xdr:to>
      <xdr:col>24</xdr:col>
      <xdr:colOff>12700</xdr:colOff>
      <xdr:row>81</xdr:row>
      <xdr:rowOff>58572</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946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149120</xdr:rowOff>
    </xdr:from>
    <xdr:to>
      <xdr:col>23</xdr:col>
      <xdr:colOff>133350</xdr:colOff>
      <xdr:row>82</xdr:row>
      <xdr:rowOff>5045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036570"/>
          <a:ext cx="838200" cy="27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161272</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0487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129234</xdr:rowOff>
    </xdr:from>
    <xdr:to>
      <xdr:col>23</xdr:col>
      <xdr:colOff>184150</xdr:colOff>
      <xdr:row>82</xdr:row>
      <xdr:rowOff>59384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016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149120</xdr:rowOff>
    </xdr:from>
    <xdr:to>
      <xdr:col>19</xdr:col>
      <xdr:colOff>133350</xdr:colOff>
      <xdr:row>81</xdr:row>
      <xdr:rowOff>163871</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036570"/>
          <a:ext cx="889000" cy="14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86629</xdr:rowOff>
    </xdr:from>
    <xdr:to>
      <xdr:col>19</xdr:col>
      <xdr:colOff>184150</xdr:colOff>
      <xdr:row>82</xdr:row>
      <xdr:rowOff>16779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3974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26956</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3742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152679</xdr:rowOff>
    </xdr:from>
    <xdr:to>
      <xdr:col>15</xdr:col>
      <xdr:colOff>82550</xdr:colOff>
      <xdr:row>81</xdr:row>
      <xdr:rowOff>163871</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040129"/>
          <a:ext cx="889000" cy="1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106355</xdr:rowOff>
    </xdr:from>
    <xdr:to>
      <xdr:col>15</xdr:col>
      <xdr:colOff>133350</xdr:colOff>
      <xdr:row>82</xdr:row>
      <xdr:rowOff>36505</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399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46682</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3762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99870</xdr:rowOff>
    </xdr:from>
    <xdr:to>
      <xdr:col>11</xdr:col>
      <xdr:colOff>31750</xdr:colOff>
      <xdr:row>81</xdr:row>
      <xdr:rowOff>152679</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3987320"/>
          <a:ext cx="889000" cy="52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82297</xdr:rowOff>
    </xdr:from>
    <xdr:to>
      <xdr:col>11</xdr:col>
      <xdr:colOff>82550</xdr:colOff>
      <xdr:row>82</xdr:row>
      <xdr:rowOff>12447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3969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22624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3738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21095</xdr:rowOff>
    </xdr:from>
    <xdr:to>
      <xdr:col>7</xdr:col>
      <xdr:colOff>31750</xdr:colOff>
      <xdr:row>81</xdr:row>
      <xdr:rowOff>122695</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390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132872</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677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125695</xdr:rowOff>
    </xdr:from>
    <xdr:to>
      <xdr:col>23</xdr:col>
      <xdr:colOff>184150</xdr:colOff>
      <xdr:row>82</xdr:row>
      <xdr:rowOff>55845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013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46972</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3934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98320</xdr:rowOff>
    </xdr:from>
    <xdr:to>
      <xdr:col>19</xdr:col>
      <xdr:colOff>184150</xdr:colOff>
      <xdr:row>82</xdr:row>
      <xdr:rowOff>28470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398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13247</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072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113071</xdr:rowOff>
    </xdr:from>
    <xdr:to>
      <xdr:col>15</xdr:col>
      <xdr:colOff>133350</xdr:colOff>
      <xdr:row>82</xdr:row>
      <xdr:rowOff>43221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000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27998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086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101879</xdr:rowOff>
    </xdr:from>
    <xdr:to>
      <xdr:col>11</xdr:col>
      <xdr:colOff>82550</xdr:colOff>
      <xdr:row>82</xdr:row>
      <xdr:rowOff>32029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3989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16806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07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49070</xdr:rowOff>
    </xdr:from>
    <xdr:to>
      <xdr:col>7</xdr:col>
      <xdr:colOff>31750</xdr:colOff>
      <xdr:row>81</xdr:row>
      <xdr:rowOff>150670</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93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135447</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02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おおむね横ばいで推移しているが、令和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年度全国市平均同等になっている。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69850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743214"/>
          <a:ext cx="0" cy="15856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134257</xdr:rowOff>
    </xdr:from>
    <xdr:to>
      <xdr:col>81</xdr:col>
      <xdr:colOff>44450</xdr:colOff>
      <xdr:row>85</xdr:row>
      <xdr:rowOff>66221</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179800" y="14536057"/>
          <a:ext cx="8382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134456</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3648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117929</xdr:rowOff>
    </xdr:from>
    <xdr:to>
      <xdr:col>81</xdr:col>
      <xdr:colOff>95250</xdr:colOff>
      <xdr:row>85</xdr:row>
      <xdr:rowOff>48079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51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134257</xdr:rowOff>
    </xdr:from>
    <xdr:to>
      <xdr:col>77</xdr:col>
      <xdr:colOff>44450</xdr:colOff>
      <xdr:row>84</xdr:row>
      <xdr:rowOff>134257</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5290800" y="145360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15421</xdr:rowOff>
    </xdr:from>
    <xdr:to>
      <xdr:col>77</xdr:col>
      <xdr:colOff>95250</xdr:colOff>
      <xdr:row>85</xdr:row>
      <xdr:rowOff>117021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101798</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675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134257</xdr:rowOff>
    </xdr:from>
    <xdr:to>
      <xdr:col>72</xdr:col>
      <xdr:colOff>203200</xdr:colOff>
      <xdr:row>85</xdr:row>
      <xdr:rowOff>169636</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4401800" y="14536057"/>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84364</xdr:rowOff>
    </xdr:from>
    <xdr:to>
      <xdr:col>73</xdr:col>
      <xdr:colOff>44450</xdr:colOff>
      <xdr:row>86</xdr:row>
      <xdr:rowOff>14514</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170741</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135164</xdr:rowOff>
    </xdr:from>
    <xdr:to>
      <xdr:col>68</xdr:col>
      <xdr:colOff>152400</xdr:colOff>
      <xdr:row>85</xdr:row>
      <xdr:rowOff>169636</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a:off x="13512800" y="1470841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118836</xdr:rowOff>
    </xdr:from>
    <xdr:to>
      <xdr:col>68</xdr:col>
      <xdr:colOff>203200</xdr:colOff>
      <xdr:row>86</xdr:row>
      <xdr:rowOff>48986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59163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16329</xdr:rowOff>
    </xdr:from>
    <xdr:to>
      <xdr:col>64</xdr:col>
      <xdr:colOff>152400</xdr:colOff>
      <xdr:row>86</xdr:row>
      <xdr:rowOff>117929</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102706</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158948</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56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83457</xdr:rowOff>
    </xdr:from>
    <xdr:to>
      <xdr:col>77</xdr:col>
      <xdr:colOff>95250</xdr:colOff>
      <xdr:row>85</xdr:row>
      <xdr:rowOff>13607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23784</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4254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83457</xdr:rowOff>
    </xdr:from>
    <xdr:to>
      <xdr:col>73</xdr:col>
      <xdr:colOff>44450</xdr:colOff>
      <xdr:row>85</xdr:row>
      <xdr:rowOff>13607</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118836</xdr:rowOff>
    </xdr:from>
    <xdr:to>
      <xdr:col>68</xdr:col>
      <xdr:colOff>203200</xdr:colOff>
      <xdr:row>86</xdr:row>
      <xdr:rowOff>48986</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33763</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84364</xdr:rowOff>
    </xdr:from>
    <xdr:to>
      <xdr:col>64</xdr:col>
      <xdr:colOff>152400</xdr:colOff>
      <xdr:row>86</xdr:row>
      <xdr:rowOff>14514</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24691</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44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墨田区行財政改革・行政情報化計画（令和４年度～令和７年度）においては、人員削減目標は立てていないが、引き続き選択と集中による適切な定員管理を行っていく。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19896</xdr:rowOff>
    </xdr:from>
    <xdr:to>
      <xdr:col>81</xdr:col>
      <xdr:colOff>44450</xdr:colOff>
      <xdr:row>67</xdr:row>
      <xdr:rowOff>99544</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35446"/>
          <a:ext cx="0" cy="14512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71621</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5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99544</xdr:rowOff>
    </xdr:from>
    <xdr:to>
      <xdr:col>81</xdr:col>
      <xdr:colOff>133350</xdr:colOff>
      <xdr:row>67</xdr:row>
      <xdr:rowOff>99544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86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106273</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78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19896</xdr:rowOff>
    </xdr:from>
    <xdr:to>
      <xdr:col>81</xdr:col>
      <xdr:colOff>133350</xdr:colOff>
      <xdr:row>59</xdr:row>
      <xdr:rowOff>19896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35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24251</xdr:rowOff>
    </xdr:from>
    <xdr:to>
      <xdr:col>81</xdr:col>
      <xdr:colOff>44450</xdr:colOff>
      <xdr:row>60</xdr:row>
      <xdr:rowOff>27698</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311251"/>
          <a:ext cx="8382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126171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241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154094</xdr:rowOff>
    </xdr:from>
    <xdr:to>
      <xdr:col>81</xdr:col>
      <xdr:colOff>95250</xdr:colOff>
      <xdr:row>60</xdr:row>
      <xdr:rowOff>84244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269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24251</xdr:rowOff>
    </xdr:from>
    <xdr:to>
      <xdr:col>77</xdr:col>
      <xdr:colOff>44450</xdr:colOff>
      <xdr:row>60</xdr:row>
      <xdr:rowOff>26549</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5290800" y="10311251"/>
          <a:ext cx="8890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151795</xdr:rowOff>
    </xdr:from>
    <xdr:to>
      <xdr:col>77</xdr:col>
      <xdr:colOff>95250</xdr:colOff>
      <xdr:row>60</xdr:row>
      <xdr:rowOff>81945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66722</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3537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26549</xdr:rowOff>
    </xdr:from>
    <xdr:to>
      <xdr:col>72</xdr:col>
      <xdr:colOff>203200</xdr:colOff>
      <xdr:row>60</xdr:row>
      <xdr:rowOff>38040</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flipV="1">
          <a:off x="14401800" y="10313549"/>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151795</xdr:rowOff>
    </xdr:from>
    <xdr:to>
      <xdr:col>73</xdr:col>
      <xdr:colOff>44450</xdr:colOff>
      <xdr:row>60</xdr:row>
      <xdr:rowOff>81945</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26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66722</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353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38040</xdr:rowOff>
    </xdr:from>
    <xdr:to>
      <xdr:col>68</xdr:col>
      <xdr:colOff>152400</xdr:colOff>
      <xdr:row>60</xdr:row>
      <xdr:rowOff>38040</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3250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146050</xdr:rowOff>
    </xdr:from>
    <xdr:to>
      <xdr:col>68</xdr:col>
      <xdr:colOff>203200</xdr:colOff>
      <xdr:row>60</xdr:row>
      <xdr:rowOff>76200</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86377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142603</xdr:rowOff>
    </xdr:from>
    <xdr:to>
      <xdr:col>64</xdr:col>
      <xdr:colOff>152400</xdr:colOff>
      <xdr:row>60</xdr:row>
      <xdr:rowOff>72753</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258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82930</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027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148348</xdr:rowOff>
    </xdr:from>
    <xdr:to>
      <xdr:col>81</xdr:col>
      <xdr:colOff>95250</xdr:colOff>
      <xdr:row>60</xdr:row>
      <xdr:rowOff>78498</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263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164875</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108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144901</xdr:rowOff>
    </xdr:from>
    <xdr:to>
      <xdr:col>77</xdr:col>
      <xdr:colOff>95250</xdr:colOff>
      <xdr:row>60</xdr:row>
      <xdr:rowOff>75051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260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85228</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0293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147199</xdr:rowOff>
    </xdr:from>
    <xdr:to>
      <xdr:col>73</xdr:col>
      <xdr:colOff>44450</xdr:colOff>
      <xdr:row>60</xdr:row>
      <xdr:rowOff>77349</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262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87526</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031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158690</xdr:rowOff>
    </xdr:from>
    <xdr:to>
      <xdr:col>68</xdr:col>
      <xdr:colOff>203200</xdr:colOff>
      <xdr:row>60</xdr:row>
      <xdr:rowOff>88840</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27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73617</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36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158690</xdr:rowOff>
    </xdr:from>
    <xdr:to>
      <xdr:col>64</xdr:col>
      <xdr:colOff>152400</xdr:colOff>
      <xdr:row>60</xdr:row>
      <xdr:rowOff>88840</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27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73617</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36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過去の建設工事等の償還が進む一方で、新規の起債発行額を抑制してきたことにより、実質公債費比率は依然として横ばい状態が続いている。</a:t>
          </a:r>
        </a:p>
        <a:p>
          <a:r>
            <a:rPr kumimoji="1" lang="ja-JP" altLang="en-US" sz="1300">
              <a:latin typeface="ＭＳ Ｐゴシック" panose="020B0600070205080204" pitchFamily="50" charset="-128"/>
              <a:ea typeface="ＭＳ Ｐゴシック" panose="020B0600070205080204" pitchFamily="50" charset="-128"/>
            </a:rPr>
            <a:t>　引き続き、学校施設の改築などに起債する計画であるが、その際は、財政基盤の確立に配慮した起債となるよう努めることとしている。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36</xdr:row>
      <xdr:rowOff>8467</xdr:rowOff>
    </xdr:from>
    <xdr:to>
      <xdr:col>85</xdr:col>
      <xdr:colOff>95250</xdr:colOff>
      <xdr:row>36</xdr:row>
      <xdr:rowOff>8467</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74083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140450"/>
          <a:ext cx="0" cy="16488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6350</xdr:rowOff>
    </xdr:from>
    <xdr:to>
      <xdr:col>81</xdr:col>
      <xdr:colOff>44450</xdr:colOff>
      <xdr:row>40</xdr:row>
      <xdr:rowOff>127000</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179800" y="6864350"/>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37</xdr:row>
      <xdr:rowOff>53569</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397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37042</xdr:rowOff>
    </xdr:from>
    <xdr:to>
      <xdr:col>81</xdr:col>
      <xdr:colOff>95250</xdr:colOff>
      <xdr:row>38</xdr:row>
      <xdr:rowOff>138642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655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97367</xdr:rowOff>
    </xdr:from>
    <xdr:to>
      <xdr:col>77</xdr:col>
      <xdr:colOff>44450</xdr:colOff>
      <xdr:row>40</xdr:row>
      <xdr:rowOff>6350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5290800" y="6783917"/>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37</xdr:row>
      <xdr:rowOff>67733</xdr:rowOff>
    </xdr:from>
    <xdr:to>
      <xdr:col>77</xdr:col>
      <xdr:colOff>95250</xdr:colOff>
      <xdr:row>37</xdr:row>
      <xdr:rowOff>169334</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8060</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61802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57150</xdr:rowOff>
    </xdr:from>
    <xdr:to>
      <xdr:col>72</xdr:col>
      <xdr:colOff>203200</xdr:colOff>
      <xdr:row>39</xdr:row>
      <xdr:rowOff>97367</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4401800" y="674370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138642</xdr:rowOff>
    </xdr:from>
    <xdr:to>
      <xdr:col>73</xdr:col>
      <xdr:colOff>44450</xdr:colOff>
      <xdr:row>37</xdr:row>
      <xdr:rowOff>68792</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78969</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6079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57150</xdr:rowOff>
    </xdr:from>
    <xdr:to>
      <xdr:col>68</xdr:col>
      <xdr:colOff>152400</xdr:colOff>
      <xdr:row>39</xdr:row>
      <xdr:rowOff>57150</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3512800" y="6743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118533</xdr:rowOff>
    </xdr:from>
    <xdr:to>
      <xdr:col>68</xdr:col>
      <xdr:colOff>203200</xdr:colOff>
      <xdr:row>37</xdr:row>
      <xdr:rowOff>48683</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629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58860</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605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78317</xdr:rowOff>
    </xdr:from>
    <xdr:to>
      <xdr:col>64</xdr:col>
      <xdr:colOff>152400</xdr:colOff>
      <xdr:row>37</xdr:row>
      <xdr:rowOff>8467</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625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18644</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6019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000080"/>
              </a:solidFill>
              <a:latin typeface="ＭＳ Ｐゴシック" panose="020B0600070205080204" pitchFamily="50" charset="-128"/>
              <a:ea typeface="ＭＳ Ｐゴシック" panose="020B0600070205080204" pitchFamily="50" charset="-128"/>
            </a:rPr>
            <a:t>△ </a:t>
          </a: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76200</xdr:rowOff>
    </xdr:from>
    <xdr:to>
      <xdr:col>81</xdr:col>
      <xdr:colOff>95250</xdr:colOff>
      <xdr:row>41</xdr:row>
      <xdr:rowOff>6350</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48277</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690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127000</xdr:rowOff>
    </xdr:from>
    <xdr:to>
      <xdr:col>77</xdr:col>
      <xdr:colOff>95250</xdr:colOff>
      <xdr:row>40</xdr:row>
      <xdr:rowOff>57150</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41927</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689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46567</xdr:rowOff>
    </xdr:from>
    <xdr:to>
      <xdr:col>73</xdr:col>
      <xdr:colOff>44450</xdr:colOff>
      <xdr:row>39</xdr:row>
      <xdr:rowOff>148167</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132944</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6819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6350</xdr:rowOff>
    </xdr:from>
    <xdr:to>
      <xdr:col>68</xdr:col>
      <xdr:colOff>203200</xdr:colOff>
      <xdr:row>39</xdr:row>
      <xdr:rowOff>107950</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92727</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677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6350</xdr:rowOff>
    </xdr:from>
    <xdr:to>
      <xdr:col>64</xdr:col>
      <xdr:colOff>152400</xdr:colOff>
      <xdr:row>39</xdr:row>
      <xdr:rowOff>107950</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92727</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677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本区の将来負担額は、特別区債の残高や退職手当負担見込額などが約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452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億円となるが、将来負担額から控除することができる基金残高や地方交付税上の基準財政需要額参入見込額などが約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983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億円と、将来負担額より控除額が上回るため、将来負担比率は「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」と表示される。</a:t>
          </a:r>
          <a:endParaRPr lang="ja-JP" altLang="ja-JP" sz="18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18</xdr:row>
      <xdr:rowOff>88900</xdr:rowOff>
    </xdr:from>
    <xdr:to>
      <xdr:col>81</xdr:col>
      <xdr:colOff>44450</xdr:colOff>
      <xdr:row>18</xdr:row>
      <xdr:rowOff>88900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7018000" y="3175000"/>
          <a:ext cx="0" cy="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124477</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21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16</xdr:row>
      <xdr:rowOff>124477</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18</xdr:row>
      <xdr:rowOff>88900</xdr:rowOff>
    </xdr:from>
    <xdr:to>
      <xdr:col>81</xdr:col>
      <xdr:colOff>133350</xdr:colOff>
      <xdr:row>18</xdr:row>
      <xdr:rowOff>88900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3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10177</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309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38100</xdr:rowOff>
    </xdr:from>
    <xdr:to>
      <xdr:col>81</xdr:col>
      <xdr:colOff>95250</xdr:colOff>
      <xdr:row>18</xdr:row>
      <xdr:rowOff>139700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18</xdr:row>
      <xdr:rowOff>38100</xdr:rowOff>
    </xdr:from>
    <xdr:to>
      <xdr:col>77</xdr:col>
      <xdr:colOff>95250</xdr:colOff>
      <xdr:row>18</xdr:row>
      <xdr:rowOff>139700</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149877</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89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38100</xdr:rowOff>
    </xdr:from>
    <xdr:to>
      <xdr:col>73</xdr:col>
      <xdr:colOff>44450</xdr:colOff>
      <xdr:row>18</xdr:row>
      <xdr:rowOff>139700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149877</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38100</xdr:rowOff>
    </xdr:from>
    <xdr:to>
      <xdr:col>68</xdr:col>
      <xdr:colOff>203200</xdr:colOff>
      <xdr:row>18</xdr:row>
      <xdr:rowOff>139700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149877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38100</xdr:rowOff>
    </xdr:from>
    <xdr:to>
      <xdr:col>64</xdr:col>
      <xdr:colOff>152400</xdr:colOff>
      <xdr:row>18</xdr:row>
      <xdr:rowOff>139700</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31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149877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東京都墨田区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287,302
270,322
13.77
152,736,940
146,464,279
5,910,707
84,532,574
25,370,695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人件費は、類似団体と比較しても低率となっている。</a:t>
          </a:r>
        </a:p>
        <a:p>
          <a:r>
            <a:rPr kumimoji="1" lang="ja-JP" altLang="en-US" sz="1300">
              <a:latin typeface="ＭＳ Ｐゴシック" panose="020B0600070205080204" pitchFamily="50" charset="-128"/>
              <a:ea typeface="ＭＳ Ｐゴシック" panose="020B0600070205080204" pitchFamily="50" charset="-128"/>
            </a:rPr>
            <a:t>　引き続き選択と集中による適切な定員管理を行っていく。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69850</xdr:rowOff>
    </xdr:from>
    <xdr:to>
      <xdr:col>26</xdr:col>
      <xdr:colOff>184150</xdr:colOff>
      <xdr:row>42</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70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128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12700</xdr:rowOff>
    </xdr:from>
    <xdr:to>
      <xdr:col>26</xdr:col>
      <xdr:colOff>184150</xdr:colOff>
      <xdr:row>39</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699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557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127000</xdr:rowOff>
    </xdr:from>
    <xdr:to>
      <xdr:col>26</xdr:col>
      <xdr:colOff>184150</xdr:colOff>
      <xdr:row>35</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6127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985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69850</xdr:rowOff>
    </xdr:from>
    <xdr:to>
      <xdr:col>26</xdr:col>
      <xdr:colOff>184150</xdr:colOff>
      <xdr:row>32</xdr:row>
      <xdr:rowOff>69850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556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99077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414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3" name="テキスト ボックス 62">
          <a:extLst>
            <a:ext uri="{FF2B5EF4-FFF2-40B4-BE49-F238E27FC236}">
              <a16:creationId xmlns:a16="http://schemas.microsoft.com/office/drawing/2014/main" id="{00000000-0008-0000-0400-00003F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4" name="人件費グラフ枠">
          <a:extLst>
            <a:ext uri="{FF2B5EF4-FFF2-40B4-BE49-F238E27FC236}">
              <a16:creationId xmlns:a16="http://schemas.microsoft.com/office/drawing/2014/main" id="{00000000-0008-0000-0400-000040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41</xdr:row>
      <xdr:rowOff>60325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flipV="1">
          <a:off x="4826000" y="5727700"/>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32402</xdr:rowOff>
    </xdr:from>
    <xdr:ext cx="762000" cy="259045"/>
    <xdr:sp macro="" textlink="">
      <xdr:nvSpPr>
        <xdr:cNvPr id="66" name="人件費最小値テキスト">
          <a:extLst>
            <a:ext uri="{FF2B5EF4-FFF2-40B4-BE49-F238E27FC236}">
              <a16:creationId xmlns:a16="http://schemas.microsoft.com/office/drawing/2014/main" id="{00000000-0008-0000-0400-000042000000}"/>
            </a:ext>
          </a:extLst>
        </xdr:cNvPr>
        <xdr:cNvSpPr txBox="1"/>
      </xdr:nvSpPr>
      <xdr:spPr>
        <a:xfrm>
          <a:off x="4914900" y="7061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60325</xdr:rowOff>
    </xdr:from>
    <xdr:to>
      <xdr:col>24</xdr:col>
      <xdr:colOff>114300</xdr:colOff>
      <xdr:row>41</xdr:row>
      <xdr:rowOff>60325</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708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8" name="人件費最大値テキスト">
          <a:extLst>
            <a:ext uri="{FF2B5EF4-FFF2-40B4-BE49-F238E27FC236}">
              <a16:creationId xmlns:a16="http://schemas.microsoft.com/office/drawing/2014/main" id="{00000000-0008-0000-0400-000044000000}"/>
            </a:ext>
          </a:extLst>
        </xdr:cNvPr>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3175</xdr:rowOff>
    </xdr:from>
    <xdr:to>
      <xdr:col>24</xdr:col>
      <xdr:colOff>25400</xdr:colOff>
      <xdr:row>36</xdr:row>
      <xdr:rowOff>136525</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3987800" y="6175375"/>
          <a:ext cx="8382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114952</xdr:rowOff>
    </xdr:from>
    <xdr:ext cx="762000" cy="259045"/>
    <xdr:sp macro="" textlink="">
      <xdr:nvSpPr>
        <xdr:cNvPr id="71" name="人件費平均値テキスト">
          <a:extLst>
            <a:ext uri="{FF2B5EF4-FFF2-40B4-BE49-F238E27FC236}">
              <a16:creationId xmlns:a16="http://schemas.microsoft.com/office/drawing/2014/main" id="{00000000-0008-0000-0400-000047000000}"/>
            </a:ext>
          </a:extLst>
        </xdr:cNvPr>
        <xdr:cNvSpPr txBox="1"/>
      </xdr:nvSpPr>
      <xdr:spPr>
        <a:xfrm>
          <a:off x="4914900" y="62871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142875</xdr:rowOff>
    </xdr:from>
    <xdr:to>
      <xdr:col>24</xdr:col>
      <xdr:colOff>76200</xdr:colOff>
      <xdr:row>37</xdr:row>
      <xdr:rowOff>73025</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4775200" y="6315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3175</xdr:rowOff>
    </xdr:from>
    <xdr:to>
      <xdr:col>19</xdr:col>
      <xdr:colOff>187325</xdr:colOff>
      <xdr:row>36</xdr:row>
      <xdr:rowOff>127000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3098800" y="6175375"/>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28575</xdr:rowOff>
    </xdr:from>
    <xdr:to>
      <xdr:col>20</xdr:col>
      <xdr:colOff>38100</xdr:colOff>
      <xdr:row>36</xdr:row>
      <xdr:rowOff>130175</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3937000" y="6200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114952</xdr:rowOff>
    </xdr:from>
    <xdr:ext cx="7366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3606800" y="6287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127000</xdr:rowOff>
    </xdr:from>
    <xdr:to>
      <xdr:col>15</xdr:col>
      <xdr:colOff>98425</xdr:colOff>
      <xdr:row>37</xdr:row>
      <xdr:rowOff>98425</xdr:rowOff>
    </xdr:to>
    <xdr:cxnSp macro="">
      <xdr:nvCxnSpPr>
        <xdr:cNvPr id="76" name="直線コネクタ 75">
          <a:extLst>
            <a:ext uri="{FF2B5EF4-FFF2-40B4-BE49-F238E27FC236}">
              <a16:creationId xmlns:a16="http://schemas.microsoft.com/office/drawing/2014/main" id="{00000000-0008-0000-0400-00004C000000}"/>
            </a:ext>
          </a:extLst>
        </xdr:cNvPr>
        <xdr:cNvCxnSpPr/>
      </xdr:nvCxnSpPr>
      <xdr:spPr>
        <a:xfrm flipV="1">
          <a:off x="2209800" y="6299200"/>
          <a:ext cx="8890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152400</xdr:rowOff>
    </xdr:from>
    <xdr:to>
      <xdr:col>15</xdr:col>
      <xdr:colOff>149225</xdr:colOff>
      <xdr:row>37</xdr:row>
      <xdr:rowOff>82550</xdr:rowOff>
    </xdr:to>
    <xdr:sp macro="" textlink="">
      <xdr:nvSpPr>
        <xdr:cNvPr id="77" name="フローチャート: 判断 76">
          <a:extLst>
            <a:ext uri="{FF2B5EF4-FFF2-40B4-BE49-F238E27FC236}">
              <a16:creationId xmlns:a16="http://schemas.microsoft.com/office/drawing/2014/main" id="{00000000-0008-0000-0400-00004D000000}"/>
            </a:ext>
          </a:extLst>
        </xdr:cNvPr>
        <xdr:cNvSpPr/>
      </xdr:nvSpPr>
      <xdr:spPr>
        <a:xfrm>
          <a:off x="3048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67327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717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98425</xdr:rowOff>
    </xdr:from>
    <xdr:to>
      <xdr:col>11</xdr:col>
      <xdr:colOff>9525</xdr:colOff>
      <xdr:row>38</xdr:row>
      <xdr:rowOff>31750</xdr:rowOff>
    </xdr:to>
    <xdr:cxnSp macro="">
      <xdr:nvCxnSpPr>
        <xdr:cNvPr id="79" name="直線コネクタ 78">
          <a:extLst>
            <a:ext uri="{FF2B5EF4-FFF2-40B4-BE49-F238E27FC236}">
              <a16:creationId xmlns:a16="http://schemas.microsoft.com/office/drawing/2014/main" id="{00000000-0008-0000-0400-00004F000000}"/>
            </a:ext>
          </a:extLst>
        </xdr:cNvPr>
        <xdr:cNvCxnSpPr/>
      </xdr:nvCxnSpPr>
      <xdr:spPr>
        <a:xfrm flipV="1">
          <a:off x="1320800" y="6442075"/>
          <a:ext cx="8890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95250</xdr:rowOff>
    </xdr:from>
    <xdr:to>
      <xdr:col>11</xdr:col>
      <xdr:colOff>60325</xdr:colOff>
      <xdr:row>38</xdr:row>
      <xdr:rowOff>25400</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21590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828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66675</xdr:rowOff>
    </xdr:from>
    <xdr:to>
      <xdr:col>6</xdr:col>
      <xdr:colOff>171450</xdr:colOff>
      <xdr:row>38</xdr:row>
      <xdr:rowOff>168275</xdr:rowOff>
    </xdr:to>
    <xdr:sp macro="" textlink="">
      <xdr:nvSpPr>
        <xdr:cNvPr id="82" name="フローチャート: 判断 81">
          <a:extLst>
            <a:ext uri="{FF2B5EF4-FFF2-40B4-BE49-F238E27FC236}">
              <a16:creationId xmlns:a16="http://schemas.microsoft.com/office/drawing/2014/main" id="{00000000-0008-0000-0400-000052000000}"/>
            </a:ext>
          </a:extLst>
        </xdr:cNvPr>
        <xdr:cNvSpPr/>
      </xdr:nvSpPr>
      <xdr:spPr>
        <a:xfrm>
          <a:off x="1270000" y="658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153052</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939800" y="666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7" name="テキスト ボックス 86">
          <a:extLst>
            <a:ext uri="{FF2B5EF4-FFF2-40B4-BE49-F238E27FC236}">
              <a16:creationId xmlns:a16="http://schemas.microsoft.com/office/drawing/2014/main" id="{00000000-0008-0000-0400-000057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85725</xdr:rowOff>
    </xdr:from>
    <xdr:to>
      <xdr:col>24</xdr:col>
      <xdr:colOff>76200</xdr:colOff>
      <xdr:row>37</xdr:row>
      <xdr:rowOff>15875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4775200" y="625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102252</xdr:rowOff>
    </xdr:from>
    <xdr:ext cx="762000" cy="259045"/>
    <xdr:sp macro="" textlink="">
      <xdr:nvSpPr>
        <xdr:cNvPr id="90" name="人件費該当値テキスト">
          <a:extLst>
            <a:ext uri="{FF2B5EF4-FFF2-40B4-BE49-F238E27FC236}">
              <a16:creationId xmlns:a16="http://schemas.microsoft.com/office/drawing/2014/main" id="{00000000-0008-0000-0400-00005A000000}"/>
            </a:ext>
          </a:extLst>
        </xdr:cNvPr>
        <xdr:cNvSpPr txBox="1"/>
      </xdr:nvSpPr>
      <xdr:spPr>
        <a:xfrm>
          <a:off x="4914900" y="6103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123825</xdr:rowOff>
    </xdr:from>
    <xdr:to>
      <xdr:col>20</xdr:col>
      <xdr:colOff>38100</xdr:colOff>
      <xdr:row>36</xdr:row>
      <xdr:rowOff>53975</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937000" y="6124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64152</xdr:rowOff>
    </xdr:from>
    <xdr:ext cx="7366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3606800" y="5893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76200</xdr:rowOff>
    </xdr:from>
    <xdr:to>
      <xdr:col>15</xdr:col>
      <xdr:colOff>149225</xdr:colOff>
      <xdr:row>37</xdr:row>
      <xdr:rowOff>6350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3048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16527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2717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47625</xdr:rowOff>
    </xdr:from>
    <xdr:to>
      <xdr:col>11</xdr:col>
      <xdr:colOff>60325</xdr:colOff>
      <xdr:row>37</xdr:row>
      <xdr:rowOff>149225</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2159000" y="639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159402</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1828800" y="616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152400</xdr:rowOff>
    </xdr:from>
    <xdr:to>
      <xdr:col>6</xdr:col>
      <xdr:colOff>171450</xdr:colOff>
      <xdr:row>38</xdr:row>
      <xdr:rowOff>82550</xdr:rowOff>
    </xdr:to>
    <xdr:sp macro="" textlink="">
      <xdr:nvSpPr>
        <xdr:cNvPr id="97" name="楕円 96">
          <a:extLst>
            <a:ext uri="{FF2B5EF4-FFF2-40B4-BE49-F238E27FC236}">
              <a16:creationId xmlns:a16="http://schemas.microsoft.com/office/drawing/2014/main" id="{00000000-0008-0000-0400-000061000000}"/>
            </a:ext>
          </a:extLst>
        </xdr:cNvPr>
        <xdr:cNvSpPr/>
      </xdr:nvSpPr>
      <xdr:spPr>
        <a:xfrm>
          <a:off x="1270000" y="649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92727</xdr:rowOff>
    </xdr:from>
    <xdr:ext cx="762000" cy="259045"/>
    <xdr:sp macro="" textlink="">
      <xdr:nvSpPr>
        <xdr:cNvPr id="98" name="テキスト ボックス 97">
          <a:extLst>
            <a:ext uri="{FF2B5EF4-FFF2-40B4-BE49-F238E27FC236}">
              <a16:creationId xmlns:a16="http://schemas.microsoft.com/office/drawing/2014/main" id="{00000000-0008-0000-0400-000062000000}"/>
            </a:ext>
          </a:extLst>
        </xdr:cNvPr>
        <xdr:cNvSpPr txBox="1"/>
      </xdr:nvSpPr>
      <xdr:spPr>
        <a:xfrm>
          <a:off x="939800" y="626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7" name="正方形/長方形 106">
          <a:extLst>
            <a:ext uri="{FF2B5EF4-FFF2-40B4-BE49-F238E27FC236}">
              <a16:creationId xmlns:a16="http://schemas.microsoft.com/office/drawing/2014/main" id="{00000000-0008-0000-0400-00006B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8" name="正方形/長方形 107">
          <a:extLst>
            <a:ext uri="{FF2B5EF4-FFF2-40B4-BE49-F238E27FC236}">
              <a16:creationId xmlns:a16="http://schemas.microsoft.com/office/drawing/2014/main" id="{00000000-0008-0000-0400-00006C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9" name="テキスト ボックス 108">
          <a:extLst>
            <a:ext uri="{FF2B5EF4-FFF2-40B4-BE49-F238E27FC236}">
              <a16:creationId xmlns:a16="http://schemas.microsoft.com/office/drawing/2014/main" id="{00000000-0008-0000-0400-00006D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物件費は、予防接種費等の増により、経常的経費充当一般財源が前年度に比べ</a:t>
          </a:r>
          <a:r>
            <a:rPr kumimoji="1" lang="en-US" altLang="ja-JP" sz="1300">
              <a:latin typeface="ＭＳ Ｐゴシック" panose="020B0600070205080204" pitchFamily="50" charset="-128"/>
              <a:ea typeface="ＭＳ Ｐゴシック" panose="020B0600070205080204" pitchFamily="50" charset="-128"/>
            </a:rPr>
            <a:t>9.2</a:t>
          </a:r>
          <a:r>
            <a:rPr kumimoji="1" lang="ja-JP" altLang="en-US" sz="1300">
              <a:latin typeface="ＭＳ Ｐゴシック" panose="020B0600070205080204" pitchFamily="50" charset="-128"/>
              <a:ea typeface="ＭＳ Ｐゴシック" panose="020B0600070205080204" pitchFamily="50" charset="-128"/>
            </a:rPr>
            <a:t>％（約</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億円）の増となった。</a:t>
          </a:r>
        </a:p>
        <a:p>
          <a:r>
            <a:rPr kumimoji="1" lang="ja-JP" altLang="en-US" sz="1300">
              <a:latin typeface="ＭＳ Ｐゴシック" panose="020B0600070205080204" pitchFamily="50" charset="-128"/>
              <a:ea typeface="ＭＳ Ｐゴシック" panose="020B0600070205080204" pitchFamily="50" charset="-128"/>
            </a:rPr>
            <a:t>　依然として類似団体より高い状況が続いているため、必要な見直しを行っていく。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29029</xdr:rowOff>
    </xdr:from>
    <xdr:to>
      <xdr:col>82</xdr:col>
      <xdr:colOff>107950</xdr:colOff>
      <xdr:row>21</xdr:row>
      <xdr:rowOff>102507</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086429"/>
          <a:ext cx="0" cy="1616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74584</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7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102507</xdr:rowOff>
    </xdr:from>
    <xdr:to>
      <xdr:col>82</xdr:col>
      <xdr:colOff>196850</xdr:colOff>
      <xdr:row>21</xdr:row>
      <xdr:rowOff>102507</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2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115406</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182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29029</xdr:rowOff>
    </xdr:from>
    <xdr:to>
      <xdr:col>82</xdr:col>
      <xdr:colOff>196850</xdr:colOff>
      <xdr:row>12</xdr:row>
      <xdr:rowOff>29029</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086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20864</xdr:rowOff>
    </xdr:from>
    <xdr:to>
      <xdr:col>82</xdr:col>
      <xdr:colOff>107950</xdr:colOff>
      <xdr:row>15</xdr:row>
      <xdr:rowOff>135164</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2592614"/>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19248</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4195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2721</xdr:rowOff>
    </xdr:from>
    <xdr:to>
      <xdr:col>82</xdr:col>
      <xdr:colOff>158750</xdr:colOff>
      <xdr:row>15</xdr:row>
      <xdr:rowOff>104321</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57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78014</xdr:rowOff>
    </xdr:from>
    <xdr:to>
      <xdr:col>78</xdr:col>
      <xdr:colOff>69850</xdr:colOff>
      <xdr:row>15</xdr:row>
      <xdr:rowOff>20864</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4782800" y="2478314"/>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92529</xdr:rowOff>
    </xdr:from>
    <xdr:to>
      <xdr:col>78</xdr:col>
      <xdr:colOff>120650</xdr:colOff>
      <xdr:row>15</xdr:row>
      <xdr:rowOff>22679</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492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32856</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2617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61686</xdr:rowOff>
    </xdr:from>
    <xdr:to>
      <xdr:col>73</xdr:col>
      <xdr:colOff>180975</xdr:colOff>
      <xdr:row>14</xdr:row>
      <xdr:rowOff>78014</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461986"/>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13</xdr:row>
      <xdr:rowOff>166007</xdr:rowOff>
    </xdr:from>
    <xdr:to>
      <xdr:col>74</xdr:col>
      <xdr:colOff>31750</xdr:colOff>
      <xdr:row>14</xdr:row>
      <xdr:rowOff>96157</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394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106334</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163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61686</xdr:rowOff>
    </xdr:from>
    <xdr:to>
      <xdr:col>69</xdr:col>
      <xdr:colOff>92075</xdr:colOff>
      <xdr:row>15</xdr:row>
      <xdr:rowOff>4536</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3004800" y="2461986"/>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117021</xdr:rowOff>
    </xdr:from>
    <xdr:to>
      <xdr:col>69</xdr:col>
      <xdr:colOff>142875</xdr:colOff>
      <xdr:row>14</xdr:row>
      <xdr:rowOff>47171</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34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57348</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114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27214</xdr:rowOff>
    </xdr:from>
    <xdr:to>
      <xdr:col>65</xdr:col>
      <xdr:colOff>53975</xdr:colOff>
      <xdr:row>14</xdr:row>
      <xdr:rowOff>128814</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427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138991</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196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84364</xdr:rowOff>
    </xdr:from>
    <xdr:to>
      <xdr:col>82</xdr:col>
      <xdr:colOff>158750</xdr:colOff>
      <xdr:row>16</xdr:row>
      <xdr:rowOff>14514</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656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56441</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628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141514</xdr:rowOff>
    </xdr:from>
    <xdr:to>
      <xdr:col>78</xdr:col>
      <xdr:colOff>120650</xdr:colOff>
      <xdr:row>15</xdr:row>
      <xdr:rowOff>71664</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54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56441</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26281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27214</xdr:rowOff>
    </xdr:from>
    <xdr:to>
      <xdr:col>74</xdr:col>
      <xdr:colOff>31750</xdr:colOff>
      <xdr:row>14</xdr:row>
      <xdr:rowOff>128814</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427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113591</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2513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10886</xdr:rowOff>
    </xdr:from>
    <xdr:to>
      <xdr:col>69</xdr:col>
      <xdr:colOff>142875</xdr:colOff>
      <xdr:row>14</xdr:row>
      <xdr:rowOff>112486</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41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97263</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4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125186</xdr:rowOff>
    </xdr:from>
    <xdr:to>
      <xdr:col>65</xdr:col>
      <xdr:colOff>53975</xdr:colOff>
      <xdr:row>15</xdr:row>
      <xdr:rowOff>55336</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525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40113</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2611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扶助費は、保育園管理運営委託経費等の減により経常的経費充当一般財源は前年度に比べ</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（約</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百万円）の減となった。</a:t>
          </a:r>
        </a:p>
        <a:p>
          <a:r>
            <a:rPr kumimoji="1" lang="ja-JP" altLang="en-US" sz="1300">
              <a:latin typeface="ＭＳ Ｐゴシック" panose="020B0600070205080204" pitchFamily="50" charset="-128"/>
              <a:ea typeface="ＭＳ Ｐゴシック" panose="020B0600070205080204" pitchFamily="50" charset="-128"/>
            </a:rPr>
            <a:t>　類似団体と比較して同等にはなっているが、受給の適正化など、必要に応じて見直しを行っていく。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90" name="扶助費グラフ枠">
          <a:extLst>
            <a:ext uri="{FF2B5EF4-FFF2-40B4-BE49-F238E27FC236}">
              <a16:creationId xmlns:a16="http://schemas.microsoft.com/office/drawing/2014/main" id="{00000000-0008-0000-0400-0000B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15422</xdr:rowOff>
    </xdr:from>
    <xdr:to>
      <xdr:col>24</xdr:col>
      <xdr:colOff>25400</xdr:colOff>
      <xdr:row>61</xdr:row>
      <xdr:rowOff>113393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4826000" y="9102272"/>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92" name="扶助費最小値テキスト">
          <a:extLst>
            <a:ext uri="{FF2B5EF4-FFF2-40B4-BE49-F238E27FC236}">
              <a16:creationId xmlns:a16="http://schemas.microsoft.com/office/drawing/2014/main" id="{00000000-0008-0000-0400-0000C0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101799</xdr:rowOff>
    </xdr:from>
    <xdr:ext cx="762000" cy="259045"/>
    <xdr:sp macro="" textlink="">
      <xdr:nvSpPr>
        <xdr:cNvPr id="194" name="扶助費最大値テキスト">
          <a:extLst>
            <a:ext uri="{FF2B5EF4-FFF2-40B4-BE49-F238E27FC236}">
              <a16:creationId xmlns:a16="http://schemas.microsoft.com/office/drawing/2014/main" id="{00000000-0008-0000-0400-0000C2000000}"/>
            </a:ext>
          </a:extLst>
        </xdr:cNvPr>
        <xdr:cNvSpPr txBox="1"/>
      </xdr:nvSpPr>
      <xdr:spPr>
        <a:xfrm>
          <a:off x="4914900" y="8845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15422</xdr:rowOff>
    </xdr:from>
    <xdr:to>
      <xdr:col>24</xdr:col>
      <xdr:colOff>114300</xdr:colOff>
      <xdr:row>53</xdr:row>
      <xdr:rowOff>15422</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4737100" y="9102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50800</xdr:rowOff>
    </xdr:from>
    <xdr:to>
      <xdr:col>24</xdr:col>
      <xdr:colOff>25400</xdr:colOff>
      <xdr:row>58</xdr:row>
      <xdr:rowOff>170543</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3987800" y="9994900"/>
          <a:ext cx="8382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4734</xdr:rowOff>
    </xdr:from>
    <xdr:ext cx="762000" cy="259045"/>
    <xdr:sp macro="" textlink="">
      <xdr:nvSpPr>
        <xdr:cNvPr id="197" name="扶助費平均値テキスト">
          <a:extLst>
            <a:ext uri="{FF2B5EF4-FFF2-40B4-BE49-F238E27FC236}">
              <a16:creationId xmlns:a16="http://schemas.microsoft.com/office/drawing/2014/main" id="{00000000-0008-0000-0400-0000C5000000}"/>
            </a:ext>
          </a:extLst>
        </xdr:cNvPr>
        <xdr:cNvSpPr txBox="1"/>
      </xdr:nvSpPr>
      <xdr:spPr>
        <a:xfrm>
          <a:off x="4914900" y="9948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32657</xdr:rowOff>
    </xdr:from>
    <xdr:to>
      <xdr:col>24</xdr:col>
      <xdr:colOff>76200</xdr:colOff>
      <xdr:row>58</xdr:row>
      <xdr:rowOff>134257</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47752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61685</xdr:rowOff>
    </xdr:from>
    <xdr:to>
      <xdr:col>19</xdr:col>
      <xdr:colOff>187325</xdr:colOff>
      <xdr:row>58</xdr:row>
      <xdr:rowOff>170543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3098800" y="10005785"/>
          <a:ext cx="889000" cy="10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58</xdr:row>
      <xdr:rowOff>76200</xdr:rowOff>
    </xdr:from>
    <xdr:to>
      <xdr:col>20</xdr:col>
      <xdr:colOff>38100</xdr:colOff>
      <xdr:row>59</xdr:row>
      <xdr:rowOff>6350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937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16527</xdr:rowOff>
    </xdr:from>
    <xdr:ext cx="7366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606800" y="978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61685</xdr:rowOff>
    </xdr:from>
    <xdr:to>
      <xdr:col>15</xdr:col>
      <xdr:colOff>98425</xdr:colOff>
      <xdr:row>59</xdr:row>
      <xdr:rowOff>31750</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flipV="1">
          <a:off x="2209800" y="10005785"/>
          <a:ext cx="889000" cy="14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58</xdr:row>
      <xdr:rowOff>65315</xdr:rowOff>
    </xdr:from>
    <xdr:to>
      <xdr:col>15</xdr:col>
      <xdr:colOff>149225</xdr:colOff>
      <xdr:row>58</xdr:row>
      <xdr:rowOff>166915</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3048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151692</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9978</xdr:rowOff>
    </xdr:from>
    <xdr:to>
      <xdr:col>11</xdr:col>
      <xdr:colOff>9525</xdr:colOff>
      <xdr:row>59</xdr:row>
      <xdr:rowOff>31750</xdr:rowOff>
    </xdr:to>
    <xdr:cxnSp macro="">
      <xdr:nvCxnSpPr>
        <xdr:cNvPr id="205" name="直線コネクタ 204">
          <a:extLst>
            <a:ext uri="{FF2B5EF4-FFF2-40B4-BE49-F238E27FC236}">
              <a16:creationId xmlns:a16="http://schemas.microsoft.com/office/drawing/2014/main" id="{00000000-0008-0000-0400-0000CD000000}"/>
            </a:ext>
          </a:extLst>
        </xdr:cNvPr>
        <xdr:cNvCxnSpPr/>
      </xdr:nvCxnSpPr>
      <xdr:spPr>
        <a:xfrm>
          <a:off x="1320800" y="10125528"/>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58</xdr:row>
      <xdr:rowOff>141515</xdr:rowOff>
    </xdr:from>
    <xdr:to>
      <xdr:col>11</xdr:col>
      <xdr:colOff>60325</xdr:colOff>
      <xdr:row>59</xdr:row>
      <xdr:rowOff>71665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2159000" y="1008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81842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828800" y="985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35378</xdr:rowOff>
    </xdr:from>
    <xdr:to>
      <xdr:col>6</xdr:col>
      <xdr:colOff>171450</xdr:colOff>
      <xdr:row>59</xdr:row>
      <xdr:rowOff>136978</xdr:rowOff>
    </xdr:to>
    <xdr:sp macro="" textlink="">
      <xdr:nvSpPr>
        <xdr:cNvPr id="208" name="フローチャート: 判断 207">
          <a:extLst>
            <a:ext uri="{FF2B5EF4-FFF2-40B4-BE49-F238E27FC236}">
              <a16:creationId xmlns:a16="http://schemas.microsoft.com/office/drawing/2014/main" id="{00000000-0008-0000-0400-0000D0000000}"/>
            </a:ext>
          </a:extLst>
        </xdr:cNvPr>
        <xdr:cNvSpPr/>
      </xdr:nvSpPr>
      <xdr:spPr>
        <a:xfrm>
          <a:off x="1270000" y="1015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121755</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939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0</xdr:rowOff>
    </xdr:from>
    <xdr:to>
      <xdr:col>24</xdr:col>
      <xdr:colOff>76200</xdr:colOff>
      <xdr:row>58</xdr:row>
      <xdr:rowOff>101600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47752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16527</xdr:rowOff>
    </xdr:from>
    <xdr:ext cx="762000" cy="259045"/>
    <xdr:sp macro="" textlink="">
      <xdr:nvSpPr>
        <xdr:cNvPr id="216" name="扶助費該当値テキスト">
          <a:extLst>
            <a:ext uri="{FF2B5EF4-FFF2-40B4-BE49-F238E27FC236}">
              <a16:creationId xmlns:a16="http://schemas.microsoft.com/office/drawing/2014/main" id="{00000000-0008-0000-0400-0000D8000000}"/>
            </a:ext>
          </a:extLst>
        </xdr:cNvPr>
        <xdr:cNvSpPr txBox="1"/>
      </xdr:nvSpPr>
      <xdr:spPr>
        <a:xfrm>
          <a:off x="49149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119743</xdr:rowOff>
    </xdr:from>
    <xdr:to>
      <xdr:col>20</xdr:col>
      <xdr:colOff>38100</xdr:colOff>
      <xdr:row>59</xdr:row>
      <xdr:rowOff>49893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937000" y="1006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34670</xdr:rowOff>
    </xdr:from>
    <xdr:ext cx="7366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3606800" y="101502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10885</xdr:rowOff>
    </xdr:from>
    <xdr:to>
      <xdr:col>15</xdr:col>
      <xdr:colOff>149225</xdr:colOff>
      <xdr:row>58</xdr:row>
      <xdr:rowOff>112485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3048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122662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2717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152400</xdr:rowOff>
    </xdr:from>
    <xdr:to>
      <xdr:col>11</xdr:col>
      <xdr:colOff>60325</xdr:colOff>
      <xdr:row>59</xdr:row>
      <xdr:rowOff>82550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2159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67327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828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130628</xdr:rowOff>
    </xdr:from>
    <xdr:to>
      <xdr:col>6</xdr:col>
      <xdr:colOff>171450</xdr:colOff>
      <xdr:row>59</xdr:row>
      <xdr:rowOff>60778</xdr:rowOff>
    </xdr:to>
    <xdr:sp macro="" textlink="">
      <xdr:nvSpPr>
        <xdr:cNvPr id="223" name="楕円 222">
          <a:extLst>
            <a:ext uri="{FF2B5EF4-FFF2-40B4-BE49-F238E27FC236}">
              <a16:creationId xmlns:a16="http://schemas.microsoft.com/office/drawing/2014/main" id="{00000000-0008-0000-0400-0000DF000000}"/>
            </a:ext>
          </a:extLst>
        </xdr:cNvPr>
        <xdr:cNvSpPr/>
      </xdr:nvSpPr>
      <xdr:spPr>
        <a:xfrm>
          <a:off x="1270000" y="1007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70955</xdr:rowOff>
    </xdr:from>
    <xdr:ext cx="762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939800" y="9843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3" name="正方形/長方形 232">
          <a:extLst>
            <a:ext uri="{FF2B5EF4-FFF2-40B4-BE49-F238E27FC236}">
              <a16:creationId xmlns:a16="http://schemas.microsoft.com/office/drawing/2014/main" id="{00000000-0008-0000-0400-0000E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4" name="正方形/長方形 233">
          <a:extLst>
            <a:ext uri="{FF2B5EF4-FFF2-40B4-BE49-F238E27FC236}">
              <a16:creationId xmlns:a16="http://schemas.microsoft.com/office/drawing/2014/main" id="{00000000-0008-0000-0400-0000E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その他の経費は、主に維持補修費の減等があったため、経常収支比率は前年度に比べて減となった。</a:t>
          </a:r>
        </a:p>
        <a:p>
          <a:r>
            <a:rPr kumimoji="1" lang="ja-JP" altLang="en-US" sz="1300">
              <a:latin typeface="ＭＳ Ｐゴシック" panose="020B0600070205080204" pitchFamily="50" charset="-128"/>
              <a:ea typeface="ＭＳ Ｐゴシック" panose="020B0600070205080204" pitchFamily="50" charset="-128"/>
            </a:rPr>
            <a:t>　類似団体と比較して同等となっており、引き続き必要な見直しを行っていく。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1" name="その他グラフ枠">
          <a:extLst>
            <a:ext uri="{FF2B5EF4-FFF2-40B4-BE49-F238E27FC236}">
              <a16:creationId xmlns:a16="http://schemas.microsoft.com/office/drawing/2014/main" id="{00000000-0008-0000-0400-0000F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12700</xdr:rowOff>
    </xdr:from>
    <xdr:to>
      <xdr:col>82</xdr:col>
      <xdr:colOff>107950</xdr:colOff>
      <xdr:row>61</xdr:row>
      <xdr:rowOff>107950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6510000" y="92710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80027</xdr:rowOff>
    </xdr:from>
    <xdr:ext cx="762000" cy="259045"/>
    <xdr:sp macro="" textlink="">
      <xdr:nvSpPr>
        <xdr:cNvPr id="253" name="その他最小値テキスト">
          <a:extLst>
            <a:ext uri="{FF2B5EF4-FFF2-40B4-BE49-F238E27FC236}">
              <a16:creationId xmlns:a16="http://schemas.microsoft.com/office/drawing/2014/main" id="{00000000-0008-0000-0400-0000FD000000}"/>
            </a:ext>
          </a:extLst>
        </xdr:cNvPr>
        <xdr:cNvSpPr txBox="1"/>
      </xdr:nvSpPr>
      <xdr:spPr>
        <a:xfrm>
          <a:off x="165989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107950</xdr:rowOff>
    </xdr:from>
    <xdr:to>
      <xdr:col>82</xdr:col>
      <xdr:colOff>196850</xdr:colOff>
      <xdr:row>61</xdr:row>
      <xdr:rowOff>107950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10566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99077</xdr:rowOff>
    </xdr:from>
    <xdr:ext cx="762000" cy="259045"/>
    <xdr:sp macro="" textlink="">
      <xdr:nvSpPr>
        <xdr:cNvPr id="255" name="その他最大値テキスト">
          <a:extLst>
            <a:ext uri="{FF2B5EF4-FFF2-40B4-BE49-F238E27FC236}">
              <a16:creationId xmlns:a16="http://schemas.microsoft.com/office/drawing/2014/main" id="{00000000-0008-0000-0400-0000FF000000}"/>
            </a:ext>
          </a:extLst>
        </xdr:cNvPr>
        <xdr:cNvSpPr txBox="1"/>
      </xdr:nvSpPr>
      <xdr:spPr>
        <a:xfrm>
          <a:off x="16598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12700</xdr:rowOff>
    </xdr:from>
    <xdr:to>
      <xdr:col>82</xdr:col>
      <xdr:colOff>196850</xdr:colOff>
      <xdr:row>54</xdr:row>
      <xdr:rowOff>12700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6421100" y="927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12700</xdr:rowOff>
    </xdr:from>
    <xdr:to>
      <xdr:col>82</xdr:col>
      <xdr:colOff>107950</xdr:colOff>
      <xdr:row>59</xdr:row>
      <xdr:rowOff>127000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5671800" y="1012825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130827</xdr:rowOff>
    </xdr:from>
    <xdr:ext cx="762000" cy="259045"/>
    <xdr:sp macro="" textlink="">
      <xdr:nvSpPr>
        <xdr:cNvPr id="258" name="その他平均値テキスト">
          <a:extLst>
            <a:ext uri="{FF2B5EF4-FFF2-40B4-BE49-F238E27FC236}">
              <a16:creationId xmlns:a16="http://schemas.microsoft.com/office/drawing/2014/main" id="{00000000-0008-0000-0400-000002010000}"/>
            </a:ext>
          </a:extLst>
        </xdr:cNvPr>
        <xdr:cNvSpPr txBox="1"/>
      </xdr:nvSpPr>
      <xdr:spPr>
        <a:xfrm>
          <a:off x="16598900" y="9903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114300</xdr:rowOff>
    </xdr:from>
    <xdr:to>
      <xdr:col>82</xdr:col>
      <xdr:colOff>158750</xdr:colOff>
      <xdr:row>59</xdr:row>
      <xdr:rowOff>44450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64592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127000</xdr:rowOff>
    </xdr:from>
    <xdr:to>
      <xdr:col>78</xdr:col>
      <xdr:colOff>69850</xdr:colOff>
      <xdr:row>59</xdr:row>
      <xdr:rowOff>146050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4782800" y="102425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133350</xdr:rowOff>
    </xdr:from>
    <xdr:to>
      <xdr:col>78</xdr:col>
      <xdr:colOff>120650</xdr:colOff>
      <xdr:row>59</xdr:row>
      <xdr:rowOff>63500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5621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73677</xdr:rowOff>
    </xdr:from>
    <xdr:ext cx="7366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290800" y="9846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88900</xdr:rowOff>
    </xdr:from>
    <xdr:to>
      <xdr:col>73</xdr:col>
      <xdr:colOff>180975</xdr:colOff>
      <xdr:row>59</xdr:row>
      <xdr:rowOff>146050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a:off x="13893800" y="102044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133350</xdr:rowOff>
    </xdr:from>
    <xdr:to>
      <xdr:col>74</xdr:col>
      <xdr:colOff>31750</xdr:colOff>
      <xdr:row>59</xdr:row>
      <xdr:rowOff>63500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4732000" y="1007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73677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84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88900</xdr:rowOff>
    </xdr:from>
    <xdr:to>
      <xdr:col>69</xdr:col>
      <xdr:colOff>92075</xdr:colOff>
      <xdr:row>60</xdr:row>
      <xdr:rowOff>88900</xdr:rowOff>
    </xdr:to>
    <xdr:cxnSp macro="">
      <xdr:nvCxnSpPr>
        <xdr:cNvPr id="266" name="直線コネクタ 265">
          <a:extLst>
            <a:ext uri="{FF2B5EF4-FFF2-40B4-BE49-F238E27FC236}">
              <a16:creationId xmlns:a16="http://schemas.microsoft.com/office/drawing/2014/main" id="{00000000-0008-0000-0400-00000A010000}"/>
            </a:ext>
          </a:extLst>
        </xdr:cNvPr>
        <xdr:cNvCxnSpPr/>
      </xdr:nvCxnSpPr>
      <xdr:spPr>
        <a:xfrm flipV="1">
          <a:off x="13004800" y="1020445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0</xdr:rowOff>
    </xdr:from>
    <xdr:to>
      <xdr:col>69</xdr:col>
      <xdr:colOff>142875</xdr:colOff>
      <xdr:row>59</xdr:row>
      <xdr:rowOff>101600</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3843000" y="1011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111777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512800" y="988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114300</xdr:rowOff>
    </xdr:from>
    <xdr:to>
      <xdr:col>65</xdr:col>
      <xdr:colOff>53975</xdr:colOff>
      <xdr:row>60</xdr:row>
      <xdr:rowOff>44450</xdr:rowOff>
    </xdr:to>
    <xdr:sp macro="" textlink="">
      <xdr:nvSpPr>
        <xdr:cNvPr id="269" name="フローチャート: 判断 268">
          <a:extLst>
            <a:ext uri="{FF2B5EF4-FFF2-40B4-BE49-F238E27FC236}">
              <a16:creationId xmlns:a16="http://schemas.microsoft.com/office/drawing/2014/main" id="{00000000-0008-0000-0400-00000D010000}"/>
            </a:ext>
          </a:extLst>
        </xdr:cNvPr>
        <xdr:cNvSpPr/>
      </xdr:nvSpPr>
      <xdr:spPr>
        <a:xfrm>
          <a:off x="12954000" y="1022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54627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2623800" y="999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133350</xdr:rowOff>
    </xdr:from>
    <xdr:to>
      <xdr:col>82</xdr:col>
      <xdr:colOff>158750</xdr:colOff>
      <xdr:row>59</xdr:row>
      <xdr:rowOff>63500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6459200" y="1007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105427</xdr:rowOff>
    </xdr:from>
    <xdr:ext cx="762000" cy="259045"/>
    <xdr:sp macro="" textlink="">
      <xdr:nvSpPr>
        <xdr:cNvPr id="277" name="その他該当値テキスト">
          <a:extLst>
            <a:ext uri="{FF2B5EF4-FFF2-40B4-BE49-F238E27FC236}">
              <a16:creationId xmlns:a16="http://schemas.microsoft.com/office/drawing/2014/main" id="{00000000-0008-0000-0400-000015010000}"/>
            </a:ext>
          </a:extLst>
        </xdr:cNvPr>
        <xdr:cNvSpPr txBox="1"/>
      </xdr:nvSpPr>
      <xdr:spPr>
        <a:xfrm>
          <a:off x="165989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76200</xdr:rowOff>
    </xdr:from>
    <xdr:to>
      <xdr:col>78</xdr:col>
      <xdr:colOff>120650</xdr:colOff>
      <xdr:row>60</xdr:row>
      <xdr:rowOff>6350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5621000" y="1019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162577</xdr:rowOff>
    </xdr:from>
    <xdr:ext cx="7366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5290800" y="10278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95250</xdr:rowOff>
    </xdr:from>
    <xdr:to>
      <xdr:col>74</xdr:col>
      <xdr:colOff>31750</xdr:colOff>
      <xdr:row>60</xdr:row>
      <xdr:rowOff>25400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47320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10177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4401800" y="1029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38100</xdr:rowOff>
    </xdr:from>
    <xdr:to>
      <xdr:col>69</xdr:col>
      <xdr:colOff>142875</xdr:colOff>
      <xdr:row>59</xdr:row>
      <xdr:rowOff>139700</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3843000" y="1015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124477</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3512800" y="1024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38100</xdr:rowOff>
    </xdr:from>
    <xdr:to>
      <xdr:col>65</xdr:col>
      <xdr:colOff>53975</xdr:colOff>
      <xdr:row>60</xdr:row>
      <xdr:rowOff>139700</xdr:rowOff>
    </xdr:to>
    <xdr:sp macro="" textlink="">
      <xdr:nvSpPr>
        <xdr:cNvPr id="284" name="楕円 283">
          <a:extLst>
            <a:ext uri="{FF2B5EF4-FFF2-40B4-BE49-F238E27FC236}">
              <a16:creationId xmlns:a16="http://schemas.microsoft.com/office/drawing/2014/main" id="{00000000-0008-0000-0400-00001C010000}"/>
            </a:ext>
          </a:extLst>
        </xdr:cNvPr>
        <xdr:cNvSpPr/>
      </xdr:nvSpPr>
      <xdr:spPr>
        <a:xfrm>
          <a:off x="12954000" y="1032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124477</xdr:rowOff>
    </xdr:from>
    <xdr:ext cx="762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6238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5" name="正方形/長方形 294">
          <a:extLst>
            <a:ext uri="{FF2B5EF4-FFF2-40B4-BE49-F238E27FC236}">
              <a16:creationId xmlns:a16="http://schemas.microsoft.com/office/drawing/2014/main" id="{00000000-0008-0000-0400-00002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補助費等は、商店街連合会補助金等の増があり、経常的経費充当一般財源は前年度に比べ</a:t>
          </a:r>
          <a:r>
            <a:rPr kumimoji="1" lang="en-US" altLang="ja-JP" sz="1300">
              <a:latin typeface="ＭＳ Ｐゴシック" panose="020B0600070205080204" pitchFamily="50" charset="-128"/>
              <a:ea typeface="ＭＳ Ｐゴシック" panose="020B0600070205080204" pitchFamily="50" charset="-128"/>
            </a:rPr>
            <a:t>8.4</a:t>
          </a:r>
          <a:r>
            <a:rPr kumimoji="1" lang="ja-JP" altLang="en-US" sz="1300">
              <a:latin typeface="ＭＳ Ｐゴシック" panose="020B0600070205080204" pitchFamily="50" charset="-128"/>
              <a:ea typeface="ＭＳ Ｐゴシック" panose="020B0600070205080204" pitchFamily="50" charset="-128"/>
            </a:rPr>
            <a:t>％（約</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億円）の増となった。</a:t>
          </a:r>
        </a:p>
        <a:p>
          <a:r>
            <a:rPr kumimoji="1" lang="ja-JP" altLang="en-US" sz="1300">
              <a:latin typeface="ＭＳ Ｐゴシック" panose="020B0600070205080204" pitchFamily="50" charset="-128"/>
              <a:ea typeface="ＭＳ Ｐゴシック" panose="020B0600070205080204" pitchFamily="50" charset="-128"/>
            </a:rPr>
            <a:t>　類似団体と比較して同等となっており、引き続き必要な見直しを行っていく。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0" name="補助費等グラフ枠">
          <a:extLst>
            <a:ext uri="{FF2B5EF4-FFF2-40B4-BE49-F238E27FC236}">
              <a16:creationId xmlns:a16="http://schemas.microsoft.com/office/drawing/2014/main" id="{00000000-0008-0000-0400-00003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104140</xdr:rowOff>
    </xdr:from>
    <xdr:to>
      <xdr:col>82</xdr:col>
      <xdr:colOff>107950</xdr:colOff>
      <xdr:row>40</xdr:row>
      <xdr:rowOff>58420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6510000" y="559054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30497</xdr:rowOff>
    </xdr:from>
    <xdr:ext cx="762000" cy="259045"/>
    <xdr:sp macro="" textlink="">
      <xdr:nvSpPr>
        <xdr:cNvPr id="312" name="補助費等最小値テキスト">
          <a:extLst>
            <a:ext uri="{FF2B5EF4-FFF2-40B4-BE49-F238E27FC236}">
              <a16:creationId xmlns:a16="http://schemas.microsoft.com/office/drawing/2014/main" id="{00000000-0008-0000-0400-000038010000}"/>
            </a:ext>
          </a:extLst>
        </xdr:cNvPr>
        <xdr:cNvSpPr txBox="1"/>
      </xdr:nvSpPr>
      <xdr:spPr>
        <a:xfrm>
          <a:off x="16598900" y="688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58420</xdr:rowOff>
    </xdr:from>
    <xdr:to>
      <xdr:col>82</xdr:col>
      <xdr:colOff>196850</xdr:colOff>
      <xdr:row>40</xdr:row>
      <xdr:rowOff>58420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691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19067</xdr:rowOff>
    </xdr:from>
    <xdr:ext cx="762000" cy="259045"/>
    <xdr:sp macro="" textlink="">
      <xdr:nvSpPr>
        <xdr:cNvPr id="314" name="補助費等最大値テキスト">
          <a:extLst>
            <a:ext uri="{FF2B5EF4-FFF2-40B4-BE49-F238E27FC236}">
              <a16:creationId xmlns:a16="http://schemas.microsoft.com/office/drawing/2014/main" id="{00000000-0008-0000-0400-00003A010000}"/>
            </a:ext>
          </a:extLst>
        </xdr:cNvPr>
        <xdr:cNvSpPr txBox="1"/>
      </xdr:nvSpPr>
      <xdr:spPr>
        <a:xfrm>
          <a:off x="16598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104140</xdr:rowOff>
    </xdr:from>
    <xdr:to>
      <xdr:col>82</xdr:col>
      <xdr:colOff>196850</xdr:colOff>
      <xdr:row>32</xdr:row>
      <xdr:rowOff>104140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35560</xdr:rowOff>
    </xdr:from>
    <xdr:to>
      <xdr:col>82</xdr:col>
      <xdr:colOff>107950</xdr:colOff>
      <xdr:row>34</xdr:row>
      <xdr:rowOff>58420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5671800" y="58648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25417</xdr:rowOff>
    </xdr:from>
    <xdr:ext cx="762000" cy="259045"/>
    <xdr:sp macro="" textlink="">
      <xdr:nvSpPr>
        <xdr:cNvPr id="317" name="補助費等平均値テキスト">
          <a:extLst>
            <a:ext uri="{FF2B5EF4-FFF2-40B4-BE49-F238E27FC236}">
              <a16:creationId xmlns:a16="http://schemas.microsoft.com/office/drawing/2014/main" id="{00000000-0008-0000-0400-00003D010000}"/>
            </a:ext>
          </a:extLst>
        </xdr:cNvPr>
        <xdr:cNvSpPr txBox="1"/>
      </xdr:nvSpPr>
      <xdr:spPr>
        <a:xfrm>
          <a:off x="16598900" y="5854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53340</xdr:rowOff>
    </xdr:from>
    <xdr:to>
      <xdr:col>82</xdr:col>
      <xdr:colOff>158750</xdr:colOff>
      <xdr:row>34</xdr:row>
      <xdr:rowOff>154940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6459200" y="58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138430</xdr:rowOff>
    </xdr:from>
    <xdr:to>
      <xdr:col>78</xdr:col>
      <xdr:colOff>69850</xdr:colOff>
      <xdr:row>34</xdr:row>
      <xdr:rowOff>35560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a:off x="14782800" y="57962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34</xdr:row>
      <xdr:rowOff>76200</xdr:rowOff>
    </xdr:from>
    <xdr:to>
      <xdr:col>78</xdr:col>
      <xdr:colOff>120650</xdr:colOff>
      <xdr:row>35</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5621000" y="59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162577</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599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69850</xdr:rowOff>
    </xdr:from>
    <xdr:to>
      <xdr:col>73</xdr:col>
      <xdr:colOff>180975</xdr:colOff>
      <xdr:row>33</xdr:row>
      <xdr:rowOff>138430</xdr:rowOff>
    </xdr:to>
    <xdr:cxnSp macro="">
      <xdr:nvCxnSpPr>
        <xdr:cNvPr id="322" name="直線コネクタ 321">
          <a:extLst>
            <a:ext uri="{FF2B5EF4-FFF2-40B4-BE49-F238E27FC236}">
              <a16:creationId xmlns:a16="http://schemas.microsoft.com/office/drawing/2014/main" id="{00000000-0008-0000-0400-000042010000}"/>
            </a:ext>
          </a:extLst>
        </xdr:cNvPr>
        <xdr:cNvCxnSpPr/>
      </xdr:nvCxnSpPr>
      <xdr:spPr>
        <a:xfrm>
          <a:off x="13893800" y="57277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33</xdr:row>
      <xdr:rowOff>133350</xdr:rowOff>
    </xdr:from>
    <xdr:to>
      <xdr:col>74</xdr:col>
      <xdr:colOff>31750</xdr:colOff>
      <xdr:row>34</xdr:row>
      <xdr:rowOff>63500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4732000" y="579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48277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587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69850</xdr:rowOff>
    </xdr:from>
    <xdr:to>
      <xdr:col>69</xdr:col>
      <xdr:colOff>92075</xdr:colOff>
      <xdr:row>33</xdr:row>
      <xdr:rowOff>138430</xdr:rowOff>
    </xdr:to>
    <xdr:cxnSp macro="">
      <xdr:nvCxnSpPr>
        <xdr:cNvPr id="325" name="直線コネクタ 324">
          <a:extLst>
            <a:ext uri="{FF2B5EF4-FFF2-40B4-BE49-F238E27FC236}">
              <a16:creationId xmlns:a16="http://schemas.microsoft.com/office/drawing/2014/main" id="{00000000-0008-0000-0400-000045010000}"/>
            </a:ext>
          </a:extLst>
        </xdr:cNvPr>
        <xdr:cNvCxnSpPr/>
      </xdr:nvCxnSpPr>
      <xdr:spPr>
        <a:xfrm flipV="1">
          <a:off x="13004800" y="57277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33</xdr:row>
      <xdr:rowOff>87630</xdr:rowOff>
    </xdr:from>
    <xdr:to>
      <xdr:col>69</xdr:col>
      <xdr:colOff>142875</xdr:colOff>
      <xdr:row>34</xdr:row>
      <xdr:rowOff>17780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3843000" y="574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2557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512800" y="583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156210</xdr:rowOff>
    </xdr:from>
    <xdr:to>
      <xdr:col>65</xdr:col>
      <xdr:colOff>53975</xdr:colOff>
      <xdr:row>34</xdr:row>
      <xdr:rowOff>86360</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2954000" y="581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71137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623800" y="590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7620</xdr:rowOff>
    </xdr:from>
    <xdr:to>
      <xdr:col>82</xdr:col>
      <xdr:colOff>158750</xdr:colOff>
      <xdr:row>34</xdr:row>
      <xdr:rowOff>109220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6459200" y="583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24147</xdr:rowOff>
    </xdr:from>
    <xdr:ext cx="762000" cy="259045"/>
    <xdr:sp macro="" textlink="">
      <xdr:nvSpPr>
        <xdr:cNvPr id="336" name="補助費等該当値テキスト">
          <a:extLst>
            <a:ext uri="{FF2B5EF4-FFF2-40B4-BE49-F238E27FC236}">
              <a16:creationId xmlns:a16="http://schemas.microsoft.com/office/drawing/2014/main" id="{00000000-0008-0000-0400-000050010000}"/>
            </a:ext>
          </a:extLst>
        </xdr:cNvPr>
        <xdr:cNvSpPr txBox="1"/>
      </xdr:nvSpPr>
      <xdr:spPr>
        <a:xfrm>
          <a:off x="16598900" y="568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156210</xdr:rowOff>
    </xdr:from>
    <xdr:to>
      <xdr:col>78</xdr:col>
      <xdr:colOff>120650</xdr:colOff>
      <xdr:row>34</xdr:row>
      <xdr:rowOff>86360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5621000" y="581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96537</xdr:rowOff>
    </xdr:from>
    <xdr:ext cx="7366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5290800" y="5582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87630</xdr:rowOff>
    </xdr:from>
    <xdr:to>
      <xdr:col>74</xdr:col>
      <xdr:colOff>31750</xdr:colOff>
      <xdr:row>34</xdr:row>
      <xdr:rowOff>17780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4732000" y="574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27957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440180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19050</xdr:rowOff>
    </xdr:from>
    <xdr:to>
      <xdr:col>69</xdr:col>
      <xdr:colOff>142875</xdr:colOff>
      <xdr:row>33</xdr:row>
      <xdr:rowOff>120650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3843000" y="567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130827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3512800" y="544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87630</xdr:rowOff>
    </xdr:from>
    <xdr:to>
      <xdr:col>65</xdr:col>
      <xdr:colOff>53975</xdr:colOff>
      <xdr:row>34</xdr:row>
      <xdr:rowOff>17780</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2954000" y="574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27957</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262380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公債費は、一般単独事業債等の減により、経常的経費充当一般財源が前年度に比べ</a:t>
          </a:r>
          <a:r>
            <a:rPr kumimoji="1" lang="en-US" altLang="ja-JP" sz="1300">
              <a:latin typeface="ＭＳ Ｐゴシック" panose="020B0600070205080204" pitchFamily="50" charset="-128"/>
              <a:ea typeface="ＭＳ Ｐゴシック" panose="020B0600070205080204" pitchFamily="50" charset="-128"/>
            </a:rPr>
            <a:t>17.1</a:t>
          </a:r>
          <a:r>
            <a:rPr kumimoji="1" lang="ja-JP" altLang="en-US" sz="1300">
              <a:latin typeface="ＭＳ Ｐゴシック" panose="020B0600070205080204" pitchFamily="50" charset="-128"/>
              <a:ea typeface="ＭＳ Ｐゴシック" panose="020B0600070205080204" pitchFamily="50" charset="-128"/>
            </a:rPr>
            <a:t>％（約</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億円）の減となっているが、依然として類似団体より高い状況が続いている。</a:t>
          </a:r>
        </a:p>
        <a:p>
          <a:r>
            <a:rPr kumimoji="1" lang="ja-JP" altLang="en-US" sz="1300">
              <a:latin typeface="ＭＳ Ｐゴシック" panose="020B0600070205080204" pitchFamily="50" charset="-128"/>
              <a:ea typeface="ＭＳ Ｐゴシック" panose="020B0600070205080204" pitchFamily="50" charset="-128"/>
            </a:rPr>
            <a:t>　学校施設の改築等に起債する計画であるが、その際は、財政基盤の確立に配慮した起債となるよう努めていく。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0" name="公債費グラフ枠">
          <a:extLst>
            <a:ext uri="{FF2B5EF4-FFF2-40B4-BE49-F238E27FC236}">
              <a16:creationId xmlns:a16="http://schemas.microsoft.com/office/drawing/2014/main" id="{00000000-0008-0000-0400-00007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107950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4826000" y="1250950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80027</xdr:rowOff>
    </xdr:from>
    <xdr:ext cx="762000" cy="259045"/>
    <xdr:sp macro="" textlink="">
      <xdr:nvSpPr>
        <xdr:cNvPr id="372" name="公債費最小値テキスト">
          <a:extLst>
            <a:ext uri="{FF2B5EF4-FFF2-40B4-BE49-F238E27FC236}">
              <a16:creationId xmlns:a16="http://schemas.microsoft.com/office/drawing/2014/main" id="{00000000-0008-0000-0400-000074010000}"/>
            </a:ext>
          </a:extLst>
        </xdr:cNvPr>
        <xdr:cNvSpPr txBox="1"/>
      </xdr:nvSpPr>
      <xdr:spPr>
        <a:xfrm>
          <a:off x="4914900" y="1379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107950</xdr:rowOff>
    </xdr:from>
    <xdr:to>
      <xdr:col>24</xdr:col>
      <xdr:colOff>114300</xdr:colOff>
      <xdr:row>80</xdr:row>
      <xdr:rowOff>107950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4737100" y="13823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74" name="公債費最大値テキスト">
          <a:extLst>
            <a:ext uri="{FF2B5EF4-FFF2-40B4-BE49-F238E27FC236}">
              <a16:creationId xmlns:a16="http://schemas.microsoft.com/office/drawing/2014/main" id="{00000000-0008-0000-0400-000076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88900</xdr:rowOff>
    </xdr:from>
    <xdr:to>
      <xdr:col>24</xdr:col>
      <xdr:colOff>25400</xdr:colOff>
      <xdr:row>77</xdr:row>
      <xdr:rowOff>88900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3987800" y="13119100"/>
          <a:ext cx="8382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149877</xdr:rowOff>
    </xdr:from>
    <xdr:ext cx="762000" cy="259045"/>
    <xdr:sp macro="" textlink="">
      <xdr:nvSpPr>
        <xdr:cNvPr id="377" name="公債費平均値テキスト">
          <a:extLst>
            <a:ext uri="{FF2B5EF4-FFF2-40B4-BE49-F238E27FC236}">
              <a16:creationId xmlns:a16="http://schemas.microsoft.com/office/drawing/2014/main" id="{00000000-0008-0000-0400-000079010000}"/>
            </a:ext>
          </a:extLst>
        </xdr:cNvPr>
        <xdr:cNvSpPr txBox="1"/>
      </xdr:nvSpPr>
      <xdr:spPr>
        <a:xfrm>
          <a:off x="4914900" y="12665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133350</xdr:rowOff>
    </xdr:from>
    <xdr:to>
      <xdr:col>24</xdr:col>
      <xdr:colOff>76200</xdr:colOff>
      <xdr:row>75</xdr:row>
      <xdr:rowOff>63500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47752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146050</xdr:rowOff>
    </xdr:from>
    <xdr:to>
      <xdr:col>19</xdr:col>
      <xdr:colOff>187325</xdr:colOff>
      <xdr:row>77</xdr:row>
      <xdr:rowOff>88900</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3098800" y="131762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114300</xdr:rowOff>
    </xdr:from>
    <xdr:to>
      <xdr:col>20</xdr:col>
      <xdr:colOff>38100</xdr:colOff>
      <xdr:row>75</xdr:row>
      <xdr:rowOff>44450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3937000" y="1280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54627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257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146050</xdr:rowOff>
    </xdr:from>
    <xdr:to>
      <xdr:col>15</xdr:col>
      <xdr:colOff>98425</xdr:colOff>
      <xdr:row>76</xdr:row>
      <xdr:rowOff>165100</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flipV="1">
          <a:off x="2209800" y="131762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133350</xdr:rowOff>
    </xdr:from>
    <xdr:to>
      <xdr:col>15</xdr:col>
      <xdr:colOff>149225</xdr:colOff>
      <xdr:row>75</xdr:row>
      <xdr:rowOff>63500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3048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73677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58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165100</xdr:rowOff>
    </xdr:from>
    <xdr:to>
      <xdr:col>11</xdr:col>
      <xdr:colOff>9525</xdr:colOff>
      <xdr:row>77</xdr:row>
      <xdr:rowOff>31750</xdr:rowOff>
    </xdr:to>
    <xdr:cxnSp macro="">
      <xdr:nvCxnSpPr>
        <xdr:cNvPr id="385" name="直線コネクタ 384">
          <a:extLst>
            <a:ext uri="{FF2B5EF4-FFF2-40B4-BE49-F238E27FC236}">
              <a16:creationId xmlns:a16="http://schemas.microsoft.com/office/drawing/2014/main" id="{00000000-0008-0000-0400-000081010000}"/>
            </a:ext>
          </a:extLst>
        </xdr:cNvPr>
        <xdr:cNvCxnSpPr/>
      </xdr:nvCxnSpPr>
      <xdr:spPr>
        <a:xfrm flipV="1">
          <a:off x="1320800" y="13195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75</xdr:row>
      <xdr:rowOff>57150</xdr:rowOff>
    </xdr:from>
    <xdr:to>
      <xdr:col>11</xdr:col>
      <xdr:colOff>60325</xdr:colOff>
      <xdr:row>75</xdr:row>
      <xdr:rowOff>158750</xdr:rowOff>
    </xdr:to>
    <xdr:sp macro="" textlink="">
      <xdr:nvSpPr>
        <xdr:cNvPr id="386" name="フローチャート: 判断 385">
          <a:extLst>
            <a:ext uri="{FF2B5EF4-FFF2-40B4-BE49-F238E27FC236}">
              <a16:creationId xmlns:a16="http://schemas.microsoft.com/office/drawing/2014/main" id="{00000000-0008-0000-0400-000082010000}"/>
            </a:ext>
          </a:extLst>
        </xdr:cNvPr>
        <xdr:cNvSpPr/>
      </xdr:nvSpPr>
      <xdr:spPr>
        <a:xfrm>
          <a:off x="21590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168927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828800" y="1268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19050</xdr:rowOff>
    </xdr:from>
    <xdr:to>
      <xdr:col>6</xdr:col>
      <xdr:colOff>171450</xdr:colOff>
      <xdr:row>75</xdr:row>
      <xdr:rowOff>120650</xdr:rowOff>
    </xdr:to>
    <xdr:sp macro="" textlink="">
      <xdr:nvSpPr>
        <xdr:cNvPr id="388" name="フローチャート: 判断 387">
          <a:extLst>
            <a:ext uri="{FF2B5EF4-FFF2-40B4-BE49-F238E27FC236}">
              <a16:creationId xmlns:a16="http://schemas.microsoft.com/office/drawing/2014/main" id="{00000000-0008-0000-0400-000084010000}"/>
            </a:ext>
          </a:extLst>
        </xdr:cNvPr>
        <xdr:cNvSpPr/>
      </xdr:nvSpPr>
      <xdr:spPr>
        <a:xfrm>
          <a:off x="12700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9398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38100</xdr:rowOff>
    </xdr:from>
    <xdr:to>
      <xdr:col>24</xdr:col>
      <xdr:colOff>76200</xdr:colOff>
      <xdr:row>76</xdr:row>
      <xdr:rowOff>139700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47752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10177</xdr:rowOff>
    </xdr:from>
    <xdr:ext cx="762000" cy="259045"/>
    <xdr:sp macro="" textlink="">
      <xdr:nvSpPr>
        <xdr:cNvPr id="396" name="公債費該当値テキスト">
          <a:extLst>
            <a:ext uri="{FF2B5EF4-FFF2-40B4-BE49-F238E27FC236}">
              <a16:creationId xmlns:a16="http://schemas.microsoft.com/office/drawing/2014/main" id="{00000000-0008-0000-0400-00008C010000}"/>
            </a:ext>
          </a:extLst>
        </xdr:cNvPr>
        <xdr:cNvSpPr txBox="1"/>
      </xdr:nvSpPr>
      <xdr:spPr>
        <a:xfrm>
          <a:off x="4914900" y="1304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38100</xdr:rowOff>
    </xdr:from>
    <xdr:to>
      <xdr:col>20</xdr:col>
      <xdr:colOff>38100</xdr:colOff>
      <xdr:row>77</xdr:row>
      <xdr:rowOff>139700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3937000" y="1323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124477</xdr:rowOff>
    </xdr:from>
    <xdr:ext cx="7366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3606800" y="13326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95250</xdr:rowOff>
    </xdr:from>
    <xdr:to>
      <xdr:col>15</xdr:col>
      <xdr:colOff>149225</xdr:colOff>
      <xdr:row>77</xdr:row>
      <xdr:rowOff>25400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3048000" y="1312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10177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2717800" y="1321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114300</xdr:rowOff>
    </xdr:from>
    <xdr:to>
      <xdr:col>11</xdr:col>
      <xdr:colOff>60325</xdr:colOff>
      <xdr:row>77</xdr:row>
      <xdr:rowOff>44450</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2159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29227</xdr:rowOff>
    </xdr:from>
    <xdr:ext cx="762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828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152400</xdr:rowOff>
    </xdr:from>
    <xdr:to>
      <xdr:col>6</xdr:col>
      <xdr:colOff>171450</xdr:colOff>
      <xdr:row>77</xdr:row>
      <xdr:rowOff>82550</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1270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67327</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939800" y="1326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公債費を除いた経常収支比率は、人件費や物件費の増等により、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ポイントの増加となった。</a:t>
          </a:r>
          <a:endParaRPr kumimoji="0" lang="en-US" altLang="ja-JP" sz="1100" b="0" i="0" u="none" strike="noStrike">
            <a:solidFill>
              <a:schemeClr val="dk1"/>
            </a:solidFill>
            <a:effectLst/>
            <a:latin typeface="+mn-lt"/>
            <a:ea typeface="+mn-ea"/>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1" name="公債費以外グラフ枠">
          <a:extLst>
            <a:ext uri="{FF2B5EF4-FFF2-40B4-BE49-F238E27FC236}">
              <a16:creationId xmlns:a16="http://schemas.microsoft.com/office/drawing/2014/main" id="{00000000-0008-0000-0400-0000A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134620</xdr:rowOff>
    </xdr:from>
    <xdr:to>
      <xdr:col>82</xdr:col>
      <xdr:colOff>107950</xdr:colOff>
      <xdr:row>80</xdr:row>
      <xdr:rowOff>66039</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6510000" y="12479020"/>
          <a:ext cx="0" cy="1303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38116</xdr:rowOff>
    </xdr:from>
    <xdr:ext cx="762000" cy="259045"/>
    <xdr:sp macro="" textlink="">
      <xdr:nvSpPr>
        <xdr:cNvPr id="433" name="公債費以外最小値テキスト">
          <a:extLst>
            <a:ext uri="{FF2B5EF4-FFF2-40B4-BE49-F238E27FC236}">
              <a16:creationId xmlns:a16="http://schemas.microsoft.com/office/drawing/2014/main" id="{00000000-0008-0000-0400-0000B1010000}"/>
            </a:ext>
          </a:extLst>
        </xdr:cNvPr>
        <xdr:cNvSpPr txBox="1"/>
      </xdr:nvSpPr>
      <xdr:spPr>
        <a:xfrm>
          <a:off x="16598900" y="13754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66039</xdr:rowOff>
    </xdr:from>
    <xdr:to>
      <xdr:col>82</xdr:col>
      <xdr:colOff>196850</xdr:colOff>
      <xdr:row>80</xdr:row>
      <xdr:rowOff>66039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3782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49547</xdr:rowOff>
    </xdr:from>
    <xdr:ext cx="762000" cy="259045"/>
    <xdr:sp macro="" textlink="">
      <xdr:nvSpPr>
        <xdr:cNvPr id="435" name="公債費以外最大値テキスト">
          <a:extLst>
            <a:ext uri="{FF2B5EF4-FFF2-40B4-BE49-F238E27FC236}">
              <a16:creationId xmlns:a16="http://schemas.microsoft.com/office/drawing/2014/main" id="{00000000-0008-0000-0400-0000B3010000}"/>
            </a:ext>
          </a:extLst>
        </xdr:cNvPr>
        <xdr:cNvSpPr txBox="1"/>
      </xdr:nvSpPr>
      <xdr:spPr>
        <a:xfrm>
          <a:off x="16598900" y="1222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134620</xdr:rowOff>
    </xdr:from>
    <xdr:to>
      <xdr:col>82</xdr:col>
      <xdr:colOff>196850</xdr:colOff>
      <xdr:row>72</xdr:row>
      <xdr:rowOff>134620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6421100" y="12479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54611</xdr:rowOff>
    </xdr:from>
    <xdr:to>
      <xdr:col>82</xdr:col>
      <xdr:colOff>107950</xdr:colOff>
      <xdr:row>77</xdr:row>
      <xdr:rowOff>92711</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5671800" y="13256261"/>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52088</xdr:rowOff>
    </xdr:from>
    <xdr:ext cx="762000" cy="259045"/>
    <xdr:sp macro="" textlink="">
      <xdr:nvSpPr>
        <xdr:cNvPr id="438" name="公債費以外平均値テキスト">
          <a:extLst>
            <a:ext uri="{FF2B5EF4-FFF2-40B4-BE49-F238E27FC236}">
              <a16:creationId xmlns:a16="http://schemas.microsoft.com/office/drawing/2014/main" id="{00000000-0008-0000-0400-0000B6010000}"/>
            </a:ext>
          </a:extLst>
        </xdr:cNvPr>
        <xdr:cNvSpPr txBox="1"/>
      </xdr:nvSpPr>
      <xdr:spPr>
        <a:xfrm>
          <a:off x="16598900" y="132537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80011</xdr:rowOff>
    </xdr:from>
    <xdr:to>
      <xdr:col>82</xdr:col>
      <xdr:colOff>158750</xdr:colOff>
      <xdr:row>78</xdr:row>
      <xdr:rowOff>10161</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6459200" y="132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8889</xdr:rowOff>
    </xdr:from>
    <xdr:to>
      <xdr:col>78</xdr:col>
      <xdr:colOff>69850</xdr:colOff>
      <xdr:row>77</xdr:row>
      <xdr:rowOff>54611</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a:off x="14782800" y="1321053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167639</xdr:rowOff>
    </xdr:from>
    <xdr:to>
      <xdr:col>78</xdr:col>
      <xdr:colOff>120650</xdr:colOff>
      <xdr:row>77</xdr:row>
      <xdr:rowOff>97789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5621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107966</xdr:rowOff>
    </xdr:from>
    <xdr:ext cx="7366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290800" y="1296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8889</xdr:rowOff>
    </xdr:from>
    <xdr:to>
      <xdr:col>73</xdr:col>
      <xdr:colOff>180975</xdr:colOff>
      <xdr:row>77</xdr:row>
      <xdr:rowOff>168911</xdr:rowOff>
    </xdr:to>
    <xdr:cxnSp macro="">
      <xdr:nvCxnSpPr>
        <xdr:cNvPr id="443" name="直線コネクタ 442">
          <a:extLst>
            <a:ext uri="{FF2B5EF4-FFF2-40B4-BE49-F238E27FC236}">
              <a16:creationId xmlns:a16="http://schemas.microsoft.com/office/drawing/2014/main" id="{00000000-0008-0000-0400-0000BB010000}"/>
            </a:ext>
          </a:extLst>
        </xdr:cNvPr>
        <xdr:cNvCxnSpPr/>
      </xdr:nvCxnSpPr>
      <xdr:spPr>
        <a:xfrm flipV="1">
          <a:off x="13893800" y="13210539"/>
          <a:ext cx="889000" cy="160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3811</xdr:rowOff>
    </xdr:from>
    <xdr:to>
      <xdr:col>74</xdr:col>
      <xdr:colOff>31750</xdr:colOff>
      <xdr:row>77</xdr:row>
      <xdr:rowOff>105411</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4732000" y="1320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90188</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29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168911</xdr:rowOff>
    </xdr:from>
    <xdr:to>
      <xdr:col>69</xdr:col>
      <xdr:colOff>92075</xdr:colOff>
      <xdr:row>79</xdr:row>
      <xdr:rowOff>39370</xdr:rowOff>
    </xdr:to>
    <xdr:cxnSp macro="">
      <xdr:nvCxnSpPr>
        <xdr:cNvPr id="446" name="直線コネクタ 445">
          <a:extLst>
            <a:ext uri="{FF2B5EF4-FFF2-40B4-BE49-F238E27FC236}">
              <a16:creationId xmlns:a16="http://schemas.microsoft.com/office/drawing/2014/main" id="{00000000-0008-0000-0400-0000BE010000}"/>
            </a:ext>
          </a:extLst>
        </xdr:cNvPr>
        <xdr:cNvCxnSpPr/>
      </xdr:nvCxnSpPr>
      <xdr:spPr>
        <a:xfrm flipV="1">
          <a:off x="13004800" y="13370561"/>
          <a:ext cx="889000" cy="213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125730</xdr:rowOff>
    </xdr:from>
    <xdr:to>
      <xdr:col>69</xdr:col>
      <xdr:colOff>142875</xdr:colOff>
      <xdr:row>78</xdr:row>
      <xdr:rowOff>55880</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3843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40657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5128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49530</xdr:rowOff>
    </xdr:from>
    <xdr:to>
      <xdr:col>65</xdr:col>
      <xdr:colOff>53975</xdr:colOff>
      <xdr:row>79</xdr:row>
      <xdr:rowOff>151130</xdr:rowOff>
    </xdr:to>
    <xdr:sp macro="" textlink="">
      <xdr:nvSpPr>
        <xdr:cNvPr id="449" name="フローチャート: 判断 448">
          <a:extLst>
            <a:ext uri="{FF2B5EF4-FFF2-40B4-BE49-F238E27FC236}">
              <a16:creationId xmlns:a16="http://schemas.microsoft.com/office/drawing/2014/main" id="{00000000-0008-0000-0400-0000C1010000}"/>
            </a:ext>
          </a:extLst>
        </xdr:cNvPr>
        <xdr:cNvSpPr/>
      </xdr:nvSpPr>
      <xdr:spPr>
        <a:xfrm>
          <a:off x="12954000" y="1359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135907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623800" y="1368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64592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58438</xdr:rowOff>
    </xdr:from>
    <xdr:ext cx="762000" cy="259045"/>
    <xdr:sp macro="" textlink="">
      <xdr:nvSpPr>
        <xdr:cNvPr id="457" name="公債費以外該当値テキスト">
          <a:extLst>
            <a:ext uri="{FF2B5EF4-FFF2-40B4-BE49-F238E27FC236}">
              <a16:creationId xmlns:a16="http://schemas.microsoft.com/office/drawing/2014/main" id="{00000000-0008-0000-0400-0000C9010000}"/>
            </a:ext>
          </a:extLst>
        </xdr:cNvPr>
        <xdr:cNvSpPr txBox="1"/>
      </xdr:nvSpPr>
      <xdr:spPr>
        <a:xfrm>
          <a:off x="16598900" y="13088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3811</xdr:rowOff>
    </xdr:from>
    <xdr:to>
      <xdr:col>78</xdr:col>
      <xdr:colOff>120650</xdr:colOff>
      <xdr:row>77</xdr:row>
      <xdr:rowOff>105411</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56210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90188</xdr:rowOff>
    </xdr:from>
    <xdr:ext cx="7366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5290800" y="132918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129539</xdr:rowOff>
    </xdr:from>
    <xdr:to>
      <xdr:col>74</xdr:col>
      <xdr:colOff>31750</xdr:colOff>
      <xdr:row>77</xdr:row>
      <xdr:rowOff>59689</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4732000" y="131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69867</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4401800" y="1292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118111</xdr:rowOff>
    </xdr:from>
    <xdr:to>
      <xdr:col>69</xdr:col>
      <xdr:colOff>142875</xdr:colOff>
      <xdr:row>78</xdr:row>
      <xdr:rowOff>48261</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38430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58438</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3512800" y="13088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160020</xdr:rowOff>
    </xdr:from>
    <xdr:to>
      <xdr:col>65</xdr:col>
      <xdr:colOff>53975</xdr:colOff>
      <xdr:row>79</xdr:row>
      <xdr:rowOff>90170</xdr:rowOff>
    </xdr:to>
    <xdr:sp macro="" textlink="">
      <xdr:nvSpPr>
        <xdr:cNvPr id="464" name="楕円 463">
          <a:extLst>
            <a:ext uri="{FF2B5EF4-FFF2-40B4-BE49-F238E27FC236}">
              <a16:creationId xmlns:a16="http://schemas.microsoft.com/office/drawing/2014/main" id="{00000000-0008-0000-0400-0000D0010000}"/>
            </a:ext>
          </a:extLst>
        </xdr:cNvPr>
        <xdr:cNvSpPr/>
      </xdr:nvSpPr>
      <xdr:spPr>
        <a:xfrm>
          <a:off x="12954000" y="1353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100347</xdr:rowOff>
    </xdr:from>
    <xdr:ext cx="762000" cy="259045"/>
    <xdr:sp macro="" textlink="">
      <xdr:nvSpPr>
        <xdr:cNvPr id="465" name="テキスト ボックス 464">
          <a:extLst>
            <a:ext uri="{FF2B5EF4-FFF2-40B4-BE49-F238E27FC236}">
              <a16:creationId xmlns:a16="http://schemas.microsoft.com/office/drawing/2014/main" id="{00000000-0008-0000-0400-0000D1010000}"/>
            </a:ext>
          </a:extLst>
        </xdr:cNvPr>
        <xdr:cNvSpPr txBox="1"/>
      </xdr:nvSpPr>
      <xdr:spPr>
        <a:xfrm>
          <a:off x="12623800" y="1330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東京都墨田区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12178</xdr:rowOff>
    </xdr:from>
    <xdr:to>
      <xdr:col>29</xdr:col>
      <xdr:colOff>127000</xdr:colOff>
      <xdr:row>19</xdr:row>
      <xdr:rowOff>67150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1945753"/>
          <a:ext cx="0" cy="142657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39227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67150</xdr:rowOff>
    </xdr:from>
    <xdr:to>
      <xdr:col>30</xdr:col>
      <xdr:colOff>25400</xdr:colOff>
      <xdr:row>19</xdr:row>
      <xdr:rowOff>67150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72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98555</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689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12178</xdr:rowOff>
    </xdr:from>
    <xdr:to>
      <xdr:col>30</xdr:col>
      <xdr:colOff>25400</xdr:colOff>
      <xdr:row>11</xdr:row>
      <xdr:rowOff>12178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19457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33535</xdr:rowOff>
    </xdr:from>
    <xdr:to>
      <xdr:col>29</xdr:col>
      <xdr:colOff>127000</xdr:colOff>
      <xdr:row>18</xdr:row>
      <xdr:rowOff>78591</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167260"/>
          <a:ext cx="647700" cy="450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18312</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31520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160880</xdr:rowOff>
    </xdr:from>
    <xdr:to>
      <xdr:col>29</xdr:col>
      <xdr:colOff>177800</xdr:colOff>
      <xdr:row>18</xdr:row>
      <xdr:rowOff>91030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12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78591</xdr:rowOff>
    </xdr:from>
    <xdr:to>
      <xdr:col>26</xdr:col>
      <xdr:colOff>50800</xdr:colOff>
      <xdr:row>18</xdr:row>
      <xdr:rowOff>81726</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212316"/>
          <a:ext cx="698500" cy="31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38721</xdr:rowOff>
    </xdr:from>
    <xdr:to>
      <xdr:col>26</xdr:col>
      <xdr:colOff>101600</xdr:colOff>
      <xdr:row>18</xdr:row>
      <xdr:rowOff>140321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1724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125098</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2588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62829</xdr:rowOff>
    </xdr:from>
    <xdr:to>
      <xdr:col>22</xdr:col>
      <xdr:colOff>114300</xdr:colOff>
      <xdr:row>18</xdr:row>
      <xdr:rowOff>81726</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3196554"/>
          <a:ext cx="698500" cy="188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44751</xdr:rowOff>
    </xdr:from>
    <xdr:to>
      <xdr:col>22</xdr:col>
      <xdr:colOff>165100</xdr:colOff>
      <xdr:row>18</xdr:row>
      <xdr:rowOff>146351</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784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131128</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264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55535</xdr:rowOff>
    </xdr:from>
    <xdr:to>
      <xdr:col>18</xdr:col>
      <xdr:colOff>177800</xdr:colOff>
      <xdr:row>18</xdr:row>
      <xdr:rowOff>62829</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a:off x="2908300" y="3189260"/>
          <a:ext cx="698500" cy="72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47298</xdr:rowOff>
    </xdr:from>
    <xdr:to>
      <xdr:col>19</xdr:col>
      <xdr:colOff>38100</xdr:colOff>
      <xdr:row>18</xdr:row>
      <xdr:rowOff>148899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81023"/>
          <a:ext cx="101600" cy="101601"/>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133675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267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48235</xdr:rowOff>
    </xdr:from>
    <xdr:to>
      <xdr:col>15</xdr:col>
      <xdr:colOff>101600</xdr:colOff>
      <xdr:row>18</xdr:row>
      <xdr:rowOff>149835</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819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134612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268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154185</xdr:rowOff>
    </xdr:from>
    <xdr:to>
      <xdr:col>29</xdr:col>
      <xdr:colOff>177800</xdr:colOff>
      <xdr:row>18</xdr:row>
      <xdr:rowOff>84335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1164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170712</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96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27791</xdr:rowOff>
    </xdr:from>
    <xdr:to>
      <xdr:col>26</xdr:col>
      <xdr:colOff>101600</xdr:colOff>
      <xdr:row>18</xdr:row>
      <xdr:rowOff>129391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1615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139568</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9303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30926</xdr:rowOff>
    </xdr:from>
    <xdr:to>
      <xdr:col>22</xdr:col>
      <xdr:colOff>165100</xdr:colOff>
      <xdr:row>18</xdr:row>
      <xdr:rowOff>132526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1646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142703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933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12029</xdr:rowOff>
    </xdr:from>
    <xdr:to>
      <xdr:col>19</xdr:col>
      <xdr:colOff>38100</xdr:colOff>
      <xdr:row>18</xdr:row>
      <xdr:rowOff>113629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1457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123806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914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4735</xdr:rowOff>
    </xdr:from>
    <xdr:to>
      <xdr:col>15</xdr:col>
      <xdr:colOff>101600</xdr:colOff>
      <xdr:row>18</xdr:row>
      <xdr:rowOff>106335</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1384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116512</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907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156889</xdr:rowOff>
    </xdr:from>
    <xdr:to>
      <xdr:col>29</xdr:col>
      <xdr:colOff>127000</xdr:colOff>
      <xdr:row>37</xdr:row>
      <xdr:rowOff>181921</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081439"/>
          <a:ext cx="0" cy="122518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153998</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278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181921</xdr:rowOff>
    </xdr:from>
    <xdr:to>
      <xdr:col>30</xdr:col>
      <xdr:colOff>25400</xdr:colOff>
      <xdr:row>37</xdr:row>
      <xdr:rowOff>181921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3066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71816</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24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156889</xdr:rowOff>
    </xdr:from>
    <xdr:to>
      <xdr:col>30</xdr:col>
      <xdr:colOff>25400</xdr:colOff>
      <xdr:row>33</xdr:row>
      <xdr:rowOff>156889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0814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62535</xdr:rowOff>
    </xdr:from>
    <xdr:to>
      <xdr:col>29</xdr:col>
      <xdr:colOff>127000</xdr:colOff>
      <xdr:row>35</xdr:row>
      <xdr:rowOff>198380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672885"/>
          <a:ext cx="647700" cy="1358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266247</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876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294170</xdr:rowOff>
    </xdr:from>
    <xdr:to>
      <xdr:col>29</xdr:col>
      <xdr:colOff>177800</xdr:colOff>
      <xdr:row>36</xdr:row>
      <xdr:rowOff>52870</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9045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198380</xdr:rowOff>
    </xdr:from>
    <xdr:to>
      <xdr:col>26</xdr:col>
      <xdr:colOff>50800</xdr:colOff>
      <xdr:row>35</xdr:row>
      <xdr:rowOff>276276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808730"/>
          <a:ext cx="698500" cy="778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91516</xdr:rowOff>
    </xdr:from>
    <xdr:to>
      <xdr:col>26</xdr:col>
      <xdr:colOff>101600</xdr:colOff>
      <xdr:row>37</xdr:row>
      <xdr:rowOff>21666</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70447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6443</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7131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276276</xdr:rowOff>
    </xdr:from>
    <xdr:to>
      <xdr:col>22</xdr:col>
      <xdr:colOff>114300</xdr:colOff>
      <xdr:row>36</xdr:row>
      <xdr:rowOff>13043</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886626"/>
          <a:ext cx="698500" cy="796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27451</xdr:rowOff>
    </xdr:from>
    <xdr:to>
      <xdr:col>22</xdr:col>
      <xdr:colOff>165100</xdr:colOff>
      <xdr:row>37</xdr:row>
      <xdr:rowOff>129051</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71521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113828</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7238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13043</xdr:rowOff>
    </xdr:from>
    <xdr:to>
      <xdr:col>18</xdr:col>
      <xdr:colOff>177800</xdr:colOff>
      <xdr:row>36</xdr:row>
      <xdr:rowOff>43275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966293"/>
          <a:ext cx="698500" cy="302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46254</xdr:rowOff>
    </xdr:from>
    <xdr:to>
      <xdr:col>19</xdr:col>
      <xdr:colOff>38100</xdr:colOff>
      <xdr:row>37</xdr:row>
      <xdr:rowOff>147854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1709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132631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7257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56197</xdr:rowOff>
    </xdr:from>
    <xdr:to>
      <xdr:col>15</xdr:col>
      <xdr:colOff>101600</xdr:colOff>
      <xdr:row>37</xdr:row>
      <xdr:rowOff>157797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1808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142574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7267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11735</xdr:rowOff>
    </xdr:from>
    <xdr:to>
      <xdr:col>29</xdr:col>
      <xdr:colOff>177800</xdr:colOff>
      <xdr:row>35</xdr:row>
      <xdr:rowOff>113335</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6220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199712</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46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147580</xdr:rowOff>
    </xdr:from>
    <xdr:to>
      <xdr:col>26</xdr:col>
      <xdr:colOff>101600</xdr:colOff>
      <xdr:row>35</xdr:row>
      <xdr:rowOff>249180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7579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259357</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5268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225476</xdr:rowOff>
    </xdr:from>
    <xdr:to>
      <xdr:col>22</xdr:col>
      <xdr:colOff>165100</xdr:colOff>
      <xdr:row>35</xdr:row>
      <xdr:rowOff>327076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8358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337253</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604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305143</xdr:rowOff>
    </xdr:from>
    <xdr:to>
      <xdr:col>19</xdr:col>
      <xdr:colOff>38100</xdr:colOff>
      <xdr:row>36</xdr:row>
      <xdr:rowOff>63843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9154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74020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684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335375</xdr:rowOff>
    </xdr:from>
    <xdr:to>
      <xdr:col>15</xdr:col>
      <xdr:colOff>101600</xdr:colOff>
      <xdr:row>36</xdr:row>
      <xdr:rowOff>94075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9457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104252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714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東京都墨田区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287,302
270,322
13.77
152,736,940
146,464,279
5,910,707
84,532,574
25,370,695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6590</xdr:rowOff>
    </xdr:from>
    <xdr:to>
      <xdr:col>24</xdr:col>
      <xdr:colOff>62865</xdr:colOff>
      <xdr:row>38</xdr:row>
      <xdr:rowOff>29210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50090"/>
          <a:ext cx="1270" cy="1394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33037</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48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29210</xdr:rowOff>
    </xdr:from>
    <xdr:to>
      <xdr:col>24</xdr:col>
      <xdr:colOff>152400</xdr:colOff>
      <xdr:row>38</xdr:row>
      <xdr:rowOff>29210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44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124717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25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6590</xdr:rowOff>
    </xdr:from>
    <xdr:to>
      <xdr:col>24</xdr:col>
      <xdr:colOff>152400</xdr:colOff>
      <xdr:row>30</xdr:row>
      <xdr:rowOff>6590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50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166185</xdr:rowOff>
    </xdr:from>
    <xdr:to>
      <xdr:col>24</xdr:col>
      <xdr:colOff>63500</xdr:colOff>
      <xdr:row>37</xdr:row>
      <xdr:rowOff>78054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38385"/>
          <a:ext cx="838200" cy="83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108149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280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129722</xdr:rowOff>
    </xdr:from>
    <xdr:to>
      <xdr:col>24</xdr:col>
      <xdr:colOff>114300</xdr:colOff>
      <xdr:row>37</xdr:row>
      <xdr:rowOff>59872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301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62607</xdr:rowOff>
    </xdr:from>
    <xdr:to>
      <xdr:col>19</xdr:col>
      <xdr:colOff>177800</xdr:colOff>
      <xdr:row>37</xdr:row>
      <xdr:rowOff>78054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406257"/>
          <a:ext cx="889000" cy="15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34504</xdr:rowOff>
    </xdr:from>
    <xdr:to>
      <xdr:col>20</xdr:col>
      <xdr:colOff>38100</xdr:colOff>
      <xdr:row>37</xdr:row>
      <xdr:rowOff>136104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78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127231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470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29798</xdr:rowOff>
    </xdr:from>
    <xdr:to>
      <xdr:col>15</xdr:col>
      <xdr:colOff>50800</xdr:colOff>
      <xdr:row>37</xdr:row>
      <xdr:rowOff>62607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373448"/>
          <a:ext cx="889000" cy="32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9434</xdr:rowOff>
    </xdr:from>
    <xdr:to>
      <xdr:col>15</xdr:col>
      <xdr:colOff>101600</xdr:colOff>
      <xdr:row>37</xdr:row>
      <xdr:rowOff>111034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5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127561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12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25846</xdr:rowOff>
    </xdr:from>
    <xdr:to>
      <xdr:col>10</xdr:col>
      <xdr:colOff>114300</xdr:colOff>
      <xdr:row>37</xdr:row>
      <xdr:rowOff>29798</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369496"/>
          <a:ext cx="889000" cy="3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13462</xdr:rowOff>
    </xdr:from>
    <xdr:to>
      <xdr:col>10</xdr:col>
      <xdr:colOff>165100</xdr:colOff>
      <xdr:row>37</xdr:row>
      <xdr:rowOff>115062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5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106189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4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10610</xdr:rowOff>
    </xdr:from>
    <xdr:to>
      <xdr:col>6</xdr:col>
      <xdr:colOff>38100</xdr:colOff>
      <xdr:row>37</xdr:row>
      <xdr:rowOff>112210</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103337</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115385</xdr:rowOff>
    </xdr:from>
    <xdr:to>
      <xdr:col>24</xdr:col>
      <xdr:colOff>114300</xdr:colOff>
      <xdr:row>37</xdr:row>
      <xdr:rowOff>45535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8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138262</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139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27254</xdr:rowOff>
    </xdr:from>
    <xdr:to>
      <xdr:col>20</xdr:col>
      <xdr:colOff>38100</xdr:colOff>
      <xdr:row>37</xdr:row>
      <xdr:rowOff>128854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70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145381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146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11807</xdr:rowOff>
    </xdr:from>
    <xdr:to>
      <xdr:col>15</xdr:col>
      <xdr:colOff>101600</xdr:colOff>
      <xdr:row>37</xdr:row>
      <xdr:rowOff>113407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55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104534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48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150448</xdr:rowOff>
    </xdr:from>
    <xdr:to>
      <xdr:col>10</xdr:col>
      <xdr:colOff>165100</xdr:colOff>
      <xdr:row>37</xdr:row>
      <xdr:rowOff>80598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22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97125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097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146496</xdr:rowOff>
    </xdr:from>
    <xdr:to>
      <xdr:col>6</xdr:col>
      <xdr:colOff>38100</xdr:colOff>
      <xdr:row>37</xdr:row>
      <xdr:rowOff>76646</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1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93173</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093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22789</xdr:rowOff>
    </xdr:from>
    <xdr:to>
      <xdr:col>24</xdr:col>
      <xdr:colOff>62865</xdr:colOff>
      <xdr:row>56</xdr:row>
      <xdr:rowOff>137044</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66739"/>
          <a:ext cx="1270" cy="971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140871</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974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137044</xdr:rowOff>
    </xdr:from>
    <xdr:to>
      <xdr:col>24</xdr:col>
      <xdr:colOff>152400</xdr:colOff>
      <xdr:row>56</xdr:row>
      <xdr:rowOff>137044</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9738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140916</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41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22789</xdr:rowOff>
    </xdr:from>
    <xdr:to>
      <xdr:col>24</xdr:col>
      <xdr:colOff>152400</xdr:colOff>
      <xdr:row>51</xdr:row>
      <xdr:rowOff>22789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6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45576</xdr:rowOff>
    </xdr:from>
    <xdr:to>
      <xdr:col>24</xdr:col>
      <xdr:colOff>63500</xdr:colOff>
      <xdr:row>56</xdr:row>
      <xdr:rowOff>63028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646776"/>
          <a:ext cx="838200" cy="1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144667</xdr:rowOff>
    </xdr:from>
    <xdr:ext cx="534377"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574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166240</xdr:rowOff>
    </xdr:from>
    <xdr:to>
      <xdr:col>24</xdr:col>
      <xdr:colOff>114300</xdr:colOff>
      <xdr:row>56</xdr:row>
      <xdr:rowOff>96390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59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44721</xdr:rowOff>
    </xdr:from>
    <xdr:to>
      <xdr:col>19</xdr:col>
      <xdr:colOff>177800</xdr:colOff>
      <xdr:row>56</xdr:row>
      <xdr:rowOff>63028</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9645921"/>
          <a:ext cx="889000" cy="18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23653</xdr:rowOff>
    </xdr:from>
    <xdr:to>
      <xdr:col>20</xdr:col>
      <xdr:colOff>38100</xdr:colOff>
      <xdr:row>56</xdr:row>
      <xdr:rowOff>125253</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62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116380</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717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44721</xdr:rowOff>
    </xdr:from>
    <xdr:to>
      <xdr:col>15</xdr:col>
      <xdr:colOff>50800</xdr:colOff>
      <xdr:row>56</xdr:row>
      <xdr:rowOff>60623</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645921"/>
          <a:ext cx="889000" cy="15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168718</xdr:rowOff>
    </xdr:from>
    <xdr:to>
      <xdr:col>15</xdr:col>
      <xdr:colOff>101600</xdr:colOff>
      <xdr:row>56</xdr:row>
      <xdr:rowOff>98868</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598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89995</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691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60623</xdr:rowOff>
    </xdr:from>
    <xdr:to>
      <xdr:col>10</xdr:col>
      <xdr:colOff>114300</xdr:colOff>
      <xdr:row>56</xdr:row>
      <xdr:rowOff>124023</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661823"/>
          <a:ext cx="889000" cy="63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22830</xdr:rowOff>
    </xdr:from>
    <xdr:to>
      <xdr:col>10</xdr:col>
      <xdr:colOff>165100</xdr:colOff>
      <xdr:row>56</xdr:row>
      <xdr:rowOff>124430</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62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115557</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16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93097</xdr:rowOff>
    </xdr:from>
    <xdr:to>
      <xdr:col>6</xdr:col>
      <xdr:colOff>38100</xdr:colOff>
      <xdr:row>57</xdr:row>
      <xdr:rowOff>23247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694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14374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7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166226</xdr:rowOff>
    </xdr:from>
    <xdr:to>
      <xdr:col>24</xdr:col>
      <xdr:colOff>114300</xdr:colOff>
      <xdr:row>56</xdr:row>
      <xdr:rowOff>96376</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595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125603</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38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12228</xdr:rowOff>
    </xdr:from>
    <xdr:to>
      <xdr:col>20</xdr:col>
      <xdr:colOff>38100</xdr:colOff>
      <xdr:row>56</xdr:row>
      <xdr:rowOff>113828</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613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130355</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9388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165371</xdr:rowOff>
    </xdr:from>
    <xdr:to>
      <xdr:col>15</xdr:col>
      <xdr:colOff>101600</xdr:colOff>
      <xdr:row>56</xdr:row>
      <xdr:rowOff>95521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595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112048</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937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9823</xdr:rowOff>
    </xdr:from>
    <xdr:to>
      <xdr:col>10</xdr:col>
      <xdr:colOff>165100</xdr:colOff>
      <xdr:row>56</xdr:row>
      <xdr:rowOff>111423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611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127950</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386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73223</xdr:rowOff>
    </xdr:from>
    <xdr:to>
      <xdr:col>6</xdr:col>
      <xdr:colOff>38100</xdr:colOff>
      <xdr:row>57</xdr:row>
      <xdr:rowOff>3373</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67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19900</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449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41402</xdr:rowOff>
    </xdr:from>
    <xdr:to>
      <xdr:col>24</xdr:col>
      <xdr:colOff>62865</xdr:colOff>
      <xdr:row>79</xdr:row>
      <xdr:rowOff>5435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42902"/>
          <a:ext cx="1270" cy="15070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9262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53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5435</xdr:rowOff>
    </xdr:from>
    <xdr:to>
      <xdr:col>24</xdr:col>
      <xdr:colOff>152400</xdr:colOff>
      <xdr:row>79</xdr:row>
      <xdr:rowOff>5435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9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159529</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1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41402</xdr:rowOff>
    </xdr:from>
    <xdr:to>
      <xdr:col>24</xdr:col>
      <xdr:colOff>152400</xdr:colOff>
      <xdr:row>70</xdr:row>
      <xdr:rowOff>41402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4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63881</xdr:rowOff>
    </xdr:from>
    <xdr:to>
      <xdr:col>24</xdr:col>
      <xdr:colOff>63500</xdr:colOff>
      <xdr:row>77</xdr:row>
      <xdr:rowOff>123317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265531"/>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39158</xdr:rowOff>
    </xdr:from>
    <xdr:ext cx="469744"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0693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16281</xdr:rowOff>
    </xdr:from>
    <xdr:to>
      <xdr:col>24</xdr:col>
      <xdr:colOff>114300</xdr:colOff>
      <xdr:row>77</xdr:row>
      <xdr:rowOff>117881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17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63881</xdr:rowOff>
    </xdr:from>
    <xdr:to>
      <xdr:col>19</xdr:col>
      <xdr:colOff>177800</xdr:colOff>
      <xdr:row>77</xdr:row>
      <xdr:rowOff>64491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265531"/>
          <a:ext cx="889000" cy="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27711</xdr:rowOff>
    </xdr:from>
    <xdr:to>
      <xdr:col>20</xdr:col>
      <xdr:colOff>38100</xdr:colOff>
      <xdr:row>77</xdr:row>
      <xdr:rowOff>129311</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9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120438</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3322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64491</xdr:rowOff>
    </xdr:from>
    <xdr:to>
      <xdr:col>15</xdr:col>
      <xdr:colOff>50800</xdr:colOff>
      <xdr:row>77</xdr:row>
      <xdr:rowOff>142672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266141"/>
          <a:ext cx="889000" cy="78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47600</xdr:rowOff>
    </xdr:from>
    <xdr:to>
      <xdr:col>15</xdr:col>
      <xdr:colOff>101600</xdr:colOff>
      <xdr:row>77</xdr:row>
      <xdr:rowOff>149200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24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140327</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3341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127508</xdr:rowOff>
    </xdr:from>
    <xdr:to>
      <xdr:col>10</xdr:col>
      <xdr:colOff>114300</xdr:colOff>
      <xdr:row>77</xdr:row>
      <xdr:rowOff>142672</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329158"/>
          <a:ext cx="889000" cy="15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60249</xdr:rowOff>
    </xdr:from>
    <xdr:to>
      <xdr:col>10</xdr:col>
      <xdr:colOff>165100</xdr:colOff>
      <xdr:row>77</xdr:row>
      <xdr:rowOff>161849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26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6926</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037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38533</xdr:rowOff>
    </xdr:from>
    <xdr:to>
      <xdr:col>6</xdr:col>
      <xdr:colOff>38100</xdr:colOff>
      <xdr:row>77</xdr:row>
      <xdr:rowOff>140133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240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156660</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015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72517</xdr:rowOff>
    </xdr:from>
    <xdr:to>
      <xdr:col>24</xdr:col>
      <xdr:colOff>114300</xdr:colOff>
      <xdr:row>78</xdr:row>
      <xdr:rowOff>2667</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274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50944</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252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13081</xdr:rowOff>
    </xdr:from>
    <xdr:to>
      <xdr:col>20</xdr:col>
      <xdr:colOff>38100</xdr:colOff>
      <xdr:row>77</xdr:row>
      <xdr:rowOff>114681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214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131208</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2989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13691</xdr:rowOff>
    </xdr:from>
    <xdr:to>
      <xdr:col>15</xdr:col>
      <xdr:colOff>101600</xdr:colOff>
      <xdr:row>77</xdr:row>
      <xdr:rowOff>115291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215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131818</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2990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91872</xdr:rowOff>
    </xdr:from>
    <xdr:to>
      <xdr:col>10</xdr:col>
      <xdr:colOff>165100</xdr:colOff>
      <xdr:row>78</xdr:row>
      <xdr:rowOff>22022</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293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13149</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386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76708</xdr:rowOff>
    </xdr:from>
    <xdr:to>
      <xdr:col>6</xdr:col>
      <xdr:colOff>38100</xdr:colOff>
      <xdr:row>78</xdr:row>
      <xdr:rowOff>6858</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278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169435</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37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100</xdr:row>
      <xdr:rowOff>111777</xdr:rowOff>
    </xdr:from>
    <xdr:ext cx="59541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166581" y="1725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98</xdr:row>
      <xdr:rowOff>73677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87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93199</xdr:rowOff>
    </xdr:from>
    <xdr:to>
      <xdr:col>24</xdr:col>
      <xdr:colOff>62865</xdr:colOff>
      <xdr:row>99</xdr:row>
      <xdr:rowOff>33286</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95149"/>
          <a:ext cx="1270" cy="1311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37113</xdr:rowOff>
    </xdr:from>
    <xdr:ext cx="599010"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7010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33286</xdr:rowOff>
    </xdr:from>
    <xdr:to>
      <xdr:col>24</xdr:col>
      <xdr:colOff>152400</xdr:colOff>
      <xdr:row>99</xdr:row>
      <xdr:rowOff>33286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7006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39876</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70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93199</xdr:rowOff>
    </xdr:from>
    <xdr:to>
      <xdr:col>24</xdr:col>
      <xdr:colOff>152400</xdr:colOff>
      <xdr:row>91</xdr:row>
      <xdr:rowOff>93199</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95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41593</xdr:rowOff>
    </xdr:from>
    <xdr:to>
      <xdr:col>24</xdr:col>
      <xdr:colOff>63500</xdr:colOff>
      <xdr:row>94</xdr:row>
      <xdr:rowOff>102419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157893"/>
          <a:ext cx="838200" cy="60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122057</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383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143630</xdr:rowOff>
    </xdr:from>
    <xdr:to>
      <xdr:col>24</xdr:col>
      <xdr:colOff>114300</xdr:colOff>
      <xdr:row>95</xdr:row>
      <xdr:rowOff>73780</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5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95904</xdr:rowOff>
    </xdr:from>
    <xdr:to>
      <xdr:col>19</xdr:col>
      <xdr:colOff>177800</xdr:colOff>
      <xdr:row>94</xdr:row>
      <xdr:rowOff>102419</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2908300" y="16212204"/>
          <a:ext cx="889000" cy="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30550</xdr:rowOff>
    </xdr:from>
    <xdr:to>
      <xdr:col>20</xdr:col>
      <xdr:colOff>38100</xdr:colOff>
      <xdr:row>95</xdr:row>
      <xdr:rowOff>132150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123277</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411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53614</xdr:rowOff>
    </xdr:from>
    <xdr:to>
      <xdr:col>15</xdr:col>
      <xdr:colOff>50800</xdr:colOff>
      <xdr:row>94</xdr:row>
      <xdr:rowOff>95904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5998464"/>
          <a:ext cx="889000" cy="213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133629</xdr:rowOff>
    </xdr:from>
    <xdr:to>
      <xdr:col>15</xdr:col>
      <xdr:colOff>101600</xdr:colOff>
      <xdr:row>96</xdr:row>
      <xdr:rowOff>63779</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21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54906</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14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53614</xdr:rowOff>
    </xdr:from>
    <xdr:to>
      <xdr:col>10</xdr:col>
      <xdr:colOff>114300</xdr:colOff>
      <xdr:row>95</xdr:row>
      <xdr:rowOff>103657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5998464"/>
          <a:ext cx="889000" cy="392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148470</xdr:rowOff>
    </xdr:from>
    <xdr:to>
      <xdr:col>10</xdr:col>
      <xdr:colOff>165100</xdr:colOff>
      <xdr:row>95</xdr:row>
      <xdr:rowOff>78620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26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69747</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35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45599</xdr:rowOff>
    </xdr:from>
    <xdr:to>
      <xdr:col>6</xdr:col>
      <xdr:colOff>38100</xdr:colOff>
      <xdr:row>97</xdr:row>
      <xdr:rowOff>147199</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676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138326</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768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162243</xdr:rowOff>
    </xdr:from>
    <xdr:to>
      <xdr:col>24</xdr:col>
      <xdr:colOff>114300</xdr:colOff>
      <xdr:row>94</xdr:row>
      <xdr:rowOff>92393</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107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13670</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958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51619</xdr:rowOff>
    </xdr:from>
    <xdr:to>
      <xdr:col>20</xdr:col>
      <xdr:colOff>38100</xdr:colOff>
      <xdr:row>94</xdr:row>
      <xdr:rowOff>153219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167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169746</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943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45104</xdr:rowOff>
    </xdr:from>
    <xdr:to>
      <xdr:col>15</xdr:col>
      <xdr:colOff>101600</xdr:colOff>
      <xdr:row>94</xdr:row>
      <xdr:rowOff>146704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161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163231</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5936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2814</xdr:rowOff>
    </xdr:from>
    <xdr:to>
      <xdr:col>10</xdr:col>
      <xdr:colOff>165100</xdr:colOff>
      <xdr:row>93</xdr:row>
      <xdr:rowOff>104414</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594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120941</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722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52857</xdr:rowOff>
    </xdr:from>
    <xdr:to>
      <xdr:col>6</xdr:col>
      <xdr:colOff>38100</xdr:colOff>
      <xdr:row>95</xdr:row>
      <xdr:rowOff>154457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340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170984</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115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168927</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1854</xdr:rowOff>
    </xdr:from>
    <xdr:to>
      <xdr:col>54</xdr:col>
      <xdr:colOff>189865</xdr:colOff>
      <xdr:row>39</xdr:row>
      <xdr:rowOff>54387</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659704"/>
          <a:ext cx="1270" cy="1081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58214</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744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54387</xdr:rowOff>
    </xdr:from>
    <xdr:to>
      <xdr:col>55</xdr:col>
      <xdr:colOff>88900</xdr:colOff>
      <xdr:row>39</xdr:row>
      <xdr:rowOff>54387</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74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119981</xdr:rowOff>
    </xdr:from>
    <xdr:ext cx="534377"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434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1854</xdr:rowOff>
    </xdr:from>
    <xdr:to>
      <xdr:col>55</xdr:col>
      <xdr:colOff>88900</xdr:colOff>
      <xdr:row>33</xdr:row>
      <xdr:rowOff>1854</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659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70602</xdr:rowOff>
    </xdr:from>
    <xdr:to>
      <xdr:col>55</xdr:col>
      <xdr:colOff>0</xdr:colOff>
      <xdr:row>38</xdr:row>
      <xdr:rowOff>98095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585702"/>
          <a:ext cx="838200" cy="27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15506</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3591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164079</xdr:rowOff>
    </xdr:from>
    <xdr:to>
      <xdr:col>55</xdr:col>
      <xdr:colOff>50800</xdr:colOff>
      <xdr:row>38</xdr:row>
      <xdr:rowOff>94229</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507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16713</xdr:rowOff>
    </xdr:from>
    <xdr:to>
      <xdr:col>50</xdr:col>
      <xdr:colOff>114300</xdr:colOff>
      <xdr:row>38</xdr:row>
      <xdr:rowOff>70602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531813"/>
          <a:ext cx="889000" cy="53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874</xdr:rowOff>
    </xdr:from>
    <xdr:to>
      <xdr:col>50</xdr:col>
      <xdr:colOff>165100</xdr:colOff>
      <xdr:row>38</xdr:row>
      <xdr:rowOff>102474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51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119001</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29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16713</xdr:rowOff>
    </xdr:from>
    <xdr:to>
      <xdr:col>45</xdr:col>
      <xdr:colOff>177800</xdr:colOff>
      <xdr:row>38</xdr:row>
      <xdr:rowOff>102346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531813"/>
          <a:ext cx="889000" cy="85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9713</xdr:rowOff>
    </xdr:from>
    <xdr:to>
      <xdr:col>46</xdr:col>
      <xdr:colOff>38100</xdr:colOff>
      <xdr:row>38</xdr:row>
      <xdr:rowOff>111313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524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102440</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617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9489</xdr:rowOff>
    </xdr:from>
    <xdr:to>
      <xdr:col>41</xdr:col>
      <xdr:colOff>50800</xdr:colOff>
      <xdr:row>38</xdr:row>
      <xdr:rowOff>102346</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152989"/>
          <a:ext cx="889000" cy="1464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110175</xdr:rowOff>
    </xdr:from>
    <xdr:to>
      <xdr:col>41</xdr:col>
      <xdr:colOff>101600</xdr:colOff>
      <xdr:row>39</xdr:row>
      <xdr:rowOff>40325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62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31452</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71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160254</xdr:rowOff>
    </xdr:from>
    <xdr:to>
      <xdr:col>36</xdr:col>
      <xdr:colOff>165100</xdr:colOff>
      <xdr:row>30</xdr:row>
      <xdr:rowOff>90404</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13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81531</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225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47295</xdr:rowOff>
    </xdr:from>
    <xdr:to>
      <xdr:col>55</xdr:col>
      <xdr:colOff>50800</xdr:colOff>
      <xdr:row>38</xdr:row>
      <xdr:rowOff>148895</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56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25722</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540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19802</xdr:rowOff>
    </xdr:from>
    <xdr:to>
      <xdr:col>50</xdr:col>
      <xdr:colOff>165100</xdr:colOff>
      <xdr:row>38</xdr:row>
      <xdr:rowOff>121402</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534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112529</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627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137363</xdr:rowOff>
    </xdr:from>
    <xdr:to>
      <xdr:col>46</xdr:col>
      <xdr:colOff>38100</xdr:colOff>
      <xdr:row>38</xdr:row>
      <xdr:rowOff>67514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48101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84040</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256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51546</xdr:rowOff>
    </xdr:from>
    <xdr:to>
      <xdr:col>41</xdr:col>
      <xdr:colOff>101600</xdr:colOff>
      <xdr:row>38</xdr:row>
      <xdr:rowOff>153146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56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169674</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34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130139</xdr:rowOff>
    </xdr:from>
    <xdr:to>
      <xdr:col>36</xdr:col>
      <xdr:colOff>165100</xdr:colOff>
      <xdr:row>30</xdr:row>
      <xdr:rowOff>60289</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102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76816</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4877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22764</xdr:rowOff>
    </xdr:from>
    <xdr:to>
      <xdr:col>54</xdr:col>
      <xdr:colOff>189865</xdr:colOff>
      <xdr:row>57</xdr:row>
      <xdr:rowOff>113952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595264"/>
          <a:ext cx="1270" cy="1291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117779</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9890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113952</xdr:rowOff>
    </xdr:from>
    <xdr:to>
      <xdr:col>55</xdr:col>
      <xdr:colOff>88900</xdr:colOff>
      <xdr:row>57</xdr:row>
      <xdr:rowOff>113952</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9886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140891</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370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22764</xdr:rowOff>
    </xdr:from>
    <xdr:to>
      <xdr:col>55</xdr:col>
      <xdr:colOff>88900</xdr:colOff>
      <xdr:row>50</xdr:row>
      <xdr:rowOff>22764</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59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82116</xdr:rowOff>
    </xdr:from>
    <xdr:to>
      <xdr:col>55</xdr:col>
      <xdr:colOff>0</xdr:colOff>
      <xdr:row>56</xdr:row>
      <xdr:rowOff>116802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683316"/>
          <a:ext cx="838200" cy="34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28488</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296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50061</xdr:rowOff>
    </xdr:from>
    <xdr:to>
      <xdr:col>55</xdr:col>
      <xdr:colOff>50800</xdr:colOff>
      <xdr:row>56</xdr:row>
      <xdr:rowOff>151661</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51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116802</xdr:rowOff>
    </xdr:from>
    <xdr:to>
      <xdr:col>50</xdr:col>
      <xdr:colOff>114300</xdr:colOff>
      <xdr:row>57</xdr:row>
      <xdr:rowOff>84836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718002"/>
          <a:ext cx="889000" cy="139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24595</xdr:rowOff>
    </xdr:from>
    <xdr:to>
      <xdr:col>50</xdr:col>
      <xdr:colOff>165100</xdr:colOff>
      <xdr:row>56</xdr:row>
      <xdr:rowOff>126195</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2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142722</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40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84836</xdr:rowOff>
    </xdr:from>
    <xdr:to>
      <xdr:col>45</xdr:col>
      <xdr:colOff>177800</xdr:colOff>
      <xdr:row>57</xdr:row>
      <xdr:rowOff>92067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9857486"/>
          <a:ext cx="889000" cy="7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129553</xdr:rowOff>
    </xdr:from>
    <xdr:to>
      <xdr:col>46</xdr:col>
      <xdr:colOff>38100</xdr:colOff>
      <xdr:row>57</xdr:row>
      <xdr:rowOff>59703</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730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76230</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505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107323</xdr:rowOff>
    </xdr:from>
    <xdr:to>
      <xdr:col>41</xdr:col>
      <xdr:colOff>50800</xdr:colOff>
      <xdr:row>57</xdr:row>
      <xdr:rowOff>92067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708523"/>
          <a:ext cx="889000" cy="15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114206</xdr:rowOff>
    </xdr:from>
    <xdr:to>
      <xdr:col>41</xdr:col>
      <xdr:colOff>101600</xdr:colOff>
      <xdr:row>57</xdr:row>
      <xdr:rowOff>44356</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715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60883</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49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123457</xdr:rowOff>
    </xdr:from>
    <xdr:to>
      <xdr:col>36</xdr:col>
      <xdr:colOff>165100</xdr:colOff>
      <xdr:row>57</xdr:row>
      <xdr:rowOff>53607</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2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44734</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817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31316</xdr:rowOff>
    </xdr:from>
    <xdr:to>
      <xdr:col>55</xdr:col>
      <xdr:colOff>50800</xdr:colOff>
      <xdr:row>56</xdr:row>
      <xdr:rowOff>132916</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632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54193</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483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66002</xdr:rowOff>
    </xdr:from>
    <xdr:to>
      <xdr:col>50</xdr:col>
      <xdr:colOff>165100</xdr:colOff>
      <xdr:row>56</xdr:row>
      <xdr:rowOff>167602</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667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158729</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759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34036</xdr:rowOff>
    </xdr:from>
    <xdr:to>
      <xdr:col>46</xdr:col>
      <xdr:colOff>38100</xdr:colOff>
      <xdr:row>57</xdr:row>
      <xdr:rowOff>135636</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80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126763</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899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41267</xdr:rowOff>
    </xdr:from>
    <xdr:to>
      <xdr:col>41</xdr:col>
      <xdr:colOff>101600</xdr:colOff>
      <xdr:row>57</xdr:row>
      <xdr:rowOff>142867</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813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133994</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906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56523</xdr:rowOff>
    </xdr:from>
    <xdr:to>
      <xdr:col>36</xdr:col>
      <xdr:colOff>165100</xdr:colOff>
      <xdr:row>56</xdr:row>
      <xdr:rowOff>158123</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657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3200</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432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a:extLst>
            <a:ext uri="{FF2B5EF4-FFF2-40B4-BE49-F238E27FC236}">
              <a16:creationId xmlns:a16="http://schemas.microsoft.com/office/drawing/2014/main" id="{00000000-0008-0000-06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54791</xdr:rowOff>
    </xdr:from>
    <xdr:to>
      <xdr:col>54</xdr:col>
      <xdr:colOff>189865</xdr:colOff>
      <xdr:row>79</xdr:row>
      <xdr:rowOff>98879</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10475595" y="12227741"/>
          <a:ext cx="1270" cy="1415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1" name="普通建設事業費 （ うち新規整備　）最小値テキスト">
          <a:extLst>
            <a:ext uri="{FF2B5EF4-FFF2-40B4-BE49-F238E27FC236}">
              <a16:creationId xmlns:a16="http://schemas.microsoft.com/office/drawing/2014/main" id="{00000000-0008-0000-0600-000091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1468</xdr:rowOff>
    </xdr:from>
    <xdr:ext cx="534377" cy="259045"/>
    <xdr:sp macro="" textlink="">
      <xdr:nvSpPr>
        <xdr:cNvPr id="403" name="普通建設事業費 （ うち新規整備　）最大値テキスト">
          <a:extLst>
            <a:ext uri="{FF2B5EF4-FFF2-40B4-BE49-F238E27FC236}">
              <a16:creationId xmlns:a16="http://schemas.microsoft.com/office/drawing/2014/main" id="{00000000-0008-0000-0600-000093010000}"/>
            </a:ext>
          </a:extLst>
        </xdr:cNvPr>
        <xdr:cNvSpPr txBox="1"/>
      </xdr:nvSpPr>
      <xdr:spPr>
        <a:xfrm>
          <a:off x="10528300" y="1200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54791</xdr:rowOff>
    </xdr:from>
    <xdr:to>
      <xdr:col>55</xdr:col>
      <xdr:colOff>88900</xdr:colOff>
      <xdr:row>71</xdr:row>
      <xdr:rowOff>54791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2227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124547</xdr:rowOff>
    </xdr:from>
    <xdr:to>
      <xdr:col>55</xdr:col>
      <xdr:colOff>0</xdr:colOff>
      <xdr:row>75</xdr:row>
      <xdr:rowOff>21513</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9639300" y="12640397"/>
          <a:ext cx="838200" cy="239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46328</xdr:rowOff>
    </xdr:from>
    <xdr:ext cx="469744" cy="259045"/>
    <xdr:sp macro="" textlink="">
      <xdr:nvSpPr>
        <xdr:cNvPr id="406" name="普通建設事業費 （ うち新規整備　）平均値テキスト">
          <a:extLst>
            <a:ext uri="{FF2B5EF4-FFF2-40B4-BE49-F238E27FC236}">
              <a16:creationId xmlns:a16="http://schemas.microsoft.com/office/drawing/2014/main" id="{00000000-0008-0000-0600-000096010000}"/>
            </a:ext>
          </a:extLst>
        </xdr:cNvPr>
        <xdr:cNvSpPr txBox="1"/>
      </xdr:nvSpPr>
      <xdr:spPr>
        <a:xfrm>
          <a:off x="10528300" y="132479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67901</xdr:rowOff>
    </xdr:from>
    <xdr:to>
      <xdr:col>55</xdr:col>
      <xdr:colOff>50800</xdr:colOff>
      <xdr:row>77</xdr:row>
      <xdr:rowOff>169501</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10426700" y="1326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21513</xdr:rowOff>
    </xdr:from>
    <xdr:to>
      <xdr:col>50</xdr:col>
      <xdr:colOff>114300</xdr:colOff>
      <xdr:row>77</xdr:row>
      <xdr:rowOff>75529</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8750300" y="12880263"/>
          <a:ext cx="889000" cy="396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47230</xdr:rowOff>
    </xdr:from>
    <xdr:to>
      <xdr:col>50</xdr:col>
      <xdr:colOff>165100</xdr:colOff>
      <xdr:row>77</xdr:row>
      <xdr:rowOff>148830</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9588500" y="1324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139957</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9372111" y="13341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155017</xdr:rowOff>
    </xdr:from>
    <xdr:to>
      <xdr:col>45</xdr:col>
      <xdr:colOff>177800</xdr:colOff>
      <xdr:row>77</xdr:row>
      <xdr:rowOff>75529</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7861300" y="13185217"/>
          <a:ext cx="889000" cy="91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149282</xdr:rowOff>
    </xdr:from>
    <xdr:to>
      <xdr:col>46</xdr:col>
      <xdr:colOff>38100</xdr:colOff>
      <xdr:row>78</xdr:row>
      <xdr:rowOff>79432</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8699500" y="1335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70559</xdr:rowOff>
    </xdr:from>
    <xdr:ext cx="469744"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15428" y="13443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57437</xdr:rowOff>
    </xdr:from>
    <xdr:to>
      <xdr:col>41</xdr:col>
      <xdr:colOff>50800</xdr:colOff>
      <xdr:row>76</xdr:row>
      <xdr:rowOff>155017</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6972300" y="13087637"/>
          <a:ext cx="889000" cy="97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67118</xdr:rowOff>
    </xdr:from>
    <xdr:to>
      <xdr:col>41</xdr:col>
      <xdr:colOff>101600</xdr:colOff>
      <xdr:row>77</xdr:row>
      <xdr:rowOff>168718</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7810500" y="1326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159845</xdr:rowOff>
    </xdr:from>
    <xdr:ext cx="469744"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26428" y="13361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139192</xdr:rowOff>
    </xdr:from>
    <xdr:to>
      <xdr:col>36</xdr:col>
      <xdr:colOff>165100</xdr:colOff>
      <xdr:row>78</xdr:row>
      <xdr:rowOff>69342</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6921500" y="133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60469</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37428" y="1343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73747</xdr:rowOff>
    </xdr:from>
    <xdr:to>
      <xdr:col>55</xdr:col>
      <xdr:colOff>50800</xdr:colOff>
      <xdr:row>74</xdr:row>
      <xdr:rowOff>3897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10426700" y="12589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96624</xdr:rowOff>
    </xdr:from>
    <xdr:ext cx="534377" cy="259045"/>
    <xdr:sp macro="" textlink="">
      <xdr:nvSpPr>
        <xdr:cNvPr id="425" name="普通建設事業費 （ うち新規整備　）該当値テキスト">
          <a:extLst>
            <a:ext uri="{FF2B5EF4-FFF2-40B4-BE49-F238E27FC236}">
              <a16:creationId xmlns:a16="http://schemas.microsoft.com/office/drawing/2014/main" id="{00000000-0008-0000-0600-0000A9010000}"/>
            </a:ext>
          </a:extLst>
        </xdr:cNvPr>
        <xdr:cNvSpPr txBox="1"/>
      </xdr:nvSpPr>
      <xdr:spPr>
        <a:xfrm>
          <a:off x="10528300" y="12441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142163</xdr:rowOff>
    </xdr:from>
    <xdr:to>
      <xdr:col>50</xdr:col>
      <xdr:colOff>165100</xdr:colOff>
      <xdr:row>75</xdr:row>
      <xdr:rowOff>72313</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9588500" y="12829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88840</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372111" y="12604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24729</xdr:rowOff>
    </xdr:from>
    <xdr:to>
      <xdr:col>46</xdr:col>
      <xdr:colOff>38100</xdr:colOff>
      <xdr:row>77</xdr:row>
      <xdr:rowOff>126329</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8699500" y="13226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142856</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483111" y="13001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104217</xdr:rowOff>
    </xdr:from>
    <xdr:to>
      <xdr:col>41</xdr:col>
      <xdr:colOff>101600</xdr:colOff>
      <xdr:row>77</xdr:row>
      <xdr:rowOff>34367</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7810500" y="1313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50893</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594111" y="12909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6637</xdr:rowOff>
    </xdr:from>
    <xdr:to>
      <xdr:col>36</xdr:col>
      <xdr:colOff>165100</xdr:colOff>
      <xdr:row>76</xdr:row>
      <xdr:rowOff>108237</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6921500" y="13036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124764</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705111" y="12812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82150</xdr:rowOff>
    </xdr:from>
    <xdr:to>
      <xdr:col>54</xdr:col>
      <xdr:colOff>189865</xdr:colOff>
      <xdr:row>99</xdr:row>
      <xdr:rowOff>55632</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684100"/>
          <a:ext cx="1270" cy="1345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59459</xdr:rowOff>
    </xdr:from>
    <xdr:ext cx="534377"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33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55632</xdr:rowOff>
    </xdr:from>
    <xdr:to>
      <xdr:col>55</xdr:col>
      <xdr:colOff>88900</xdr:colOff>
      <xdr:row>99</xdr:row>
      <xdr:rowOff>55632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2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28827</xdr:rowOff>
    </xdr:from>
    <xdr:ext cx="534377"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459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82150</xdr:rowOff>
    </xdr:from>
    <xdr:to>
      <xdr:col>55</xdr:col>
      <xdr:colOff>88900</xdr:colOff>
      <xdr:row>91</xdr:row>
      <xdr:rowOff>82150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68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63024</xdr:rowOff>
    </xdr:from>
    <xdr:to>
      <xdr:col>55</xdr:col>
      <xdr:colOff>0</xdr:colOff>
      <xdr:row>98</xdr:row>
      <xdr:rowOff>159817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9639300" y="16865124"/>
          <a:ext cx="838200" cy="96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96023</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5552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73146</xdr:rowOff>
    </xdr:from>
    <xdr:to>
      <xdr:col>55</xdr:col>
      <xdr:colOff>50800</xdr:colOff>
      <xdr:row>98</xdr:row>
      <xdr:rowOff>3296</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703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93504</xdr:rowOff>
    </xdr:from>
    <xdr:to>
      <xdr:col>50</xdr:col>
      <xdr:colOff>114300</xdr:colOff>
      <xdr:row>98</xdr:row>
      <xdr:rowOff>159817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8750300" y="16895604"/>
          <a:ext cx="889000" cy="66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97340</xdr:rowOff>
    </xdr:from>
    <xdr:to>
      <xdr:col>50</xdr:col>
      <xdr:colOff>165100</xdr:colOff>
      <xdr:row>98</xdr:row>
      <xdr:rowOff>27490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727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44017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503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93504</xdr:rowOff>
    </xdr:from>
    <xdr:to>
      <xdr:col>45</xdr:col>
      <xdr:colOff>177800</xdr:colOff>
      <xdr:row>99</xdr:row>
      <xdr:rowOff>50509</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7861300" y="16895604"/>
          <a:ext cx="889000" cy="128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26930</xdr:rowOff>
    </xdr:from>
    <xdr:to>
      <xdr:col>46</xdr:col>
      <xdr:colOff>38100</xdr:colOff>
      <xdr:row>98</xdr:row>
      <xdr:rowOff>128530</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2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145057</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604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60547</xdr:rowOff>
    </xdr:from>
    <xdr:to>
      <xdr:col>41</xdr:col>
      <xdr:colOff>50800</xdr:colOff>
      <xdr:row>99</xdr:row>
      <xdr:rowOff>50509</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6972300" y="16862647"/>
          <a:ext cx="889000" cy="161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72346</xdr:rowOff>
    </xdr:from>
    <xdr:to>
      <xdr:col>41</xdr:col>
      <xdr:colOff>101600</xdr:colOff>
      <xdr:row>99</xdr:row>
      <xdr:rowOff>2496</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74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19023</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649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59582</xdr:rowOff>
    </xdr:from>
    <xdr:to>
      <xdr:col>36</xdr:col>
      <xdr:colOff>165100</xdr:colOff>
      <xdr:row>98</xdr:row>
      <xdr:rowOff>161182</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61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152309</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95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12224</xdr:rowOff>
    </xdr:from>
    <xdr:to>
      <xdr:col>55</xdr:col>
      <xdr:colOff>50800</xdr:colOff>
      <xdr:row>98</xdr:row>
      <xdr:rowOff>113824</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814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162101</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792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109017</xdr:rowOff>
    </xdr:from>
    <xdr:to>
      <xdr:col>50</xdr:col>
      <xdr:colOff>165100</xdr:colOff>
      <xdr:row>99</xdr:row>
      <xdr:rowOff>39167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911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30294</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7003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42704</xdr:rowOff>
    </xdr:from>
    <xdr:to>
      <xdr:col>46</xdr:col>
      <xdr:colOff>38100</xdr:colOff>
      <xdr:row>98</xdr:row>
      <xdr:rowOff>144304</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844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135431</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937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171159</xdr:rowOff>
    </xdr:from>
    <xdr:to>
      <xdr:col>41</xdr:col>
      <xdr:colOff>101600</xdr:colOff>
      <xdr:row>99</xdr:row>
      <xdr:rowOff>101309</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973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92436</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706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9747</xdr:rowOff>
    </xdr:from>
    <xdr:to>
      <xdr:col>36</xdr:col>
      <xdr:colOff>165100</xdr:colOff>
      <xdr:row>98</xdr:row>
      <xdr:rowOff>111347</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811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127874</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587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36</xdr:row>
      <xdr:rowOff>144434</xdr:rowOff>
    </xdr:from>
    <xdr:ext cx="37702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068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34</xdr:row>
      <xdr:rowOff>160763</xdr:rowOff>
    </xdr:from>
    <xdr:ext cx="377026"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068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33</xdr:row>
      <xdr:rowOff>5641</xdr:rowOff>
    </xdr:from>
    <xdr:ext cx="37702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068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31</xdr:row>
      <xdr:rowOff>21970</xdr:rowOff>
    </xdr:from>
    <xdr:ext cx="37702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068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38299</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27</xdr:row>
      <xdr:rowOff>54627</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災害復旧事業費グラフ枠">
          <a:extLst>
            <a:ext uri="{FF2B5EF4-FFF2-40B4-BE49-F238E27FC236}">
              <a16:creationId xmlns:a16="http://schemas.microsoft.com/office/drawing/2014/main" id="{00000000-0008-0000-06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39</xdr:row>
      <xdr:rowOff>98878</xdr:rowOff>
    </xdr:from>
    <xdr:to>
      <xdr:col>85</xdr:col>
      <xdr:colOff>126364</xdr:colOff>
      <xdr:row>39</xdr:row>
      <xdr:rowOff>98878</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317595" y="6785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140805</xdr:rowOff>
    </xdr:from>
    <xdr:ext cx="249299" cy="259045"/>
    <xdr:sp macro="" textlink="">
      <xdr:nvSpPr>
        <xdr:cNvPr id="518" name="災害復旧事業費最小値テキスト">
          <a:extLst>
            <a:ext uri="{FF2B5EF4-FFF2-40B4-BE49-F238E27FC236}">
              <a16:creationId xmlns:a16="http://schemas.microsoft.com/office/drawing/2014/main" id="{00000000-0008-0000-0600-000006020000}"/>
            </a:ext>
          </a:extLst>
        </xdr:cNvPr>
        <xdr:cNvSpPr txBox="1"/>
      </xdr:nvSpPr>
      <xdr:spPr>
        <a:xfrm>
          <a:off x="1637030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140805</xdr:rowOff>
    </xdr:from>
    <xdr:ext cx="249299" cy="259045"/>
    <xdr:sp macro="" textlink="">
      <xdr:nvSpPr>
        <xdr:cNvPr id="520" name="災害復旧事業費最大値テキスト">
          <a:extLst>
            <a:ext uri="{FF2B5EF4-FFF2-40B4-BE49-F238E27FC236}">
              <a16:creationId xmlns:a16="http://schemas.microsoft.com/office/drawing/2014/main" id="{00000000-0008-0000-0600-000008020000}"/>
            </a:ext>
          </a:extLst>
        </xdr:cNvPr>
        <xdr:cNvSpPr txBox="1"/>
      </xdr:nvSpPr>
      <xdr:spPr>
        <a:xfrm>
          <a:off x="16370300" y="6484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26505</xdr:rowOff>
    </xdr:from>
    <xdr:ext cx="249299" cy="259045"/>
    <xdr:sp macro="" textlink="">
      <xdr:nvSpPr>
        <xdr:cNvPr id="523" name="災害復旧事業費平均値テキスト">
          <a:extLst>
            <a:ext uri="{FF2B5EF4-FFF2-40B4-BE49-F238E27FC236}">
              <a16:creationId xmlns:a16="http://schemas.microsoft.com/office/drawing/2014/main" id="{00000000-0008-0000-0600-00000B020000}"/>
            </a:ext>
          </a:extLst>
        </xdr:cNvPr>
        <xdr:cNvSpPr txBox="1"/>
      </xdr:nvSpPr>
      <xdr:spPr>
        <a:xfrm>
          <a:off x="16370300" y="6713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62687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48078</xdr:rowOff>
    </xdr:from>
    <xdr:to>
      <xdr:col>81</xdr:col>
      <xdr:colOff>101600</xdr:colOff>
      <xdr:row>39</xdr:row>
      <xdr:rowOff>149678</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54305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48078</xdr:rowOff>
    </xdr:from>
    <xdr:to>
      <xdr:col>76</xdr:col>
      <xdr:colOff>165100</xdr:colOff>
      <xdr:row>39</xdr:row>
      <xdr:rowOff>149678</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45415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30</xdr:row>
      <xdr:rowOff>151130</xdr:rowOff>
    </xdr:from>
    <xdr:to>
      <xdr:col>71</xdr:col>
      <xdr:colOff>177800</xdr:colOff>
      <xdr:row>39</xdr:row>
      <xdr:rowOff>98878</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2814300" y="5294630"/>
          <a:ext cx="889000" cy="1490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23585</xdr:rowOff>
    </xdr:from>
    <xdr:to>
      <xdr:col>72</xdr:col>
      <xdr:colOff>38100</xdr:colOff>
      <xdr:row>39</xdr:row>
      <xdr:rowOff>125185</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3652500" y="671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37</xdr:row>
      <xdr:rowOff>141712</xdr:rowOff>
    </xdr:from>
    <xdr:ext cx="313932"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46333" y="648536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113393</xdr:rowOff>
    </xdr:from>
    <xdr:to>
      <xdr:col>67</xdr:col>
      <xdr:colOff>101600</xdr:colOff>
      <xdr:row>39</xdr:row>
      <xdr:rowOff>43543</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2763500" y="6628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34670</xdr:rowOff>
    </xdr:from>
    <xdr:ext cx="313932"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657333" y="672122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83655</xdr:rowOff>
    </xdr:from>
    <xdr:ext cx="249299" cy="259045"/>
    <xdr:sp macro="" textlink="">
      <xdr:nvSpPr>
        <xdr:cNvPr id="542" name="災害復旧事業費該当値テキスト">
          <a:extLst>
            <a:ext uri="{FF2B5EF4-FFF2-40B4-BE49-F238E27FC236}">
              <a16:creationId xmlns:a16="http://schemas.microsoft.com/office/drawing/2014/main" id="{00000000-0008-0000-0600-00001E020000}"/>
            </a:ext>
          </a:extLst>
        </xdr:cNvPr>
        <xdr:cNvSpPr txBox="1"/>
      </xdr:nvSpPr>
      <xdr:spPr>
        <a:xfrm>
          <a:off x="16370300" y="6598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37</xdr:row>
      <xdr:rowOff>166205</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5356650" y="6509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37</xdr:row>
      <xdr:rowOff>166205</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67650" y="6509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30</xdr:row>
      <xdr:rowOff>100330</xdr:rowOff>
    </xdr:from>
    <xdr:to>
      <xdr:col>67</xdr:col>
      <xdr:colOff>101600</xdr:colOff>
      <xdr:row>31</xdr:row>
      <xdr:rowOff>30480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2763500" y="524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29</xdr:row>
      <xdr:rowOff>47007</xdr:rowOff>
    </xdr:from>
    <xdr:ext cx="378565"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625017" y="50190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a16="http://schemas.microsoft.com/office/drawing/2014/main" id="{00000000-0008-0000-06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87808</xdr:rowOff>
    </xdr:from>
    <xdr:to>
      <xdr:col>85</xdr:col>
      <xdr:colOff>126364</xdr:colOff>
      <xdr:row>79</xdr:row>
      <xdr:rowOff>44298</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6317595" y="12089308"/>
          <a:ext cx="1269" cy="1499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48125</xdr:rowOff>
    </xdr:from>
    <xdr:ext cx="249299" cy="259045"/>
    <xdr:sp macro="" textlink="">
      <xdr:nvSpPr>
        <xdr:cNvPr id="624" name="公債費最小値テキスト">
          <a:extLst>
            <a:ext uri="{FF2B5EF4-FFF2-40B4-BE49-F238E27FC236}">
              <a16:creationId xmlns:a16="http://schemas.microsoft.com/office/drawing/2014/main" id="{00000000-0008-0000-0600-000070020000}"/>
            </a:ext>
          </a:extLst>
        </xdr:cNvPr>
        <xdr:cNvSpPr txBox="1"/>
      </xdr:nvSpPr>
      <xdr:spPr>
        <a:xfrm>
          <a:off x="16370300" y="13592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44298</xdr:rowOff>
    </xdr:from>
    <xdr:to>
      <xdr:col>86</xdr:col>
      <xdr:colOff>25400</xdr:colOff>
      <xdr:row>79</xdr:row>
      <xdr:rowOff>44298</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3588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34485</xdr:rowOff>
    </xdr:from>
    <xdr:ext cx="534377" cy="259045"/>
    <xdr:sp macro="" textlink="">
      <xdr:nvSpPr>
        <xdr:cNvPr id="626" name="公債費最大値テキスト">
          <a:extLst>
            <a:ext uri="{FF2B5EF4-FFF2-40B4-BE49-F238E27FC236}">
              <a16:creationId xmlns:a16="http://schemas.microsoft.com/office/drawing/2014/main" id="{00000000-0008-0000-0600-000072020000}"/>
            </a:ext>
          </a:extLst>
        </xdr:cNvPr>
        <xdr:cNvSpPr txBox="1"/>
      </xdr:nvSpPr>
      <xdr:spPr>
        <a:xfrm>
          <a:off x="16370300" y="11864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87808</xdr:rowOff>
    </xdr:from>
    <xdr:to>
      <xdr:col>86</xdr:col>
      <xdr:colOff>25400</xdr:colOff>
      <xdr:row>70</xdr:row>
      <xdr:rowOff>87808</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208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164846</xdr:rowOff>
    </xdr:from>
    <xdr:to>
      <xdr:col>85</xdr:col>
      <xdr:colOff>127000</xdr:colOff>
      <xdr:row>74</xdr:row>
      <xdr:rowOff>156159</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5481300" y="12680696"/>
          <a:ext cx="838200" cy="162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42257</xdr:rowOff>
    </xdr:from>
    <xdr:ext cx="469744" cy="259045"/>
    <xdr:sp macro="" textlink="">
      <xdr:nvSpPr>
        <xdr:cNvPr id="629" name="公債費平均値テキスト">
          <a:extLst>
            <a:ext uri="{FF2B5EF4-FFF2-40B4-BE49-F238E27FC236}">
              <a16:creationId xmlns:a16="http://schemas.microsoft.com/office/drawing/2014/main" id="{00000000-0008-0000-0600-000075020000}"/>
            </a:ext>
          </a:extLst>
        </xdr:cNvPr>
        <xdr:cNvSpPr txBox="1"/>
      </xdr:nvSpPr>
      <xdr:spPr>
        <a:xfrm>
          <a:off x="16370300" y="13072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63830</xdr:rowOff>
    </xdr:from>
    <xdr:to>
      <xdr:col>85</xdr:col>
      <xdr:colOff>177800</xdr:colOff>
      <xdr:row>76</xdr:row>
      <xdr:rowOff>165430</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6268700" y="130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164846</xdr:rowOff>
    </xdr:from>
    <xdr:to>
      <xdr:col>81</xdr:col>
      <xdr:colOff>50800</xdr:colOff>
      <xdr:row>74</xdr:row>
      <xdr:rowOff>126061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4592300" y="12680696"/>
          <a:ext cx="889000" cy="132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38836</xdr:rowOff>
    </xdr:from>
    <xdr:to>
      <xdr:col>81</xdr:col>
      <xdr:colOff>101600</xdr:colOff>
      <xdr:row>76</xdr:row>
      <xdr:rowOff>140436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5430500" y="13069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131563</xdr:rowOff>
    </xdr:from>
    <xdr:ext cx="469744"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46428" y="13161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77597</xdr:rowOff>
    </xdr:from>
    <xdr:to>
      <xdr:col>76</xdr:col>
      <xdr:colOff>114300</xdr:colOff>
      <xdr:row>74</xdr:row>
      <xdr:rowOff>126061</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3703300" y="12764897"/>
          <a:ext cx="889000" cy="48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86158</xdr:rowOff>
    </xdr:from>
    <xdr:to>
      <xdr:col>76</xdr:col>
      <xdr:colOff>165100</xdr:colOff>
      <xdr:row>77</xdr:row>
      <xdr:rowOff>16308</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4541500" y="13116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7435</xdr:rowOff>
    </xdr:from>
    <xdr:ext cx="469744"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57428" y="13209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77597</xdr:rowOff>
    </xdr:from>
    <xdr:to>
      <xdr:col>71</xdr:col>
      <xdr:colOff>177800</xdr:colOff>
      <xdr:row>74</xdr:row>
      <xdr:rowOff>128956</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2814300" y="12764897"/>
          <a:ext cx="889000" cy="51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12928</xdr:rowOff>
    </xdr:from>
    <xdr:to>
      <xdr:col>72</xdr:col>
      <xdr:colOff>38100</xdr:colOff>
      <xdr:row>76</xdr:row>
      <xdr:rowOff>114528</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3652500" y="1304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105655</xdr:rowOff>
    </xdr:from>
    <xdr:ext cx="469744"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68428" y="1313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43714</xdr:rowOff>
    </xdr:from>
    <xdr:to>
      <xdr:col>67</xdr:col>
      <xdr:colOff>101600</xdr:colOff>
      <xdr:row>76</xdr:row>
      <xdr:rowOff>145314</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2763500" y="130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136441</xdr:rowOff>
    </xdr:from>
    <xdr:ext cx="469744"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79428" y="13166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105359</xdr:rowOff>
    </xdr:from>
    <xdr:to>
      <xdr:col>85</xdr:col>
      <xdr:colOff>177800</xdr:colOff>
      <xdr:row>75</xdr:row>
      <xdr:rowOff>35509</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6268700" y="12792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128236</xdr:rowOff>
    </xdr:from>
    <xdr:ext cx="469744" cy="259045"/>
    <xdr:sp macro="" textlink="">
      <xdr:nvSpPr>
        <xdr:cNvPr id="648" name="公債費該当値テキスト">
          <a:extLst>
            <a:ext uri="{FF2B5EF4-FFF2-40B4-BE49-F238E27FC236}">
              <a16:creationId xmlns:a16="http://schemas.microsoft.com/office/drawing/2014/main" id="{00000000-0008-0000-0600-000088020000}"/>
            </a:ext>
          </a:extLst>
        </xdr:cNvPr>
        <xdr:cNvSpPr txBox="1"/>
      </xdr:nvSpPr>
      <xdr:spPr>
        <a:xfrm>
          <a:off x="16370300" y="12644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114046</xdr:rowOff>
    </xdr:from>
    <xdr:to>
      <xdr:col>81</xdr:col>
      <xdr:colOff>101600</xdr:colOff>
      <xdr:row>74</xdr:row>
      <xdr:rowOff>44196</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5430500" y="1262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60723</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14111" y="12405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75261</xdr:rowOff>
    </xdr:from>
    <xdr:to>
      <xdr:col>76</xdr:col>
      <xdr:colOff>165100</xdr:colOff>
      <xdr:row>75</xdr:row>
      <xdr:rowOff>5411</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4541500" y="12762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21938</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325111" y="12537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26797</xdr:rowOff>
    </xdr:from>
    <xdr:to>
      <xdr:col>72</xdr:col>
      <xdr:colOff>38100</xdr:colOff>
      <xdr:row>74</xdr:row>
      <xdr:rowOff>128397</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3652500" y="12714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144924</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436111" y="12489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78156</xdr:rowOff>
    </xdr:from>
    <xdr:to>
      <xdr:col>67</xdr:col>
      <xdr:colOff>101600</xdr:colOff>
      <xdr:row>75</xdr:row>
      <xdr:rowOff>8306</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2763500" y="12765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24833</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547111" y="12540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90912</xdr:rowOff>
    </xdr:from>
    <xdr:to>
      <xdr:col>85</xdr:col>
      <xdr:colOff>126364</xdr:colOff>
      <xdr:row>98</xdr:row>
      <xdr:rowOff>65633</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521412"/>
          <a:ext cx="1269" cy="1346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69460</xdr:rowOff>
    </xdr:from>
    <xdr:ext cx="469744" cy="25904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6871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65633</xdr:rowOff>
    </xdr:from>
    <xdr:to>
      <xdr:col>86</xdr:col>
      <xdr:colOff>25400</xdr:colOff>
      <xdr:row>98</xdr:row>
      <xdr:rowOff>65633</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6867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37589</xdr:rowOff>
    </xdr:from>
    <xdr:ext cx="534377" cy="25904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296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90912</xdr:rowOff>
    </xdr:from>
    <xdr:to>
      <xdr:col>86</xdr:col>
      <xdr:colOff>25400</xdr:colOff>
      <xdr:row>90</xdr:row>
      <xdr:rowOff>90912</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521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104648</xdr:rowOff>
    </xdr:from>
    <xdr:to>
      <xdr:col>85</xdr:col>
      <xdr:colOff>127000</xdr:colOff>
      <xdr:row>95</xdr:row>
      <xdr:rowOff>138843</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5481300" y="16392398"/>
          <a:ext cx="838200" cy="34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146384</xdr:rowOff>
    </xdr:from>
    <xdr:ext cx="534377" cy="25904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4341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167957</xdr:rowOff>
    </xdr:from>
    <xdr:to>
      <xdr:col>85</xdr:col>
      <xdr:colOff>177800</xdr:colOff>
      <xdr:row>96</xdr:row>
      <xdr:rowOff>98107</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455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104648</xdr:rowOff>
    </xdr:from>
    <xdr:to>
      <xdr:col>81</xdr:col>
      <xdr:colOff>50800</xdr:colOff>
      <xdr:row>95</xdr:row>
      <xdr:rowOff>104990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4592300" y="16392398"/>
          <a:ext cx="889000" cy="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117875</xdr:rowOff>
    </xdr:from>
    <xdr:to>
      <xdr:col>81</xdr:col>
      <xdr:colOff>101600</xdr:colOff>
      <xdr:row>96</xdr:row>
      <xdr:rowOff>48025</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4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39152</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6498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118021</xdr:rowOff>
    </xdr:from>
    <xdr:to>
      <xdr:col>76</xdr:col>
      <xdr:colOff>114300</xdr:colOff>
      <xdr:row>95</xdr:row>
      <xdr:rowOff>104990</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3703300" y="16062871"/>
          <a:ext cx="889000" cy="329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42038</xdr:rowOff>
    </xdr:from>
    <xdr:to>
      <xdr:col>76</xdr:col>
      <xdr:colOff>165100</xdr:colOff>
      <xdr:row>95</xdr:row>
      <xdr:rowOff>143638</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3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160165</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1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118021</xdr:rowOff>
    </xdr:from>
    <xdr:to>
      <xdr:col>71</xdr:col>
      <xdr:colOff>177800</xdr:colOff>
      <xdr:row>97</xdr:row>
      <xdr:rowOff>49670</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2814300" y="16062871"/>
          <a:ext cx="889000" cy="617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107187</xdr:rowOff>
    </xdr:from>
    <xdr:to>
      <xdr:col>72</xdr:col>
      <xdr:colOff>38100</xdr:colOff>
      <xdr:row>96</xdr:row>
      <xdr:rowOff>37337</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39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28464</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487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299</xdr:rowOff>
    </xdr:from>
    <xdr:to>
      <xdr:col>67</xdr:col>
      <xdr:colOff>101600</xdr:colOff>
      <xdr:row>97</xdr:row>
      <xdr:rowOff>101899</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63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93026</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723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88043</xdr:rowOff>
    </xdr:from>
    <xdr:to>
      <xdr:col>85</xdr:col>
      <xdr:colOff>177800</xdr:colOff>
      <xdr:row>96</xdr:row>
      <xdr:rowOff>18193</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375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110920</xdr:rowOff>
    </xdr:from>
    <xdr:ext cx="534377" cy="2590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6227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53848</xdr:rowOff>
    </xdr:from>
    <xdr:to>
      <xdr:col>81</xdr:col>
      <xdr:colOff>101600</xdr:colOff>
      <xdr:row>95</xdr:row>
      <xdr:rowOff>155448</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6341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525</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14111" y="16116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54190</xdr:rowOff>
    </xdr:from>
    <xdr:to>
      <xdr:col>76</xdr:col>
      <xdr:colOff>165100</xdr:colOff>
      <xdr:row>95</xdr:row>
      <xdr:rowOff>155790</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63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146917</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325111" y="1643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67221</xdr:rowOff>
    </xdr:from>
    <xdr:to>
      <xdr:col>72</xdr:col>
      <xdr:colOff>38100</xdr:colOff>
      <xdr:row>93</xdr:row>
      <xdr:rowOff>168821</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6012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13898</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36111" y="1578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170320</xdr:rowOff>
    </xdr:from>
    <xdr:to>
      <xdr:col>67</xdr:col>
      <xdr:colOff>101600</xdr:colOff>
      <xdr:row>97</xdr:row>
      <xdr:rowOff>100470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62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116997</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47111" y="16404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投資及び出資金グラフ枠">
          <a:extLst>
            <a:ext uri="{FF2B5EF4-FFF2-40B4-BE49-F238E27FC236}">
              <a16:creationId xmlns:a16="http://schemas.microsoft.com/office/drawing/2014/main" id="{00000000-0008-0000-06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15342</xdr:rowOff>
    </xdr:from>
    <xdr:to>
      <xdr:col>116</xdr:col>
      <xdr:colOff>62864</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2159595" y="5158842"/>
          <a:ext cx="1269" cy="1495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159580</xdr:rowOff>
    </xdr:from>
    <xdr:ext cx="249299" cy="259045"/>
    <xdr:sp macro="" textlink="">
      <xdr:nvSpPr>
        <xdr:cNvPr id="736" name="投資及び出資金最小値テキスト">
          <a:extLst>
            <a:ext uri="{FF2B5EF4-FFF2-40B4-BE49-F238E27FC236}">
              <a16:creationId xmlns:a16="http://schemas.microsoft.com/office/drawing/2014/main" id="{00000000-0008-0000-0600-0000E0020000}"/>
            </a:ext>
          </a:extLst>
        </xdr:cNvPr>
        <xdr:cNvSpPr txBox="1"/>
      </xdr:nvSpPr>
      <xdr:spPr>
        <a:xfrm>
          <a:off x="22212300" y="66746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133469</xdr:rowOff>
    </xdr:from>
    <xdr:ext cx="469744" cy="259045"/>
    <xdr:sp macro="" textlink="">
      <xdr:nvSpPr>
        <xdr:cNvPr id="738" name="投資及び出資金最大値テキスト">
          <a:extLst>
            <a:ext uri="{FF2B5EF4-FFF2-40B4-BE49-F238E27FC236}">
              <a16:creationId xmlns:a16="http://schemas.microsoft.com/office/drawing/2014/main" id="{00000000-0008-0000-0600-0000E2020000}"/>
            </a:ext>
          </a:extLst>
        </xdr:cNvPr>
        <xdr:cNvSpPr txBox="1"/>
      </xdr:nvSpPr>
      <xdr:spPr>
        <a:xfrm>
          <a:off x="22212300" y="4934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15342</xdr:rowOff>
    </xdr:from>
    <xdr:to>
      <xdr:col>116</xdr:col>
      <xdr:colOff>152400</xdr:colOff>
      <xdr:row>30</xdr:row>
      <xdr:rowOff>15342</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5158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77030</xdr:rowOff>
    </xdr:from>
    <xdr:ext cx="313932" cy="259045"/>
    <xdr:sp macro="" textlink="">
      <xdr:nvSpPr>
        <xdr:cNvPr id="741" name="投資及び出資金平均値テキスト">
          <a:extLst>
            <a:ext uri="{FF2B5EF4-FFF2-40B4-BE49-F238E27FC236}">
              <a16:creationId xmlns:a16="http://schemas.microsoft.com/office/drawing/2014/main" id="{00000000-0008-0000-0600-0000E5020000}"/>
            </a:ext>
          </a:extLst>
        </xdr:cNvPr>
        <xdr:cNvSpPr txBox="1"/>
      </xdr:nvSpPr>
      <xdr:spPr>
        <a:xfrm>
          <a:off x="22212300" y="642068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54153</xdr:rowOff>
    </xdr:from>
    <xdr:to>
      <xdr:col>116</xdr:col>
      <xdr:colOff>114300</xdr:colOff>
      <xdr:row>38</xdr:row>
      <xdr:rowOff>155753</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2110700" y="656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68783</xdr:rowOff>
    </xdr:from>
    <xdr:to>
      <xdr:col>112</xdr:col>
      <xdr:colOff>38100</xdr:colOff>
      <xdr:row>38</xdr:row>
      <xdr:rowOff>170383</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1272500" y="6583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15460</xdr:rowOff>
    </xdr:from>
    <xdr:ext cx="313932"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166333" y="63591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55067</xdr:rowOff>
    </xdr:from>
    <xdr:to>
      <xdr:col>107</xdr:col>
      <xdr:colOff>101600</xdr:colOff>
      <xdr:row>38</xdr:row>
      <xdr:rowOff>156667</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0383500" y="6570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1744</xdr:rowOff>
    </xdr:from>
    <xdr:ext cx="313932"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77333" y="6345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88900</xdr:rowOff>
    </xdr:from>
    <xdr:to>
      <xdr:col>102</xdr:col>
      <xdr:colOff>165100</xdr:colOff>
      <xdr:row>39</xdr:row>
      <xdr:rowOff>19050</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9494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32580</xdr:rowOff>
    </xdr:from>
    <xdr:ext cx="249299" cy="259045"/>
    <xdr:sp macro="" textlink="">
      <xdr:nvSpPr>
        <xdr:cNvPr id="760" name="投資及び出資金該当値テキスト">
          <a:extLst>
            <a:ext uri="{FF2B5EF4-FFF2-40B4-BE49-F238E27FC236}">
              <a16:creationId xmlns:a16="http://schemas.microsoft.com/office/drawing/2014/main" id="{00000000-0008-0000-0600-0000F8020000}"/>
            </a:ext>
          </a:extLst>
        </xdr:cNvPr>
        <xdr:cNvSpPr txBox="1"/>
      </xdr:nvSpPr>
      <xdr:spPr>
        <a:xfrm>
          <a:off x="22212300" y="65476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35577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9420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58819</xdr:rowOff>
    </xdr:from>
    <xdr:to>
      <xdr:col>116</xdr:col>
      <xdr:colOff>62864</xdr:colOff>
      <xdr:row>59</xdr:row>
      <xdr:rowOff>98661</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631319"/>
          <a:ext cx="1269" cy="1582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102488</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21803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98661</xdr:rowOff>
    </xdr:from>
    <xdr:to>
      <xdr:col>116</xdr:col>
      <xdr:colOff>152400</xdr:colOff>
      <xdr:row>59</xdr:row>
      <xdr:rowOff>98661</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214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5496</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406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58819</xdr:rowOff>
    </xdr:from>
    <xdr:to>
      <xdr:col>116</xdr:col>
      <xdr:colOff>152400</xdr:colOff>
      <xdr:row>50</xdr:row>
      <xdr:rowOff>58819</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631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90605</xdr:rowOff>
    </xdr:from>
    <xdr:to>
      <xdr:col>116</xdr:col>
      <xdr:colOff>63500</xdr:colOff>
      <xdr:row>59</xdr:row>
      <xdr:rowOff>97028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10206155"/>
          <a:ext cx="838200" cy="6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23276</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959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399</xdr:rowOff>
    </xdr:from>
    <xdr:to>
      <xdr:col>116</xdr:col>
      <xdr:colOff>114300</xdr:colOff>
      <xdr:row>58</xdr:row>
      <xdr:rowOff>101999</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44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97028</xdr:rowOff>
    </xdr:from>
    <xdr:to>
      <xdr:col>111</xdr:col>
      <xdr:colOff>177800</xdr:colOff>
      <xdr:row>59</xdr:row>
      <xdr:rowOff>97572</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10212578"/>
          <a:ext cx="889000" cy="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155303</xdr:rowOff>
    </xdr:from>
    <xdr:to>
      <xdr:col>112</xdr:col>
      <xdr:colOff>38100</xdr:colOff>
      <xdr:row>58</xdr:row>
      <xdr:rowOff>85453</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92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101980</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703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97572</xdr:rowOff>
    </xdr:from>
    <xdr:to>
      <xdr:col>107</xdr:col>
      <xdr:colOff>50800</xdr:colOff>
      <xdr:row>59</xdr:row>
      <xdr:rowOff>97681</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10213122"/>
          <a:ext cx="889000" cy="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114481</xdr:rowOff>
    </xdr:from>
    <xdr:to>
      <xdr:col>107</xdr:col>
      <xdr:colOff>101600</xdr:colOff>
      <xdr:row>58</xdr:row>
      <xdr:rowOff>44631</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88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61158</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62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85054</xdr:rowOff>
    </xdr:from>
    <xdr:to>
      <xdr:col>102</xdr:col>
      <xdr:colOff>114300</xdr:colOff>
      <xdr:row>59</xdr:row>
      <xdr:rowOff>97681</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10200604"/>
          <a:ext cx="889000" cy="12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155629</xdr:rowOff>
    </xdr:from>
    <xdr:to>
      <xdr:col>102</xdr:col>
      <xdr:colOff>165100</xdr:colOff>
      <xdr:row>58</xdr:row>
      <xdr:rowOff>85779</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928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102306</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703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138321</xdr:rowOff>
    </xdr:from>
    <xdr:to>
      <xdr:col>98</xdr:col>
      <xdr:colOff>38100</xdr:colOff>
      <xdr:row>58</xdr:row>
      <xdr:rowOff>68471</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910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84998</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86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39805</xdr:rowOff>
    </xdr:from>
    <xdr:to>
      <xdr:col>116</xdr:col>
      <xdr:colOff>114300</xdr:colOff>
      <xdr:row>59</xdr:row>
      <xdr:rowOff>141405</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155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126182</xdr:rowOff>
    </xdr:from>
    <xdr:ext cx="313932"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10070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46228</xdr:rowOff>
    </xdr:from>
    <xdr:to>
      <xdr:col>112</xdr:col>
      <xdr:colOff>38100</xdr:colOff>
      <xdr:row>59</xdr:row>
      <xdr:rowOff>147828</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161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138955</xdr:rowOff>
    </xdr:from>
    <xdr:ext cx="313932"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66333" y="102545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46772</xdr:rowOff>
    </xdr:from>
    <xdr:to>
      <xdr:col>107</xdr:col>
      <xdr:colOff>101600</xdr:colOff>
      <xdr:row>59</xdr:row>
      <xdr:rowOff>148372</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16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139499</xdr:rowOff>
    </xdr:from>
    <xdr:ext cx="313932"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277333" y="102550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46881</xdr:rowOff>
    </xdr:from>
    <xdr:to>
      <xdr:col>102</xdr:col>
      <xdr:colOff>165100</xdr:colOff>
      <xdr:row>59</xdr:row>
      <xdr:rowOff>148481</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162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139608</xdr:rowOff>
    </xdr:from>
    <xdr:ext cx="313932"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88333" y="1025515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34254</xdr:rowOff>
    </xdr:from>
    <xdr:to>
      <xdr:col>98</xdr:col>
      <xdr:colOff>38100</xdr:colOff>
      <xdr:row>59</xdr:row>
      <xdr:rowOff>135854</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14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126981</xdr:rowOff>
    </xdr:from>
    <xdr:ext cx="378565"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67017" y="102425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84562</xdr:rowOff>
    </xdr:from>
    <xdr:to>
      <xdr:col>116</xdr:col>
      <xdr:colOff>62864</xdr:colOff>
      <xdr:row>76</xdr:row>
      <xdr:rowOff>158948</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086062"/>
          <a:ext cx="1269" cy="1103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162775</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192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76</xdr:row>
      <xdr:rowOff>158948</xdr:rowOff>
    </xdr:from>
    <xdr:to>
      <xdr:col>116</xdr:col>
      <xdr:colOff>152400</xdr:colOff>
      <xdr:row>76</xdr:row>
      <xdr:rowOff>158948</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189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31239</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8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84562</xdr:rowOff>
    </xdr:from>
    <xdr:to>
      <xdr:col>116</xdr:col>
      <xdr:colOff>152400</xdr:colOff>
      <xdr:row>70</xdr:row>
      <xdr:rowOff>84562</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0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86025</xdr:rowOff>
    </xdr:from>
    <xdr:to>
      <xdr:col>116</xdr:col>
      <xdr:colOff>63500</xdr:colOff>
      <xdr:row>73</xdr:row>
      <xdr:rowOff>158857</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1323300" y="12601875"/>
          <a:ext cx="838200" cy="72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2862</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6901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24435</xdr:rowOff>
    </xdr:from>
    <xdr:to>
      <xdr:col>116</xdr:col>
      <xdr:colOff>114300</xdr:colOff>
      <xdr:row>74</xdr:row>
      <xdr:rowOff>126035</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71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86025</xdr:rowOff>
    </xdr:from>
    <xdr:to>
      <xdr:col>111</xdr:col>
      <xdr:colOff>177800</xdr:colOff>
      <xdr:row>74</xdr:row>
      <xdr:rowOff>36236</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601875"/>
          <a:ext cx="889000" cy="121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113223</xdr:rowOff>
    </xdr:from>
    <xdr:to>
      <xdr:col>112</xdr:col>
      <xdr:colOff>38100</xdr:colOff>
      <xdr:row>74</xdr:row>
      <xdr:rowOff>43373</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629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34500</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721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36236</xdr:rowOff>
    </xdr:from>
    <xdr:to>
      <xdr:col>107</xdr:col>
      <xdr:colOff>50800</xdr:colOff>
      <xdr:row>74</xdr:row>
      <xdr:rowOff>59827</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723536"/>
          <a:ext cx="889000" cy="23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117749</xdr:rowOff>
    </xdr:from>
    <xdr:to>
      <xdr:col>107</xdr:col>
      <xdr:colOff>101600</xdr:colOff>
      <xdr:row>75</xdr:row>
      <xdr:rowOff>47899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05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39026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897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8620</xdr:rowOff>
    </xdr:from>
    <xdr:to>
      <xdr:col>102</xdr:col>
      <xdr:colOff>114300</xdr:colOff>
      <xdr:row>74</xdr:row>
      <xdr:rowOff>59827</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656300" y="12695920"/>
          <a:ext cx="889000" cy="51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41168</xdr:rowOff>
    </xdr:from>
    <xdr:to>
      <xdr:col>102</xdr:col>
      <xdr:colOff>165100</xdr:colOff>
      <xdr:row>75</xdr:row>
      <xdr:rowOff>142768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899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133895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992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15473</xdr:rowOff>
    </xdr:from>
    <xdr:to>
      <xdr:col>98</xdr:col>
      <xdr:colOff>38100</xdr:colOff>
      <xdr:row>75</xdr:row>
      <xdr:rowOff>117073</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874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108200</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966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108057</xdr:rowOff>
    </xdr:from>
    <xdr:to>
      <xdr:col>116</xdr:col>
      <xdr:colOff>114300</xdr:colOff>
      <xdr:row>74</xdr:row>
      <xdr:rowOff>38207</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623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130934</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475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35225</xdr:rowOff>
    </xdr:from>
    <xdr:to>
      <xdr:col>112</xdr:col>
      <xdr:colOff>38100</xdr:colOff>
      <xdr:row>73</xdr:row>
      <xdr:rowOff>136825</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551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153352</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326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156886</xdr:rowOff>
    </xdr:from>
    <xdr:to>
      <xdr:col>107</xdr:col>
      <xdr:colOff>101600</xdr:colOff>
      <xdr:row>74</xdr:row>
      <xdr:rowOff>87036</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67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103563</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44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9027</xdr:rowOff>
    </xdr:from>
    <xdr:to>
      <xdr:col>102</xdr:col>
      <xdr:colOff>165100</xdr:colOff>
      <xdr:row>74</xdr:row>
      <xdr:rowOff>110627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696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127154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471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129270</xdr:rowOff>
    </xdr:from>
    <xdr:to>
      <xdr:col>98</xdr:col>
      <xdr:colOff>38100</xdr:colOff>
      <xdr:row>74</xdr:row>
      <xdr:rowOff>59420</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64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75947</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420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本区の歳出決算総額は、住民一人当たり</a:t>
          </a:r>
          <a:r>
            <a:rPr kumimoji="1" lang="en-US" altLang="ja-JP" sz="1300">
              <a:latin typeface="ＭＳ Ｐゴシック" panose="020B0600070205080204" pitchFamily="50" charset="-128"/>
              <a:ea typeface="ＭＳ Ｐゴシック" panose="020B0600070205080204" pitchFamily="50" charset="-128"/>
            </a:rPr>
            <a:t>509,792</a:t>
          </a:r>
          <a:r>
            <a:rPr kumimoji="1" lang="ja-JP" altLang="en-US" sz="1300">
              <a:latin typeface="ＭＳ Ｐゴシック" panose="020B0600070205080204" pitchFamily="50" charset="-128"/>
              <a:ea typeface="ＭＳ Ｐゴシック" panose="020B0600070205080204" pitchFamily="50" charset="-128"/>
            </a:rPr>
            <a:t>円となっている。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主な構成項目である扶助費は、住民一人当たり</a:t>
          </a:r>
          <a:r>
            <a:rPr kumimoji="1" lang="en-US" altLang="ja-JP" sz="1300">
              <a:latin typeface="ＭＳ Ｐゴシック" panose="020B0600070205080204" pitchFamily="50" charset="-128"/>
              <a:ea typeface="ＭＳ Ｐゴシック" panose="020B0600070205080204" pitchFamily="50" charset="-128"/>
            </a:rPr>
            <a:t>165,150</a:t>
          </a:r>
          <a:r>
            <a:rPr kumimoji="1" lang="ja-JP" altLang="en-US" sz="1300">
              <a:latin typeface="ＭＳ Ｐゴシック" panose="020B0600070205080204" pitchFamily="50" charset="-128"/>
              <a:ea typeface="ＭＳ Ｐゴシック" panose="020B0600070205080204" pitchFamily="50" charset="-128"/>
            </a:rPr>
            <a:t>円となっており、類似団体より高い数値となっている。今後も保育需要増への対応等により、増加していくことが見込まれる。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普通建設事業費（うち更新整備）は、住民一人当たり</a:t>
          </a:r>
          <a:r>
            <a:rPr kumimoji="1" lang="en-US" altLang="ja-JP" sz="1300">
              <a:latin typeface="ＭＳ Ｐゴシック" panose="020B0600070205080204" pitchFamily="50" charset="-128"/>
              <a:ea typeface="ＭＳ Ｐゴシック" panose="020B0600070205080204" pitchFamily="50" charset="-128"/>
            </a:rPr>
            <a:t>28,025</a:t>
          </a:r>
          <a:r>
            <a:rPr kumimoji="1" lang="ja-JP" altLang="en-US" sz="1300">
              <a:latin typeface="ＭＳ Ｐゴシック" panose="020B0600070205080204" pitchFamily="50" charset="-128"/>
              <a:ea typeface="ＭＳ Ｐゴシック" panose="020B0600070205080204" pitchFamily="50" charset="-128"/>
            </a:rPr>
            <a:t>円となっており、新保健施設等複合施設建設事業費の増等により昨年度から増加している。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東京都墨田区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287,302
270,322
13.77
152,736,940
146,464,279
5,910,707
84,532,574
25,370,695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139700</xdr:rowOff>
    </xdr:from>
    <xdr:to>
      <xdr:col>24</xdr:col>
      <xdr:colOff>62865</xdr:colOff>
      <xdr:row>38</xdr:row>
      <xdr:rowOff>12827</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283200"/>
          <a:ext cx="1270" cy="1244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16654</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31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12827</xdr:rowOff>
    </xdr:from>
    <xdr:to>
      <xdr:col>24</xdr:col>
      <xdr:colOff>152400</xdr:colOff>
      <xdr:row>38</xdr:row>
      <xdr:rowOff>12827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27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86377</xdr:rowOff>
    </xdr:from>
    <xdr:ext cx="469744"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505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7,600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139700</xdr:rowOff>
    </xdr:from>
    <xdr:to>
      <xdr:col>24</xdr:col>
      <xdr:colOff>152400</xdr:colOff>
      <xdr:row>30</xdr:row>
      <xdr:rowOff>139700</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283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121412</xdr:rowOff>
    </xdr:from>
    <xdr:to>
      <xdr:col>24</xdr:col>
      <xdr:colOff>63500</xdr:colOff>
      <xdr:row>36</xdr:row>
      <xdr:rowOff>132461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293612"/>
          <a:ext cx="8382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129620</xdr:rowOff>
    </xdr:from>
    <xdr:ext cx="469744"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3018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151193</xdr:rowOff>
    </xdr:from>
    <xdr:to>
      <xdr:col>24</xdr:col>
      <xdr:colOff>114300</xdr:colOff>
      <xdr:row>37</xdr:row>
      <xdr:rowOff>81343</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23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124651</xdr:rowOff>
    </xdr:from>
    <xdr:to>
      <xdr:col>19</xdr:col>
      <xdr:colOff>177800</xdr:colOff>
      <xdr:row>36</xdr:row>
      <xdr:rowOff>132461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908300" y="6296851"/>
          <a:ext cx="889000" cy="7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155384</xdr:rowOff>
    </xdr:from>
    <xdr:to>
      <xdr:col>20</xdr:col>
      <xdr:colOff>38100</xdr:colOff>
      <xdr:row>37</xdr:row>
      <xdr:rowOff>85534</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27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76661</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62428" y="6420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123508</xdr:rowOff>
    </xdr:from>
    <xdr:to>
      <xdr:col>15</xdr:col>
      <xdr:colOff>50800</xdr:colOff>
      <xdr:row>36</xdr:row>
      <xdr:rowOff>124651</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019300" y="6295708"/>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161290</xdr:rowOff>
    </xdr:from>
    <xdr:to>
      <xdr:col>15</xdr:col>
      <xdr:colOff>101600</xdr:colOff>
      <xdr:row>37</xdr:row>
      <xdr:rowOff>91440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82567</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73428" y="642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115888</xdr:rowOff>
    </xdr:from>
    <xdr:to>
      <xdr:col>10</xdr:col>
      <xdr:colOff>114300</xdr:colOff>
      <xdr:row>36</xdr:row>
      <xdr:rowOff>123508</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1130300" y="6288088"/>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168529</xdr:rowOff>
    </xdr:from>
    <xdr:to>
      <xdr:col>10</xdr:col>
      <xdr:colOff>165100</xdr:colOff>
      <xdr:row>37</xdr:row>
      <xdr:rowOff>98679</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4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89806</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84428" y="643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161861</xdr:rowOff>
    </xdr:from>
    <xdr:to>
      <xdr:col>6</xdr:col>
      <xdr:colOff>38100</xdr:colOff>
      <xdr:row>37</xdr:row>
      <xdr:rowOff>92011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34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83138</xdr:rowOff>
    </xdr:from>
    <xdr:ext cx="469744"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95428" y="6426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70612</xdr:rowOff>
    </xdr:from>
    <xdr:to>
      <xdr:col>24</xdr:col>
      <xdr:colOff>114300</xdr:colOff>
      <xdr:row>37</xdr:row>
      <xdr:rowOff>762</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24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93489</xdr:rowOff>
    </xdr:from>
    <xdr:ext cx="469744"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094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81661</xdr:rowOff>
    </xdr:from>
    <xdr:to>
      <xdr:col>20</xdr:col>
      <xdr:colOff>38100</xdr:colOff>
      <xdr:row>37</xdr:row>
      <xdr:rowOff>11811</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25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28338</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62428" y="6029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73851</xdr:rowOff>
    </xdr:from>
    <xdr:to>
      <xdr:col>15</xdr:col>
      <xdr:colOff>101600</xdr:colOff>
      <xdr:row>37</xdr:row>
      <xdr:rowOff>4001</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246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20528</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73428" y="6021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72708</xdr:rowOff>
    </xdr:from>
    <xdr:to>
      <xdr:col>10</xdr:col>
      <xdr:colOff>165100</xdr:colOff>
      <xdr:row>37</xdr:row>
      <xdr:rowOff>2858</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24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19385</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84428" y="602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65088</xdr:rowOff>
    </xdr:from>
    <xdr:to>
      <xdr:col>6</xdr:col>
      <xdr:colOff>38100</xdr:colOff>
      <xdr:row>36</xdr:row>
      <xdr:rowOff>166688</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23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11765</xdr:rowOff>
    </xdr:from>
    <xdr:ext cx="469744"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95428" y="6012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41620</xdr:rowOff>
    </xdr:from>
    <xdr:to>
      <xdr:col>24</xdr:col>
      <xdr:colOff>62865</xdr:colOff>
      <xdr:row>59</xdr:row>
      <xdr:rowOff>17181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14120"/>
          <a:ext cx="1270" cy="1518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21008</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36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17181</xdr:rowOff>
    </xdr:from>
    <xdr:to>
      <xdr:col>24</xdr:col>
      <xdr:colOff>152400</xdr:colOff>
      <xdr:row>59</xdr:row>
      <xdr:rowOff>17181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32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159747</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389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177,010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41620</xdr:rowOff>
    </xdr:from>
    <xdr:to>
      <xdr:col>24</xdr:col>
      <xdr:colOff>152400</xdr:colOff>
      <xdr:row>50</xdr:row>
      <xdr:rowOff>41620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14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162168</xdr:rowOff>
    </xdr:from>
    <xdr:to>
      <xdr:col>24</xdr:col>
      <xdr:colOff>63500</xdr:colOff>
      <xdr:row>57</xdr:row>
      <xdr:rowOff>6731</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9763368"/>
          <a:ext cx="838200" cy="16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16926</xdr:rowOff>
    </xdr:from>
    <xdr:ext cx="534377"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7895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38499</xdr:rowOff>
    </xdr:from>
    <xdr:to>
      <xdr:col>24</xdr:col>
      <xdr:colOff>114300</xdr:colOff>
      <xdr:row>57</xdr:row>
      <xdr:rowOff>140099</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81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162168</xdr:rowOff>
    </xdr:from>
    <xdr:to>
      <xdr:col>19</xdr:col>
      <xdr:colOff>177800</xdr:colOff>
      <xdr:row>57</xdr:row>
      <xdr:rowOff>34707</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763368"/>
          <a:ext cx="889000" cy="43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21627</xdr:rowOff>
    </xdr:from>
    <xdr:to>
      <xdr:col>20</xdr:col>
      <xdr:colOff>38100</xdr:colOff>
      <xdr:row>57</xdr:row>
      <xdr:rowOff>123227</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794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114354</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530111" y="9887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2377</xdr:rowOff>
    </xdr:from>
    <xdr:to>
      <xdr:col>15</xdr:col>
      <xdr:colOff>50800</xdr:colOff>
      <xdr:row>57</xdr:row>
      <xdr:rowOff>34707</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603577"/>
          <a:ext cx="889000" cy="203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69360</xdr:rowOff>
    </xdr:from>
    <xdr:to>
      <xdr:col>15</xdr:col>
      <xdr:colOff>101600</xdr:colOff>
      <xdr:row>57</xdr:row>
      <xdr:rowOff>170960</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842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162087</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41111" y="99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23092</xdr:rowOff>
    </xdr:from>
    <xdr:to>
      <xdr:col>10</xdr:col>
      <xdr:colOff>114300</xdr:colOff>
      <xdr:row>56</xdr:row>
      <xdr:rowOff>2377</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8767042"/>
          <a:ext cx="889000" cy="836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80474</xdr:rowOff>
    </xdr:from>
    <xdr:to>
      <xdr:col>10</xdr:col>
      <xdr:colOff>165100</xdr:colOff>
      <xdr:row>58</xdr:row>
      <xdr:rowOff>10624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85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1751</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52111" y="9945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115254</xdr:rowOff>
    </xdr:from>
    <xdr:to>
      <xdr:col>6</xdr:col>
      <xdr:colOff>38100</xdr:colOff>
      <xdr:row>52</xdr:row>
      <xdr:rowOff>45404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88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36531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8951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127381</xdr:rowOff>
    </xdr:from>
    <xdr:to>
      <xdr:col>24</xdr:col>
      <xdr:colOff>114300</xdr:colOff>
      <xdr:row>57</xdr:row>
      <xdr:rowOff>57531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728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150258</xdr:rowOff>
    </xdr:from>
    <xdr:ext cx="534377"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580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111368</xdr:rowOff>
    </xdr:from>
    <xdr:to>
      <xdr:col>20</xdr:col>
      <xdr:colOff>38100</xdr:colOff>
      <xdr:row>57</xdr:row>
      <xdr:rowOff>41518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712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58045</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9487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155357</xdr:rowOff>
    </xdr:from>
    <xdr:to>
      <xdr:col>15</xdr:col>
      <xdr:colOff>101600</xdr:colOff>
      <xdr:row>57</xdr:row>
      <xdr:rowOff>85507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75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102034</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9531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123027</xdr:rowOff>
    </xdr:from>
    <xdr:to>
      <xdr:col>10</xdr:col>
      <xdr:colOff>165100</xdr:colOff>
      <xdr:row>56</xdr:row>
      <xdr:rowOff>53177</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552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69704</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9328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143742</xdr:rowOff>
    </xdr:from>
    <xdr:to>
      <xdr:col>6</xdr:col>
      <xdr:colOff>38100</xdr:colOff>
      <xdr:row>51</xdr:row>
      <xdr:rowOff>73892</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871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90419</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8491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15733</xdr:rowOff>
    </xdr:from>
    <xdr:to>
      <xdr:col>24</xdr:col>
      <xdr:colOff>62865</xdr:colOff>
      <xdr:row>79</xdr:row>
      <xdr:rowOff>55586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188683"/>
          <a:ext cx="1270" cy="1411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59413</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603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55586</xdr:rowOff>
    </xdr:from>
    <xdr:to>
      <xdr:col>24</xdr:col>
      <xdr:colOff>152400</xdr:colOff>
      <xdr:row>79</xdr:row>
      <xdr:rowOff>55586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60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133860</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963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343,638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15733</xdr:rowOff>
    </xdr:from>
    <xdr:to>
      <xdr:col>24</xdr:col>
      <xdr:colOff>152400</xdr:colOff>
      <xdr:row>71</xdr:row>
      <xdr:rowOff>15733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18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94438</xdr:rowOff>
    </xdr:from>
    <xdr:to>
      <xdr:col>24</xdr:col>
      <xdr:colOff>63500</xdr:colOff>
      <xdr:row>76</xdr:row>
      <xdr:rowOff>95231</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3797300" y="13124638"/>
          <a:ext cx="838200" cy="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88358</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31185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109931</xdr:rowOff>
    </xdr:from>
    <xdr:to>
      <xdr:col>24</xdr:col>
      <xdr:colOff>114300</xdr:colOff>
      <xdr:row>77</xdr:row>
      <xdr:rowOff>40081</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3140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95231</xdr:rowOff>
    </xdr:from>
    <xdr:to>
      <xdr:col>19</xdr:col>
      <xdr:colOff>177800</xdr:colOff>
      <xdr:row>76</xdr:row>
      <xdr:rowOff>121357</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2908300" y="1312543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164916</xdr:rowOff>
    </xdr:from>
    <xdr:to>
      <xdr:col>20</xdr:col>
      <xdr:colOff>38100</xdr:colOff>
      <xdr:row>77</xdr:row>
      <xdr:rowOff>95066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3195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86193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3287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35764</xdr:rowOff>
    </xdr:from>
    <xdr:to>
      <xdr:col>15</xdr:col>
      <xdr:colOff>50800</xdr:colOff>
      <xdr:row>76</xdr:row>
      <xdr:rowOff>121357</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a:off x="2019300" y="13065964"/>
          <a:ext cx="889000" cy="85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81770</xdr:rowOff>
    </xdr:from>
    <xdr:to>
      <xdr:col>15</xdr:col>
      <xdr:colOff>101600</xdr:colOff>
      <xdr:row>78</xdr:row>
      <xdr:rowOff>11920</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28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3047</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3376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35764</xdr:rowOff>
    </xdr:from>
    <xdr:to>
      <xdr:col>10</xdr:col>
      <xdr:colOff>114300</xdr:colOff>
      <xdr:row>77</xdr:row>
      <xdr:rowOff>112998</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3065964"/>
          <a:ext cx="889000" cy="248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79854</xdr:rowOff>
    </xdr:from>
    <xdr:to>
      <xdr:col>10</xdr:col>
      <xdr:colOff>165100</xdr:colOff>
      <xdr:row>78</xdr:row>
      <xdr:rowOff>10004</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3281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1131</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337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146878</xdr:rowOff>
    </xdr:from>
    <xdr:to>
      <xdr:col>6</xdr:col>
      <xdr:colOff>38100</xdr:colOff>
      <xdr:row>79</xdr:row>
      <xdr:rowOff>77028</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5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68155</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3612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43638</xdr:rowOff>
    </xdr:from>
    <xdr:to>
      <xdr:col>24</xdr:col>
      <xdr:colOff>114300</xdr:colOff>
      <xdr:row>76</xdr:row>
      <xdr:rowOff>145238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3073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66514</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2925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44431</xdr:rowOff>
    </xdr:from>
    <xdr:to>
      <xdr:col>20</xdr:col>
      <xdr:colOff>38100</xdr:colOff>
      <xdr:row>76</xdr:row>
      <xdr:rowOff>146031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3074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162559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2849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70557</xdr:rowOff>
    </xdr:from>
    <xdr:to>
      <xdr:col>15</xdr:col>
      <xdr:colOff>101600</xdr:colOff>
      <xdr:row>77</xdr:row>
      <xdr:rowOff>707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3100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17235</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2875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156414</xdr:rowOff>
    </xdr:from>
    <xdr:to>
      <xdr:col>10</xdr:col>
      <xdr:colOff>165100</xdr:colOff>
      <xdr:row>76</xdr:row>
      <xdr:rowOff>86564</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3015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103090</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2790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62198</xdr:rowOff>
    </xdr:from>
    <xdr:to>
      <xdr:col>6</xdr:col>
      <xdr:colOff>38100</xdr:colOff>
      <xdr:row>77</xdr:row>
      <xdr:rowOff>163798</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326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8875</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3039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100400</xdr:rowOff>
    </xdr:from>
    <xdr:to>
      <xdr:col>24</xdr:col>
      <xdr:colOff>62865</xdr:colOff>
      <xdr:row>98</xdr:row>
      <xdr:rowOff>6674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702350"/>
          <a:ext cx="127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10501</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681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6674</xdr:rowOff>
    </xdr:from>
    <xdr:to>
      <xdr:col>24</xdr:col>
      <xdr:colOff>152400</xdr:colOff>
      <xdr:row>98</xdr:row>
      <xdr:rowOff>6674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6808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47077</xdr:rowOff>
    </xdr:from>
    <xdr:ext cx="534377"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477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89,063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100400</xdr:rowOff>
    </xdr:from>
    <xdr:to>
      <xdr:col>24</xdr:col>
      <xdr:colOff>152400</xdr:colOff>
      <xdr:row>91</xdr:row>
      <xdr:rowOff>100400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702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32753</xdr:rowOff>
    </xdr:from>
    <xdr:to>
      <xdr:col>24</xdr:col>
      <xdr:colOff>63500</xdr:colOff>
      <xdr:row>96</xdr:row>
      <xdr:rowOff>81141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3797300" y="16491953"/>
          <a:ext cx="838200" cy="48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149508</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608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171081</xdr:rowOff>
    </xdr:from>
    <xdr:to>
      <xdr:col>24</xdr:col>
      <xdr:colOff>114300</xdr:colOff>
      <xdr:row>97</xdr:row>
      <xdr:rowOff>101231</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63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23952</xdr:rowOff>
    </xdr:from>
    <xdr:to>
      <xdr:col>19</xdr:col>
      <xdr:colOff>177800</xdr:colOff>
      <xdr:row>96</xdr:row>
      <xdr:rowOff>81141</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483152"/>
          <a:ext cx="889000" cy="57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140069</xdr:rowOff>
    </xdr:from>
    <xdr:to>
      <xdr:col>20</xdr:col>
      <xdr:colOff>38100</xdr:colOff>
      <xdr:row>97</xdr:row>
      <xdr:rowOff>70219</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59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61346</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691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3702</xdr:rowOff>
    </xdr:from>
    <xdr:to>
      <xdr:col>15</xdr:col>
      <xdr:colOff>50800</xdr:colOff>
      <xdr:row>96</xdr:row>
      <xdr:rowOff>23952</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2019300" y="16462902"/>
          <a:ext cx="889000" cy="20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143211</xdr:rowOff>
    </xdr:from>
    <xdr:to>
      <xdr:col>15</xdr:col>
      <xdr:colOff>101600</xdr:colOff>
      <xdr:row>96</xdr:row>
      <xdr:rowOff>73361</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4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89888</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206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3702</xdr:rowOff>
    </xdr:from>
    <xdr:to>
      <xdr:col>10</xdr:col>
      <xdr:colOff>114300</xdr:colOff>
      <xdr:row>97</xdr:row>
      <xdr:rowOff>58489</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6462902"/>
          <a:ext cx="889000" cy="226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160395</xdr:rowOff>
    </xdr:from>
    <xdr:to>
      <xdr:col>10</xdr:col>
      <xdr:colOff>165100</xdr:colOff>
      <xdr:row>96</xdr:row>
      <xdr:rowOff>90545</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44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81672</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540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113970</xdr:rowOff>
    </xdr:from>
    <xdr:to>
      <xdr:col>6</xdr:col>
      <xdr:colOff>38100</xdr:colOff>
      <xdr:row>98</xdr:row>
      <xdr:rowOff>44120</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74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35247</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83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153403</xdr:rowOff>
    </xdr:from>
    <xdr:to>
      <xdr:col>24</xdr:col>
      <xdr:colOff>114300</xdr:colOff>
      <xdr:row>96</xdr:row>
      <xdr:rowOff>83553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441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4830</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292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30341</xdr:rowOff>
    </xdr:from>
    <xdr:to>
      <xdr:col>20</xdr:col>
      <xdr:colOff>38100</xdr:colOff>
      <xdr:row>96</xdr:row>
      <xdr:rowOff>131941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489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148468</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6264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144602</xdr:rowOff>
    </xdr:from>
    <xdr:to>
      <xdr:col>15</xdr:col>
      <xdr:colOff>101600</xdr:colOff>
      <xdr:row>96</xdr:row>
      <xdr:rowOff>74752</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43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65879</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6525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124352</xdr:rowOff>
    </xdr:from>
    <xdr:to>
      <xdr:col>10</xdr:col>
      <xdr:colOff>165100</xdr:colOff>
      <xdr:row>96</xdr:row>
      <xdr:rowOff>54502</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41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71029</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6187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7689</xdr:rowOff>
    </xdr:from>
    <xdr:to>
      <xdr:col>6</xdr:col>
      <xdr:colOff>38100</xdr:colOff>
      <xdr:row>97</xdr:row>
      <xdr:rowOff>109289</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663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125816</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6413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118745</xdr:rowOff>
    </xdr:from>
    <xdr:to>
      <xdr:col>54</xdr:col>
      <xdr:colOff>189865</xdr:colOff>
      <xdr:row>38</xdr:row>
      <xdr:rowOff>161798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433695"/>
          <a:ext cx="1270" cy="1243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165625</xdr:rowOff>
    </xdr:from>
    <xdr:ext cx="378565"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6807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161798</xdr:rowOff>
    </xdr:from>
    <xdr:to>
      <xdr:col>55</xdr:col>
      <xdr:colOff>88900</xdr:colOff>
      <xdr:row>38</xdr:row>
      <xdr:rowOff>161798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676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65422</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5208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118745</xdr:rowOff>
    </xdr:from>
    <xdr:to>
      <xdr:col>55</xdr:col>
      <xdr:colOff>88900</xdr:colOff>
      <xdr:row>31</xdr:row>
      <xdr:rowOff>118745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433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121031</xdr:rowOff>
    </xdr:from>
    <xdr:to>
      <xdr:col>55</xdr:col>
      <xdr:colOff>0</xdr:colOff>
      <xdr:row>38</xdr:row>
      <xdr:rowOff>40259</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464681"/>
          <a:ext cx="838200" cy="90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78249</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2504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55372</xdr:rowOff>
    </xdr:from>
    <xdr:to>
      <xdr:col>55</xdr:col>
      <xdr:colOff>50800</xdr:colOff>
      <xdr:row>37</xdr:row>
      <xdr:rowOff>156972</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399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121031</xdr:rowOff>
    </xdr:from>
    <xdr:to>
      <xdr:col>50</xdr:col>
      <xdr:colOff>114300</xdr:colOff>
      <xdr:row>38</xdr:row>
      <xdr:rowOff>45593</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464681"/>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78613</xdr:rowOff>
    </xdr:from>
    <xdr:to>
      <xdr:col>50</xdr:col>
      <xdr:colOff>165100</xdr:colOff>
      <xdr:row>38</xdr:row>
      <xdr:rowOff>8763</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171340</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5149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162941</xdr:rowOff>
    </xdr:from>
    <xdr:to>
      <xdr:col>45</xdr:col>
      <xdr:colOff>177800</xdr:colOff>
      <xdr:row>38</xdr:row>
      <xdr:rowOff>45593</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6506591"/>
          <a:ext cx="889000" cy="5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72898</xdr:rowOff>
    </xdr:from>
    <xdr:to>
      <xdr:col>46</xdr:col>
      <xdr:colOff>38100</xdr:colOff>
      <xdr:row>38</xdr:row>
      <xdr:rowOff>3048</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16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19575</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1917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162941</xdr:rowOff>
    </xdr:from>
    <xdr:to>
      <xdr:col>41</xdr:col>
      <xdr:colOff>50800</xdr:colOff>
      <xdr:row>37</xdr:row>
      <xdr:rowOff>163322</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506591"/>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97282</xdr:rowOff>
    </xdr:from>
    <xdr:to>
      <xdr:col>41</xdr:col>
      <xdr:colOff>101600</xdr:colOff>
      <xdr:row>38</xdr:row>
      <xdr:rowOff>27432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4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43959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216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78613</xdr:rowOff>
    </xdr:from>
    <xdr:to>
      <xdr:col>36</xdr:col>
      <xdr:colOff>165100</xdr:colOff>
      <xdr:row>38</xdr:row>
      <xdr:rowOff>8763</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2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25290</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1974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160909</xdr:rowOff>
    </xdr:from>
    <xdr:to>
      <xdr:col>55</xdr:col>
      <xdr:colOff>50800</xdr:colOff>
      <xdr:row>38</xdr:row>
      <xdr:rowOff>91059</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504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75836</xdr:rowOff>
    </xdr:from>
    <xdr:ext cx="378565"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4194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70231</xdr:rowOff>
    </xdr:from>
    <xdr:to>
      <xdr:col>50</xdr:col>
      <xdr:colOff>165100</xdr:colOff>
      <xdr:row>38</xdr:row>
      <xdr:rowOff>381</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413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16908</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17" y="61891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166243</xdr:rowOff>
    </xdr:from>
    <xdr:to>
      <xdr:col>46</xdr:col>
      <xdr:colOff>38100</xdr:colOff>
      <xdr:row>38</xdr:row>
      <xdr:rowOff>96393</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50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87520</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17" y="66026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112141</xdr:rowOff>
    </xdr:from>
    <xdr:to>
      <xdr:col>41</xdr:col>
      <xdr:colOff>101600</xdr:colOff>
      <xdr:row>38</xdr:row>
      <xdr:rowOff>42290</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45579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33418</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17" y="65485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112522</xdr:rowOff>
    </xdr:from>
    <xdr:to>
      <xdr:col>36</xdr:col>
      <xdr:colOff>165100</xdr:colOff>
      <xdr:row>38</xdr:row>
      <xdr:rowOff>42672</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456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33799</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17" y="65488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56</xdr:row>
      <xdr:rowOff>35577</xdr:rowOff>
    </xdr:from>
    <xdr:ext cx="377026"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226974" y="963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53</xdr:row>
      <xdr:rowOff>168927</xdr:rowOff>
    </xdr:from>
    <xdr:ext cx="377026"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226974" y="925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51</xdr:row>
      <xdr:rowOff>130827</xdr:rowOff>
    </xdr:from>
    <xdr:ext cx="377026"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226974" y="887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49</xdr:row>
      <xdr:rowOff>92727</xdr:rowOff>
    </xdr:from>
    <xdr:ext cx="377026"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226974" y="849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47</xdr:row>
      <xdr:rowOff>54627</xdr:rowOff>
    </xdr:from>
    <xdr:ext cx="46717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136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15875</xdr:rowOff>
    </xdr:from>
    <xdr:to>
      <xdr:col>54</xdr:col>
      <xdr:colOff>189865</xdr:colOff>
      <xdr:row>59</xdr:row>
      <xdr:rowOff>44450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588375"/>
          <a:ext cx="127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48277</xdr:rowOff>
    </xdr:from>
    <xdr:ext cx="249299"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44450</xdr:rowOff>
    </xdr:from>
    <xdr:to>
      <xdr:col>55</xdr:col>
      <xdr:colOff>88900</xdr:colOff>
      <xdr:row>59</xdr:row>
      <xdr:rowOff>44450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134002</xdr:rowOff>
    </xdr:from>
    <xdr:ext cx="378565"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3636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15875</xdr:rowOff>
    </xdr:from>
    <xdr:to>
      <xdr:col>55</xdr:col>
      <xdr:colOff>88900</xdr:colOff>
      <xdr:row>50</xdr:row>
      <xdr:rowOff>15875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588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44450</xdr:rowOff>
    </xdr:from>
    <xdr:to>
      <xdr:col>55</xdr:col>
      <xdr:colOff>0</xdr:colOff>
      <xdr:row>59</xdr:row>
      <xdr:rowOff>44450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37482</xdr:rowOff>
    </xdr:from>
    <xdr:ext cx="378565"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3868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14605</xdr:rowOff>
    </xdr:from>
    <xdr:to>
      <xdr:col>55</xdr:col>
      <xdr:colOff>50800</xdr:colOff>
      <xdr:row>57</xdr:row>
      <xdr:rowOff>116205</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787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44450</xdr:rowOff>
    </xdr:from>
    <xdr:to>
      <xdr:col>50</xdr:col>
      <xdr:colOff>114300</xdr:colOff>
      <xdr:row>59</xdr:row>
      <xdr:rowOff>44450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127000</xdr:rowOff>
    </xdr:from>
    <xdr:to>
      <xdr:col>50</xdr:col>
      <xdr:colOff>165100</xdr:colOff>
      <xdr:row>56</xdr:row>
      <xdr:rowOff>57150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55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54</xdr:row>
      <xdr:rowOff>73677</xdr:rowOff>
    </xdr:from>
    <xdr:ext cx="378565"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50017" y="93319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44450</xdr:rowOff>
    </xdr:from>
    <xdr:to>
      <xdr:col>45</xdr:col>
      <xdr:colOff>177800</xdr:colOff>
      <xdr:row>59</xdr:row>
      <xdr:rowOff>44450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109855</xdr:rowOff>
    </xdr:from>
    <xdr:to>
      <xdr:col>46</xdr:col>
      <xdr:colOff>38100</xdr:colOff>
      <xdr:row>55</xdr:row>
      <xdr:rowOff>40005</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368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53</xdr:row>
      <xdr:rowOff>56532</xdr:rowOff>
    </xdr:from>
    <xdr:ext cx="378565"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61017" y="91433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44450</xdr:rowOff>
    </xdr:from>
    <xdr:to>
      <xdr:col>41</xdr:col>
      <xdr:colOff>50800</xdr:colOff>
      <xdr:row>59</xdr:row>
      <xdr:rowOff>44450</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54610</xdr:rowOff>
    </xdr:from>
    <xdr:to>
      <xdr:col>41</xdr:col>
      <xdr:colOff>101600</xdr:colOff>
      <xdr:row>56</xdr:row>
      <xdr:rowOff>156210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655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55</xdr:row>
      <xdr:rowOff>1287</xdr:rowOff>
    </xdr:from>
    <xdr:ext cx="378565"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2017" y="94310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43180</xdr:rowOff>
    </xdr:from>
    <xdr:to>
      <xdr:col>36</xdr:col>
      <xdr:colOff>165100</xdr:colOff>
      <xdr:row>56</xdr:row>
      <xdr:rowOff>144780</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64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54</xdr:row>
      <xdr:rowOff>161307</xdr:rowOff>
    </xdr:from>
    <xdr:ext cx="378565"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3017" y="94196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165100</xdr:rowOff>
    </xdr:from>
    <xdr:to>
      <xdr:col>55</xdr:col>
      <xdr:colOff>50800</xdr:colOff>
      <xdr:row>59</xdr:row>
      <xdr:rowOff>95250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80027</xdr:rowOff>
    </xdr:from>
    <xdr:ext cx="249299"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165100</xdr:rowOff>
    </xdr:from>
    <xdr:to>
      <xdr:col>50</xdr:col>
      <xdr:colOff>165100</xdr:colOff>
      <xdr:row>59</xdr:row>
      <xdr:rowOff>95250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59</xdr:row>
      <xdr:rowOff>86377</xdr:rowOff>
    </xdr:from>
    <xdr:ext cx="249299"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514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165100</xdr:rowOff>
    </xdr:from>
    <xdr:to>
      <xdr:col>46</xdr:col>
      <xdr:colOff>38100</xdr:colOff>
      <xdr:row>59</xdr:row>
      <xdr:rowOff>95250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59</xdr:row>
      <xdr:rowOff>86377</xdr:rowOff>
    </xdr:from>
    <xdr:ext cx="249299"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625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165100</xdr:rowOff>
    </xdr:from>
    <xdr:to>
      <xdr:col>41</xdr:col>
      <xdr:colOff>101600</xdr:colOff>
      <xdr:row>59</xdr:row>
      <xdr:rowOff>95250</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59</xdr:row>
      <xdr:rowOff>86377</xdr:rowOff>
    </xdr:from>
    <xdr:ext cx="249299"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736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165100</xdr:rowOff>
    </xdr:from>
    <xdr:to>
      <xdr:col>36</xdr:col>
      <xdr:colOff>165100</xdr:colOff>
      <xdr:row>59</xdr:row>
      <xdr:rowOff>95250</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59</xdr:row>
      <xdr:rowOff>86377</xdr:rowOff>
    </xdr:from>
    <xdr:ext cx="249299"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847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138511</xdr:rowOff>
    </xdr:from>
    <xdr:to>
      <xdr:col>54</xdr:col>
      <xdr:colOff>189865</xdr:colOff>
      <xdr:row>78</xdr:row>
      <xdr:rowOff>42408</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311461"/>
          <a:ext cx="1270" cy="1104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46235</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19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42408</xdr:rowOff>
    </xdr:from>
    <xdr:to>
      <xdr:col>55</xdr:col>
      <xdr:colOff>88900</xdr:colOff>
      <xdr:row>78</xdr:row>
      <xdr:rowOff>42408</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15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85188</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086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26,276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138511</xdr:rowOff>
    </xdr:from>
    <xdr:to>
      <xdr:col>55</xdr:col>
      <xdr:colOff>88900</xdr:colOff>
      <xdr:row>71</xdr:row>
      <xdr:rowOff>138511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311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164069</xdr:rowOff>
    </xdr:from>
    <xdr:to>
      <xdr:col>55</xdr:col>
      <xdr:colOff>0</xdr:colOff>
      <xdr:row>76</xdr:row>
      <xdr:rowOff>52146</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022819"/>
          <a:ext cx="838200" cy="59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41130</xdr:rowOff>
    </xdr:from>
    <xdr:ext cx="469744"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713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62703</xdr:rowOff>
    </xdr:from>
    <xdr:to>
      <xdr:col>55</xdr:col>
      <xdr:colOff>50800</xdr:colOff>
      <xdr:row>76</xdr:row>
      <xdr:rowOff>164303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09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108016</xdr:rowOff>
    </xdr:from>
    <xdr:to>
      <xdr:col>50</xdr:col>
      <xdr:colOff>114300</xdr:colOff>
      <xdr:row>75</xdr:row>
      <xdr:rowOff>164069</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2966766"/>
          <a:ext cx="889000" cy="56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51501</xdr:rowOff>
    </xdr:from>
    <xdr:to>
      <xdr:col>50</xdr:col>
      <xdr:colOff>165100</xdr:colOff>
      <xdr:row>76</xdr:row>
      <xdr:rowOff>153101</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81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144228</xdr:rowOff>
    </xdr:from>
    <xdr:ext cx="469744"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404428" y="13174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108016</xdr:rowOff>
    </xdr:from>
    <xdr:to>
      <xdr:col>45</xdr:col>
      <xdr:colOff>177800</xdr:colOff>
      <xdr:row>76</xdr:row>
      <xdr:rowOff>54386</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2966766"/>
          <a:ext cx="889000" cy="117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54702</xdr:rowOff>
    </xdr:from>
    <xdr:to>
      <xdr:col>46</xdr:col>
      <xdr:colOff>38100</xdr:colOff>
      <xdr:row>76</xdr:row>
      <xdr:rowOff>156302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84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147429</xdr:rowOff>
    </xdr:from>
    <xdr:ext cx="469744"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15428" y="13177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54386</xdr:rowOff>
    </xdr:from>
    <xdr:to>
      <xdr:col>41</xdr:col>
      <xdr:colOff>50800</xdr:colOff>
      <xdr:row>76</xdr:row>
      <xdr:rowOff>60330</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3084586"/>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102524</xdr:rowOff>
    </xdr:from>
    <xdr:to>
      <xdr:col>41</xdr:col>
      <xdr:colOff>101600</xdr:colOff>
      <xdr:row>77</xdr:row>
      <xdr:rowOff>32674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132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23801</xdr:rowOff>
    </xdr:from>
    <xdr:ext cx="469744"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626428" y="13225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118618</xdr:rowOff>
    </xdr:from>
    <xdr:to>
      <xdr:col>36</xdr:col>
      <xdr:colOff>165100</xdr:colOff>
      <xdr:row>77</xdr:row>
      <xdr:rowOff>48768</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14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39895</xdr:rowOff>
    </xdr:from>
    <xdr:ext cx="469744"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37428" y="1324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1346</xdr:rowOff>
    </xdr:from>
    <xdr:to>
      <xdr:col>55</xdr:col>
      <xdr:colOff>50800</xdr:colOff>
      <xdr:row>76</xdr:row>
      <xdr:rowOff>102946</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031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24223</xdr:rowOff>
    </xdr:from>
    <xdr:ext cx="469744"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882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113269</xdr:rowOff>
    </xdr:from>
    <xdr:to>
      <xdr:col>50</xdr:col>
      <xdr:colOff>165100</xdr:colOff>
      <xdr:row>76</xdr:row>
      <xdr:rowOff>43419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2972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59946</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747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57216</xdr:rowOff>
    </xdr:from>
    <xdr:to>
      <xdr:col>46</xdr:col>
      <xdr:colOff>38100</xdr:colOff>
      <xdr:row>75</xdr:row>
      <xdr:rowOff>158815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291596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3893</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69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3586</xdr:rowOff>
    </xdr:from>
    <xdr:to>
      <xdr:col>41</xdr:col>
      <xdr:colOff>101600</xdr:colOff>
      <xdr:row>76</xdr:row>
      <xdr:rowOff>105186</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03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74</xdr:row>
      <xdr:rowOff>121714</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428" y="12809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9530</xdr:rowOff>
    </xdr:from>
    <xdr:to>
      <xdr:col>36</xdr:col>
      <xdr:colOff>165100</xdr:colOff>
      <xdr:row>76</xdr:row>
      <xdr:rowOff>111130</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03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74</xdr:row>
      <xdr:rowOff>127657</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37428" y="12814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102797</xdr:rowOff>
    </xdr:from>
    <xdr:to>
      <xdr:col>54</xdr:col>
      <xdr:colOff>189865</xdr:colOff>
      <xdr:row>98</xdr:row>
      <xdr:rowOff>19769</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533297"/>
          <a:ext cx="1270" cy="128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23596</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82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19769</xdr:rowOff>
    </xdr:from>
    <xdr:to>
      <xdr:col>55</xdr:col>
      <xdr:colOff>88900</xdr:colOff>
      <xdr:row>98</xdr:row>
      <xdr:rowOff>19769</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821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49474</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308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194,843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102797</xdr:rowOff>
    </xdr:from>
    <xdr:to>
      <xdr:col>55</xdr:col>
      <xdr:colOff>88900</xdr:colOff>
      <xdr:row>90</xdr:row>
      <xdr:rowOff>102797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533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41799</xdr:rowOff>
    </xdr:from>
    <xdr:to>
      <xdr:col>55</xdr:col>
      <xdr:colOff>0</xdr:colOff>
      <xdr:row>97</xdr:row>
      <xdr:rowOff>45791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672449"/>
          <a:ext cx="838200" cy="3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11932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4711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160505</xdr:rowOff>
    </xdr:from>
    <xdr:to>
      <xdr:col>55</xdr:col>
      <xdr:colOff>50800</xdr:colOff>
      <xdr:row>97</xdr:row>
      <xdr:rowOff>90655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619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45791</xdr:rowOff>
    </xdr:from>
    <xdr:to>
      <xdr:col>50</xdr:col>
      <xdr:colOff>114300</xdr:colOff>
      <xdr:row>97</xdr:row>
      <xdr:rowOff>127143</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6676441"/>
          <a:ext cx="889000" cy="81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164429</xdr:rowOff>
    </xdr:from>
    <xdr:to>
      <xdr:col>50</xdr:col>
      <xdr:colOff>165100</xdr:colOff>
      <xdr:row>97</xdr:row>
      <xdr:rowOff>94579</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623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111106</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398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127143</xdr:rowOff>
    </xdr:from>
    <xdr:to>
      <xdr:col>45</xdr:col>
      <xdr:colOff>177800</xdr:colOff>
      <xdr:row>97</xdr:row>
      <xdr:rowOff>138610</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757793"/>
          <a:ext cx="889000" cy="11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39705</xdr:rowOff>
    </xdr:from>
    <xdr:to>
      <xdr:col>46</xdr:col>
      <xdr:colOff>38100</xdr:colOff>
      <xdr:row>97</xdr:row>
      <xdr:rowOff>141305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67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157832</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445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54288</xdr:rowOff>
    </xdr:from>
    <xdr:to>
      <xdr:col>41</xdr:col>
      <xdr:colOff>50800</xdr:colOff>
      <xdr:row>97</xdr:row>
      <xdr:rowOff>138610</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72300" y="16684938"/>
          <a:ext cx="889000" cy="84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57666</xdr:rowOff>
    </xdr:from>
    <xdr:to>
      <xdr:col>41</xdr:col>
      <xdr:colOff>101600</xdr:colOff>
      <xdr:row>97</xdr:row>
      <xdr:rowOff>159266</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68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4343</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463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43013</xdr:rowOff>
    </xdr:from>
    <xdr:to>
      <xdr:col>36</xdr:col>
      <xdr:colOff>165100</xdr:colOff>
      <xdr:row>97</xdr:row>
      <xdr:rowOff>144613</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67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135740</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76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162449</xdr:rowOff>
    </xdr:from>
    <xdr:to>
      <xdr:col>55</xdr:col>
      <xdr:colOff>50800</xdr:colOff>
      <xdr:row>97</xdr:row>
      <xdr:rowOff>92599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621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140876</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60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166441</xdr:rowOff>
    </xdr:from>
    <xdr:to>
      <xdr:col>50</xdr:col>
      <xdr:colOff>165100</xdr:colOff>
      <xdr:row>97</xdr:row>
      <xdr:rowOff>96591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62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87718</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718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76343</xdr:rowOff>
    </xdr:from>
    <xdr:to>
      <xdr:col>46</xdr:col>
      <xdr:colOff>38100</xdr:colOff>
      <xdr:row>98</xdr:row>
      <xdr:rowOff>6493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706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169070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799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87810</xdr:rowOff>
    </xdr:from>
    <xdr:to>
      <xdr:col>41</xdr:col>
      <xdr:colOff>101600</xdr:colOff>
      <xdr:row>98</xdr:row>
      <xdr:rowOff>17960</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718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9087</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811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3488</xdr:rowOff>
    </xdr:from>
    <xdr:to>
      <xdr:col>36</xdr:col>
      <xdr:colOff>165100</xdr:colOff>
      <xdr:row>97</xdr:row>
      <xdr:rowOff>105088</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634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121615</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409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a:extLst>
            <a:ext uri="{FF2B5EF4-FFF2-40B4-BE49-F238E27FC236}">
              <a16:creationId xmlns:a16="http://schemas.microsoft.com/office/drawing/2014/main" id="{00000000-0008-0000-07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56032</xdr:rowOff>
    </xdr:from>
    <xdr:to>
      <xdr:col>85</xdr:col>
      <xdr:colOff>126364</xdr:colOff>
      <xdr:row>38</xdr:row>
      <xdr:rowOff>168580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6317595" y="5370982"/>
          <a:ext cx="1269" cy="131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957</xdr:rowOff>
    </xdr:from>
    <xdr:ext cx="469744" cy="259045"/>
    <xdr:sp macro="" textlink="">
      <xdr:nvSpPr>
        <xdr:cNvPr id="517" name="消防費最小値テキスト">
          <a:extLst>
            <a:ext uri="{FF2B5EF4-FFF2-40B4-BE49-F238E27FC236}">
              <a16:creationId xmlns:a16="http://schemas.microsoft.com/office/drawing/2014/main" id="{00000000-0008-0000-0700-000005020000}"/>
            </a:ext>
          </a:extLst>
        </xdr:cNvPr>
        <xdr:cNvSpPr txBox="1"/>
      </xdr:nvSpPr>
      <xdr:spPr>
        <a:xfrm>
          <a:off x="16370300" y="66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168580</xdr:rowOff>
    </xdr:from>
    <xdr:to>
      <xdr:col>86</xdr:col>
      <xdr:colOff>25400</xdr:colOff>
      <xdr:row>38</xdr:row>
      <xdr:rowOff>168580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668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2709</xdr:rowOff>
    </xdr:from>
    <xdr:ext cx="534377" cy="259045"/>
    <xdr:sp macro="" textlink="">
      <xdr:nvSpPr>
        <xdr:cNvPr id="519" name="消防費最大値テキスト">
          <a:extLst>
            <a:ext uri="{FF2B5EF4-FFF2-40B4-BE49-F238E27FC236}">
              <a16:creationId xmlns:a16="http://schemas.microsoft.com/office/drawing/2014/main" id="{00000000-0008-0000-0700-000007020000}"/>
            </a:ext>
          </a:extLst>
        </xdr:cNvPr>
        <xdr:cNvSpPr txBox="1"/>
      </xdr:nvSpPr>
      <xdr:spPr>
        <a:xfrm>
          <a:off x="16370300" y="5146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35,696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56032</xdr:rowOff>
    </xdr:from>
    <xdr:to>
      <xdr:col>86</xdr:col>
      <xdr:colOff>25400</xdr:colOff>
      <xdr:row>31</xdr:row>
      <xdr:rowOff>56032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53709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78663</xdr:rowOff>
    </xdr:from>
    <xdr:to>
      <xdr:col>85</xdr:col>
      <xdr:colOff>127000</xdr:colOff>
      <xdr:row>38</xdr:row>
      <xdr:rowOff>99314</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5481300" y="6593763"/>
          <a:ext cx="838200" cy="20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151706</xdr:rowOff>
    </xdr:from>
    <xdr:ext cx="469744" cy="259045"/>
    <xdr:sp macro="" textlink="">
      <xdr:nvSpPr>
        <xdr:cNvPr id="522" name="消防費平均値テキスト">
          <a:extLst>
            <a:ext uri="{FF2B5EF4-FFF2-40B4-BE49-F238E27FC236}">
              <a16:creationId xmlns:a16="http://schemas.microsoft.com/office/drawing/2014/main" id="{00000000-0008-0000-0700-00000A020000}"/>
            </a:ext>
          </a:extLst>
        </xdr:cNvPr>
        <xdr:cNvSpPr txBox="1"/>
      </xdr:nvSpPr>
      <xdr:spPr>
        <a:xfrm>
          <a:off x="16370300" y="63239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128829</xdr:rowOff>
    </xdr:from>
    <xdr:to>
      <xdr:col>85</xdr:col>
      <xdr:colOff>177800</xdr:colOff>
      <xdr:row>38</xdr:row>
      <xdr:rowOff>58979</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6268700" y="647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99314</xdr:rowOff>
    </xdr:from>
    <xdr:to>
      <xdr:col>81</xdr:col>
      <xdr:colOff>50800</xdr:colOff>
      <xdr:row>38</xdr:row>
      <xdr:rowOff>150025</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4592300" y="6614414"/>
          <a:ext cx="889000" cy="50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17958</xdr:rowOff>
    </xdr:from>
    <xdr:to>
      <xdr:col>81</xdr:col>
      <xdr:colOff>101600</xdr:colOff>
      <xdr:row>38</xdr:row>
      <xdr:rowOff>119558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5430500" y="65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136085</xdr:rowOff>
    </xdr:from>
    <xdr:ext cx="469744"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46428" y="6308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145567</xdr:rowOff>
    </xdr:from>
    <xdr:to>
      <xdr:col>76</xdr:col>
      <xdr:colOff>114300</xdr:colOff>
      <xdr:row>38</xdr:row>
      <xdr:rowOff>150025</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3703300" y="6660667"/>
          <a:ext cx="889000" cy="4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20777</xdr:rowOff>
    </xdr:from>
    <xdr:to>
      <xdr:col>76</xdr:col>
      <xdr:colOff>165100</xdr:colOff>
      <xdr:row>38</xdr:row>
      <xdr:rowOff>122377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4541500" y="6535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138904</xdr:rowOff>
    </xdr:from>
    <xdr:ext cx="469744"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357428" y="6311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129756</xdr:rowOff>
    </xdr:from>
    <xdr:to>
      <xdr:col>71</xdr:col>
      <xdr:colOff>177800</xdr:colOff>
      <xdr:row>38</xdr:row>
      <xdr:rowOff>145567</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2814300" y="6644856"/>
          <a:ext cx="889000" cy="1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47676</xdr:rowOff>
    </xdr:from>
    <xdr:to>
      <xdr:col>72</xdr:col>
      <xdr:colOff>38100</xdr:colOff>
      <xdr:row>38</xdr:row>
      <xdr:rowOff>149276</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3652500" y="656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165803</xdr:rowOff>
    </xdr:from>
    <xdr:ext cx="469744"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468428" y="633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32398</xdr:rowOff>
    </xdr:from>
    <xdr:to>
      <xdr:col>67</xdr:col>
      <xdr:colOff>101600</xdr:colOff>
      <xdr:row>38</xdr:row>
      <xdr:rowOff>133998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2763500" y="6547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150525</xdr:rowOff>
    </xdr:from>
    <xdr:ext cx="469744"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579428" y="6322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27863</xdr:rowOff>
    </xdr:from>
    <xdr:to>
      <xdr:col>85</xdr:col>
      <xdr:colOff>177800</xdr:colOff>
      <xdr:row>38</xdr:row>
      <xdr:rowOff>129463</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6268700" y="6542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114241</xdr:rowOff>
    </xdr:from>
    <xdr:ext cx="469744" cy="259045"/>
    <xdr:sp macro="" textlink="">
      <xdr:nvSpPr>
        <xdr:cNvPr id="541" name="消防費該当値テキスト">
          <a:extLst>
            <a:ext uri="{FF2B5EF4-FFF2-40B4-BE49-F238E27FC236}">
              <a16:creationId xmlns:a16="http://schemas.microsoft.com/office/drawing/2014/main" id="{00000000-0008-0000-0700-00001D020000}"/>
            </a:ext>
          </a:extLst>
        </xdr:cNvPr>
        <xdr:cNvSpPr txBox="1"/>
      </xdr:nvSpPr>
      <xdr:spPr>
        <a:xfrm>
          <a:off x="16370300" y="6457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48514</xdr:rowOff>
    </xdr:from>
    <xdr:to>
      <xdr:col>81</xdr:col>
      <xdr:colOff>101600</xdr:colOff>
      <xdr:row>38</xdr:row>
      <xdr:rowOff>150114</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5430500" y="6563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141241</xdr:rowOff>
    </xdr:from>
    <xdr:ext cx="469744"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5246428" y="665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99225</xdr:rowOff>
    </xdr:from>
    <xdr:to>
      <xdr:col>76</xdr:col>
      <xdr:colOff>165100</xdr:colOff>
      <xdr:row>39</xdr:row>
      <xdr:rowOff>29375</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4541500" y="661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20502</xdr:rowOff>
    </xdr:from>
    <xdr:ext cx="469744"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4357428" y="6707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94767</xdr:rowOff>
    </xdr:from>
    <xdr:to>
      <xdr:col>72</xdr:col>
      <xdr:colOff>38100</xdr:colOff>
      <xdr:row>39</xdr:row>
      <xdr:rowOff>24917</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3652500" y="6609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16044</xdr:rowOff>
    </xdr:from>
    <xdr:ext cx="469744"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3468428" y="6702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78956</xdr:rowOff>
    </xdr:from>
    <xdr:to>
      <xdr:col>67</xdr:col>
      <xdr:colOff>101600</xdr:colOff>
      <xdr:row>39</xdr:row>
      <xdr:rowOff>9106</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2763500" y="6594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233</xdr:rowOff>
    </xdr:from>
    <xdr:ext cx="469744"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579428" y="6686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00000000-0008-0000-07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7852</xdr:rowOff>
    </xdr:from>
    <xdr:to>
      <xdr:col>85</xdr:col>
      <xdr:colOff>126364</xdr:colOff>
      <xdr:row>58</xdr:row>
      <xdr:rowOff>48380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6317595" y="8751802"/>
          <a:ext cx="1269" cy="1240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52207</xdr:rowOff>
    </xdr:from>
    <xdr:ext cx="534377" cy="259045"/>
    <xdr:sp macro="" textlink="">
      <xdr:nvSpPr>
        <xdr:cNvPr id="577" name="教育費最小値テキスト">
          <a:extLst>
            <a:ext uri="{FF2B5EF4-FFF2-40B4-BE49-F238E27FC236}">
              <a16:creationId xmlns:a16="http://schemas.microsoft.com/office/drawing/2014/main" id="{00000000-0008-0000-0700-000041020000}"/>
            </a:ext>
          </a:extLst>
        </xdr:cNvPr>
        <xdr:cNvSpPr txBox="1"/>
      </xdr:nvSpPr>
      <xdr:spPr>
        <a:xfrm>
          <a:off x="16370300" y="999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48380</xdr:rowOff>
    </xdr:from>
    <xdr:to>
      <xdr:col>86</xdr:col>
      <xdr:colOff>25400</xdr:colOff>
      <xdr:row>58</xdr:row>
      <xdr:rowOff>48380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9992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125979</xdr:rowOff>
    </xdr:from>
    <xdr:ext cx="599010" cy="259045"/>
    <xdr:sp macro="" textlink="">
      <xdr:nvSpPr>
        <xdr:cNvPr id="579" name="教育費最大値テキスト">
          <a:extLst>
            <a:ext uri="{FF2B5EF4-FFF2-40B4-BE49-F238E27FC236}">
              <a16:creationId xmlns:a16="http://schemas.microsoft.com/office/drawing/2014/main" id="{00000000-0008-0000-0700-000043020000}"/>
            </a:ext>
          </a:extLst>
        </xdr:cNvPr>
        <xdr:cNvSpPr txBox="1"/>
      </xdr:nvSpPr>
      <xdr:spPr>
        <a:xfrm>
          <a:off x="16370300" y="852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164,362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7852</xdr:rowOff>
    </xdr:from>
    <xdr:to>
      <xdr:col>86</xdr:col>
      <xdr:colOff>25400</xdr:colOff>
      <xdr:row>51</xdr:row>
      <xdr:rowOff>7852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8751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75485</xdr:rowOff>
    </xdr:from>
    <xdr:to>
      <xdr:col>85</xdr:col>
      <xdr:colOff>127000</xdr:colOff>
      <xdr:row>58</xdr:row>
      <xdr:rowOff>40945</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5481300" y="9848135"/>
          <a:ext cx="838200" cy="136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97158</xdr:rowOff>
    </xdr:from>
    <xdr:ext cx="534377" cy="259045"/>
    <xdr:sp macro="" textlink="">
      <xdr:nvSpPr>
        <xdr:cNvPr id="582" name="教育費平均値テキスト">
          <a:extLst>
            <a:ext uri="{FF2B5EF4-FFF2-40B4-BE49-F238E27FC236}">
              <a16:creationId xmlns:a16="http://schemas.microsoft.com/office/drawing/2014/main" id="{00000000-0008-0000-0700-000046020000}"/>
            </a:ext>
          </a:extLst>
        </xdr:cNvPr>
        <xdr:cNvSpPr txBox="1"/>
      </xdr:nvSpPr>
      <xdr:spPr>
        <a:xfrm>
          <a:off x="16370300" y="9526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74281</xdr:rowOff>
    </xdr:from>
    <xdr:to>
      <xdr:col>85</xdr:col>
      <xdr:colOff>177800</xdr:colOff>
      <xdr:row>57</xdr:row>
      <xdr:rowOff>4431</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6268700" y="967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11172</xdr:rowOff>
    </xdr:from>
    <xdr:to>
      <xdr:col>81</xdr:col>
      <xdr:colOff>50800</xdr:colOff>
      <xdr:row>58</xdr:row>
      <xdr:rowOff>40945</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4592300" y="9955272"/>
          <a:ext cx="889000" cy="29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134239</xdr:rowOff>
    </xdr:from>
    <xdr:to>
      <xdr:col>81</xdr:col>
      <xdr:colOff>101600</xdr:colOff>
      <xdr:row>57</xdr:row>
      <xdr:rowOff>64389</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5430500" y="973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80916</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14111" y="9510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11172</xdr:rowOff>
    </xdr:from>
    <xdr:to>
      <xdr:col>76</xdr:col>
      <xdr:colOff>114300</xdr:colOff>
      <xdr:row>58</xdr:row>
      <xdr:rowOff>53332</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3703300" y="9955272"/>
          <a:ext cx="889000" cy="42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151330</xdr:rowOff>
    </xdr:from>
    <xdr:to>
      <xdr:col>76</xdr:col>
      <xdr:colOff>165100</xdr:colOff>
      <xdr:row>57</xdr:row>
      <xdr:rowOff>81480</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4541500" y="975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98007</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325111" y="952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53332</xdr:rowOff>
    </xdr:from>
    <xdr:to>
      <xdr:col>71</xdr:col>
      <xdr:colOff>177800</xdr:colOff>
      <xdr:row>58</xdr:row>
      <xdr:rowOff>75453</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2814300" y="9997432"/>
          <a:ext cx="889000" cy="22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4917</xdr:rowOff>
    </xdr:from>
    <xdr:to>
      <xdr:col>72</xdr:col>
      <xdr:colOff>38100</xdr:colOff>
      <xdr:row>57</xdr:row>
      <xdr:rowOff>106517</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3652500" y="977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123044</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55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83109</xdr:rowOff>
    </xdr:from>
    <xdr:to>
      <xdr:col>67</xdr:col>
      <xdr:colOff>101600</xdr:colOff>
      <xdr:row>58</xdr:row>
      <xdr:rowOff>13259</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2763500" y="9855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29786</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630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24685</xdr:rowOff>
    </xdr:from>
    <xdr:to>
      <xdr:col>85</xdr:col>
      <xdr:colOff>177800</xdr:colOff>
      <xdr:row>57</xdr:row>
      <xdr:rowOff>126285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6268700" y="979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3112</xdr:rowOff>
    </xdr:from>
    <xdr:ext cx="534377" cy="259045"/>
    <xdr:sp macro="" textlink="">
      <xdr:nvSpPr>
        <xdr:cNvPr id="601" name="教育費該当値テキスト">
          <a:extLst>
            <a:ext uri="{FF2B5EF4-FFF2-40B4-BE49-F238E27FC236}">
              <a16:creationId xmlns:a16="http://schemas.microsoft.com/office/drawing/2014/main" id="{00000000-0008-0000-0700-000059020000}"/>
            </a:ext>
          </a:extLst>
        </xdr:cNvPr>
        <xdr:cNvSpPr txBox="1"/>
      </xdr:nvSpPr>
      <xdr:spPr>
        <a:xfrm>
          <a:off x="16370300" y="9775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161595</xdr:rowOff>
    </xdr:from>
    <xdr:to>
      <xdr:col>81</xdr:col>
      <xdr:colOff>101600</xdr:colOff>
      <xdr:row>58</xdr:row>
      <xdr:rowOff>91745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5430500" y="993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82872</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14111" y="10026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131822</xdr:rowOff>
    </xdr:from>
    <xdr:to>
      <xdr:col>76</xdr:col>
      <xdr:colOff>165100</xdr:colOff>
      <xdr:row>58</xdr:row>
      <xdr:rowOff>61972</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4541500" y="990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53099</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4325111" y="9997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2532</xdr:rowOff>
    </xdr:from>
    <xdr:to>
      <xdr:col>72</xdr:col>
      <xdr:colOff>38100</xdr:colOff>
      <xdr:row>58</xdr:row>
      <xdr:rowOff>104132</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652500" y="9946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95259</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436111" y="10039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24653</xdr:rowOff>
    </xdr:from>
    <xdr:to>
      <xdr:col>67</xdr:col>
      <xdr:colOff>101600</xdr:colOff>
      <xdr:row>58</xdr:row>
      <xdr:rowOff>126253</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2763500" y="9968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117380</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547111" y="10061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76</xdr:row>
      <xdr:rowOff>144434</xdr:rowOff>
    </xdr:from>
    <xdr:ext cx="37702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068974" y="13174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74</xdr:row>
      <xdr:rowOff>160762</xdr:rowOff>
    </xdr:from>
    <xdr:ext cx="37702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068974" y="12848062"/>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73</xdr:row>
      <xdr:rowOff>5642</xdr:rowOff>
    </xdr:from>
    <xdr:ext cx="377026"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2068974" y="12521492"/>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71</xdr:row>
      <xdr:rowOff>21970</xdr:rowOff>
    </xdr:from>
    <xdr:ext cx="377026"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2068974" y="12194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38299</xdr:rowOff>
    </xdr:from>
    <xdr:ext cx="46717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78821" y="1186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67</xdr:row>
      <xdr:rowOff>54627</xdr:rowOff>
    </xdr:from>
    <xdr:ext cx="46717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78821" y="1154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4" name="災害復旧費グラフ枠">
          <a:extLst>
            <a:ext uri="{FF2B5EF4-FFF2-40B4-BE49-F238E27FC236}">
              <a16:creationId xmlns:a16="http://schemas.microsoft.com/office/drawing/2014/main" id="{00000000-0008-0000-0700-00007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79</xdr:row>
      <xdr:rowOff>98879</xdr:rowOff>
    </xdr:from>
    <xdr:to>
      <xdr:col>85</xdr:col>
      <xdr:colOff>126364</xdr:colOff>
      <xdr:row>79</xdr:row>
      <xdr:rowOff>98879</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317595" y="13643429"/>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140806</xdr:rowOff>
    </xdr:from>
    <xdr:ext cx="249299" cy="259045"/>
    <xdr:sp macro="" textlink="">
      <xdr:nvSpPr>
        <xdr:cNvPr id="636" name="災害復旧費最小値テキスト">
          <a:extLst>
            <a:ext uri="{FF2B5EF4-FFF2-40B4-BE49-F238E27FC236}">
              <a16:creationId xmlns:a16="http://schemas.microsoft.com/office/drawing/2014/main" id="{00000000-0008-0000-0700-00007C020000}"/>
            </a:ext>
          </a:extLst>
        </xdr:cNvPr>
        <xdr:cNvSpPr txBox="1"/>
      </xdr:nvSpPr>
      <xdr:spPr>
        <a:xfrm>
          <a:off x="1637030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140806</xdr:rowOff>
    </xdr:from>
    <xdr:ext cx="249299" cy="259045"/>
    <xdr:sp macro="" textlink="">
      <xdr:nvSpPr>
        <xdr:cNvPr id="638" name="災害復旧費最大値テキスト">
          <a:extLst>
            <a:ext uri="{FF2B5EF4-FFF2-40B4-BE49-F238E27FC236}">
              <a16:creationId xmlns:a16="http://schemas.microsoft.com/office/drawing/2014/main" id="{00000000-0008-0000-0700-00007E020000}"/>
            </a:ext>
          </a:extLst>
        </xdr:cNvPr>
        <xdr:cNvSpPr txBox="1"/>
      </xdr:nvSpPr>
      <xdr:spPr>
        <a:xfrm>
          <a:off x="16370300" y="133424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26506</xdr:rowOff>
    </xdr:from>
    <xdr:ext cx="249299" cy="259045"/>
    <xdr:sp macro="" textlink="">
      <xdr:nvSpPr>
        <xdr:cNvPr id="641" name="災害復旧費平均値テキスト">
          <a:extLst>
            <a:ext uri="{FF2B5EF4-FFF2-40B4-BE49-F238E27FC236}">
              <a16:creationId xmlns:a16="http://schemas.microsoft.com/office/drawing/2014/main" id="{00000000-0008-0000-0700-000081020000}"/>
            </a:ext>
          </a:extLst>
        </xdr:cNvPr>
        <xdr:cNvSpPr txBox="1"/>
      </xdr:nvSpPr>
      <xdr:spPr>
        <a:xfrm>
          <a:off x="16370300" y="13571056"/>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6268700" y="13592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48079</xdr:rowOff>
    </xdr:from>
    <xdr:to>
      <xdr:col>81</xdr:col>
      <xdr:colOff>101600</xdr:colOff>
      <xdr:row>79</xdr:row>
      <xdr:rowOff>149679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5430500" y="13592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48079</xdr:rowOff>
    </xdr:from>
    <xdr:to>
      <xdr:col>76</xdr:col>
      <xdr:colOff>165100</xdr:colOff>
      <xdr:row>79</xdr:row>
      <xdr:rowOff>149679</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4541500" y="13592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70</xdr:row>
      <xdr:rowOff>151130</xdr:rowOff>
    </xdr:from>
    <xdr:to>
      <xdr:col>71</xdr:col>
      <xdr:colOff>177800</xdr:colOff>
      <xdr:row>79</xdr:row>
      <xdr:rowOff>98879</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2814300" y="12152630"/>
          <a:ext cx="889000" cy="1490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23586</xdr:rowOff>
    </xdr:from>
    <xdr:to>
      <xdr:col>72</xdr:col>
      <xdr:colOff>38100</xdr:colOff>
      <xdr:row>79</xdr:row>
      <xdr:rowOff>125186</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3652500" y="13568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77</xdr:row>
      <xdr:rowOff>141713</xdr:rowOff>
    </xdr:from>
    <xdr:ext cx="313932"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46333" y="1334336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113393</xdr:rowOff>
    </xdr:from>
    <xdr:to>
      <xdr:col>67</xdr:col>
      <xdr:colOff>101600</xdr:colOff>
      <xdr:row>79</xdr:row>
      <xdr:rowOff>43543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2763500" y="13486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34670</xdr:rowOff>
    </xdr:from>
    <xdr:ext cx="313932"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57333" y="1357922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83656</xdr:rowOff>
    </xdr:from>
    <xdr:ext cx="249299" cy="259045"/>
    <xdr:sp macro="" textlink="">
      <xdr:nvSpPr>
        <xdr:cNvPr id="660" name="災害復旧費該当値テキスト">
          <a:extLst>
            <a:ext uri="{FF2B5EF4-FFF2-40B4-BE49-F238E27FC236}">
              <a16:creationId xmlns:a16="http://schemas.microsoft.com/office/drawing/2014/main" id="{00000000-0008-0000-0700-000094020000}"/>
            </a:ext>
          </a:extLst>
        </xdr:cNvPr>
        <xdr:cNvSpPr txBox="1"/>
      </xdr:nvSpPr>
      <xdr:spPr>
        <a:xfrm>
          <a:off x="16370300" y="134567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77</xdr:row>
      <xdr:rowOff>166206</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5356650" y="133678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77</xdr:row>
      <xdr:rowOff>166206</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4467650" y="133678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70</xdr:row>
      <xdr:rowOff>100330</xdr:rowOff>
    </xdr:from>
    <xdr:to>
      <xdr:col>67</xdr:col>
      <xdr:colOff>101600</xdr:colOff>
      <xdr:row>71</xdr:row>
      <xdr:rowOff>30480</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2763500" y="1210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69</xdr:row>
      <xdr:rowOff>47007</xdr:rowOff>
    </xdr:from>
    <xdr:ext cx="378565"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625017" y="118770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35577</xdr:rowOff>
    </xdr:from>
    <xdr:ext cx="46717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78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87807</xdr:rowOff>
    </xdr:from>
    <xdr:to>
      <xdr:col>85</xdr:col>
      <xdr:colOff>126364</xdr:colOff>
      <xdr:row>99</xdr:row>
      <xdr:rowOff>44298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18307"/>
          <a:ext cx="1269" cy="1499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48125</xdr:rowOff>
    </xdr:from>
    <xdr:ext cx="249299"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70216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44298</xdr:rowOff>
    </xdr:from>
    <xdr:to>
      <xdr:col>86</xdr:col>
      <xdr:colOff>25400</xdr:colOff>
      <xdr:row>99</xdr:row>
      <xdr:rowOff>44298</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7017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34484</xdr:rowOff>
    </xdr:from>
    <xdr:ext cx="534377"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293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19,681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87807</xdr:rowOff>
    </xdr:from>
    <xdr:to>
      <xdr:col>86</xdr:col>
      <xdr:colOff>25400</xdr:colOff>
      <xdr:row>90</xdr:row>
      <xdr:rowOff>87807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18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164846</xdr:rowOff>
    </xdr:from>
    <xdr:to>
      <xdr:col>85</xdr:col>
      <xdr:colOff>127000</xdr:colOff>
      <xdr:row>94</xdr:row>
      <xdr:rowOff>156159</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109696"/>
          <a:ext cx="838200" cy="162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42105</xdr:rowOff>
    </xdr:from>
    <xdr:ext cx="469744"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5013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63678</xdr:rowOff>
    </xdr:from>
    <xdr:to>
      <xdr:col>85</xdr:col>
      <xdr:colOff>177800</xdr:colOff>
      <xdr:row>96</xdr:row>
      <xdr:rowOff>165278</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522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164846</xdr:rowOff>
    </xdr:from>
    <xdr:to>
      <xdr:col>81</xdr:col>
      <xdr:colOff>50800</xdr:colOff>
      <xdr:row>94</xdr:row>
      <xdr:rowOff>125907</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109696"/>
          <a:ext cx="889000" cy="132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35789</xdr:rowOff>
    </xdr:from>
    <xdr:to>
      <xdr:col>81</xdr:col>
      <xdr:colOff>101600</xdr:colOff>
      <xdr:row>96</xdr:row>
      <xdr:rowOff>137389</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494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96</xdr:row>
      <xdr:rowOff>128516</xdr:rowOff>
    </xdr:from>
    <xdr:ext cx="469744"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46428" y="16587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77293</xdr:rowOff>
    </xdr:from>
    <xdr:to>
      <xdr:col>76</xdr:col>
      <xdr:colOff>114300</xdr:colOff>
      <xdr:row>94</xdr:row>
      <xdr:rowOff>125907</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3703300" y="16193593"/>
          <a:ext cx="889000" cy="48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85928</xdr:rowOff>
    </xdr:from>
    <xdr:to>
      <xdr:col>76</xdr:col>
      <xdr:colOff>165100</xdr:colOff>
      <xdr:row>97</xdr:row>
      <xdr:rowOff>16078</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54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97</xdr:row>
      <xdr:rowOff>7205</xdr:rowOff>
    </xdr:from>
    <xdr:ext cx="469744"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57428" y="16637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77293</xdr:rowOff>
    </xdr:from>
    <xdr:to>
      <xdr:col>71</xdr:col>
      <xdr:colOff>177800</xdr:colOff>
      <xdr:row>94</xdr:row>
      <xdr:rowOff>128651</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193593"/>
          <a:ext cx="889000" cy="51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12700</xdr:rowOff>
    </xdr:from>
    <xdr:to>
      <xdr:col>72</xdr:col>
      <xdr:colOff>38100</xdr:colOff>
      <xdr:row>96</xdr:row>
      <xdr:rowOff>114300</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47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96</xdr:row>
      <xdr:rowOff>105427</xdr:rowOff>
    </xdr:from>
    <xdr:ext cx="469744"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68428" y="1656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43256</xdr:rowOff>
    </xdr:from>
    <xdr:to>
      <xdr:col>67</xdr:col>
      <xdr:colOff>101600</xdr:colOff>
      <xdr:row>96</xdr:row>
      <xdr:rowOff>144856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502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135983</xdr:rowOff>
    </xdr:from>
    <xdr:ext cx="469744"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79428" y="1659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105359</xdr:rowOff>
    </xdr:from>
    <xdr:to>
      <xdr:col>85</xdr:col>
      <xdr:colOff>177800</xdr:colOff>
      <xdr:row>95</xdr:row>
      <xdr:rowOff>35509</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221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128236</xdr:rowOff>
    </xdr:from>
    <xdr:ext cx="469744"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073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114046</xdr:rowOff>
    </xdr:from>
    <xdr:to>
      <xdr:col>81</xdr:col>
      <xdr:colOff>101600</xdr:colOff>
      <xdr:row>94</xdr:row>
      <xdr:rowOff>44196</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058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60723</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5834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75107</xdr:rowOff>
    </xdr:from>
    <xdr:to>
      <xdr:col>76</xdr:col>
      <xdr:colOff>165100</xdr:colOff>
      <xdr:row>95</xdr:row>
      <xdr:rowOff>5257</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191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21784</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5966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26493</xdr:rowOff>
    </xdr:from>
    <xdr:to>
      <xdr:col>72</xdr:col>
      <xdr:colOff>38100</xdr:colOff>
      <xdr:row>94</xdr:row>
      <xdr:rowOff>128093</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142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144620</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5918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77851</xdr:rowOff>
    </xdr:from>
    <xdr:to>
      <xdr:col>67</xdr:col>
      <xdr:colOff>101600</xdr:colOff>
      <xdr:row>95</xdr:row>
      <xdr:rowOff>8001</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19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24528</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5969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諸支出金グラフ枠">
          <a:extLst>
            <a:ext uri="{FF2B5EF4-FFF2-40B4-BE49-F238E27FC236}">
              <a16:creationId xmlns:a16="http://schemas.microsoft.com/office/drawing/2014/main" id="{00000000-0008-0000-0700-0000E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33</xdr:row>
      <xdr:rowOff>151130</xdr:rowOff>
    </xdr:from>
    <xdr:to>
      <xdr:col>116</xdr:col>
      <xdr:colOff>62864</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22159595" y="5808980"/>
          <a:ext cx="1269" cy="845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148607</xdr:rowOff>
    </xdr:from>
    <xdr:ext cx="249299" cy="259045"/>
    <xdr:sp macro="" textlink="">
      <xdr:nvSpPr>
        <xdr:cNvPr id="748" name="諸支出金最小値テキスト">
          <a:extLst>
            <a:ext uri="{FF2B5EF4-FFF2-40B4-BE49-F238E27FC236}">
              <a16:creationId xmlns:a16="http://schemas.microsoft.com/office/drawing/2014/main" id="{00000000-0008-0000-0700-0000EC020000}"/>
            </a:ext>
          </a:extLst>
        </xdr:cNvPr>
        <xdr:cNvSpPr txBox="1"/>
      </xdr:nvSpPr>
      <xdr:spPr>
        <a:xfrm>
          <a:off x="22212300" y="6663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97807</xdr:rowOff>
    </xdr:from>
    <xdr:ext cx="313932" cy="259045"/>
    <xdr:sp macro="" textlink="">
      <xdr:nvSpPr>
        <xdr:cNvPr id="750" name="諸支出金最大値テキスト">
          <a:extLst>
            <a:ext uri="{FF2B5EF4-FFF2-40B4-BE49-F238E27FC236}">
              <a16:creationId xmlns:a16="http://schemas.microsoft.com/office/drawing/2014/main" id="{00000000-0008-0000-0700-0000EE020000}"/>
            </a:ext>
          </a:extLst>
        </xdr:cNvPr>
        <xdr:cNvSpPr txBox="1"/>
      </xdr:nvSpPr>
      <xdr:spPr>
        <a:xfrm>
          <a:off x="22212300" y="55842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33</xdr:row>
      <xdr:rowOff>151130</xdr:rowOff>
    </xdr:from>
    <xdr:to>
      <xdr:col>116</xdr:col>
      <xdr:colOff>152400</xdr:colOff>
      <xdr:row>33</xdr:row>
      <xdr:rowOff>151130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580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66057</xdr:rowOff>
    </xdr:from>
    <xdr:ext cx="249299" cy="259045"/>
    <xdr:sp macro="" textlink="">
      <xdr:nvSpPr>
        <xdr:cNvPr id="753" name="諸支出金平均値テキスト">
          <a:extLst>
            <a:ext uri="{FF2B5EF4-FFF2-40B4-BE49-F238E27FC236}">
              <a16:creationId xmlns:a16="http://schemas.microsoft.com/office/drawing/2014/main" id="{00000000-0008-0000-0700-0000F1020000}"/>
            </a:ext>
          </a:extLst>
        </xdr:cNvPr>
        <xdr:cNvSpPr txBox="1"/>
      </xdr:nvSpPr>
      <xdr:spPr>
        <a:xfrm>
          <a:off x="22212300" y="640970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8890</xdr:rowOff>
    </xdr:from>
    <xdr:to>
      <xdr:col>112</xdr:col>
      <xdr:colOff>38100</xdr:colOff>
      <xdr:row>37</xdr:row>
      <xdr:rowOff>110490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1272500" y="63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35</xdr:row>
      <xdr:rowOff>127017</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66333" y="61277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32</xdr:row>
      <xdr:rowOff>134620</xdr:rowOff>
    </xdr:from>
    <xdr:to>
      <xdr:col>107</xdr:col>
      <xdr:colOff>101600</xdr:colOff>
      <xdr:row>33</xdr:row>
      <xdr:rowOff>64770</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0383500" y="562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31</xdr:row>
      <xdr:rowOff>81297</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77333" y="5396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30</xdr:row>
      <xdr:rowOff>88900</xdr:rowOff>
    </xdr:from>
    <xdr:to>
      <xdr:col>102</xdr:col>
      <xdr:colOff>165100</xdr:colOff>
      <xdr:row>31</xdr:row>
      <xdr:rowOff>19050</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9494500" y="52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29</xdr:row>
      <xdr:rowOff>35577</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88333" y="5007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21607</xdr:rowOff>
    </xdr:from>
    <xdr:ext cx="249299" cy="259045"/>
    <xdr:sp macro="" textlink="">
      <xdr:nvSpPr>
        <xdr:cNvPr id="772" name="諸支出金該当値テキスト">
          <a:extLst>
            <a:ext uri="{FF2B5EF4-FFF2-40B4-BE49-F238E27FC236}">
              <a16:creationId xmlns:a16="http://schemas.microsoft.com/office/drawing/2014/main" id="{00000000-0008-0000-0700-000004030000}"/>
            </a:ext>
          </a:extLst>
        </xdr:cNvPr>
        <xdr:cNvSpPr txBox="1"/>
      </xdr:nvSpPr>
      <xdr:spPr>
        <a:xfrm>
          <a:off x="22212300" y="65367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a:extLst>
            <a:ext uri="{FF2B5EF4-FFF2-40B4-BE49-F238E27FC236}">
              <a16:creationId xmlns:a16="http://schemas.microsoft.com/office/drawing/2014/main" id="{00000000-0008-0000-07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7" name="前年度繰上充用金最小値テキスト">
          <a:extLst>
            <a:ext uri="{FF2B5EF4-FFF2-40B4-BE49-F238E27FC236}">
              <a16:creationId xmlns:a16="http://schemas.microsoft.com/office/drawing/2014/main" id="{00000000-0008-0000-0700-00001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9" name="前年度繰上充用金最大値テキスト">
          <a:extLst>
            <a:ext uri="{FF2B5EF4-FFF2-40B4-BE49-F238E27FC236}">
              <a16:creationId xmlns:a16="http://schemas.microsoft.com/office/drawing/2014/main" id="{00000000-0008-0000-0700-00001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2" name="前年度繰上充用金平均値テキスト">
          <a:extLst>
            <a:ext uri="{FF2B5EF4-FFF2-40B4-BE49-F238E27FC236}">
              <a16:creationId xmlns:a16="http://schemas.microsoft.com/office/drawing/2014/main" id="{00000000-0008-0000-0700-00002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1" name="前年度繰上充用金該当値テキスト">
          <a:extLst>
            <a:ext uri="{FF2B5EF4-FFF2-40B4-BE49-F238E27FC236}">
              <a16:creationId xmlns:a16="http://schemas.microsoft.com/office/drawing/2014/main" id="{00000000-0008-0000-0700-00003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民生費は、住民一人当たり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257,658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類似団体と比較して高い状態が続いている。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これは、扶助費が多く占めていることによる。性質別歳出決算の扶助費の分析内容と同様に、保育需要の増等により、今後も増加していくことが見込まれる。</a:t>
          </a:r>
          <a:endParaRPr kumimoji="0"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0"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9,784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円となっており、類似団体と比較して高い状態が続いている。学校施設の改築などに起債する計画であるが、その際は、財政基盤の確立に配慮した起債となるよう努め</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ていく</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東京都墨田区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Ｐゴシック" panose="020B0600070205080204" pitchFamily="50" charset="-128"/>
              <a:ea typeface="ＭＳ Ｐゴシック" panose="020B0600070205080204" pitchFamily="50" charset="-128"/>
            </a:rPr>
            <a:t>　 財政調整基金残高は、物価高騰等総合緊急対策経費等への取崩しを行った一方、積み増しを行った結果、標準財政規模比は前年度同等となっている。</a:t>
          </a:r>
        </a:p>
        <a:p>
          <a:r>
            <a:rPr kumimoji="1" lang="ja-JP" altLang="en-US" sz="1300">
              <a:latin typeface="ＭＳ Ｐゴシック" panose="020B0600070205080204" pitchFamily="50" charset="-128"/>
              <a:ea typeface="ＭＳ Ｐゴシック" panose="020B0600070205080204" pitchFamily="50" charset="-128"/>
            </a:rPr>
            <a:t> 　実質収支額は、行財政改革を着実に進めていることから黒字を確保している。</a:t>
          </a:r>
        </a:p>
        <a:p>
          <a:r>
            <a:rPr kumimoji="1" lang="ja-JP" altLang="en-US" sz="1300">
              <a:latin typeface="ＭＳ Ｐゴシック" panose="020B0600070205080204" pitchFamily="50" charset="-128"/>
              <a:ea typeface="ＭＳ Ｐゴシック" panose="020B0600070205080204" pitchFamily="50" charset="-128"/>
            </a:rPr>
            <a:t>　 実質単年度収支は、昨年度と同様に基金繰入額が増加したため、赤字となった。</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東京都墨田区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Ｐゴシック" panose="020B0600070205080204" pitchFamily="50" charset="-128"/>
              <a:ea typeface="ＭＳ Ｐゴシック" panose="020B0600070205080204" pitchFamily="50" charset="-128"/>
            </a:rPr>
            <a:t>　 一般会計の実質収支については、物価高騰等総合緊急対策経費等により歳出が増加したが、財政調整交付金や地方特例交付金の増等により歳入も増加したため、黒字額が増加となった。</a:t>
          </a:r>
        </a:p>
        <a:p>
          <a:r>
            <a:rPr kumimoji="1" lang="ja-JP" altLang="en-US" sz="1300">
              <a:latin typeface="ＭＳ Ｐゴシック" panose="020B0600070205080204" pitchFamily="50" charset="-128"/>
              <a:ea typeface="ＭＳ Ｐゴシック" panose="020B0600070205080204" pitchFamily="50" charset="-128"/>
            </a:rPr>
            <a:t>　 国民健康保険特別会計については、歳入・歳出ともに減となったが、予算額を上回る保険料収入があったことなどにより、黒字額は微増となった。</a:t>
          </a:r>
        </a:p>
        <a:p>
          <a:r>
            <a:rPr kumimoji="1" lang="ja-JP" altLang="en-US" sz="1300">
              <a:latin typeface="ＭＳ Ｐゴシック" panose="020B0600070205080204" pitchFamily="50" charset="-128"/>
              <a:ea typeface="ＭＳ Ｐゴシック" panose="020B0600070205080204" pitchFamily="50" charset="-128"/>
            </a:rPr>
            <a:t>　 介護保険特別会計については、歳入・歳出ともに増となったが、国民健康保険特別会計同様、予算額を上回る保険料収入があったことなどにより、黒字額は増加した。</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　 後期高齢者医療特別会計については、歳入・歳出ともに増となったが、広域連合納付金が事業計画値と近似値で執行されたことに伴い、黒字額が減少した。</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6" name="凡例9">
          <a:extLst>
            <a:ext uri="{FF2B5EF4-FFF2-40B4-BE49-F238E27FC236}">
              <a16:creationId xmlns:a16="http://schemas.microsoft.com/office/drawing/2014/main" id="{00000000-0008-0000-0900-000010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7" name="凡例10">
          <a:extLst>
            <a:ext uri="{FF2B5EF4-FFF2-40B4-BE49-F238E27FC236}">
              <a16:creationId xmlns:a16="http://schemas.microsoft.com/office/drawing/2014/main" id="{00000000-0008-0000-0900-000011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東京都墨田区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実質公債費比率の分子は、昨年度に比べて増加した。これは算入公債費等が減少したことによる。</a:t>
          </a:r>
        </a:p>
        <a:p>
          <a:r>
            <a:rPr kumimoji="1" lang="ja-JP" altLang="en-US" sz="1300">
              <a:latin typeface="ＭＳ ゴシック" pitchFamily="49" charset="-128"/>
              <a:ea typeface="ＭＳ ゴシック" pitchFamily="49" charset="-128"/>
            </a:rPr>
            <a:t>　新たな起債については財政基盤の確立に配慮した起債となるよう努める。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Ｐゴシック" panose="020B0600070205080204" pitchFamily="50" charset="-128"/>
              <a:ea typeface="ＭＳ Ｐゴシック" panose="020B0600070205080204" pitchFamily="50" charset="-128"/>
            </a:rPr>
            <a:t>　利率が高い起債の残高は順調に減っているが、鉄道立体化事業に係る起債の償還等、継続的に一定の償還が見込まれる。今後も公債費が一般財源を過度に圧迫することがないよう、将来負担も考慮し、健全な財政運営に努める。</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東京都墨田区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Ｐゴシック" panose="020B0600070205080204" pitchFamily="50" charset="-128"/>
              <a:ea typeface="ＭＳ Ｐゴシック" panose="020B0600070205080204" pitchFamily="50" charset="-128"/>
            </a:rPr>
            <a:t>　本区の将来負担額は、引き続き負の数値となっている。</a:t>
          </a:r>
        </a:p>
        <a:p>
          <a:r>
            <a:rPr kumimoji="1" lang="ja-JP" altLang="en-US" sz="1300">
              <a:latin typeface="ＭＳ Ｐゴシック" panose="020B0600070205080204" pitchFamily="50" charset="-128"/>
              <a:ea typeface="ＭＳ Ｐゴシック" panose="020B0600070205080204" pitchFamily="50" charset="-128"/>
            </a:rPr>
            <a:t>　今後も、財政調整基金等の積み増しや財政基盤の確立に配慮した起債となるよう努め、財政基盤の強化を図って行く。</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東京都墨田区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公共施設等整備基金につき、約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億円の積み増しを行った一方で、財政調整基金等の取崩しを行った結果、全体として約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億円の増となった。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災害対策、経済事情の変動に加え、公共施設の整備・改修、その他さまざまな行政ニーズに対応するため、必要な積立てと取崩しを行っていく。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公共施設の整備・改修、水と緑をいかしたまちづくり事業、すみだ北斎美術館の運営、鉄道の連続立体交差化など、それぞれの目的に応じた事業の財源としている。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新保健施設等複合施設建設事業のため、公共施設等整備基金の取崩しを行ったものの、各基金の積立てにより、約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億円の増となっている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公共施設等整備基金については、墨田区基本計画（平成</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年度）において、主要な公共施設等整備事業の進捗に合わせて、約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億円を繰り入れ、積極的に活用していくという目標を立てている。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その他の基金についても、適宜積立てと取崩しを行いながら、可能な限り現状の残高の積み増しに努め、目的に沿った運用を行っていく。</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物価高騰等総合緊急対策経費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などへの取崩しを行った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一方、積み増しを行った結果、約８億円の増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災害対策、経済事情の変動に対する緊急的対応に備えるため、本区の標準財政規模の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％程度を確保したうえで、財政基盤の強化に努める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公債費にかかる一般財源の負担につき、年度間で平準化するため、積立てを行った。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今後も、公債費にかかる一般財源の負担につき、年度間で平準化するため、減債基金への積立てと取崩しを適宜行っていく。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8099633-7A21-4036-9445-AAC3DD6255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813F2EC-F19F-43DC-B69C-03CA91925A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6E32F82B-DD87-45B6-8BC4-26B5E25B3B6D}"/>
            </a:ext>
          </a:extLst>
        </xdr:cNvPr>
        <xdr:cNvSpPr/>
      </xdr:nvSpPr>
      <xdr:spPr>
        <a:xfrm>
          <a:off x="11753850" y="85725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38C9232E-09F7-4E09-8926-FEB7D2C5C15E}"/>
            </a:ext>
          </a:extLst>
        </xdr:cNvPr>
        <xdr:cNvSpPr/>
      </xdr:nvSpPr>
      <xdr:spPr>
        <a:xfrm>
          <a:off x="13125450" y="85725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101838C0-D703-449C-BA12-00D60C989EAB}"/>
            </a:ext>
          </a:extLst>
        </xdr:cNvPr>
        <xdr:cNvSpPr/>
      </xdr:nvSpPr>
      <xdr:spPr>
        <a:xfrm>
          <a:off x="14497050" y="85725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7AB2EBCF-E50A-45C0-9D2F-56220DDF4433}"/>
            </a:ext>
          </a:extLst>
        </xdr:cNvPr>
        <xdr:cNvSpPr/>
      </xdr:nvSpPr>
      <xdr:spPr>
        <a:xfrm>
          <a:off x="15868650" y="85725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66166BC3-DB09-4561-ACAE-E38400A6A1DC}"/>
            </a:ext>
          </a:extLst>
        </xdr:cNvPr>
        <xdr:cNvSpPr/>
      </xdr:nvSpPr>
      <xdr:spPr>
        <a:xfrm>
          <a:off x="17240250" y="85725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200D1E05-AF14-4158-9BBC-9AFDF389F0B5}"/>
            </a:ext>
          </a:extLst>
        </xdr:cNvPr>
        <xdr:cNvSpPr/>
      </xdr:nvSpPr>
      <xdr:spPr>
        <a:xfrm>
          <a:off x="11753850" y="123444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8C8DCB40-B179-4AE4-A6CD-CADFBC4BB715}"/>
            </a:ext>
          </a:extLst>
        </xdr:cNvPr>
        <xdr:cNvSpPr/>
      </xdr:nvSpPr>
      <xdr:spPr>
        <a:xfrm>
          <a:off x="13125450" y="123444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FED7A049-CAFE-4F89-A151-3B4535E9A9D3}"/>
            </a:ext>
          </a:extLst>
        </xdr:cNvPr>
        <xdr:cNvSpPr/>
      </xdr:nvSpPr>
      <xdr:spPr>
        <a:xfrm>
          <a:off x="14497050" y="123444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36C6F710-18AC-4C83-A4B9-9953310A6F7E}"/>
            </a:ext>
          </a:extLst>
        </xdr:cNvPr>
        <xdr:cNvSpPr/>
      </xdr:nvSpPr>
      <xdr:spPr>
        <a:xfrm>
          <a:off x="15868650" y="123444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A56C04AD-EB17-448B-8C3F-A94FA61E1CC5}"/>
            </a:ext>
          </a:extLst>
        </xdr:cNvPr>
        <xdr:cNvSpPr/>
      </xdr:nvSpPr>
      <xdr:spPr>
        <a:xfrm>
          <a:off x="17240250" y="12344400"/>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DEDECD47-24BF-4C97-9977-C4241068692B}"/>
            </a:ext>
          </a:extLst>
        </xdr:cNvPr>
        <xdr:cNvSpPr/>
      </xdr:nvSpPr>
      <xdr:spPr>
        <a:xfrm>
          <a:off x="359410" y="59690"/>
          <a:ext cx="11391265" cy="26733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BC128F6C-8A91-45EC-BD44-CE05167F0405}"/>
            </a:ext>
          </a:extLst>
        </xdr:cNvPr>
        <xdr:cNvSpPr/>
      </xdr:nvSpPr>
      <xdr:spPr>
        <a:xfrm>
          <a:off x="15346680" y="171450"/>
          <a:ext cx="3551555" cy="17208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8BC86DB8-19A6-41FE-9E3F-1D1612DD6522}"/>
            </a:ext>
          </a:extLst>
        </xdr:cNvPr>
        <xdr:cNvSpPr/>
      </xdr:nvSpPr>
      <xdr:spPr>
        <a:xfrm>
          <a:off x="15351125" y="173990"/>
          <a:ext cx="3524250" cy="1670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96843747-D678-49F2-8533-983C8DEC8E35}"/>
            </a:ext>
          </a:extLst>
        </xdr:cNvPr>
        <xdr:cNvSpPr/>
      </xdr:nvSpPr>
      <xdr:spPr>
        <a:xfrm>
          <a:off x="15372715" y="168910"/>
          <a:ext cx="3470910" cy="14351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東京都墨田区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D64BD349-C694-4FBC-811A-63343961E38A}"/>
            </a:ext>
          </a:extLst>
        </xdr:cNvPr>
        <xdr:cNvSpPr/>
      </xdr:nvSpPr>
      <xdr:spPr>
        <a:xfrm>
          <a:off x="12817475" y="171450"/>
          <a:ext cx="2392045" cy="17208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F0A13D52-9220-4DB1-839D-4B3E83D8C896}"/>
            </a:ext>
          </a:extLst>
        </xdr:cNvPr>
        <xdr:cNvSpPr/>
      </xdr:nvSpPr>
      <xdr:spPr>
        <a:xfrm>
          <a:off x="12839065" y="173990"/>
          <a:ext cx="2355215" cy="1670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2C167533-D4CA-453A-8126-59A967ED686C}"/>
            </a:ext>
          </a:extLst>
        </xdr:cNvPr>
        <xdr:cNvSpPr/>
      </xdr:nvSpPr>
      <xdr:spPr>
        <a:xfrm>
          <a:off x="12870180" y="168910"/>
          <a:ext cx="2313305" cy="1581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7EDDEB6A-7BEF-4EA9-8D6C-B50B67A481EC}"/>
            </a:ext>
          </a:extLst>
        </xdr:cNvPr>
        <xdr:cNvSpPr/>
      </xdr:nvSpPr>
      <xdr:spPr>
        <a:xfrm>
          <a:off x="440690" y="361315"/>
          <a:ext cx="9081135" cy="16275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E40AA620-399D-4B3D-BE92-F8BB71CBA16F}"/>
            </a:ext>
          </a:extLst>
        </xdr:cNvPr>
        <xdr:cNvSpPr/>
      </xdr:nvSpPr>
      <xdr:spPr>
        <a:xfrm>
          <a:off x="563880" y="400685"/>
          <a:ext cx="1242695" cy="15582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A0A115F1-7F19-4E7D-AC36-684DF2A31637}"/>
            </a:ext>
          </a:extLst>
        </xdr:cNvPr>
        <xdr:cNvSpPr/>
      </xdr:nvSpPr>
      <xdr:spPr>
        <a:xfrm>
          <a:off x="1764030" y="400685"/>
          <a:ext cx="1200150" cy="15582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287,302
270,322
13.77
152,736,940
146,464,279
5,910,707
84,532,574
25,370,695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FAD5E54E-AB28-4AD1-9115-2E9259085AD7}"/>
            </a:ext>
          </a:extLst>
        </xdr:cNvPr>
        <xdr:cNvSpPr/>
      </xdr:nvSpPr>
      <xdr:spPr>
        <a:xfrm>
          <a:off x="2964180" y="400685"/>
          <a:ext cx="1371600" cy="15582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D32EA99B-8DDE-4DAE-A267-5854F4B12B50}"/>
            </a:ext>
          </a:extLst>
        </xdr:cNvPr>
        <xdr:cNvSpPr/>
      </xdr:nvSpPr>
      <xdr:spPr>
        <a:xfrm>
          <a:off x="4335780" y="415925"/>
          <a:ext cx="1816735"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CD5F5569-105C-434B-9031-9D7999ADBF12}"/>
            </a:ext>
          </a:extLst>
        </xdr:cNvPr>
        <xdr:cNvSpPr/>
      </xdr:nvSpPr>
      <xdr:spPr>
        <a:xfrm>
          <a:off x="6152515" y="415925"/>
          <a:ext cx="114046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EEEBD4BA-91FE-47A3-A123-ECC046ADB674}"/>
            </a:ext>
          </a:extLst>
        </xdr:cNvPr>
        <xdr:cNvSpPr/>
      </xdr:nvSpPr>
      <xdr:spPr>
        <a:xfrm>
          <a:off x="7352665" y="430530"/>
          <a:ext cx="583565" cy="7893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DC8B91A8-615D-4408-80CB-6ACBAD1BA23F}"/>
            </a:ext>
          </a:extLst>
        </xdr:cNvPr>
        <xdr:cNvSpPr/>
      </xdr:nvSpPr>
      <xdr:spPr>
        <a:xfrm>
          <a:off x="4335780" y="1040130"/>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8BD0E35B-CF65-4457-8CCB-9517A7A2E5B4}"/>
            </a:ext>
          </a:extLst>
        </xdr:cNvPr>
        <xdr:cNvSpPr/>
      </xdr:nvSpPr>
      <xdr:spPr>
        <a:xfrm>
          <a:off x="6221730" y="1040130"/>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868F41E3-5D61-47BD-8C84-1E8FC763A41F}"/>
            </a:ext>
          </a:extLst>
        </xdr:cNvPr>
        <xdr:cNvSpPr/>
      </xdr:nvSpPr>
      <xdr:spPr>
        <a:xfrm>
          <a:off x="9979025" y="361315"/>
          <a:ext cx="1371600" cy="11214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5F7E1FB9-618D-4C62-81F7-E4671D7C8F35}"/>
            </a:ext>
          </a:extLst>
        </xdr:cNvPr>
        <xdr:cNvSpPr/>
      </xdr:nvSpPr>
      <xdr:spPr>
        <a:xfrm>
          <a:off x="10208895" y="430530"/>
          <a:ext cx="1200150" cy="1035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5196C40F-6B55-405A-8745-0FFC259E2500}"/>
            </a:ext>
          </a:extLst>
        </xdr:cNvPr>
        <xdr:cNvSpPr/>
      </xdr:nvSpPr>
      <xdr:spPr>
        <a:xfrm>
          <a:off x="10208895" y="541020"/>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19FDDBCD-E555-4AFA-AC9A-F6A03A23C9E1}"/>
            </a:ext>
          </a:extLst>
        </xdr:cNvPr>
        <xdr:cNvSpPr/>
      </xdr:nvSpPr>
      <xdr:spPr>
        <a:xfrm>
          <a:off x="10208895" y="883920"/>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B0423864-8B04-4116-BC19-E8E1D1F92C51}"/>
            </a:ext>
          </a:extLst>
        </xdr:cNvPr>
        <xdr:cNvCxnSpPr/>
      </xdr:nvCxnSpPr>
      <xdr:spPr>
        <a:xfrm flipH="1">
          <a:off x="10042525" y="51371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261F3405-4360-4389-B1C2-D6C574481C96}"/>
            </a:ext>
          </a:extLst>
        </xdr:cNvPr>
        <xdr:cNvSpPr/>
      </xdr:nvSpPr>
      <xdr:spPr>
        <a:xfrm>
          <a:off x="10092690" y="475615"/>
          <a:ext cx="107315" cy="406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C474B450-158D-45FD-BDB0-03D9C588B2E2}"/>
            </a:ext>
          </a:extLst>
        </xdr:cNvPr>
        <xdr:cNvSpPr/>
      </xdr:nvSpPr>
      <xdr:spPr>
        <a:xfrm>
          <a:off x="10092690" y="63182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1BF4467-6647-4895-85C4-0DCB0A01E5D9}"/>
            </a:ext>
          </a:extLst>
        </xdr:cNvPr>
        <xdr:cNvCxnSpPr/>
      </xdr:nvCxnSpPr>
      <xdr:spPr>
        <a:xfrm>
          <a:off x="10137140" y="883920"/>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DCCA3588-80FB-4926-A1A6-AADDD53B355B}"/>
            </a:ext>
          </a:extLst>
        </xdr:cNvPr>
        <xdr:cNvCxnSpPr/>
      </xdr:nvCxnSpPr>
      <xdr:spPr>
        <a:xfrm>
          <a:off x="10057765" y="883920"/>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1EA5A5B7-AAE2-41C2-BB4C-63D3015D1628}"/>
            </a:ext>
          </a:extLst>
        </xdr:cNvPr>
        <xdr:cNvCxnSpPr/>
      </xdr:nvCxnSpPr>
      <xdr:spPr>
        <a:xfrm flipV="1">
          <a:off x="10137140" y="112014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9A63B3F-BB3C-4641-8795-0DE94BD9F2E9}"/>
            </a:ext>
          </a:extLst>
        </xdr:cNvPr>
        <xdr:cNvCxnSpPr/>
      </xdr:nvCxnSpPr>
      <xdr:spPr>
        <a:xfrm>
          <a:off x="10057765" y="1264920"/>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30853467-077F-4259-B896-00091D5AF5DF}"/>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FC1E0011-5EB5-4406-90FE-33271EFF7090}"/>
            </a:ext>
          </a:extLst>
        </xdr:cNvPr>
        <xdr:cNvSpPr txBox="1"/>
      </xdr:nvSpPr>
      <xdr:spPr>
        <a:xfrm>
          <a:off x="419100" y="23317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58206B65-2744-4AEB-B612-559C78112D01}"/>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7BC40D2D-C9ED-46E7-A874-881DC5E41835}"/>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E87FFA97-7D79-4B3C-A203-3CE014E16415}"/>
            </a:ext>
          </a:extLst>
        </xdr:cNvPr>
        <xdr:cNvSpPr txBox="1"/>
      </xdr:nvSpPr>
      <xdr:spPr>
        <a:xfrm>
          <a:off x="419100" y="305562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65946E0A-D201-4F54-936A-48690FC44611}"/>
            </a:ext>
          </a:extLst>
        </xdr:cNvPr>
        <xdr:cNvSpPr/>
      </xdr:nvSpPr>
      <xdr:spPr>
        <a:xfrm>
          <a:off x="1142365" y="3578225"/>
          <a:ext cx="3826510" cy="2203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8F05FCDE-E2DD-4E1F-9473-41EFFB9C1FAF}"/>
            </a:ext>
          </a:extLst>
        </xdr:cNvPr>
        <xdr:cNvSpPr/>
      </xdr:nvSpPr>
      <xdr:spPr>
        <a:xfrm>
          <a:off x="1808974" y="3855022"/>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ABFEB64D-A00B-4F8F-A5D3-FBD7E318698F}"/>
            </a:ext>
          </a:extLst>
        </xdr:cNvPr>
        <xdr:cNvSpPr/>
      </xdr:nvSpPr>
      <xdr:spPr>
        <a:xfrm>
          <a:off x="3451854" y="3832636"/>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126BB920-EE63-44A9-9893-A95227B7A0A8}"/>
            </a:ext>
          </a:extLst>
        </xdr:cNvPr>
        <xdr:cNvSpPr/>
      </xdr:nvSpPr>
      <xdr:spPr>
        <a:xfrm>
          <a:off x="4914265"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827A3AAF-C5DE-45DE-AF90-7FC7081F5598}"/>
            </a:ext>
          </a:extLst>
        </xdr:cNvPr>
        <xdr:cNvSpPr/>
      </xdr:nvSpPr>
      <xdr:spPr>
        <a:xfrm>
          <a:off x="4914265"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2A1294F9-6484-4CAC-B3B8-A93524F04DA8}"/>
            </a:ext>
          </a:extLst>
        </xdr:cNvPr>
        <xdr:cNvSpPr/>
      </xdr:nvSpPr>
      <xdr:spPr>
        <a:xfrm>
          <a:off x="6285865"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E54DAB70-BF94-406C-9DFA-280B82092ACC}"/>
            </a:ext>
          </a:extLst>
        </xdr:cNvPr>
        <xdr:cNvSpPr/>
      </xdr:nvSpPr>
      <xdr:spPr>
        <a:xfrm>
          <a:off x="6285865"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3DC32DC9-D25F-4B2B-A2D6-1C645300A8A3}"/>
            </a:ext>
          </a:extLst>
        </xdr:cNvPr>
        <xdr:cNvSpPr/>
      </xdr:nvSpPr>
      <xdr:spPr>
        <a:xfrm>
          <a:off x="7788275"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D3409696-4C94-42CF-BA57-758BCA1710E2}"/>
            </a:ext>
          </a:extLst>
        </xdr:cNvPr>
        <xdr:cNvSpPr/>
      </xdr:nvSpPr>
      <xdr:spPr>
        <a:xfrm>
          <a:off x="7788275"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74095B10-0222-40B0-B904-18267BF0280B}"/>
            </a:ext>
          </a:extLst>
        </xdr:cNvPr>
        <xdr:cNvSpPr/>
      </xdr:nvSpPr>
      <xdr:spPr>
        <a:xfrm>
          <a:off x="1142365" y="4179570"/>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14B64C95-E234-4724-85B4-75AD5CF5027A}"/>
            </a:ext>
          </a:extLst>
        </xdr:cNvPr>
        <xdr:cNvSpPr/>
      </xdr:nvSpPr>
      <xdr:spPr>
        <a:xfrm>
          <a:off x="5216525" y="4179570"/>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92725179-BDA4-4FFA-B126-033A043CEF78}"/>
            </a:ext>
          </a:extLst>
        </xdr:cNvPr>
        <xdr:cNvSpPr/>
      </xdr:nvSpPr>
      <xdr:spPr>
        <a:xfrm>
          <a:off x="5216525" y="4248785"/>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494E962-F74A-4E40-A70B-246FF2591EE2}"/>
            </a:ext>
          </a:extLst>
        </xdr:cNvPr>
        <xdr:cNvSpPr txBox="1"/>
      </xdr:nvSpPr>
      <xdr:spPr>
        <a:xfrm>
          <a:off x="5273675" y="4477385"/>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有形固定資産減価償却率」は、償却資産の取得価額等に対する減価償却累計額の割合、すなわち資産の経年の程度を示す指標である。本区においては、全国平均及び都平均等と比べて低い状態にあるが、今後の大規模修繕や施設の更新等にかかるコストに留意する必要が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B601CF21-F861-4483-917C-D3A660D10216}"/>
            </a:ext>
          </a:extLst>
        </xdr:cNvPr>
        <xdr:cNvSpPr txBox="1"/>
      </xdr:nvSpPr>
      <xdr:spPr>
        <a:xfrm>
          <a:off x="1123315" y="39928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D23019CF-EFEC-4895-8A0D-181A3BC764C2}"/>
            </a:ext>
          </a:extLst>
        </xdr:cNvPr>
        <xdr:cNvCxnSpPr/>
      </xdr:nvCxnSpPr>
      <xdr:spPr>
        <a:xfrm>
          <a:off x="1142365" y="634428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D86CD114-7EE4-456D-BA03-3616EF8B1DF4}"/>
            </a:ext>
          </a:extLst>
        </xdr:cNvPr>
        <xdr:cNvSpPr txBox="1"/>
      </xdr:nvSpPr>
      <xdr:spPr>
        <a:xfrm>
          <a:off x="784241"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9313C3F7-2986-468F-BA02-329365A282A3}"/>
            </a:ext>
          </a:extLst>
        </xdr:cNvPr>
        <xdr:cNvCxnSpPr/>
      </xdr:nvCxnSpPr>
      <xdr:spPr>
        <a:xfrm>
          <a:off x="1142365" y="590867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32F06938-C2B0-4CD8-9BE7-56678BBB47E9}"/>
            </a:ext>
          </a:extLst>
        </xdr:cNvPr>
        <xdr:cNvSpPr txBox="1"/>
      </xdr:nvSpPr>
      <xdr:spPr>
        <a:xfrm>
          <a:off x="784241" y="581677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E3FA2916-B96F-4F85-9059-844515C983A1}"/>
            </a:ext>
          </a:extLst>
        </xdr:cNvPr>
        <xdr:cNvCxnSpPr/>
      </xdr:nvCxnSpPr>
      <xdr:spPr>
        <a:xfrm>
          <a:off x="1142365" y="547878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19BDE97F-72B4-4B64-ACC4-373F2C2037AA}"/>
            </a:ext>
          </a:extLst>
        </xdr:cNvPr>
        <xdr:cNvSpPr txBox="1"/>
      </xdr:nvSpPr>
      <xdr:spPr>
        <a:xfrm>
          <a:off x="784241" y="538116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A23FA0D9-64DB-49EE-9812-3D9C6E48F06B}"/>
            </a:ext>
          </a:extLst>
        </xdr:cNvPr>
        <xdr:cNvCxnSpPr/>
      </xdr:nvCxnSpPr>
      <xdr:spPr>
        <a:xfrm>
          <a:off x="1142365" y="504507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671B2FBD-02F7-4277-BA45-DD4C99EB3CDE}"/>
            </a:ext>
          </a:extLst>
        </xdr:cNvPr>
        <xdr:cNvSpPr txBox="1"/>
      </xdr:nvSpPr>
      <xdr:spPr>
        <a:xfrm>
          <a:off x="784241" y="49512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FDAC9170-F5FF-4724-A6F8-5326420D30A2}"/>
            </a:ext>
          </a:extLst>
        </xdr:cNvPr>
        <xdr:cNvCxnSpPr/>
      </xdr:nvCxnSpPr>
      <xdr:spPr>
        <a:xfrm>
          <a:off x="1142365" y="461327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77BF4D87-27E6-419E-BF39-97E0FF388E8A}"/>
            </a:ext>
          </a:extLst>
        </xdr:cNvPr>
        <xdr:cNvSpPr txBox="1"/>
      </xdr:nvSpPr>
      <xdr:spPr>
        <a:xfrm>
          <a:off x="784241" y="4515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932AB4F1-32DC-4A0E-B3C1-0676A292757D}"/>
            </a:ext>
          </a:extLst>
        </xdr:cNvPr>
        <xdr:cNvCxnSpPr/>
      </xdr:nvCxnSpPr>
      <xdr:spPr>
        <a:xfrm>
          <a:off x="1142365" y="417957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E1C4D130-E2F9-4D1C-97D2-66E527BE360C}"/>
            </a:ext>
          </a:extLst>
        </xdr:cNvPr>
        <xdr:cNvSpPr txBox="1"/>
      </xdr:nvSpPr>
      <xdr:spPr>
        <a:xfrm>
          <a:off x="784241" y="408576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E208E14E-6DBD-4429-9D12-6D574BB71157}"/>
            </a:ext>
          </a:extLst>
        </xdr:cNvPr>
        <xdr:cNvSpPr/>
      </xdr:nvSpPr>
      <xdr:spPr>
        <a:xfrm>
          <a:off x="1142365" y="4179570"/>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121031</xdr:rowOff>
    </xdr:from>
    <xdr:to>
      <xdr:col>23</xdr:col>
      <xdr:colOff>85090</xdr:colOff>
      <xdr:row>34</xdr:row>
      <xdr:rowOff>170053</xdr:rowOff>
    </xdr:to>
    <xdr:cxnSp macro="">
      <xdr:nvCxnSpPr>
        <xdr:cNvPr id="73" name="直線コネクタ 72">
          <a:extLst>
            <a:ext uri="{FF2B5EF4-FFF2-40B4-BE49-F238E27FC236}">
              <a16:creationId xmlns:a16="http://schemas.microsoft.com/office/drawing/2014/main" id="{738351CB-B2D4-47B9-80BD-F85F598BDEEB}"/>
            </a:ext>
          </a:extLst>
        </xdr:cNvPr>
        <xdr:cNvCxnSpPr/>
      </xdr:nvCxnSpPr>
      <xdr:spPr>
        <a:xfrm flipV="1">
          <a:off x="4295775" y="4580636"/>
          <a:ext cx="1270" cy="1422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2430</xdr:rowOff>
    </xdr:from>
    <xdr:ext cx="405111" cy="259045"/>
    <xdr:sp macro="" textlink="">
      <xdr:nvSpPr>
        <xdr:cNvPr id="74" name="有形固定資産減価償却率最小値テキスト">
          <a:extLst>
            <a:ext uri="{FF2B5EF4-FFF2-40B4-BE49-F238E27FC236}">
              <a16:creationId xmlns:a16="http://schemas.microsoft.com/office/drawing/2014/main" id="{58C9FC16-F5C3-4C89-A030-91E1530AB45B}"/>
            </a:ext>
          </a:extLst>
        </xdr:cNvPr>
        <xdr:cNvSpPr txBox="1"/>
      </xdr:nvSpPr>
      <xdr:spPr>
        <a:xfrm>
          <a:off x="4342765" y="6003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170053</xdr:rowOff>
    </xdr:from>
    <xdr:to>
      <xdr:col>23</xdr:col>
      <xdr:colOff>174625</xdr:colOff>
      <xdr:row>34</xdr:row>
      <xdr:rowOff>170053</xdr:rowOff>
    </xdr:to>
    <xdr:cxnSp macro="">
      <xdr:nvCxnSpPr>
        <xdr:cNvPr id="75" name="直線コネクタ 74">
          <a:extLst>
            <a:ext uri="{FF2B5EF4-FFF2-40B4-BE49-F238E27FC236}">
              <a16:creationId xmlns:a16="http://schemas.microsoft.com/office/drawing/2014/main" id="{F6FEA43C-82F4-4F49-A0D9-90E72C8F98E8}"/>
            </a:ext>
          </a:extLst>
        </xdr:cNvPr>
        <xdr:cNvCxnSpPr/>
      </xdr:nvCxnSpPr>
      <xdr:spPr>
        <a:xfrm>
          <a:off x="4206875" y="6003163"/>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67708</xdr:rowOff>
    </xdr:from>
    <xdr:ext cx="405111" cy="259045"/>
    <xdr:sp macro="" textlink="">
      <xdr:nvSpPr>
        <xdr:cNvPr id="76" name="有形固定資産減価償却率最大値テキスト">
          <a:extLst>
            <a:ext uri="{FF2B5EF4-FFF2-40B4-BE49-F238E27FC236}">
              <a16:creationId xmlns:a16="http://schemas.microsoft.com/office/drawing/2014/main" id="{B13B512C-C36A-4693-94A1-F2C5651853C5}"/>
            </a:ext>
          </a:extLst>
        </xdr:cNvPr>
        <xdr:cNvSpPr txBox="1"/>
      </xdr:nvSpPr>
      <xdr:spPr>
        <a:xfrm>
          <a:off x="4342765" y="4352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121031</xdr:rowOff>
    </xdr:from>
    <xdr:to>
      <xdr:col>23</xdr:col>
      <xdr:colOff>174625</xdr:colOff>
      <xdr:row>26</xdr:row>
      <xdr:rowOff>121031</xdr:rowOff>
    </xdr:to>
    <xdr:cxnSp macro="">
      <xdr:nvCxnSpPr>
        <xdr:cNvPr id="77" name="直線コネクタ 76">
          <a:extLst>
            <a:ext uri="{FF2B5EF4-FFF2-40B4-BE49-F238E27FC236}">
              <a16:creationId xmlns:a16="http://schemas.microsoft.com/office/drawing/2014/main" id="{616E19DC-AE78-4C35-BFDB-7873F5F301E4}"/>
            </a:ext>
          </a:extLst>
        </xdr:cNvPr>
        <xdr:cNvCxnSpPr/>
      </xdr:nvCxnSpPr>
      <xdr:spPr>
        <a:xfrm>
          <a:off x="4206875" y="4580636"/>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154322</xdr:rowOff>
    </xdr:from>
    <xdr:ext cx="405111" cy="259045"/>
    <xdr:sp macro="" textlink="">
      <xdr:nvSpPr>
        <xdr:cNvPr id="78" name="有形固定資産減価償却率平均値テキスト">
          <a:extLst>
            <a:ext uri="{FF2B5EF4-FFF2-40B4-BE49-F238E27FC236}">
              <a16:creationId xmlns:a16="http://schemas.microsoft.com/office/drawing/2014/main" id="{36882EBE-3008-4DE7-BF43-3869922904FF}"/>
            </a:ext>
          </a:extLst>
        </xdr:cNvPr>
        <xdr:cNvSpPr txBox="1"/>
      </xdr:nvSpPr>
      <xdr:spPr>
        <a:xfrm>
          <a:off x="4342765" y="51263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131445</xdr:rowOff>
    </xdr:from>
    <xdr:to>
      <xdr:col>23</xdr:col>
      <xdr:colOff>136525</xdr:colOff>
      <xdr:row>31</xdr:row>
      <xdr:rowOff>61595</xdr:rowOff>
    </xdr:to>
    <xdr:sp macro="" textlink="">
      <xdr:nvSpPr>
        <xdr:cNvPr id="79" name="フローチャート: 判断 78">
          <a:extLst>
            <a:ext uri="{FF2B5EF4-FFF2-40B4-BE49-F238E27FC236}">
              <a16:creationId xmlns:a16="http://schemas.microsoft.com/office/drawing/2014/main" id="{C4FFC8E2-BB87-49D9-B2E0-2A73CF6FA5E7}"/>
            </a:ext>
          </a:extLst>
        </xdr:cNvPr>
        <xdr:cNvSpPr/>
      </xdr:nvSpPr>
      <xdr:spPr>
        <a:xfrm>
          <a:off x="4244975" y="527875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140081</xdr:rowOff>
    </xdr:from>
    <xdr:to>
      <xdr:col>19</xdr:col>
      <xdr:colOff>187325</xdr:colOff>
      <xdr:row>31</xdr:row>
      <xdr:rowOff>70231</xdr:rowOff>
    </xdr:to>
    <xdr:sp macro="" textlink="">
      <xdr:nvSpPr>
        <xdr:cNvPr id="80" name="フローチャート: 判断 79">
          <a:extLst>
            <a:ext uri="{FF2B5EF4-FFF2-40B4-BE49-F238E27FC236}">
              <a16:creationId xmlns:a16="http://schemas.microsoft.com/office/drawing/2014/main" id="{1846F4FC-B3D9-4953-8F79-5EE04DEC64A6}"/>
            </a:ext>
          </a:extLst>
        </xdr:cNvPr>
        <xdr:cNvSpPr/>
      </xdr:nvSpPr>
      <xdr:spPr>
        <a:xfrm>
          <a:off x="3611880" y="5279771"/>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135763</xdr:rowOff>
    </xdr:from>
    <xdr:to>
      <xdr:col>15</xdr:col>
      <xdr:colOff>187325</xdr:colOff>
      <xdr:row>31</xdr:row>
      <xdr:rowOff>65913</xdr:rowOff>
    </xdr:to>
    <xdr:sp macro="" textlink="">
      <xdr:nvSpPr>
        <xdr:cNvPr id="81" name="フローチャート: 判断 80">
          <a:extLst>
            <a:ext uri="{FF2B5EF4-FFF2-40B4-BE49-F238E27FC236}">
              <a16:creationId xmlns:a16="http://schemas.microsoft.com/office/drawing/2014/main" id="{BACA45C9-741B-42B3-ABC3-4EF489058984}"/>
            </a:ext>
          </a:extLst>
        </xdr:cNvPr>
        <xdr:cNvSpPr/>
      </xdr:nvSpPr>
      <xdr:spPr>
        <a:xfrm>
          <a:off x="2926080" y="5275453"/>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109855</xdr:rowOff>
    </xdr:from>
    <xdr:to>
      <xdr:col>11</xdr:col>
      <xdr:colOff>187325</xdr:colOff>
      <xdr:row>31</xdr:row>
      <xdr:rowOff>40005</xdr:rowOff>
    </xdr:to>
    <xdr:sp macro="" textlink="">
      <xdr:nvSpPr>
        <xdr:cNvPr id="82" name="フローチャート: 判断 81">
          <a:extLst>
            <a:ext uri="{FF2B5EF4-FFF2-40B4-BE49-F238E27FC236}">
              <a16:creationId xmlns:a16="http://schemas.microsoft.com/office/drawing/2014/main" id="{5333D59C-AEBD-408F-BD96-AE9EADF75F03}"/>
            </a:ext>
          </a:extLst>
        </xdr:cNvPr>
        <xdr:cNvSpPr/>
      </xdr:nvSpPr>
      <xdr:spPr>
        <a:xfrm>
          <a:off x="2240280" y="525145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127127</xdr:rowOff>
    </xdr:from>
    <xdr:to>
      <xdr:col>7</xdr:col>
      <xdr:colOff>187325</xdr:colOff>
      <xdr:row>31</xdr:row>
      <xdr:rowOff>57277</xdr:rowOff>
    </xdr:to>
    <xdr:sp macro="" textlink="">
      <xdr:nvSpPr>
        <xdr:cNvPr id="83" name="フローチャート: 判断 82">
          <a:extLst>
            <a:ext uri="{FF2B5EF4-FFF2-40B4-BE49-F238E27FC236}">
              <a16:creationId xmlns:a16="http://schemas.microsoft.com/office/drawing/2014/main" id="{680B0138-B2C5-4BCB-83B4-9CAC11AB6A4A}"/>
            </a:ext>
          </a:extLst>
        </xdr:cNvPr>
        <xdr:cNvSpPr/>
      </xdr:nvSpPr>
      <xdr:spPr>
        <a:xfrm>
          <a:off x="1554480" y="5274437"/>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664A9DB6-CC99-4578-A05D-05BE3BB3CF25}"/>
            </a:ext>
          </a:extLst>
        </xdr:cNvPr>
        <xdr:cNvSpPr txBox="1"/>
      </xdr:nvSpPr>
      <xdr:spPr>
        <a:xfrm>
          <a:off x="413321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F3FB5CB-1C26-4440-A1B4-B655C00D7EC7}"/>
            </a:ext>
          </a:extLst>
        </xdr:cNvPr>
        <xdr:cNvSpPr txBox="1"/>
      </xdr:nvSpPr>
      <xdr:spPr>
        <a:xfrm>
          <a:off x="350202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C390422B-7106-4E37-A921-295AF0838C15}"/>
            </a:ext>
          </a:extLst>
        </xdr:cNvPr>
        <xdr:cNvSpPr txBox="1"/>
      </xdr:nvSpPr>
      <xdr:spPr>
        <a:xfrm>
          <a:off x="281622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F9B7589C-7A7A-430D-8E84-2A2A0C6578A1}"/>
            </a:ext>
          </a:extLst>
        </xdr:cNvPr>
        <xdr:cNvSpPr txBox="1"/>
      </xdr:nvSpPr>
      <xdr:spPr>
        <a:xfrm>
          <a:off x="213042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9E4F2BFE-91B4-4565-8C6C-EBA7E6C1B188}"/>
            </a:ext>
          </a:extLst>
        </xdr:cNvPr>
        <xdr:cNvSpPr txBox="1"/>
      </xdr:nvSpPr>
      <xdr:spPr>
        <a:xfrm>
          <a:off x="144462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43307</xdr:rowOff>
    </xdr:from>
    <xdr:to>
      <xdr:col>23</xdr:col>
      <xdr:colOff>136525</xdr:colOff>
      <xdr:row>32</xdr:row>
      <xdr:rowOff>144907</xdr:rowOff>
    </xdr:to>
    <xdr:sp macro="" textlink="">
      <xdr:nvSpPr>
        <xdr:cNvPr id="89" name="楕円 88">
          <a:extLst>
            <a:ext uri="{FF2B5EF4-FFF2-40B4-BE49-F238E27FC236}">
              <a16:creationId xmlns:a16="http://schemas.microsoft.com/office/drawing/2014/main" id="{44862148-2825-4FD8-9AAD-4BF382D5CC45}"/>
            </a:ext>
          </a:extLst>
        </xdr:cNvPr>
        <xdr:cNvSpPr/>
      </xdr:nvSpPr>
      <xdr:spPr>
        <a:xfrm>
          <a:off x="4244975" y="553161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21734</xdr:rowOff>
    </xdr:from>
    <xdr:ext cx="405111" cy="259045"/>
    <xdr:sp macro="" textlink="">
      <xdr:nvSpPr>
        <xdr:cNvPr id="90" name="有形固定資産減価償却率該当値テキスト">
          <a:extLst>
            <a:ext uri="{FF2B5EF4-FFF2-40B4-BE49-F238E27FC236}">
              <a16:creationId xmlns:a16="http://schemas.microsoft.com/office/drawing/2014/main" id="{149FD232-7017-4DDE-BAAE-BDC8305364AE}"/>
            </a:ext>
          </a:extLst>
        </xdr:cNvPr>
        <xdr:cNvSpPr txBox="1"/>
      </xdr:nvSpPr>
      <xdr:spPr>
        <a:xfrm>
          <a:off x="4342765" y="5504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64897</xdr:rowOff>
    </xdr:from>
    <xdr:to>
      <xdr:col>19</xdr:col>
      <xdr:colOff>187325</xdr:colOff>
      <xdr:row>32</xdr:row>
      <xdr:rowOff>166497</xdr:rowOff>
    </xdr:to>
    <xdr:sp macro="" textlink="">
      <xdr:nvSpPr>
        <xdr:cNvPr id="91" name="楕円 90">
          <a:extLst>
            <a:ext uri="{FF2B5EF4-FFF2-40B4-BE49-F238E27FC236}">
              <a16:creationId xmlns:a16="http://schemas.microsoft.com/office/drawing/2014/main" id="{3D3692C4-0E4C-4E62-9FFE-0570E07A1FB5}"/>
            </a:ext>
          </a:extLst>
        </xdr:cNvPr>
        <xdr:cNvSpPr/>
      </xdr:nvSpPr>
      <xdr:spPr>
        <a:xfrm>
          <a:off x="3611880" y="5549392"/>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94107</xdr:rowOff>
    </xdr:from>
    <xdr:to>
      <xdr:col>23</xdr:col>
      <xdr:colOff>85725</xdr:colOff>
      <xdr:row>32</xdr:row>
      <xdr:rowOff>115697</xdr:rowOff>
    </xdr:to>
    <xdr:cxnSp macro="">
      <xdr:nvCxnSpPr>
        <xdr:cNvPr id="92" name="直線コネクタ 91">
          <a:extLst>
            <a:ext uri="{FF2B5EF4-FFF2-40B4-BE49-F238E27FC236}">
              <a16:creationId xmlns:a16="http://schemas.microsoft.com/office/drawing/2014/main" id="{5B738B9E-22B9-4292-BE4D-6DB2E3871A04}"/>
            </a:ext>
          </a:extLst>
        </xdr:cNvPr>
        <xdr:cNvCxnSpPr/>
      </xdr:nvCxnSpPr>
      <xdr:spPr>
        <a:xfrm flipV="1">
          <a:off x="3656965" y="5584317"/>
          <a:ext cx="640715"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30353</xdr:rowOff>
    </xdr:from>
    <xdr:to>
      <xdr:col>15</xdr:col>
      <xdr:colOff>187325</xdr:colOff>
      <xdr:row>32</xdr:row>
      <xdr:rowOff>131953</xdr:rowOff>
    </xdr:to>
    <xdr:sp macro="" textlink="">
      <xdr:nvSpPr>
        <xdr:cNvPr id="93" name="楕円 92">
          <a:extLst>
            <a:ext uri="{FF2B5EF4-FFF2-40B4-BE49-F238E27FC236}">
              <a16:creationId xmlns:a16="http://schemas.microsoft.com/office/drawing/2014/main" id="{AEDB6699-CFB6-493B-A68D-14402CFD9B34}"/>
            </a:ext>
          </a:extLst>
        </xdr:cNvPr>
        <xdr:cNvSpPr/>
      </xdr:nvSpPr>
      <xdr:spPr>
        <a:xfrm>
          <a:off x="2926080" y="5514848"/>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81153</xdr:rowOff>
    </xdr:from>
    <xdr:to>
      <xdr:col>19</xdr:col>
      <xdr:colOff>136525</xdr:colOff>
      <xdr:row>32</xdr:row>
      <xdr:rowOff>115697</xdr:rowOff>
    </xdr:to>
    <xdr:cxnSp macro="">
      <xdr:nvCxnSpPr>
        <xdr:cNvPr id="94" name="直線コネクタ 93">
          <a:extLst>
            <a:ext uri="{FF2B5EF4-FFF2-40B4-BE49-F238E27FC236}">
              <a16:creationId xmlns:a16="http://schemas.microsoft.com/office/drawing/2014/main" id="{05F11F10-EA43-487E-9F61-9FD183AD1BCA}"/>
            </a:ext>
          </a:extLst>
        </xdr:cNvPr>
        <xdr:cNvCxnSpPr/>
      </xdr:nvCxnSpPr>
      <xdr:spPr>
        <a:xfrm>
          <a:off x="2971165" y="5569458"/>
          <a:ext cx="685800" cy="32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167259</xdr:rowOff>
    </xdr:from>
    <xdr:to>
      <xdr:col>11</xdr:col>
      <xdr:colOff>187325</xdr:colOff>
      <xdr:row>32</xdr:row>
      <xdr:rowOff>97409</xdr:rowOff>
    </xdr:to>
    <xdr:sp macro="" textlink="">
      <xdr:nvSpPr>
        <xdr:cNvPr id="95" name="楕円 94">
          <a:extLst>
            <a:ext uri="{FF2B5EF4-FFF2-40B4-BE49-F238E27FC236}">
              <a16:creationId xmlns:a16="http://schemas.microsoft.com/office/drawing/2014/main" id="{2CF6580F-7283-42F7-8A9A-065E1169F3BA}"/>
            </a:ext>
          </a:extLst>
        </xdr:cNvPr>
        <xdr:cNvSpPr/>
      </xdr:nvSpPr>
      <xdr:spPr>
        <a:xfrm>
          <a:off x="2240280" y="5486019"/>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46609</xdr:rowOff>
    </xdr:from>
    <xdr:to>
      <xdr:col>15</xdr:col>
      <xdr:colOff>136525</xdr:colOff>
      <xdr:row>32</xdr:row>
      <xdr:rowOff>81153</xdr:rowOff>
    </xdr:to>
    <xdr:cxnSp macro="">
      <xdr:nvCxnSpPr>
        <xdr:cNvPr id="96" name="直線コネクタ 95">
          <a:extLst>
            <a:ext uri="{FF2B5EF4-FFF2-40B4-BE49-F238E27FC236}">
              <a16:creationId xmlns:a16="http://schemas.microsoft.com/office/drawing/2014/main" id="{DED9E210-784F-47C5-BE1C-1630083F1C56}"/>
            </a:ext>
          </a:extLst>
        </xdr:cNvPr>
        <xdr:cNvCxnSpPr/>
      </xdr:nvCxnSpPr>
      <xdr:spPr>
        <a:xfrm>
          <a:off x="2285365" y="5534914"/>
          <a:ext cx="6858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106807</xdr:rowOff>
    </xdr:from>
    <xdr:to>
      <xdr:col>7</xdr:col>
      <xdr:colOff>187325</xdr:colOff>
      <xdr:row>32</xdr:row>
      <xdr:rowOff>36957</xdr:rowOff>
    </xdr:to>
    <xdr:sp macro="" textlink="">
      <xdr:nvSpPr>
        <xdr:cNvPr id="97" name="楕円 96">
          <a:extLst>
            <a:ext uri="{FF2B5EF4-FFF2-40B4-BE49-F238E27FC236}">
              <a16:creationId xmlns:a16="http://schemas.microsoft.com/office/drawing/2014/main" id="{C6D09697-B126-4BCD-ADE3-CF1FBEEE3C9B}"/>
            </a:ext>
          </a:extLst>
        </xdr:cNvPr>
        <xdr:cNvSpPr/>
      </xdr:nvSpPr>
      <xdr:spPr>
        <a:xfrm>
          <a:off x="1554480" y="5419852"/>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157607</xdr:rowOff>
    </xdr:from>
    <xdr:to>
      <xdr:col>11</xdr:col>
      <xdr:colOff>136525</xdr:colOff>
      <xdr:row>32</xdr:row>
      <xdr:rowOff>46609</xdr:rowOff>
    </xdr:to>
    <xdr:cxnSp macro="">
      <xdr:nvCxnSpPr>
        <xdr:cNvPr id="98" name="直線コネクタ 97">
          <a:extLst>
            <a:ext uri="{FF2B5EF4-FFF2-40B4-BE49-F238E27FC236}">
              <a16:creationId xmlns:a16="http://schemas.microsoft.com/office/drawing/2014/main" id="{D852ADB0-C378-4F6A-AFD0-0BDA49C32524}"/>
            </a:ext>
          </a:extLst>
        </xdr:cNvPr>
        <xdr:cNvCxnSpPr/>
      </xdr:nvCxnSpPr>
      <xdr:spPr>
        <a:xfrm>
          <a:off x="1599565" y="5474462"/>
          <a:ext cx="685800" cy="6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86758</xdr:rowOff>
    </xdr:from>
    <xdr:ext cx="405111" cy="259045"/>
    <xdr:sp macro="" textlink="">
      <xdr:nvSpPr>
        <xdr:cNvPr id="99" name="n_1aveValue有形固定資産減価償却率">
          <a:extLst>
            <a:ext uri="{FF2B5EF4-FFF2-40B4-BE49-F238E27FC236}">
              <a16:creationId xmlns:a16="http://schemas.microsoft.com/office/drawing/2014/main" id="{7359E81C-4A3A-4491-8799-5954ED4A26E8}"/>
            </a:ext>
          </a:extLst>
        </xdr:cNvPr>
        <xdr:cNvSpPr txBox="1"/>
      </xdr:nvSpPr>
      <xdr:spPr>
        <a:xfrm>
          <a:off x="3464569" y="5060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82440</xdr:rowOff>
    </xdr:from>
    <xdr:ext cx="405111" cy="259045"/>
    <xdr:sp macro="" textlink="">
      <xdr:nvSpPr>
        <xdr:cNvPr id="100" name="n_2aveValue有形固定資産減価償却率">
          <a:extLst>
            <a:ext uri="{FF2B5EF4-FFF2-40B4-BE49-F238E27FC236}">
              <a16:creationId xmlns:a16="http://schemas.microsoft.com/office/drawing/2014/main" id="{AAEE8DD7-6B71-4B2F-B7BD-DA42A18D0F18}"/>
            </a:ext>
          </a:extLst>
        </xdr:cNvPr>
        <xdr:cNvSpPr txBox="1"/>
      </xdr:nvSpPr>
      <xdr:spPr>
        <a:xfrm>
          <a:off x="2793374" y="5056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56532</xdr:rowOff>
    </xdr:from>
    <xdr:ext cx="405111" cy="259045"/>
    <xdr:sp macro="" textlink="">
      <xdr:nvSpPr>
        <xdr:cNvPr id="101" name="n_3aveValue有形固定資産減価償却率">
          <a:extLst>
            <a:ext uri="{FF2B5EF4-FFF2-40B4-BE49-F238E27FC236}">
              <a16:creationId xmlns:a16="http://schemas.microsoft.com/office/drawing/2014/main" id="{F4AF4EC1-6591-4682-9FEF-D56C0428A8A8}"/>
            </a:ext>
          </a:extLst>
        </xdr:cNvPr>
        <xdr:cNvSpPr txBox="1"/>
      </xdr:nvSpPr>
      <xdr:spPr>
        <a:xfrm>
          <a:off x="2107574" y="503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73804</xdr:rowOff>
    </xdr:from>
    <xdr:ext cx="405111" cy="259045"/>
    <xdr:sp macro="" textlink="">
      <xdr:nvSpPr>
        <xdr:cNvPr id="102" name="n_4aveValue有形固定資産減価償却率">
          <a:extLst>
            <a:ext uri="{FF2B5EF4-FFF2-40B4-BE49-F238E27FC236}">
              <a16:creationId xmlns:a16="http://schemas.microsoft.com/office/drawing/2014/main" id="{39CAA106-3EA0-4AFA-9818-FB7CFCAAC1B0}"/>
            </a:ext>
          </a:extLst>
        </xdr:cNvPr>
        <xdr:cNvSpPr txBox="1"/>
      </xdr:nvSpPr>
      <xdr:spPr>
        <a:xfrm>
          <a:off x="1421774" y="5045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157624</xdr:rowOff>
    </xdr:from>
    <xdr:ext cx="405111" cy="259045"/>
    <xdr:sp macro="" textlink="">
      <xdr:nvSpPr>
        <xdr:cNvPr id="103" name="n_1mainValue有形固定資産減価償却率">
          <a:extLst>
            <a:ext uri="{FF2B5EF4-FFF2-40B4-BE49-F238E27FC236}">
              <a16:creationId xmlns:a16="http://schemas.microsoft.com/office/drawing/2014/main" id="{AB6B601D-B9D1-4E70-A9DD-1766144453F4}"/>
            </a:ext>
          </a:extLst>
        </xdr:cNvPr>
        <xdr:cNvSpPr txBox="1"/>
      </xdr:nvSpPr>
      <xdr:spPr>
        <a:xfrm>
          <a:off x="3464569" y="564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123080</xdr:rowOff>
    </xdr:from>
    <xdr:ext cx="405111" cy="259045"/>
    <xdr:sp macro="" textlink="">
      <xdr:nvSpPr>
        <xdr:cNvPr id="104" name="n_2mainValue有形固定資産減価償却率">
          <a:extLst>
            <a:ext uri="{FF2B5EF4-FFF2-40B4-BE49-F238E27FC236}">
              <a16:creationId xmlns:a16="http://schemas.microsoft.com/office/drawing/2014/main" id="{E8F64FFF-802A-4539-B374-CA68F6AA740F}"/>
            </a:ext>
          </a:extLst>
        </xdr:cNvPr>
        <xdr:cNvSpPr txBox="1"/>
      </xdr:nvSpPr>
      <xdr:spPr>
        <a:xfrm>
          <a:off x="2793374" y="5611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88536</xdr:rowOff>
    </xdr:from>
    <xdr:ext cx="405111" cy="259045"/>
    <xdr:sp macro="" textlink="">
      <xdr:nvSpPr>
        <xdr:cNvPr id="105" name="n_3mainValue有形固定資産減価償却率">
          <a:extLst>
            <a:ext uri="{FF2B5EF4-FFF2-40B4-BE49-F238E27FC236}">
              <a16:creationId xmlns:a16="http://schemas.microsoft.com/office/drawing/2014/main" id="{75644619-E5DC-40B7-8777-02FEF0EE2933}"/>
            </a:ext>
          </a:extLst>
        </xdr:cNvPr>
        <xdr:cNvSpPr txBox="1"/>
      </xdr:nvSpPr>
      <xdr:spPr>
        <a:xfrm>
          <a:off x="2107574" y="5578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28084</xdr:rowOff>
    </xdr:from>
    <xdr:ext cx="405111" cy="259045"/>
    <xdr:sp macro="" textlink="">
      <xdr:nvSpPr>
        <xdr:cNvPr id="106" name="n_4mainValue有形固定資産減価償却率">
          <a:extLst>
            <a:ext uri="{FF2B5EF4-FFF2-40B4-BE49-F238E27FC236}">
              <a16:creationId xmlns:a16="http://schemas.microsoft.com/office/drawing/2014/main" id="{8885D248-298D-4E93-9764-E4311005D7D5}"/>
            </a:ext>
          </a:extLst>
        </xdr:cNvPr>
        <xdr:cNvSpPr txBox="1"/>
      </xdr:nvSpPr>
      <xdr:spPr>
        <a:xfrm>
          <a:off x="1421774" y="5512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F26EF9C4-BB97-4467-94A0-25A1CF8BAAE0}"/>
            </a:ext>
          </a:extLst>
        </xdr:cNvPr>
        <xdr:cNvSpPr/>
      </xdr:nvSpPr>
      <xdr:spPr>
        <a:xfrm>
          <a:off x="10188575" y="3578225"/>
          <a:ext cx="3805555" cy="2203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E5A936E7-6302-4612-B11B-256864DFC1FD}"/>
            </a:ext>
          </a:extLst>
        </xdr:cNvPr>
        <xdr:cNvSpPr/>
      </xdr:nvSpPr>
      <xdr:spPr>
        <a:xfrm>
          <a:off x="11144518" y="3855022"/>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09" name="正方形/長方形 108">
          <a:extLst>
            <a:ext uri="{FF2B5EF4-FFF2-40B4-BE49-F238E27FC236}">
              <a16:creationId xmlns:a16="http://schemas.microsoft.com/office/drawing/2014/main" id="{8E5F63D4-403E-437F-9473-3A9C76F06969}"/>
            </a:ext>
          </a:extLst>
        </xdr:cNvPr>
        <xdr:cNvSpPr/>
      </xdr:nvSpPr>
      <xdr:spPr>
        <a:xfrm>
          <a:off x="12564596" y="3832636"/>
          <a:ext cx="611168"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511D3437-7830-461E-9398-3F1D6F63AE55}"/>
            </a:ext>
          </a:extLst>
        </xdr:cNvPr>
        <xdr:cNvSpPr/>
      </xdr:nvSpPr>
      <xdr:spPr>
        <a:xfrm>
          <a:off x="13960475"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3B5E572C-52DA-41C3-91EA-098559EF66DC}"/>
            </a:ext>
          </a:extLst>
        </xdr:cNvPr>
        <xdr:cNvSpPr/>
      </xdr:nvSpPr>
      <xdr:spPr>
        <a:xfrm>
          <a:off x="13960475"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0FDDBED2-47A6-48CD-BCE3-35C8F5368FA5}"/>
            </a:ext>
          </a:extLst>
        </xdr:cNvPr>
        <xdr:cNvSpPr/>
      </xdr:nvSpPr>
      <xdr:spPr>
        <a:xfrm>
          <a:off x="15332075"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0A083792-D166-4EE8-A142-9B2CE636CF90}"/>
            </a:ext>
          </a:extLst>
        </xdr:cNvPr>
        <xdr:cNvSpPr/>
      </xdr:nvSpPr>
      <xdr:spPr>
        <a:xfrm>
          <a:off x="15332075"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D1527FAD-C7DC-416B-950C-22D272A36AE4}"/>
            </a:ext>
          </a:extLst>
        </xdr:cNvPr>
        <xdr:cNvSpPr/>
      </xdr:nvSpPr>
      <xdr:spPr>
        <a:xfrm>
          <a:off x="16813530" y="3653790"/>
          <a:ext cx="1371600" cy="2139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5DA8F969-769F-4BD7-83A4-DFEF8370E4F4}"/>
            </a:ext>
          </a:extLst>
        </xdr:cNvPr>
        <xdr:cNvSpPr/>
      </xdr:nvSpPr>
      <xdr:spPr>
        <a:xfrm>
          <a:off x="16813530" y="379857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15B2889C-5BA3-4C56-9419-59535438F856}"/>
            </a:ext>
          </a:extLst>
        </xdr:cNvPr>
        <xdr:cNvSpPr/>
      </xdr:nvSpPr>
      <xdr:spPr>
        <a:xfrm>
          <a:off x="10188575" y="4179570"/>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56C2AAF5-889A-4CF2-9BE4-46D05A07563F}"/>
            </a:ext>
          </a:extLst>
        </xdr:cNvPr>
        <xdr:cNvSpPr/>
      </xdr:nvSpPr>
      <xdr:spPr>
        <a:xfrm>
          <a:off x="14241780" y="4179570"/>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D94B26CB-686D-4828-BAA1-C661B57E1F34}"/>
            </a:ext>
          </a:extLst>
        </xdr:cNvPr>
        <xdr:cNvSpPr/>
      </xdr:nvSpPr>
      <xdr:spPr>
        <a:xfrm>
          <a:off x="14241780" y="4248785"/>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50CDCBBD-1285-4A22-8C6B-84B412A1C108}"/>
            </a:ext>
          </a:extLst>
        </xdr:cNvPr>
        <xdr:cNvSpPr txBox="1"/>
      </xdr:nvSpPr>
      <xdr:spPr>
        <a:xfrm>
          <a:off x="14317980" y="4477385"/>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「債務償還比率」は、債務償還能力を表す指標である。本区においては、将来負担額を充当可能財源が上回っているものの、引き続き財源の確保など、債務償還能力の向上に努める必要がある。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70B516CD-615D-4C6D-88D5-48289DAE56B8}"/>
            </a:ext>
          </a:extLst>
        </xdr:cNvPr>
        <xdr:cNvSpPr txBox="1"/>
      </xdr:nvSpPr>
      <xdr:spPr>
        <a:xfrm>
          <a:off x="10150475" y="39928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92E4ED05-10A2-4AC9-9A5F-364DBED5FF39}"/>
            </a:ext>
          </a:extLst>
        </xdr:cNvPr>
        <xdr:cNvCxnSpPr/>
      </xdr:nvCxnSpPr>
      <xdr:spPr>
        <a:xfrm>
          <a:off x="10188575" y="634428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36</xdr:row>
      <xdr:rowOff>74474</xdr:rowOff>
    </xdr:from>
    <xdr:ext cx="410689" cy="225703"/>
    <xdr:sp macro="" textlink="">
      <xdr:nvSpPr>
        <xdr:cNvPr id="122" name="テキスト ボックス 121">
          <a:extLst>
            <a:ext uri="{FF2B5EF4-FFF2-40B4-BE49-F238E27FC236}">
              <a16:creationId xmlns:a16="http://schemas.microsoft.com/office/drawing/2014/main" id="{3A75260D-82E2-4F5B-A74B-EA19E07F4AE2}"/>
            </a:ext>
          </a:extLst>
        </xdr:cNvPr>
        <xdr:cNvSpPr txBox="1"/>
      </xdr:nvSpPr>
      <xdr:spPr>
        <a:xfrm>
          <a:off x="9756296"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1E6930F2-7145-424F-9C1A-E99519172E35}"/>
            </a:ext>
          </a:extLst>
        </xdr:cNvPr>
        <xdr:cNvCxnSpPr/>
      </xdr:nvCxnSpPr>
      <xdr:spPr>
        <a:xfrm>
          <a:off x="10188575" y="5980642"/>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4" name="テキスト ボックス 123">
          <a:extLst>
            <a:ext uri="{FF2B5EF4-FFF2-40B4-BE49-F238E27FC236}">
              <a16:creationId xmlns:a16="http://schemas.microsoft.com/office/drawing/2014/main" id="{DE7B1367-3FC1-4F21-8E4C-12AB9A4FD1D8}"/>
            </a:ext>
          </a:extLst>
        </xdr:cNvPr>
        <xdr:cNvSpPr txBox="1"/>
      </xdr:nvSpPr>
      <xdr:spPr>
        <a:xfrm>
          <a:off x="9756296" y="58830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7102E6C2-905F-448C-8F4F-217DA2677051}"/>
            </a:ext>
          </a:extLst>
        </xdr:cNvPr>
        <xdr:cNvCxnSpPr/>
      </xdr:nvCxnSpPr>
      <xdr:spPr>
        <a:xfrm>
          <a:off x="10188575" y="561699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32</xdr:row>
      <xdr:rowOff>40607</xdr:rowOff>
    </xdr:from>
    <xdr:ext cx="359394" cy="225703"/>
    <xdr:sp macro="" textlink="">
      <xdr:nvSpPr>
        <xdr:cNvPr id="126" name="テキスト ボックス 125">
          <a:extLst>
            <a:ext uri="{FF2B5EF4-FFF2-40B4-BE49-F238E27FC236}">
              <a16:creationId xmlns:a16="http://schemas.microsoft.com/office/drawing/2014/main" id="{B02C4F09-A707-4715-B76F-E307D6909781}"/>
            </a:ext>
          </a:extLst>
        </xdr:cNvPr>
        <xdr:cNvSpPr txBox="1"/>
      </xdr:nvSpPr>
      <xdr:spPr>
        <a:xfrm>
          <a:off x="980187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3BA53C17-0FFD-4237-B3B9-829FE8B94B57}"/>
            </a:ext>
          </a:extLst>
        </xdr:cNvPr>
        <xdr:cNvCxnSpPr/>
      </xdr:nvCxnSpPr>
      <xdr:spPr>
        <a:xfrm>
          <a:off x="10188575" y="526097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30</xdr:row>
      <xdr:rowOff>23674</xdr:rowOff>
    </xdr:from>
    <xdr:ext cx="359394" cy="225703"/>
    <xdr:sp macro="" textlink="">
      <xdr:nvSpPr>
        <xdr:cNvPr id="128" name="テキスト ボックス 127">
          <a:extLst>
            <a:ext uri="{FF2B5EF4-FFF2-40B4-BE49-F238E27FC236}">
              <a16:creationId xmlns:a16="http://schemas.microsoft.com/office/drawing/2014/main" id="{BB260C89-D467-414A-B90D-9DFAFE5D306C}"/>
            </a:ext>
          </a:extLst>
        </xdr:cNvPr>
        <xdr:cNvSpPr txBox="1"/>
      </xdr:nvSpPr>
      <xdr:spPr>
        <a:xfrm>
          <a:off x="9801876" y="51633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AB39D0FB-B09A-4A36-AAD9-3A1A11A03F1D}"/>
            </a:ext>
          </a:extLst>
        </xdr:cNvPr>
        <xdr:cNvCxnSpPr/>
      </xdr:nvCxnSpPr>
      <xdr:spPr>
        <a:xfrm>
          <a:off x="10188575" y="4897332"/>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28</xdr:row>
      <xdr:rowOff>6741</xdr:rowOff>
    </xdr:from>
    <xdr:ext cx="359394" cy="225703"/>
    <xdr:sp macro="" textlink="">
      <xdr:nvSpPr>
        <xdr:cNvPr id="130" name="テキスト ボックス 129">
          <a:extLst>
            <a:ext uri="{FF2B5EF4-FFF2-40B4-BE49-F238E27FC236}">
              <a16:creationId xmlns:a16="http://schemas.microsoft.com/office/drawing/2014/main" id="{ACD71E96-895D-413C-8ADA-FFF0BAF2EA6E}"/>
            </a:ext>
          </a:extLst>
        </xdr:cNvPr>
        <xdr:cNvSpPr txBox="1"/>
      </xdr:nvSpPr>
      <xdr:spPr>
        <a:xfrm>
          <a:off x="9801876" y="4809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DC737C40-1C0D-4DB6-8018-2759616EEEAE}"/>
            </a:ext>
          </a:extLst>
        </xdr:cNvPr>
        <xdr:cNvCxnSpPr/>
      </xdr:nvCxnSpPr>
      <xdr:spPr>
        <a:xfrm>
          <a:off x="10188575" y="454321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E49FDDF0-76A5-48B1-B918-9BA8D3C2C9BA}"/>
            </a:ext>
          </a:extLst>
        </xdr:cNvPr>
        <xdr:cNvSpPr txBox="1"/>
      </xdr:nvSpPr>
      <xdr:spPr>
        <a:xfrm>
          <a:off x="9856983" y="444941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0086693A-B51E-49E0-B839-4455E9F5B124}"/>
            </a:ext>
          </a:extLst>
        </xdr:cNvPr>
        <xdr:cNvCxnSpPr/>
      </xdr:nvCxnSpPr>
      <xdr:spPr>
        <a:xfrm>
          <a:off x="10188575" y="417957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032347AE-C9A2-40AB-BDF6-E08351A81C77}"/>
            </a:ext>
          </a:extLst>
        </xdr:cNvPr>
        <xdr:cNvSpPr/>
      </xdr:nvSpPr>
      <xdr:spPr>
        <a:xfrm>
          <a:off x="10188575" y="4179570"/>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26</xdr:row>
      <xdr:rowOff>83608</xdr:rowOff>
    </xdr:to>
    <xdr:cxnSp macro="">
      <xdr:nvCxnSpPr>
        <xdr:cNvPr id="135" name="直線コネクタ 134">
          <a:extLst>
            <a:ext uri="{FF2B5EF4-FFF2-40B4-BE49-F238E27FC236}">
              <a16:creationId xmlns:a16="http://schemas.microsoft.com/office/drawing/2014/main" id="{166B0A1D-FCD1-4789-8C10-087372AB859F}"/>
            </a:ext>
          </a:extLst>
        </xdr:cNvPr>
        <xdr:cNvCxnSpPr/>
      </xdr:nvCxnSpPr>
      <xdr:spPr>
        <a:xfrm>
          <a:off x="13313410" y="4543213"/>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138235</xdr:rowOff>
    </xdr:from>
    <xdr:ext cx="340478" cy="259045"/>
    <xdr:sp macro="" textlink="">
      <xdr:nvSpPr>
        <xdr:cNvPr id="136" name="債務償還比率最小値テキスト">
          <a:extLst>
            <a:ext uri="{FF2B5EF4-FFF2-40B4-BE49-F238E27FC236}">
              <a16:creationId xmlns:a16="http://schemas.microsoft.com/office/drawing/2014/main" id="{AE6B564D-2876-402B-BCF0-0A886164E4D7}"/>
            </a:ext>
          </a:extLst>
        </xdr:cNvPr>
        <xdr:cNvSpPr txBox="1"/>
      </xdr:nvSpPr>
      <xdr:spPr>
        <a:xfrm>
          <a:off x="13369925" y="459212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7" name="直線コネクタ 136">
          <a:extLst>
            <a:ext uri="{FF2B5EF4-FFF2-40B4-BE49-F238E27FC236}">
              <a16:creationId xmlns:a16="http://schemas.microsoft.com/office/drawing/2014/main" id="{8FA57A55-E8FB-42CB-BAC7-4BE90C913262}"/>
            </a:ext>
          </a:extLst>
        </xdr:cNvPr>
        <xdr:cNvCxnSpPr/>
      </xdr:nvCxnSpPr>
      <xdr:spPr>
        <a:xfrm>
          <a:off x="13251180" y="454321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150935</xdr:rowOff>
    </xdr:from>
    <xdr:ext cx="340478" cy="259045"/>
    <xdr:sp macro="" textlink="">
      <xdr:nvSpPr>
        <xdr:cNvPr id="138" name="債務償還比率最大値テキスト">
          <a:extLst>
            <a:ext uri="{FF2B5EF4-FFF2-40B4-BE49-F238E27FC236}">
              <a16:creationId xmlns:a16="http://schemas.microsoft.com/office/drawing/2014/main" id="{9E9E343A-D2A0-4199-B221-808202F35DBC}"/>
            </a:ext>
          </a:extLst>
        </xdr:cNvPr>
        <xdr:cNvSpPr txBox="1"/>
      </xdr:nvSpPr>
      <xdr:spPr>
        <a:xfrm>
          <a:off x="13369925" y="42657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117E0E7A-2041-453C-9FD2-6C047199B920}"/>
            </a:ext>
          </a:extLst>
        </xdr:cNvPr>
        <xdr:cNvCxnSpPr/>
      </xdr:nvCxnSpPr>
      <xdr:spPr>
        <a:xfrm>
          <a:off x="13251180" y="454321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11235</xdr:rowOff>
    </xdr:from>
    <xdr:ext cx="340478" cy="259045"/>
    <xdr:sp macro="" textlink="">
      <xdr:nvSpPr>
        <xdr:cNvPr id="140" name="債務償還比率平均値テキスト">
          <a:extLst>
            <a:ext uri="{FF2B5EF4-FFF2-40B4-BE49-F238E27FC236}">
              <a16:creationId xmlns:a16="http://schemas.microsoft.com/office/drawing/2014/main" id="{29D39ABD-5266-45BB-85AF-EC8AC233FF1B}"/>
            </a:ext>
          </a:extLst>
        </xdr:cNvPr>
        <xdr:cNvSpPr txBox="1"/>
      </xdr:nvSpPr>
      <xdr:spPr>
        <a:xfrm>
          <a:off x="13369925" y="4470840"/>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32808</xdr:rowOff>
    </xdr:from>
    <xdr:to>
      <xdr:col>76</xdr:col>
      <xdr:colOff>73025</xdr:colOff>
      <xdr:row>26</xdr:row>
      <xdr:rowOff>134408</xdr:rowOff>
    </xdr:to>
    <xdr:sp macro="" textlink="">
      <xdr:nvSpPr>
        <xdr:cNvPr id="141" name="フローチャート: 判断 140">
          <a:extLst>
            <a:ext uri="{FF2B5EF4-FFF2-40B4-BE49-F238E27FC236}">
              <a16:creationId xmlns:a16="http://schemas.microsoft.com/office/drawing/2014/main" id="{D955147D-A570-40D6-BC71-10E5BE6B0D77}"/>
            </a:ext>
          </a:extLst>
        </xdr:cNvPr>
        <xdr:cNvSpPr/>
      </xdr:nvSpPr>
      <xdr:spPr>
        <a:xfrm>
          <a:off x="13289280" y="4488603"/>
          <a:ext cx="8064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26</xdr:row>
      <xdr:rowOff>32808</xdr:rowOff>
    </xdr:from>
    <xdr:to>
      <xdr:col>72</xdr:col>
      <xdr:colOff>123825</xdr:colOff>
      <xdr:row>26</xdr:row>
      <xdr:rowOff>134408</xdr:rowOff>
    </xdr:to>
    <xdr:sp macro="" textlink="">
      <xdr:nvSpPr>
        <xdr:cNvPr id="142" name="フローチャート: 判断 141">
          <a:extLst>
            <a:ext uri="{FF2B5EF4-FFF2-40B4-BE49-F238E27FC236}">
              <a16:creationId xmlns:a16="http://schemas.microsoft.com/office/drawing/2014/main" id="{1A6CF7D9-7B7B-44A1-A78B-6C506375ED49}"/>
            </a:ext>
          </a:extLst>
        </xdr:cNvPr>
        <xdr:cNvSpPr/>
      </xdr:nvSpPr>
      <xdr:spPr>
        <a:xfrm>
          <a:off x="12629515" y="4488603"/>
          <a:ext cx="10731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26</xdr:row>
      <xdr:rowOff>32808</xdr:rowOff>
    </xdr:from>
    <xdr:to>
      <xdr:col>68</xdr:col>
      <xdr:colOff>123825</xdr:colOff>
      <xdr:row>26</xdr:row>
      <xdr:rowOff>134408</xdr:rowOff>
    </xdr:to>
    <xdr:sp macro="" textlink="">
      <xdr:nvSpPr>
        <xdr:cNvPr id="143" name="フローチャート: 判断 142">
          <a:extLst>
            <a:ext uri="{FF2B5EF4-FFF2-40B4-BE49-F238E27FC236}">
              <a16:creationId xmlns:a16="http://schemas.microsoft.com/office/drawing/2014/main" id="{11740C8D-A809-49AB-BD36-409A4FD0A294}"/>
            </a:ext>
          </a:extLst>
        </xdr:cNvPr>
        <xdr:cNvSpPr/>
      </xdr:nvSpPr>
      <xdr:spPr>
        <a:xfrm>
          <a:off x="11943715" y="4488603"/>
          <a:ext cx="10731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26</xdr:row>
      <xdr:rowOff>32808</xdr:rowOff>
    </xdr:from>
    <xdr:to>
      <xdr:col>64</xdr:col>
      <xdr:colOff>123825</xdr:colOff>
      <xdr:row>26</xdr:row>
      <xdr:rowOff>134408</xdr:rowOff>
    </xdr:to>
    <xdr:sp macro="" textlink="">
      <xdr:nvSpPr>
        <xdr:cNvPr id="144" name="フローチャート: 判断 143">
          <a:extLst>
            <a:ext uri="{FF2B5EF4-FFF2-40B4-BE49-F238E27FC236}">
              <a16:creationId xmlns:a16="http://schemas.microsoft.com/office/drawing/2014/main" id="{C85D118B-12E4-4507-994D-E4C13CC968D7}"/>
            </a:ext>
          </a:extLst>
        </xdr:cNvPr>
        <xdr:cNvSpPr/>
      </xdr:nvSpPr>
      <xdr:spPr>
        <a:xfrm>
          <a:off x="11257915" y="4488603"/>
          <a:ext cx="10731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26</xdr:row>
      <xdr:rowOff>32808</xdr:rowOff>
    </xdr:from>
    <xdr:to>
      <xdr:col>60</xdr:col>
      <xdr:colOff>123825</xdr:colOff>
      <xdr:row>26</xdr:row>
      <xdr:rowOff>134408</xdr:rowOff>
    </xdr:to>
    <xdr:sp macro="" textlink="">
      <xdr:nvSpPr>
        <xdr:cNvPr id="145" name="フローチャート: 判断 144">
          <a:extLst>
            <a:ext uri="{FF2B5EF4-FFF2-40B4-BE49-F238E27FC236}">
              <a16:creationId xmlns:a16="http://schemas.microsoft.com/office/drawing/2014/main" id="{404CA225-9B0B-4786-9775-37E40A34EC53}"/>
            </a:ext>
          </a:extLst>
        </xdr:cNvPr>
        <xdr:cNvSpPr/>
      </xdr:nvSpPr>
      <xdr:spPr>
        <a:xfrm>
          <a:off x="10572115" y="4488603"/>
          <a:ext cx="10731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14639720-5978-43AB-BC0B-387CE6E174C6}"/>
            </a:ext>
          </a:extLst>
        </xdr:cNvPr>
        <xdr:cNvSpPr txBox="1"/>
      </xdr:nvSpPr>
      <xdr:spPr>
        <a:xfrm>
          <a:off x="13160375"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CAE2C6A3-DE13-463D-B78A-CA14B88C1530}"/>
            </a:ext>
          </a:extLst>
        </xdr:cNvPr>
        <xdr:cNvSpPr txBox="1"/>
      </xdr:nvSpPr>
      <xdr:spPr>
        <a:xfrm>
          <a:off x="12527280"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3823E1B3-59A8-4AA5-B039-1C11F892D9EB}"/>
            </a:ext>
          </a:extLst>
        </xdr:cNvPr>
        <xdr:cNvSpPr txBox="1"/>
      </xdr:nvSpPr>
      <xdr:spPr>
        <a:xfrm>
          <a:off x="11841480"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8BFA7BE0-82E8-42C3-A1C1-E9F7CC3B7F99}"/>
            </a:ext>
          </a:extLst>
        </xdr:cNvPr>
        <xdr:cNvSpPr txBox="1"/>
      </xdr:nvSpPr>
      <xdr:spPr>
        <a:xfrm>
          <a:off x="11155680"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DC8C8008-6246-44B2-B20A-D8FCCD7DD7EB}"/>
            </a:ext>
          </a:extLst>
        </xdr:cNvPr>
        <xdr:cNvSpPr txBox="1"/>
      </xdr:nvSpPr>
      <xdr:spPr>
        <a:xfrm>
          <a:off x="10469880" y="638827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22225</xdr:colOff>
      <xdr:row>27</xdr:row>
      <xdr:rowOff>65264</xdr:rowOff>
    </xdr:from>
    <xdr:to>
      <xdr:col>64</xdr:col>
      <xdr:colOff>123825</xdr:colOff>
      <xdr:row>27</xdr:row>
      <xdr:rowOff>166864</xdr:rowOff>
    </xdr:to>
    <xdr:sp macro="" textlink="">
      <xdr:nvSpPr>
        <xdr:cNvPr id="151" name="楕円 150">
          <a:extLst>
            <a:ext uri="{FF2B5EF4-FFF2-40B4-BE49-F238E27FC236}">
              <a16:creationId xmlns:a16="http://schemas.microsoft.com/office/drawing/2014/main" id="{CFE5A5AB-6132-4280-B533-865134276EF8}"/>
            </a:ext>
          </a:extLst>
        </xdr:cNvPr>
        <xdr:cNvSpPr/>
      </xdr:nvSpPr>
      <xdr:spPr>
        <a:xfrm>
          <a:off x="11257915" y="4692509"/>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33</xdr:row>
      <xdr:rowOff>74083</xdr:rowOff>
    </xdr:from>
    <xdr:to>
      <xdr:col>60</xdr:col>
      <xdr:colOff>123825</xdr:colOff>
      <xdr:row>34</xdr:row>
      <xdr:rowOff>4233</xdr:rowOff>
    </xdr:to>
    <xdr:sp macro="" textlink="">
      <xdr:nvSpPr>
        <xdr:cNvPr id="152" name="楕円 151">
          <a:extLst>
            <a:ext uri="{FF2B5EF4-FFF2-40B4-BE49-F238E27FC236}">
              <a16:creationId xmlns:a16="http://schemas.microsoft.com/office/drawing/2014/main" id="{4CDFA841-71C0-4D50-ADDF-A1944BD5B9D2}"/>
            </a:ext>
          </a:extLst>
        </xdr:cNvPr>
        <xdr:cNvSpPr/>
      </xdr:nvSpPr>
      <xdr:spPr>
        <a:xfrm>
          <a:off x="10572115" y="5731933"/>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116064</xdr:rowOff>
    </xdr:from>
    <xdr:to>
      <xdr:col>64</xdr:col>
      <xdr:colOff>73025</xdr:colOff>
      <xdr:row>33</xdr:row>
      <xdr:rowOff>124883</xdr:rowOff>
    </xdr:to>
    <xdr:cxnSp macro="">
      <xdr:nvCxnSpPr>
        <xdr:cNvPr id="153" name="直線コネクタ 152">
          <a:extLst>
            <a:ext uri="{FF2B5EF4-FFF2-40B4-BE49-F238E27FC236}">
              <a16:creationId xmlns:a16="http://schemas.microsoft.com/office/drawing/2014/main" id="{840E4820-417F-4540-AE50-59609A5FB9AD}"/>
            </a:ext>
          </a:extLst>
        </xdr:cNvPr>
        <xdr:cNvCxnSpPr/>
      </xdr:nvCxnSpPr>
      <xdr:spPr>
        <a:xfrm flipV="1">
          <a:off x="10626725" y="4745214"/>
          <a:ext cx="685800" cy="1039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80586</xdr:colOff>
      <xdr:row>24</xdr:row>
      <xdr:rowOff>150935</xdr:rowOff>
    </xdr:from>
    <xdr:ext cx="340478" cy="259045"/>
    <xdr:sp macro="" textlink="">
      <xdr:nvSpPr>
        <xdr:cNvPr id="154" name="n_1aveValue債務償還比率">
          <a:extLst>
            <a:ext uri="{FF2B5EF4-FFF2-40B4-BE49-F238E27FC236}">
              <a16:creationId xmlns:a16="http://schemas.microsoft.com/office/drawing/2014/main" id="{17D135AB-B349-41D7-80F6-E4567C43817C}"/>
            </a:ext>
          </a:extLst>
        </xdr:cNvPr>
        <xdr:cNvSpPr txBox="1"/>
      </xdr:nvSpPr>
      <xdr:spPr>
        <a:xfrm>
          <a:off x="12522141" y="42657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93286</xdr:colOff>
      <xdr:row>24</xdr:row>
      <xdr:rowOff>150935</xdr:rowOff>
    </xdr:from>
    <xdr:ext cx="340478" cy="259045"/>
    <xdr:sp macro="" textlink="">
      <xdr:nvSpPr>
        <xdr:cNvPr id="155" name="n_2aveValue債務償還比率">
          <a:extLst>
            <a:ext uri="{FF2B5EF4-FFF2-40B4-BE49-F238E27FC236}">
              <a16:creationId xmlns:a16="http://schemas.microsoft.com/office/drawing/2014/main" id="{1C473625-77FD-4E9A-8976-92AD16900990}"/>
            </a:ext>
          </a:extLst>
        </xdr:cNvPr>
        <xdr:cNvSpPr txBox="1"/>
      </xdr:nvSpPr>
      <xdr:spPr>
        <a:xfrm>
          <a:off x="11850946" y="42657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93286</xdr:colOff>
      <xdr:row>24</xdr:row>
      <xdr:rowOff>150935</xdr:rowOff>
    </xdr:from>
    <xdr:ext cx="340478" cy="259045"/>
    <xdr:sp macro="" textlink="">
      <xdr:nvSpPr>
        <xdr:cNvPr id="156" name="n_3aveValue債務償還比率">
          <a:extLst>
            <a:ext uri="{FF2B5EF4-FFF2-40B4-BE49-F238E27FC236}">
              <a16:creationId xmlns:a16="http://schemas.microsoft.com/office/drawing/2014/main" id="{9AF9C9B2-4D8B-4E9C-9E43-AFF8E9AB26F3}"/>
            </a:ext>
          </a:extLst>
        </xdr:cNvPr>
        <xdr:cNvSpPr txBox="1"/>
      </xdr:nvSpPr>
      <xdr:spPr>
        <a:xfrm>
          <a:off x="11165146" y="42657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93286</xdr:colOff>
      <xdr:row>24</xdr:row>
      <xdr:rowOff>150935</xdr:rowOff>
    </xdr:from>
    <xdr:ext cx="340478" cy="259045"/>
    <xdr:sp macro="" textlink="">
      <xdr:nvSpPr>
        <xdr:cNvPr id="157" name="n_4aveValue債務償還比率">
          <a:extLst>
            <a:ext uri="{FF2B5EF4-FFF2-40B4-BE49-F238E27FC236}">
              <a16:creationId xmlns:a16="http://schemas.microsoft.com/office/drawing/2014/main" id="{5CAEC4B9-4727-4C8E-815C-27218205E63D}"/>
            </a:ext>
          </a:extLst>
        </xdr:cNvPr>
        <xdr:cNvSpPr txBox="1"/>
      </xdr:nvSpPr>
      <xdr:spPr>
        <a:xfrm>
          <a:off x="10479346" y="42657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60969</xdr:colOff>
      <xdr:row>27</xdr:row>
      <xdr:rowOff>157991</xdr:rowOff>
    </xdr:from>
    <xdr:ext cx="405111" cy="259045"/>
    <xdr:sp macro="" textlink="">
      <xdr:nvSpPr>
        <xdr:cNvPr id="158" name="n_3mainValue債務償還比率">
          <a:extLst>
            <a:ext uri="{FF2B5EF4-FFF2-40B4-BE49-F238E27FC236}">
              <a16:creationId xmlns:a16="http://schemas.microsoft.com/office/drawing/2014/main" id="{8CB4BE75-7BB7-48D0-A0E9-1F73B9A18924}"/>
            </a:ext>
          </a:extLst>
        </xdr:cNvPr>
        <xdr:cNvSpPr txBox="1"/>
      </xdr:nvSpPr>
      <xdr:spPr>
        <a:xfrm>
          <a:off x="11125209" y="4789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166810</xdr:rowOff>
    </xdr:from>
    <xdr:ext cx="469744" cy="259045"/>
    <xdr:sp macro="" textlink="">
      <xdr:nvSpPr>
        <xdr:cNvPr id="159" name="n_4mainValue債務償還比率">
          <a:extLst>
            <a:ext uri="{FF2B5EF4-FFF2-40B4-BE49-F238E27FC236}">
              <a16:creationId xmlns:a16="http://schemas.microsoft.com/office/drawing/2014/main" id="{A22EDD4A-A8A5-4480-848F-834C8170DAB3}"/>
            </a:ext>
          </a:extLst>
        </xdr:cNvPr>
        <xdr:cNvSpPr txBox="1"/>
      </xdr:nvSpPr>
      <xdr:spPr>
        <a:xfrm>
          <a:off x="10408997" y="5828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0" name="正方形/長方形 159">
          <a:extLst>
            <a:ext uri="{FF2B5EF4-FFF2-40B4-BE49-F238E27FC236}">
              <a16:creationId xmlns:a16="http://schemas.microsoft.com/office/drawing/2014/main" id="{96617729-8D7A-4B9D-9E90-B2A71A17668C}"/>
            </a:ext>
          </a:extLst>
        </xdr:cNvPr>
        <xdr:cNvSpPr/>
      </xdr:nvSpPr>
      <xdr:spPr>
        <a:xfrm>
          <a:off x="1142365" y="7181850"/>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1" name="正方形/長方形 160">
          <a:extLst>
            <a:ext uri="{FF2B5EF4-FFF2-40B4-BE49-F238E27FC236}">
              <a16:creationId xmlns:a16="http://schemas.microsoft.com/office/drawing/2014/main" id="{B1F93394-6CD2-44D7-B2CD-0BE2F6663F86}"/>
            </a:ext>
          </a:extLst>
        </xdr:cNvPr>
        <xdr:cNvSpPr/>
      </xdr:nvSpPr>
      <xdr:spPr>
        <a:xfrm>
          <a:off x="1142365" y="10942320"/>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2" name="テキスト ボックス 161">
          <a:extLst>
            <a:ext uri="{FF2B5EF4-FFF2-40B4-BE49-F238E27FC236}">
              <a16:creationId xmlns:a16="http://schemas.microsoft.com/office/drawing/2014/main" id="{55301C19-D9C3-47CF-9F95-0391A0A20B17}"/>
            </a:ext>
          </a:extLst>
        </xdr:cNvPr>
        <xdr:cNvSpPr txBox="1"/>
      </xdr:nvSpPr>
      <xdr:spPr>
        <a:xfrm>
          <a:off x="830580" y="74320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3" name="テキスト ボックス 162">
          <a:extLst>
            <a:ext uri="{FF2B5EF4-FFF2-40B4-BE49-F238E27FC236}">
              <a16:creationId xmlns:a16="http://schemas.microsoft.com/office/drawing/2014/main" id="{FD45FB5A-5D21-459F-8DF4-150082622BCE}"/>
            </a:ext>
          </a:extLst>
        </xdr:cNvPr>
        <xdr:cNvSpPr txBox="1"/>
      </xdr:nvSpPr>
      <xdr:spPr>
        <a:xfrm>
          <a:off x="6285865" y="1010475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4" name="テキスト ボックス 163">
          <a:extLst>
            <a:ext uri="{FF2B5EF4-FFF2-40B4-BE49-F238E27FC236}">
              <a16:creationId xmlns:a16="http://schemas.microsoft.com/office/drawing/2014/main" id="{188B08C1-7DF6-4054-86FD-3387916ACD83}"/>
            </a:ext>
          </a:extLst>
        </xdr:cNvPr>
        <xdr:cNvSpPr txBox="1"/>
      </xdr:nvSpPr>
      <xdr:spPr>
        <a:xfrm>
          <a:off x="830580" y="111709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5" name="テキスト ボックス 164">
          <a:extLst>
            <a:ext uri="{FF2B5EF4-FFF2-40B4-BE49-F238E27FC236}">
              <a16:creationId xmlns:a16="http://schemas.microsoft.com/office/drawing/2014/main" id="{8F0ED18E-4838-4282-A6ED-E1C2EC1C94F2}"/>
            </a:ext>
          </a:extLst>
        </xdr:cNvPr>
        <xdr:cNvSpPr txBox="1"/>
      </xdr:nvSpPr>
      <xdr:spPr>
        <a:xfrm>
          <a:off x="6285865"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D105A55-DBB4-42E6-84C2-D948A83F1BB1}"/>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895B5EF-8BD5-40E2-BB49-06DBDC9BAD67}"/>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660ED31-CB2A-4E0B-A41B-62A795D4CAE4}"/>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9D572AC-0931-48BF-9E50-9FCF7D3C5D33}"/>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東京都墨田区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3C4808B-2589-4740-8A19-C972AC4032F4}"/>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9282C83-8C5C-4AFB-B66B-EC5312121A76}"/>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11ACB9C-8D37-45D1-A3DF-1787480EBFE2}"/>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F3E980F-9ADD-4482-B790-23B5951B7AB1}"/>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C76FE1D-3D5B-46EA-87DB-0150C9600F14}"/>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21B3FAE-0171-4511-924B-5C2576670108}"/>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287,302
270,322
13.77
152,736,940
146,464,279
5,910,707
84,532,574
25,370,695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5409FE6-10C5-4C9D-9C8D-61AFC32F1EEA}"/>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D41991F-37CF-4A93-8736-ADDB89E6EE86}"/>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DBF332C-BE09-405B-9B81-0A4710FA8D89}"/>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FF13AF4-1CD7-48A1-86D2-05A94391B3CA}"/>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C1AAD9B-76B1-4460-A223-9F83972F2F7C}"/>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3F37868-632C-4DDD-9F87-4240700B9575}"/>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FBE66D3-F52F-433E-AA52-68EEAF817B46}"/>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BF2F077-773C-4632-A4BC-C685C6EABFF9}"/>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0F273BC-117A-4920-9D7A-B1EC00E2024F}"/>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34049A5-AECF-41E1-80FB-53CE8F4407EB}"/>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E05E38C-58FD-4651-AA2B-4722F829FD74}"/>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0086200-0D4F-482E-B190-6D7343D896FB}"/>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1363731-9793-4093-9694-8A7823549F48}"/>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EE3D8E0-12C6-452A-B10A-833A9A6295B6}"/>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F273027-E99E-4D13-89B4-A60E836991D7}"/>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A989606-06FB-43D7-9B37-EA183F4BBC8A}"/>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1B6A5EE-3677-4BD9-92C8-D54FD96FF5F8}"/>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9A347A4-FE9A-4DE9-A195-D6DB392C2473}"/>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986DA7E-7E66-4A59-860E-22B1BD9D3FF3}"/>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9E2CBEC-F046-49C5-B06A-11225B3023DD}"/>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44C804E-9F41-485B-BCE9-30E54F7DB271}"/>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4F59D21-80CA-4703-BDD2-66BDCE887D7D}"/>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87D6177-3B68-4161-9305-6BAFF7D8921B}"/>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47ECAD5-ACCF-4FA4-B90D-FDBC1BB981C4}"/>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572DAAB-4712-46B9-AE10-085C3595C83B}"/>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D751309-72AF-43DB-B96F-8F33256323C3}"/>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EBDF2C0-FA6E-4289-B864-90771D071438}"/>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EAAA3FA-F878-4401-98CA-11E25A88C70D}"/>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A94CFED-A1DE-480B-9420-250FE9096B27}"/>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DEA94DB-626A-495F-AE94-3C799C8DFDCD}"/>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FE9C7C9-2F45-47F3-BC0B-BC083B222D0F}"/>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28E6B29-CD86-4652-AF55-9330415EF1CD}"/>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FFDA2D59-391D-4A7A-BA7F-1B06BA1043F6}"/>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29BF1072-BA4C-418F-8376-D6A25912D602}"/>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6D74977-2674-44D4-8FAC-1697FA1A3130}"/>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674902E2-CD4D-45CB-BB06-1F1DA9E0693C}"/>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70F8034-8B55-491D-B1B1-CEB214AC7EB5}"/>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3AA00CE7-7654-4D8F-99BC-935B0C3523FD}"/>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006E979-79D7-45BD-B108-776E05557774}"/>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5FD37902-74A0-4E07-A452-8AA2B5C1B9DB}"/>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474038C1-6271-4AC4-9572-7B0764770A36}"/>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4AF47F01-5A1E-43ED-B9E5-69565213D5AB}"/>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3AEA6DC8-882B-4497-B708-872AE7D46187}"/>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AC62CF03-4DAA-4509-977D-00F9EF8F31B6}"/>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9724800-5D72-4BBC-AF11-8DA0F7FF6221}"/>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B6F095AA-F925-4156-9212-5045AF25B9FC}"/>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56606</xdr:rowOff>
    </xdr:to>
    <xdr:cxnSp macro="">
      <xdr:nvCxnSpPr>
        <xdr:cNvPr id="58" name="直線コネクタ 57">
          <a:extLst>
            <a:ext uri="{FF2B5EF4-FFF2-40B4-BE49-F238E27FC236}">
              <a16:creationId xmlns:a16="http://schemas.microsoft.com/office/drawing/2014/main" id="{66790F35-0B10-49BB-B7C9-C5E4E9AA4736}"/>
            </a:ext>
          </a:extLst>
        </xdr:cNvPr>
        <xdr:cNvCxnSpPr/>
      </xdr:nvCxnSpPr>
      <xdr:spPr>
        <a:xfrm flipV="1">
          <a:off x="4173855" y="5660572"/>
          <a:ext cx="0" cy="160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60433</xdr:rowOff>
    </xdr:from>
    <xdr:ext cx="405111" cy="259045"/>
    <xdr:sp macro="" textlink="">
      <xdr:nvSpPr>
        <xdr:cNvPr id="59" name="【道路】&#10;有形固定資産減価償却率最小値テキスト">
          <a:extLst>
            <a:ext uri="{FF2B5EF4-FFF2-40B4-BE49-F238E27FC236}">
              <a16:creationId xmlns:a16="http://schemas.microsoft.com/office/drawing/2014/main" id="{D61DF977-AC30-49C9-A733-0C9B59DBDE27}"/>
            </a:ext>
          </a:extLst>
        </xdr:cNvPr>
        <xdr:cNvSpPr txBox="1"/>
      </xdr:nvSpPr>
      <xdr:spPr>
        <a:xfrm>
          <a:off x="4212590" y="7257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56606</xdr:rowOff>
    </xdr:from>
    <xdr:to>
      <xdr:col>24</xdr:col>
      <xdr:colOff>152400</xdr:colOff>
      <xdr:row>42</xdr:row>
      <xdr:rowOff>56606</xdr:rowOff>
    </xdr:to>
    <xdr:cxnSp macro="">
      <xdr:nvCxnSpPr>
        <xdr:cNvPr id="60" name="直線コネクタ 59">
          <a:extLst>
            <a:ext uri="{FF2B5EF4-FFF2-40B4-BE49-F238E27FC236}">
              <a16:creationId xmlns:a16="http://schemas.microsoft.com/office/drawing/2014/main" id="{3B2304E1-1C4D-41C6-8AE8-26E047928863}"/>
            </a:ext>
          </a:extLst>
        </xdr:cNvPr>
        <xdr:cNvCxnSpPr/>
      </xdr:nvCxnSpPr>
      <xdr:spPr>
        <a:xfrm>
          <a:off x="4112260" y="72613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A88317D7-6F4E-432F-96C5-EDD3188DB53E}"/>
            </a:ext>
          </a:extLst>
        </xdr:cNvPr>
        <xdr:cNvSpPr txBox="1"/>
      </xdr:nvSpPr>
      <xdr:spPr>
        <a:xfrm>
          <a:off x="4212590" y="543770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C4E60B61-4D59-4FE3-A2EA-30E1CADF1E76}"/>
            </a:ext>
          </a:extLst>
        </xdr:cNvPr>
        <xdr:cNvCxnSpPr/>
      </xdr:nvCxnSpPr>
      <xdr:spPr>
        <a:xfrm>
          <a:off x="4112260" y="56605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57711</xdr:rowOff>
    </xdr:from>
    <xdr:ext cx="405111" cy="259045"/>
    <xdr:sp macro="" textlink="">
      <xdr:nvSpPr>
        <xdr:cNvPr id="63" name="【道路】&#10;有形固定資産減価償却率平均値テキスト">
          <a:extLst>
            <a:ext uri="{FF2B5EF4-FFF2-40B4-BE49-F238E27FC236}">
              <a16:creationId xmlns:a16="http://schemas.microsoft.com/office/drawing/2014/main" id="{786E8F18-6DA8-4F1C-83F3-508B719E2D65}"/>
            </a:ext>
          </a:extLst>
        </xdr:cNvPr>
        <xdr:cNvSpPr txBox="1"/>
      </xdr:nvSpPr>
      <xdr:spPr>
        <a:xfrm>
          <a:off x="4212590" y="65690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79284</xdr:rowOff>
    </xdr:from>
    <xdr:to>
      <xdr:col>24</xdr:col>
      <xdr:colOff>114300</xdr:colOff>
      <xdr:row>39</xdr:row>
      <xdr:rowOff>9434</xdr:rowOff>
    </xdr:to>
    <xdr:sp macro="" textlink="">
      <xdr:nvSpPr>
        <xdr:cNvPr id="64" name="フローチャート: 判断 63">
          <a:extLst>
            <a:ext uri="{FF2B5EF4-FFF2-40B4-BE49-F238E27FC236}">
              <a16:creationId xmlns:a16="http://schemas.microsoft.com/office/drawing/2014/main" id="{81B287A1-4603-41A0-880E-A048E01837AE}"/>
            </a:ext>
          </a:extLst>
        </xdr:cNvPr>
        <xdr:cNvSpPr/>
      </xdr:nvSpPr>
      <xdr:spPr>
        <a:xfrm>
          <a:off x="4131310" y="659438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5" name="フローチャート: 判断 64">
          <a:extLst>
            <a:ext uri="{FF2B5EF4-FFF2-40B4-BE49-F238E27FC236}">
              <a16:creationId xmlns:a16="http://schemas.microsoft.com/office/drawing/2014/main" id="{0C12312C-FFA3-4F9A-8F9A-3586FA42A4CF}"/>
            </a:ext>
          </a:extLst>
        </xdr:cNvPr>
        <xdr:cNvSpPr/>
      </xdr:nvSpPr>
      <xdr:spPr>
        <a:xfrm>
          <a:off x="3388360" y="658431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69487</xdr:rowOff>
    </xdr:from>
    <xdr:to>
      <xdr:col>15</xdr:col>
      <xdr:colOff>101600</xdr:colOff>
      <xdr:row>38</xdr:row>
      <xdr:rowOff>171087</xdr:rowOff>
    </xdr:to>
    <xdr:sp macro="" textlink="">
      <xdr:nvSpPr>
        <xdr:cNvPr id="66" name="フローチャート: 判断 65">
          <a:extLst>
            <a:ext uri="{FF2B5EF4-FFF2-40B4-BE49-F238E27FC236}">
              <a16:creationId xmlns:a16="http://schemas.microsoft.com/office/drawing/2014/main" id="{F582EEB7-596A-4927-8E3B-EBEA0AFABF8F}"/>
            </a:ext>
          </a:extLst>
        </xdr:cNvPr>
        <xdr:cNvSpPr/>
      </xdr:nvSpPr>
      <xdr:spPr>
        <a:xfrm>
          <a:off x="2571750" y="6582682"/>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59690</xdr:rowOff>
    </xdr:from>
    <xdr:to>
      <xdr:col>10</xdr:col>
      <xdr:colOff>165100</xdr:colOff>
      <xdr:row>38</xdr:row>
      <xdr:rowOff>161290</xdr:rowOff>
    </xdr:to>
    <xdr:sp macro="" textlink="">
      <xdr:nvSpPr>
        <xdr:cNvPr id="67" name="フローチャート: 判断 66">
          <a:extLst>
            <a:ext uri="{FF2B5EF4-FFF2-40B4-BE49-F238E27FC236}">
              <a16:creationId xmlns:a16="http://schemas.microsoft.com/office/drawing/2014/main" id="{C2B5A7E6-BFDB-425A-8555-2687A5218FA0}"/>
            </a:ext>
          </a:extLst>
        </xdr:cNvPr>
        <xdr:cNvSpPr/>
      </xdr:nvSpPr>
      <xdr:spPr>
        <a:xfrm>
          <a:off x="1774190" y="657098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53159</xdr:rowOff>
    </xdr:from>
    <xdr:to>
      <xdr:col>6</xdr:col>
      <xdr:colOff>38100</xdr:colOff>
      <xdr:row>38</xdr:row>
      <xdr:rowOff>154759</xdr:rowOff>
    </xdr:to>
    <xdr:sp macro="" textlink="">
      <xdr:nvSpPr>
        <xdr:cNvPr id="68" name="フローチャート: 判断 67">
          <a:extLst>
            <a:ext uri="{FF2B5EF4-FFF2-40B4-BE49-F238E27FC236}">
              <a16:creationId xmlns:a16="http://schemas.microsoft.com/office/drawing/2014/main" id="{0CD1F4F9-35CC-4F20-9D00-2BFB1E114F2F}"/>
            </a:ext>
          </a:extLst>
        </xdr:cNvPr>
        <xdr:cNvSpPr/>
      </xdr:nvSpPr>
      <xdr:spPr>
        <a:xfrm>
          <a:off x="988060" y="657206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5814877-8BAC-4091-8F35-EAC001A4C0EA}"/>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8D34C6B-3DD7-4A00-A7D9-0527C936D2EC}"/>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C4151DD-FD6A-413B-8F62-FD65036BD886}"/>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3B050D0-DE8A-48D3-90C8-E94B419A2138}"/>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B7815601-F26D-4198-902B-A5D26E0A8617}"/>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151130</xdr:rowOff>
    </xdr:from>
    <xdr:to>
      <xdr:col>24</xdr:col>
      <xdr:colOff>114300</xdr:colOff>
      <xdr:row>38</xdr:row>
      <xdr:rowOff>81280</xdr:rowOff>
    </xdr:to>
    <xdr:sp macro="" textlink="">
      <xdr:nvSpPr>
        <xdr:cNvPr id="74" name="楕円 73">
          <a:extLst>
            <a:ext uri="{FF2B5EF4-FFF2-40B4-BE49-F238E27FC236}">
              <a16:creationId xmlns:a16="http://schemas.microsoft.com/office/drawing/2014/main" id="{393D860A-0E1D-4148-8A4E-73476B027292}"/>
            </a:ext>
          </a:extLst>
        </xdr:cNvPr>
        <xdr:cNvSpPr/>
      </xdr:nvSpPr>
      <xdr:spPr>
        <a:xfrm>
          <a:off x="4131310" y="64947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2557</xdr:rowOff>
    </xdr:from>
    <xdr:ext cx="405111" cy="259045"/>
    <xdr:sp macro="" textlink="">
      <xdr:nvSpPr>
        <xdr:cNvPr id="75" name="【道路】&#10;有形固定資産減価償却率該当値テキスト">
          <a:extLst>
            <a:ext uri="{FF2B5EF4-FFF2-40B4-BE49-F238E27FC236}">
              <a16:creationId xmlns:a16="http://schemas.microsoft.com/office/drawing/2014/main" id="{F9C18D2F-E4C2-49D4-861F-63297CC1AFB3}"/>
            </a:ext>
          </a:extLst>
        </xdr:cNvPr>
        <xdr:cNvSpPr txBox="1"/>
      </xdr:nvSpPr>
      <xdr:spPr>
        <a:xfrm>
          <a:off x="4212590" y="634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116840</xdr:rowOff>
    </xdr:from>
    <xdr:to>
      <xdr:col>20</xdr:col>
      <xdr:colOff>38100</xdr:colOff>
      <xdr:row>38</xdr:row>
      <xdr:rowOff>46990</xdr:rowOff>
    </xdr:to>
    <xdr:sp macro="" textlink="">
      <xdr:nvSpPr>
        <xdr:cNvPr id="76" name="楕円 75">
          <a:extLst>
            <a:ext uri="{FF2B5EF4-FFF2-40B4-BE49-F238E27FC236}">
              <a16:creationId xmlns:a16="http://schemas.microsoft.com/office/drawing/2014/main" id="{509DE4BE-3B67-4918-886F-EC4FABFCD671}"/>
            </a:ext>
          </a:extLst>
        </xdr:cNvPr>
        <xdr:cNvSpPr/>
      </xdr:nvSpPr>
      <xdr:spPr>
        <a:xfrm>
          <a:off x="3388360" y="64604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167640</xdr:rowOff>
    </xdr:from>
    <xdr:to>
      <xdr:col>24</xdr:col>
      <xdr:colOff>63500</xdr:colOff>
      <xdr:row>38</xdr:row>
      <xdr:rowOff>30480</xdr:rowOff>
    </xdr:to>
    <xdr:cxnSp macro="">
      <xdr:nvCxnSpPr>
        <xdr:cNvPr id="77" name="直線コネクタ 76">
          <a:extLst>
            <a:ext uri="{FF2B5EF4-FFF2-40B4-BE49-F238E27FC236}">
              <a16:creationId xmlns:a16="http://schemas.microsoft.com/office/drawing/2014/main" id="{34873A69-46FF-4FEB-9A69-7F7DFE18CA69}"/>
            </a:ext>
          </a:extLst>
        </xdr:cNvPr>
        <xdr:cNvCxnSpPr/>
      </xdr:nvCxnSpPr>
      <xdr:spPr>
        <a:xfrm>
          <a:off x="3431540" y="6515100"/>
          <a:ext cx="7429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79284</xdr:rowOff>
    </xdr:from>
    <xdr:to>
      <xdr:col>15</xdr:col>
      <xdr:colOff>101600</xdr:colOff>
      <xdr:row>38</xdr:row>
      <xdr:rowOff>9434</xdr:rowOff>
    </xdr:to>
    <xdr:sp macro="" textlink="">
      <xdr:nvSpPr>
        <xdr:cNvPr id="78" name="楕円 77">
          <a:extLst>
            <a:ext uri="{FF2B5EF4-FFF2-40B4-BE49-F238E27FC236}">
              <a16:creationId xmlns:a16="http://schemas.microsoft.com/office/drawing/2014/main" id="{AC079805-7007-4EA4-AA8A-BE93E6DF474C}"/>
            </a:ext>
          </a:extLst>
        </xdr:cNvPr>
        <xdr:cNvSpPr/>
      </xdr:nvSpPr>
      <xdr:spPr>
        <a:xfrm>
          <a:off x="2571750" y="642293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130084</xdr:rowOff>
    </xdr:from>
    <xdr:to>
      <xdr:col>19</xdr:col>
      <xdr:colOff>177800</xdr:colOff>
      <xdr:row>37</xdr:row>
      <xdr:rowOff>167640</xdr:rowOff>
    </xdr:to>
    <xdr:cxnSp macro="">
      <xdr:nvCxnSpPr>
        <xdr:cNvPr id="79" name="直線コネクタ 78">
          <a:extLst>
            <a:ext uri="{FF2B5EF4-FFF2-40B4-BE49-F238E27FC236}">
              <a16:creationId xmlns:a16="http://schemas.microsoft.com/office/drawing/2014/main" id="{F9031E6D-B13E-4CE0-805D-AB10484E45AF}"/>
            </a:ext>
          </a:extLst>
        </xdr:cNvPr>
        <xdr:cNvCxnSpPr/>
      </xdr:nvCxnSpPr>
      <xdr:spPr>
        <a:xfrm>
          <a:off x="2626360" y="6477544"/>
          <a:ext cx="80518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51526</xdr:rowOff>
    </xdr:from>
    <xdr:to>
      <xdr:col>10</xdr:col>
      <xdr:colOff>165100</xdr:colOff>
      <xdr:row>37</xdr:row>
      <xdr:rowOff>153126</xdr:rowOff>
    </xdr:to>
    <xdr:sp macro="" textlink="">
      <xdr:nvSpPr>
        <xdr:cNvPr id="80" name="楕円 79">
          <a:extLst>
            <a:ext uri="{FF2B5EF4-FFF2-40B4-BE49-F238E27FC236}">
              <a16:creationId xmlns:a16="http://schemas.microsoft.com/office/drawing/2014/main" id="{D5BC6ECE-A720-46DB-ABEC-5250BA4B2E8B}"/>
            </a:ext>
          </a:extLst>
        </xdr:cNvPr>
        <xdr:cNvSpPr/>
      </xdr:nvSpPr>
      <xdr:spPr>
        <a:xfrm>
          <a:off x="1774190" y="6398986"/>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102326</xdr:rowOff>
    </xdr:from>
    <xdr:to>
      <xdr:col>15</xdr:col>
      <xdr:colOff>50800</xdr:colOff>
      <xdr:row>37</xdr:row>
      <xdr:rowOff>130084</xdr:rowOff>
    </xdr:to>
    <xdr:cxnSp macro="">
      <xdr:nvCxnSpPr>
        <xdr:cNvPr id="81" name="直線コネクタ 80">
          <a:extLst>
            <a:ext uri="{FF2B5EF4-FFF2-40B4-BE49-F238E27FC236}">
              <a16:creationId xmlns:a16="http://schemas.microsoft.com/office/drawing/2014/main" id="{C8A40EB6-F026-40BC-BF8E-427CCB562298}"/>
            </a:ext>
          </a:extLst>
        </xdr:cNvPr>
        <xdr:cNvCxnSpPr/>
      </xdr:nvCxnSpPr>
      <xdr:spPr>
        <a:xfrm>
          <a:off x="1828800" y="6442166"/>
          <a:ext cx="797560" cy="35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13970</xdr:rowOff>
    </xdr:from>
    <xdr:to>
      <xdr:col>6</xdr:col>
      <xdr:colOff>38100</xdr:colOff>
      <xdr:row>37</xdr:row>
      <xdr:rowOff>115570</xdr:rowOff>
    </xdr:to>
    <xdr:sp macro="" textlink="">
      <xdr:nvSpPr>
        <xdr:cNvPr id="82" name="楕円 81">
          <a:extLst>
            <a:ext uri="{FF2B5EF4-FFF2-40B4-BE49-F238E27FC236}">
              <a16:creationId xmlns:a16="http://schemas.microsoft.com/office/drawing/2014/main" id="{DE80A0DA-5A09-454E-93F2-B5806C87C4C4}"/>
            </a:ext>
          </a:extLst>
        </xdr:cNvPr>
        <xdr:cNvSpPr/>
      </xdr:nvSpPr>
      <xdr:spPr>
        <a:xfrm>
          <a:off x="988060" y="63614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64770</xdr:rowOff>
    </xdr:from>
    <xdr:to>
      <xdr:col>10</xdr:col>
      <xdr:colOff>114300</xdr:colOff>
      <xdr:row>37</xdr:row>
      <xdr:rowOff>102326</xdr:rowOff>
    </xdr:to>
    <xdr:cxnSp macro="">
      <xdr:nvCxnSpPr>
        <xdr:cNvPr id="83" name="直線コネクタ 82">
          <a:extLst>
            <a:ext uri="{FF2B5EF4-FFF2-40B4-BE49-F238E27FC236}">
              <a16:creationId xmlns:a16="http://schemas.microsoft.com/office/drawing/2014/main" id="{F1D7A917-B04C-4966-833E-1E3F6C487296}"/>
            </a:ext>
          </a:extLst>
        </xdr:cNvPr>
        <xdr:cNvCxnSpPr/>
      </xdr:nvCxnSpPr>
      <xdr:spPr>
        <a:xfrm>
          <a:off x="1031240" y="6406515"/>
          <a:ext cx="797560" cy="35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4" name="n_1aveValue【道路】&#10;有形固定資産減価償却率">
          <a:extLst>
            <a:ext uri="{FF2B5EF4-FFF2-40B4-BE49-F238E27FC236}">
              <a16:creationId xmlns:a16="http://schemas.microsoft.com/office/drawing/2014/main" id="{C7D058C1-C2E9-4398-850C-7DB9FFA1C785}"/>
            </a:ext>
          </a:extLst>
        </xdr:cNvPr>
        <xdr:cNvSpPr txBox="1"/>
      </xdr:nvSpPr>
      <xdr:spPr>
        <a:xfrm>
          <a:off x="32391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162214</xdr:rowOff>
    </xdr:from>
    <xdr:ext cx="405111" cy="259045"/>
    <xdr:sp macro="" textlink="">
      <xdr:nvSpPr>
        <xdr:cNvPr id="85" name="n_2aveValue【道路】&#10;有形固定資産減価償却率">
          <a:extLst>
            <a:ext uri="{FF2B5EF4-FFF2-40B4-BE49-F238E27FC236}">
              <a16:creationId xmlns:a16="http://schemas.microsoft.com/office/drawing/2014/main" id="{71CB69BB-BBF7-44EF-8A26-C952D53AA78C}"/>
            </a:ext>
          </a:extLst>
        </xdr:cNvPr>
        <xdr:cNvSpPr txBox="1"/>
      </xdr:nvSpPr>
      <xdr:spPr>
        <a:xfrm>
          <a:off x="2439044" y="6679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152417</xdr:rowOff>
    </xdr:from>
    <xdr:ext cx="405111" cy="259045"/>
    <xdr:sp macro="" textlink="">
      <xdr:nvSpPr>
        <xdr:cNvPr id="86" name="n_3aveValue【道路】&#10;有形固定資産減価償却率">
          <a:extLst>
            <a:ext uri="{FF2B5EF4-FFF2-40B4-BE49-F238E27FC236}">
              <a16:creationId xmlns:a16="http://schemas.microsoft.com/office/drawing/2014/main" id="{DE5D26F1-6355-41F1-91DF-817051BEC2A9}"/>
            </a:ext>
          </a:extLst>
        </xdr:cNvPr>
        <xdr:cNvSpPr txBox="1"/>
      </xdr:nvSpPr>
      <xdr:spPr>
        <a:xfrm>
          <a:off x="1641484" y="666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145886</xdr:rowOff>
    </xdr:from>
    <xdr:ext cx="405111" cy="259045"/>
    <xdr:sp macro="" textlink="">
      <xdr:nvSpPr>
        <xdr:cNvPr id="87" name="n_4aveValue【道路】&#10;有形固定資産減価償却率">
          <a:extLst>
            <a:ext uri="{FF2B5EF4-FFF2-40B4-BE49-F238E27FC236}">
              <a16:creationId xmlns:a16="http://schemas.microsoft.com/office/drawing/2014/main" id="{77739557-B27A-4248-B4CB-64F338C8E2EC}"/>
            </a:ext>
          </a:extLst>
        </xdr:cNvPr>
        <xdr:cNvSpPr txBox="1"/>
      </xdr:nvSpPr>
      <xdr:spPr>
        <a:xfrm>
          <a:off x="855354" y="6659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63517</xdr:rowOff>
    </xdr:from>
    <xdr:ext cx="405111" cy="259045"/>
    <xdr:sp macro="" textlink="">
      <xdr:nvSpPr>
        <xdr:cNvPr id="88" name="n_1mainValue【道路】&#10;有形固定資産減価償却率">
          <a:extLst>
            <a:ext uri="{FF2B5EF4-FFF2-40B4-BE49-F238E27FC236}">
              <a16:creationId xmlns:a16="http://schemas.microsoft.com/office/drawing/2014/main" id="{E2D15C32-CC38-46C0-A360-DAB21D44A5FB}"/>
            </a:ext>
          </a:extLst>
        </xdr:cNvPr>
        <xdr:cNvSpPr txBox="1"/>
      </xdr:nvSpPr>
      <xdr:spPr>
        <a:xfrm>
          <a:off x="3239144" y="623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25961</xdr:rowOff>
    </xdr:from>
    <xdr:ext cx="405111" cy="259045"/>
    <xdr:sp macro="" textlink="">
      <xdr:nvSpPr>
        <xdr:cNvPr id="89" name="n_2mainValue【道路】&#10;有形固定資産減価償却率">
          <a:extLst>
            <a:ext uri="{FF2B5EF4-FFF2-40B4-BE49-F238E27FC236}">
              <a16:creationId xmlns:a16="http://schemas.microsoft.com/office/drawing/2014/main" id="{63716225-CF73-4FF0-8A43-96DBD2620DF4}"/>
            </a:ext>
          </a:extLst>
        </xdr:cNvPr>
        <xdr:cNvSpPr txBox="1"/>
      </xdr:nvSpPr>
      <xdr:spPr>
        <a:xfrm>
          <a:off x="2439044" y="6194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169653</xdr:rowOff>
    </xdr:from>
    <xdr:ext cx="405111" cy="259045"/>
    <xdr:sp macro="" textlink="">
      <xdr:nvSpPr>
        <xdr:cNvPr id="90" name="n_3mainValue【道路】&#10;有形固定資産減価償却率">
          <a:extLst>
            <a:ext uri="{FF2B5EF4-FFF2-40B4-BE49-F238E27FC236}">
              <a16:creationId xmlns:a16="http://schemas.microsoft.com/office/drawing/2014/main" id="{977DADA7-50FA-4D3A-BE04-49E8225D319E}"/>
            </a:ext>
          </a:extLst>
        </xdr:cNvPr>
        <xdr:cNvSpPr txBox="1"/>
      </xdr:nvSpPr>
      <xdr:spPr>
        <a:xfrm>
          <a:off x="1641484" y="6174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132097</xdr:rowOff>
    </xdr:from>
    <xdr:ext cx="405111" cy="259045"/>
    <xdr:sp macro="" textlink="">
      <xdr:nvSpPr>
        <xdr:cNvPr id="91" name="n_4mainValue【道路】&#10;有形固定資産減価償却率">
          <a:extLst>
            <a:ext uri="{FF2B5EF4-FFF2-40B4-BE49-F238E27FC236}">
              <a16:creationId xmlns:a16="http://schemas.microsoft.com/office/drawing/2014/main" id="{ABDFB603-2D71-408E-B2FC-15762330FB0B}"/>
            </a:ext>
          </a:extLst>
        </xdr:cNvPr>
        <xdr:cNvSpPr txBox="1"/>
      </xdr:nvSpPr>
      <xdr:spPr>
        <a:xfrm>
          <a:off x="855354" y="613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2C143BA2-342F-4005-AD64-9AA01DBE3A88}"/>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1CC6B45F-F237-4768-A109-625D65FFC80E}"/>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C2B01CBF-5BE9-4186-A0D6-FE93C8A978A7}"/>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FE8CB922-8A96-406A-8B8D-1CF2578A5ADA}"/>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3EB138E8-FA5D-43AC-86D5-07533994D356}"/>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D1ECEDE-81B0-4179-AD91-F20C14C4CE9C}"/>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D7E2463A-91F6-4C02-9DA7-CFE86D2884C3}"/>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F5FCCA87-F847-4E1B-ADB7-D245ABCEDAF9}"/>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F05F8118-D673-41D6-8012-658A20191718}"/>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FCECA6C3-EE90-410F-BB10-73B4FA77D04A}"/>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6986BFC5-AE76-427F-9746-EB3DDBF7A56F}"/>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D99A29BF-ED9D-4588-8D60-45271FF590B2}"/>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93D77701-9E98-427E-91CC-819A6D8BF5B3}"/>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42CFF4EB-1717-4F68-B7F4-B160B78C2D70}"/>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E74BB781-9AF0-44A6-9E23-1036B1FD7637}"/>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A9215462-560A-4211-908E-EFD8F12FE09F}"/>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634EFD23-2CA9-4860-9C8C-32008B9FB668}"/>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C01F3DAD-255B-456A-AC70-1CBB8631AB54}"/>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7524516-5F6C-4A90-988E-B97E35FC1281}"/>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66030B0D-2227-4B90-83AA-3F9B499D68AF}"/>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A85E6DA4-301A-4A58-837E-A42119A768CF}"/>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3" name="テキスト ボックス 112">
          <a:extLst>
            <a:ext uri="{FF2B5EF4-FFF2-40B4-BE49-F238E27FC236}">
              <a16:creationId xmlns:a16="http://schemas.microsoft.com/office/drawing/2014/main" id="{5F012482-44C0-4EBC-9D71-B7CC4EC50BF6}"/>
            </a:ext>
          </a:extLst>
        </xdr:cNvPr>
        <xdr:cNvSpPr txBox="1"/>
      </xdr:nvSpPr>
      <xdr:spPr>
        <a:xfrm>
          <a:off x="5485961" y="519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BCE8C556-E91A-432E-AD52-C15EA4E0FF13}"/>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20765</xdr:rowOff>
    </xdr:from>
    <xdr:to>
      <xdr:col>54</xdr:col>
      <xdr:colOff>189865</xdr:colOff>
      <xdr:row>41</xdr:row>
      <xdr:rowOff>92964</xdr:rowOff>
    </xdr:to>
    <xdr:cxnSp macro="">
      <xdr:nvCxnSpPr>
        <xdr:cNvPr id="115" name="直線コネクタ 114">
          <a:extLst>
            <a:ext uri="{FF2B5EF4-FFF2-40B4-BE49-F238E27FC236}">
              <a16:creationId xmlns:a16="http://schemas.microsoft.com/office/drawing/2014/main" id="{0C2F866F-D8EA-4505-A8F1-83FB0664F88B}"/>
            </a:ext>
          </a:extLst>
        </xdr:cNvPr>
        <xdr:cNvCxnSpPr/>
      </xdr:nvCxnSpPr>
      <xdr:spPr>
        <a:xfrm flipV="1">
          <a:off x="9429115" y="5846255"/>
          <a:ext cx="0" cy="12799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96791</xdr:rowOff>
    </xdr:from>
    <xdr:ext cx="469744" cy="259045"/>
    <xdr:sp macro="" textlink="">
      <xdr:nvSpPr>
        <xdr:cNvPr id="116" name="【道路】&#10;一人当たり延長最小値テキスト">
          <a:extLst>
            <a:ext uri="{FF2B5EF4-FFF2-40B4-BE49-F238E27FC236}">
              <a16:creationId xmlns:a16="http://schemas.microsoft.com/office/drawing/2014/main" id="{D5C95107-985C-458F-BE48-06EFE622B0F5}"/>
            </a:ext>
          </a:extLst>
        </xdr:cNvPr>
        <xdr:cNvSpPr txBox="1"/>
      </xdr:nvSpPr>
      <xdr:spPr>
        <a:xfrm>
          <a:off x="9467850" y="712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92964</xdr:rowOff>
    </xdr:from>
    <xdr:to>
      <xdr:col>55</xdr:col>
      <xdr:colOff>88900</xdr:colOff>
      <xdr:row>41</xdr:row>
      <xdr:rowOff>92964</xdr:rowOff>
    </xdr:to>
    <xdr:cxnSp macro="">
      <xdr:nvCxnSpPr>
        <xdr:cNvPr id="117" name="直線コネクタ 116">
          <a:extLst>
            <a:ext uri="{FF2B5EF4-FFF2-40B4-BE49-F238E27FC236}">
              <a16:creationId xmlns:a16="http://schemas.microsoft.com/office/drawing/2014/main" id="{82AC6E59-3F88-4FC5-832A-BB51003A7873}"/>
            </a:ext>
          </a:extLst>
        </xdr:cNvPr>
        <xdr:cNvCxnSpPr/>
      </xdr:nvCxnSpPr>
      <xdr:spPr>
        <a:xfrm>
          <a:off x="9356090" y="712622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138892</xdr:rowOff>
    </xdr:from>
    <xdr:ext cx="469744" cy="259045"/>
    <xdr:sp macro="" textlink="">
      <xdr:nvSpPr>
        <xdr:cNvPr id="118" name="【道路】&#10;一人当たり延長最大値テキスト">
          <a:extLst>
            <a:ext uri="{FF2B5EF4-FFF2-40B4-BE49-F238E27FC236}">
              <a16:creationId xmlns:a16="http://schemas.microsoft.com/office/drawing/2014/main" id="{8857EEBF-2F54-4126-AB59-90161959710C}"/>
            </a:ext>
          </a:extLst>
        </xdr:cNvPr>
        <xdr:cNvSpPr txBox="1"/>
      </xdr:nvSpPr>
      <xdr:spPr>
        <a:xfrm>
          <a:off x="9467850" y="562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20765</xdr:rowOff>
    </xdr:from>
    <xdr:to>
      <xdr:col>55</xdr:col>
      <xdr:colOff>88900</xdr:colOff>
      <xdr:row>34</xdr:row>
      <xdr:rowOff>20765</xdr:rowOff>
    </xdr:to>
    <xdr:cxnSp macro="">
      <xdr:nvCxnSpPr>
        <xdr:cNvPr id="119" name="直線コネクタ 118">
          <a:extLst>
            <a:ext uri="{FF2B5EF4-FFF2-40B4-BE49-F238E27FC236}">
              <a16:creationId xmlns:a16="http://schemas.microsoft.com/office/drawing/2014/main" id="{A1AB6FD6-B3F6-476B-9242-5CAFF674A54D}"/>
            </a:ext>
          </a:extLst>
        </xdr:cNvPr>
        <xdr:cNvCxnSpPr/>
      </xdr:nvCxnSpPr>
      <xdr:spPr>
        <a:xfrm>
          <a:off x="9356090" y="584625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69613</xdr:rowOff>
    </xdr:from>
    <xdr:ext cx="469744" cy="259045"/>
    <xdr:sp macro="" textlink="">
      <xdr:nvSpPr>
        <xdr:cNvPr id="120" name="【道路】&#10;一人当たり延長平均値テキスト">
          <a:extLst>
            <a:ext uri="{FF2B5EF4-FFF2-40B4-BE49-F238E27FC236}">
              <a16:creationId xmlns:a16="http://schemas.microsoft.com/office/drawing/2014/main" id="{CA36F620-898C-43CA-A35A-B342FA5CDAD9}"/>
            </a:ext>
          </a:extLst>
        </xdr:cNvPr>
        <xdr:cNvSpPr txBox="1"/>
      </xdr:nvSpPr>
      <xdr:spPr>
        <a:xfrm>
          <a:off x="9467850" y="67542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46736</xdr:rowOff>
    </xdr:from>
    <xdr:to>
      <xdr:col>55</xdr:col>
      <xdr:colOff>50800</xdr:colOff>
      <xdr:row>40</xdr:row>
      <xdr:rowOff>148336</xdr:rowOff>
    </xdr:to>
    <xdr:sp macro="" textlink="">
      <xdr:nvSpPr>
        <xdr:cNvPr id="121" name="フローチャート: 判断 120">
          <a:extLst>
            <a:ext uri="{FF2B5EF4-FFF2-40B4-BE49-F238E27FC236}">
              <a16:creationId xmlns:a16="http://schemas.microsoft.com/office/drawing/2014/main" id="{34679646-7324-4915-84B9-3EF7ACA15AA3}"/>
            </a:ext>
          </a:extLst>
        </xdr:cNvPr>
        <xdr:cNvSpPr/>
      </xdr:nvSpPr>
      <xdr:spPr>
        <a:xfrm>
          <a:off x="9394190" y="6906641"/>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43688</xdr:rowOff>
    </xdr:from>
    <xdr:to>
      <xdr:col>50</xdr:col>
      <xdr:colOff>165100</xdr:colOff>
      <xdr:row>40</xdr:row>
      <xdr:rowOff>145288</xdr:rowOff>
    </xdr:to>
    <xdr:sp macro="" textlink="">
      <xdr:nvSpPr>
        <xdr:cNvPr id="122" name="フローチャート: 判断 121">
          <a:extLst>
            <a:ext uri="{FF2B5EF4-FFF2-40B4-BE49-F238E27FC236}">
              <a16:creationId xmlns:a16="http://schemas.microsoft.com/office/drawing/2014/main" id="{801A2134-06B4-4792-B516-FCBD97D051EC}"/>
            </a:ext>
          </a:extLst>
        </xdr:cNvPr>
        <xdr:cNvSpPr/>
      </xdr:nvSpPr>
      <xdr:spPr>
        <a:xfrm>
          <a:off x="8632190" y="6903593"/>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41973</xdr:rowOff>
    </xdr:from>
    <xdr:to>
      <xdr:col>46</xdr:col>
      <xdr:colOff>38100</xdr:colOff>
      <xdr:row>40</xdr:row>
      <xdr:rowOff>143573</xdr:rowOff>
    </xdr:to>
    <xdr:sp macro="" textlink="">
      <xdr:nvSpPr>
        <xdr:cNvPr id="123" name="フローチャート: 判断 122">
          <a:extLst>
            <a:ext uri="{FF2B5EF4-FFF2-40B4-BE49-F238E27FC236}">
              <a16:creationId xmlns:a16="http://schemas.microsoft.com/office/drawing/2014/main" id="{42D169C5-8B0B-42A1-B215-086D26A0EA5C}"/>
            </a:ext>
          </a:extLst>
        </xdr:cNvPr>
        <xdr:cNvSpPr/>
      </xdr:nvSpPr>
      <xdr:spPr>
        <a:xfrm>
          <a:off x="7846060" y="69018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41402</xdr:rowOff>
    </xdr:from>
    <xdr:to>
      <xdr:col>41</xdr:col>
      <xdr:colOff>101600</xdr:colOff>
      <xdr:row>40</xdr:row>
      <xdr:rowOff>143002</xdr:rowOff>
    </xdr:to>
    <xdr:sp macro="" textlink="">
      <xdr:nvSpPr>
        <xdr:cNvPr id="124" name="フローチャート: 判断 123">
          <a:extLst>
            <a:ext uri="{FF2B5EF4-FFF2-40B4-BE49-F238E27FC236}">
              <a16:creationId xmlns:a16="http://schemas.microsoft.com/office/drawing/2014/main" id="{6C8F6AD7-A5DE-4F40-BB09-F90F8B7A9384}"/>
            </a:ext>
          </a:extLst>
        </xdr:cNvPr>
        <xdr:cNvSpPr/>
      </xdr:nvSpPr>
      <xdr:spPr>
        <a:xfrm>
          <a:off x="7029450" y="6899402"/>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41593</xdr:rowOff>
    </xdr:from>
    <xdr:to>
      <xdr:col>36</xdr:col>
      <xdr:colOff>165100</xdr:colOff>
      <xdr:row>40</xdr:row>
      <xdr:rowOff>143193</xdr:rowOff>
    </xdr:to>
    <xdr:sp macro="" textlink="">
      <xdr:nvSpPr>
        <xdr:cNvPr id="125" name="フローチャート: 判断 124">
          <a:extLst>
            <a:ext uri="{FF2B5EF4-FFF2-40B4-BE49-F238E27FC236}">
              <a16:creationId xmlns:a16="http://schemas.microsoft.com/office/drawing/2014/main" id="{37CB2B4D-8A51-432E-BB8E-73F7833DBEA2}"/>
            </a:ext>
          </a:extLst>
        </xdr:cNvPr>
        <xdr:cNvSpPr/>
      </xdr:nvSpPr>
      <xdr:spPr>
        <a:xfrm>
          <a:off x="6231890" y="6899593"/>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AD8228F-AD8E-4CEE-8866-B7E08B8C5610}"/>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0FF8F95-9BCC-441A-9AE9-E4430B526DD4}"/>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A42FB43-DD2B-44F1-A6E2-8BCE919E24AC}"/>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84217C9-DF45-4062-B4F9-A4F022AF3524}"/>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A82C4691-B4C3-48B0-B1B6-F80897F5507A}"/>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161989</xdr:rowOff>
    </xdr:from>
    <xdr:to>
      <xdr:col>55</xdr:col>
      <xdr:colOff>50800</xdr:colOff>
      <xdr:row>41</xdr:row>
      <xdr:rowOff>92139</xdr:rowOff>
    </xdr:to>
    <xdr:sp macro="" textlink="">
      <xdr:nvSpPr>
        <xdr:cNvPr id="131" name="楕円 130">
          <a:extLst>
            <a:ext uri="{FF2B5EF4-FFF2-40B4-BE49-F238E27FC236}">
              <a16:creationId xmlns:a16="http://schemas.microsoft.com/office/drawing/2014/main" id="{EDD94ACE-6E84-4986-943B-4A1E156B43B7}"/>
            </a:ext>
          </a:extLst>
        </xdr:cNvPr>
        <xdr:cNvSpPr/>
      </xdr:nvSpPr>
      <xdr:spPr>
        <a:xfrm>
          <a:off x="9394190" y="7021894"/>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76916</xdr:rowOff>
    </xdr:from>
    <xdr:ext cx="469744" cy="259045"/>
    <xdr:sp macro="" textlink="">
      <xdr:nvSpPr>
        <xdr:cNvPr id="132" name="【道路】&#10;一人当たり延長該当値テキスト">
          <a:extLst>
            <a:ext uri="{FF2B5EF4-FFF2-40B4-BE49-F238E27FC236}">
              <a16:creationId xmlns:a16="http://schemas.microsoft.com/office/drawing/2014/main" id="{22169A9C-480B-4678-A4ED-0C2168522C2F}"/>
            </a:ext>
          </a:extLst>
        </xdr:cNvPr>
        <xdr:cNvSpPr txBox="1"/>
      </xdr:nvSpPr>
      <xdr:spPr>
        <a:xfrm>
          <a:off x="9467850" y="6934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160274</xdr:rowOff>
    </xdr:from>
    <xdr:to>
      <xdr:col>50</xdr:col>
      <xdr:colOff>165100</xdr:colOff>
      <xdr:row>41</xdr:row>
      <xdr:rowOff>90424</xdr:rowOff>
    </xdr:to>
    <xdr:sp macro="" textlink="">
      <xdr:nvSpPr>
        <xdr:cNvPr id="133" name="楕円 132">
          <a:extLst>
            <a:ext uri="{FF2B5EF4-FFF2-40B4-BE49-F238E27FC236}">
              <a16:creationId xmlns:a16="http://schemas.microsoft.com/office/drawing/2014/main" id="{5F11E6F7-38CC-4298-BFE4-B0A2EA894801}"/>
            </a:ext>
          </a:extLst>
        </xdr:cNvPr>
        <xdr:cNvSpPr/>
      </xdr:nvSpPr>
      <xdr:spPr>
        <a:xfrm>
          <a:off x="8632190" y="702017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39624</xdr:rowOff>
    </xdr:from>
    <xdr:to>
      <xdr:col>55</xdr:col>
      <xdr:colOff>0</xdr:colOff>
      <xdr:row>41</xdr:row>
      <xdr:rowOff>41339</xdr:rowOff>
    </xdr:to>
    <xdr:cxnSp macro="">
      <xdr:nvCxnSpPr>
        <xdr:cNvPr id="134" name="直線コネクタ 133">
          <a:extLst>
            <a:ext uri="{FF2B5EF4-FFF2-40B4-BE49-F238E27FC236}">
              <a16:creationId xmlns:a16="http://schemas.microsoft.com/office/drawing/2014/main" id="{2BCCCDC3-1193-40FC-B990-71AC2E732825}"/>
            </a:ext>
          </a:extLst>
        </xdr:cNvPr>
        <xdr:cNvCxnSpPr/>
      </xdr:nvCxnSpPr>
      <xdr:spPr>
        <a:xfrm>
          <a:off x="8686800" y="7069074"/>
          <a:ext cx="74295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157607</xdr:rowOff>
    </xdr:from>
    <xdr:to>
      <xdr:col>46</xdr:col>
      <xdr:colOff>38100</xdr:colOff>
      <xdr:row>41</xdr:row>
      <xdr:rowOff>87757</xdr:rowOff>
    </xdr:to>
    <xdr:sp macro="" textlink="">
      <xdr:nvSpPr>
        <xdr:cNvPr id="135" name="楕円 134">
          <a:extLst>
            <a:ext uri="{FF2B5EF4-FFF2-40B4-BE49-F238E27FC236}">
              <a16:creationId xmlns:a16="http://schemas.microsoft.com/office/drawing/2014/main" id="{3868F082-901E-4367-ADDE-7F1BD64B2836}"/>
            </a:ext>
          </a:extLst>
        </xdr:cNvPr>
        <xdr:cNvSpPr/>
      </xdr:nvSpPr>
      <xdr:spPr>
        <a:xfrm>
          <a:off x="7846060" y="701751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36957</xdr:rowOff>
    </xdr:from>
    <xdr:to>
      <xdr:col>50</xdr:col>
      <xdr:colOff>114300</xdr:colOff>
      <xdr:row>41</xdr:row>
      <xdr:rowOff>39624</xdr:rowOff>
    </xdr:to>
    <xdr:cxnSp macro="">
      <xdr:nvCxnSpPr>
        <xdr:cNvPr id="136" name="直線コネクタ 135">
          <a:extLst>
            <a:ext uri="{FF2B5EF4-FFF2-40B4-BE49-F238E27FC236}">
              <a16:creationId xmlns:a16="http://schemas.microsoft.com/office/drawing/2014/main" id="{3C210AD3-7075-4C6C-A790-BD6B12AD9B4D}"/>
            </a:ext>
          </a:extLst>
        </xdr:cNvPr>
        <xdr:cNvCxnSpPr/>
      </xdr:nvCxnSpPr>
      <xdr:spPr>
        <a:xfrm>
          <a:off x="7889240" y="7066407"/>
          <a:ext cx="79756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154940</xdr:rowOff>
    </xdr:from>
    <xdr:to>
      <xdr:col>41</xdr:col>
      <xdr:colOff>101600</xdr:colOff>
      <xdr:row>41</xdr:row>
      <xdr:rowOff>85090</xdr:rowOff>
    </xdr:to>
    <xdr:sp macro="" textlink="">
      <xdr:nvSpPr>
        <xdr:cNvPr id="137" name="楕円 136">
          <a:extLst>
            <a:ext uri="{FF2B5EF4-FFF2-40B4-BE49-F238E27FC236}">
              <a16:creationId xmlns:a16="http://schemas.microsoft.com/office/drawing/2014/main" id="{186929B5-D159-4193-9F1A-23B480DA0C8A}"/>
            </a:ext>
          </a:extLst>
        </xdr:cNvPr>
        <xdr:cNvSpPr/>
      </xdr:nvSpPr>
      <xdr:spPr>
        <a:xfrm>
          <a:off x="7029450" y="70129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34290</xdr:rowOff>
    </xdr:from>
    <xdr:to>
      <xdr:col>45</xdr:col>
      <xdr:colOff>177800</xdr:colOff>
      <xdr:row>41</xdr:row>
      <xdr:rowOff>36957</xdr:rowOff>
    </xdr:to>
    <xdr:cxnSp macro="">
      <xdr:nvCxnSpPr>
        <xdr:cNvPr id="138" name="直線コネクタ 137">
          <a:extLst>
            <a:ext uri="{FF2B5EF4-FFF2-40B4-BE49-F238E27FC236}">
              <a16:creationId xmlns:a16="http://schemas.microsoft.com/office/drawing/2014/main" id="{F8021C0B-4836-4A21-B775-219E4847587C}"/>
            </a:ext>
          </a:extLst>
        </xdr:cNvPr>
        <xdr:cNvCxnSpPr/>
      </xdr:nvCxnSpPr>
      <xdr:spPr>
        <a:xfrm>
          <a:off x="7084060" y="7063740"/>
          <a:ext cx="80518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154940</xdr:rowOff>
    </xdr:from>
    <xdr:to>
      <xdr:col>36</xdr:col>
      <xdr:colOff>165100</xdr:colOff>
      <xdr:row>41</xdr:row>
      <xdr:rowOff>85090</xdr:rowOff>
    </xdr:to>
    <xdr:sp macro="" textlink="">
      <xdr:nvSpPr>
        <xdr:cNvPr id="139" name="楕円 138">
          <a:extLst>
            <a:ext uri="{FF2B5EF4-FFF2-40B4-BE49-F238E27FC236}">
              <a16:creationId xmlns:a16="http://schemas.microsoft.com/office/drawing/2014/main" id="{35FDEFEA-8ED6-44DF-9252-AD8B0EC3158B}"/>
            </a:ext>
          </a:extLst>
        </xdr:cNvPr>
        <xdr:cNvSpPr/>
      </xdr:nvSpPr>
      <xdr:spPr>
        <a:xfrm>
          <a:off x="6231890" y="70129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34290</xdr:rowOff>
    </xdr:from>
    <xdr:to>
      <xdr:col>41</xdr:col>
      <xdr:colOff>50800</xdr:colOff>
      <xdr:row>41</xdr:row>
      <xdr:rowOff>34290</xdr:rowOff>
    </xdr:to>
    <xdr:cxnSp macro="">
      <xdr:nvCxnSpPr>
        <xdr:cNvPr id="140" name="直線コネクタ 139">
          <a:extLst>
            <a:ext uri="{FF2B5EF4-FFF2-40B4-BE49-F238E27FC236}">
              <a16:creationId xmlns:a16="http://schemas.microsoft.com/office/drawing/2014/main" id="{4AABE5E1-DB13-492D-AE34-78E0158E9346}"/>
            </a:ext>
          </a:extLst>
        </xdr:cNvPr>
        <xdr:cNvCxnSpPr/>
      </xdr:nvCxnSpPr>
      <xdr:spPr>
        <a:xfrm>
          <a:off x="6286500" y="706374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161815</xdr:rowOff>
    </xdr:from>
    <xdr:ext cx="469744" cy="259045"/>
    <xdr:sp macro="" textlink="">
      <xdr:nvSpPr>
        <xdr:cNvPr id="141" name="n_1aveValue【道路】&#10;一人当たり延長">
          <a:extLst>
            <a:ext uri="{FF2B5EF4-FFF2-40B4-BE49-F238E27FC236}">
              <a16:creationId xmlns:a16="http://schemas.microsoft.com/office/drawing/2014/main" id="{B13E7AA5-EA9B-4757-B7D2-31F050D04A52}"/>
            </a:ext>
          </a:extLst>
        </xdr:cNvPr>
        <xdr:cNvSpPr txBox="1"/>
      </xdr:nvSpPr>
      <xdr:spPr>
        <a:xfrm>
          <a:off x="8454467" y="6678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160100</xdr:rowOff>
    </xdr:from>
    <xdr:ext cx="469744" cy="259045"/>
    <xdr:sp macro="" textlink="">
      <xdr:nvSpPr>
        <xdr:cNvPr id="142" name="n_2aveValue【道路】&#10;一人当たり延長">
          <a:extLst>
            <a:ext uri="{FF2B5EF4-FFF2-40B4-BE49-F238E27FC236}">
              <a16:creationId xmlns:a16="http://schemas.microsoft.com/office/drawing/2014/main" id="{8F868F8D-A1BC-4096-9E21-281C3B37C249}"/>
            </a:ext>
          </a:extLst>
        </xdr:cNvPr>
        <xdr:cNvSpPr txBox="1"/>
      </xdr:nvSpPr>
      <xdr:spPr>
        <a:xfrm>
          <a:off x="7673417" y="6677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159529</xdr:rowOff>
    </xdr:from>
    <xdr:ext cx="469744" cy="259045"/>
    <xdr:sp macro="" textlink="">
      <xdr:nvSpPr>
        <xdr:cNvPr id="143" name="n_3aveValue【道路】&#10;一人当たり延長">
          <a:extLst>
            <a:ext uri="{FF2B5EF4-FFF2-40B4-BE49-F238E27FC236}">
              <a16:creationId xmlns:a16="http://schemas.microsoft.com/office/drawing/2014/main" id="{B3474E52-750B-4A29-82D9-BEB7F3BC55A5}"/>
            </a:ext>
          </a:extLst>
        </xdr:cNvPr>
        <xdr:cNvSpPr txBox="1"/>
      </xdr:nvSpPr>
      <xdr:spPr>
        <a:xfrm>
          <a:off x="6866332" y="6676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159720</xdr:rowOff>
    </xdr:from>
    <xdr:ext cx="469744" cy="259045"/>
    <xdr:sp macro="" textlink="">
      <xdr:nvSpPr>
        <xdr:cNvPr id="144" name="n_4aveValue【道路】&#10;一人当たり延長">
          <a:extLst>
            <a:ext uri="{FF2B5EF4-FFF2-40B4-BE49-F238E27FC236}">
              <a16:creationId xmlns:a16="http://schemas.microsoft.com/office/drawing/2014/main" id="{CD2C37B9-EF96-4275-9C72-C619E7FC01D3}"/>
            </a:ext>
          </a:extLst>
        </xdr:cNvPr>
        <xdr:cNvSpPr txBox="1"/>
      </xdr:nvSpPr>
      <xdr:spPr>
        <a:xfrm>
          <a:off x="6068772" y="6676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81551</xdr:rowOff>
    </xdr:from>
    <xdr:ext cx="469744" cy="259045"/>
    <xdr:sp macro="" textlink="">
      <xdr:nvSpPr>
        <xdr:cNvPr id="145" name="n_1mainValue【道路】&#10;一人当たり延長">
          <a:extLst>
            <a:ext uri="{FF2B5EF4-FFF2-40B4-BE49-F238E27FC236}">
              <a16:creationId xmlns:a16="http://schemas.microsoft.com/office/drawing/2014/main" id="{43A71D1B-D7E6-4834-A88E-04BF810EAFA8}"/>
            </a:ext>
          </a:extLst>
        </xdr:cNvPr>
        <xdr:cNvSpPr txBox="1"/>
      </xdr:nvSpPr>
      <xdr:spPr>
        <a:xfrm>
          <a:off x="8454467" y="7112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78884</xdr:rowOff>
    </xdr:from>
    <xdr:ext cx="469744" cy="259045"/>
    <xdr:sp macro="" textlink="">
      <xdr:nvSpPr>
        <xdr:cNvPr id="146" name="n_2mainValue【道路】&#10;一人当たり延長">
          <a:extLst>
            <a:ext uri="{FF2B5EF4-FFF2-40B4-BE49-F238E27FC236}">
              <a16:creationId xmlns:a16="http://schemas.microsoft.com/office/drawing/2014/main" id="{61F358F1-51BB-45B8-A3E5-D7C7FB7571F3}"/>
            </a:ext>
          </a:extLst>
        </xdr:cNvPr>
        <xdr:cNvSpPr txBox="1"/>
      </xdr:nvSpPr>
      <xdr:spPr>
        <a:xfrm>
          <a:off x="7673417" y="7108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76217</xdr:rowOff>
    </xdr:from>
    <xdr:ext cx="469744" cy="259045"/>
    <xdr:sp macro="" textlink="">
      <xdr:nvSpPr>
        <xdr:cNvPr id="147" name="n_3mainValue【道路】&#10;一人当たり延長">
          <a:extLst>
            <a:ext uri="{FF2B5EF4-FFF2-40B4-BE49-F238E27FC236}">
              <a16:creationId xmlns:a16="http://schemas.microsoft.com/office/drawing/2014/main" id="{07F9C8F1-5B37-4DE2-B251-16E511F7AF97}"/>
            </a:ext>
          </a:extLst>
        </xdr:cNvPr>
        <xdr:cNvSpPr txBox="1"/>
      </xdr:nvSpPr>
      <xdr:spPr>
        <a:xfrm>
          <a:off x="6866332" y="710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76217</xdr:rowOff>
    </xdr:from>
    <xdr:ext cx="469744" cy="259045"/>
    <xdr:sp macro="" textlink="">
      <xdr:nvSpPr>
        <xdr:cNvPr id="148" name="n_4mainValue【道路】&#10;一人当たり延長">
          <a:extLst>
            <a:ext uri="{FF2B5EF4-FFF2-40B4-BE49-F238E27FC236}">
              <a16:creationId xmlns:a16="http://schemas.microsoft.com/office/drawing/2014/main" id="{0E99D065-9040-49F3-8662-A558F473B490}"/>
            </a:ext>
          </a:extLst>
        </xdr:cNvPr>
        <xdr:cNvSpPr txBox="1"/>
      </xdr:nvSpPr>
      <xdr:spPr>
        <a:xfrm>
          <a:off x="6068772" y="710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D54C13EC-C3F5-4D70-90CE-98405C3E4933}"/>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984F511-F1D3-43D6-B79D-444BFC9C60C5}"/>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75CE4D3D-E025-4862-8362-A056003E83FA}"/>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60C35A31-30B4-46C3-800E-E865724AF11D}"/>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A097A5BE-AF17-47FA-A83B-121FE6AA79C6}"/>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74F23131-4EC5-4055-A794-310E7A8910C1}"/>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8ED17EA5-B721-40D8-96A6-60BB295033CF}"/>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D6C80A34-6AE2-4C17-950C-8758030F9904}"/>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BDEA663B-7422-4AF1-8031-3CF8BEEFDC16}"/>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154AA9E9-6675-4D4B-9220-EE76DE7730CB}"/>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F5864550-E6C8-45A0-BA9F-7EFDD3ED50F1}"/>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7F8C77BD-AE95-43B9-80B8-9C930381F462}"/>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1" name="テキスト ボックス 160">
          <a:extLst>
            <a:ext uri="{FF2B5EF4-FFF2-40B4-BE49-F238E27FC236}">
              <a16:creationId xmlns:a16="http://schemas.microsoft.com/office/drawing/2014/main" id="{300D8ADC-874B-47C9-BDF4-D0B4542B0175}"/>
            </a:ext>
          </a:extLst>
        </xdr:cNvPr>
        <xdr:cNvSpPr txBox="1"/>
      </xdr:nvSpPr>
      <xdr:spPr>
        <a:xfrm>
          <a:off x="343701" y="10904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3055F7A6-2EA4-474A-9A5A-A27491ABA726}"/>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C356AD24-3614-47A1-AC34-304071855C7B}"/>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9EA75A33-0132-4286-BFEB-78827FC154E2}"/>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7E0D3CDA-AF68-46F7-ACA8-195307A16344}"/>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E914B78E-1DF8-4542-BAFE-EE73342BFD9A}"/>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7CE63594-66F1-4037-8F95-4CC84E8CD96E}"/>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B785871F-07CB-4C3D-8292-0F9B0B173A64}"/>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9" name="テキスト ボックス 168">
          <a:extLst>
            <a:ext uri="{FF2B5EF4-FFF2-40B4-BE49-F238E27FC236}">
              <a16:creationId xmlns:a16="http://schemas.microsoft.com/office/drawing/2014/main" id="{4321BD29-B746-46A0-A311-F9E6A78D46AF}"/>
            </a:ext>
          </a:extLst>
        </xdr:cNvPr>
        <xdr:cNvSpPr txBox="1"/>
      </xdr:nvSpPr>
      <xdr:spPr>
        <a:xfrm>
          <a:off x="386866" y="938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7D7AC484-E3A8-4C0E-B07D-885760A02249}"/>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BEE94895-CC73-4307-923D-CAB8A33A40D3}"/>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68580</xdr:rowOff>
    </xdr:from>
    <xdr:to>
      <xdr:col>24</xdr:col>
      <xdr:colOff>62865</xdr:colOff>
      <xdr:row>64</xdr:row>
      <xdr:rowOff>60960</xdr:rowOff>
    </xdr:to>
    <xdr:cxnSp macro="">
      <xdr:nvCxnSpPr>
        <xdr:cNvPr id="172" name="直線コネクタ 171">
          <a:extLst>
            <a:ext uri="{FF2B5EF4-FFF2-40B4-BE49-F238E27FC236}">
              <a16:creationId xmlns:a16="http://schemas.microsoft.com/office/drawing/2014/main" id="{3E0AC983-6720-4BA0-BDDE-DF6AE696A40A}"/>
            </a:ext>
          </a:extLst>
        </xdr:cNvPr>
        <xdr:cNvCxnSpPr/>
      </xdr:nvCxnSpPr>
      <xdr:spPr>
        <a:xfrm flipV="1">
          <a:off x="4173855" y="9667875"/>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64787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8D62C631-5EFA-4825-8120-7FBBCA1D6C30}"/>
            </a:ext>
          </a:extLst>
        </xdr:cNvPr>
        <xdr:cNvSpPr txBox="1"/>
      </xdr:nvSpPr>
      <xdr:spPr>
        <a:xfrm>
          <a:off x="4212590" y="1103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60960</xdr:rowOff>
    </xdr:from>
    <xdr:to>
      <xdr:col>24</xdr:col>
      <xdr:colOff>152400</xdr:colOff>
      <xdr:row>64</xdr:row>
      <xdr:rowOff>60960</xdr:rowOff>
    </xdr:to>
    <xdr:cxnSp macro="">
      <xdr:nvCxnSpPr>
        <xdr:cNvPr id="174" name="直線コネクタ 173">
          <a:extLst>
            <a:ext uri="{FF2B5EF4-FFF2-40B4-BE49-F238E27FC236}">
              <a16:creationId xmlns:a16="http://schemas.microsoft.com/office/drawing/2014/main" id="{03F6EA3E-5C81-40DB-BAAA-0229DA34A498}"/>
            </a:ext>
          </a:extLst>
        </xdr:cNvPr>
        <xdr:cNvCxnSpPr/>
      </xdr:nvCxnSpPr>
      <xdr:spPr>
        <a:xfrm>
          <a:off x="4112260" y="110299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15257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4DD4B4E7-180D-438C-84CE-46C698AFF12B}"/>
            </a:ext>
          </a:extLst>
        </xdr:cNvPr>
        <xdr:cNvSpPr txBox="1"/>
      </xdr:nvSpPr>
      <xdr:spPr>
        <a:xfrm>
          <a:off x="4212590" y="944881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68580</xdr:rowOff>
    </xdr:from>
    <xdr:to>
      <xdr:col>24</xdr:col>
      <xdr:colOff>152400</xdr:colOff>
      <xdr:row>56</xdr:row>
      <xdr:rowOff>68580</xdr:rowOff>
    </xdr:to>
    <xdr:cxnSp macro="">
      <xdr:nvCxnSpPr>
        <xdr:cNvPr id="176" name="直線コネクタ 175">
          <a:extLst>
            <a:ext uri="{FF2B5EF4-FFF2-40B4-BE49-F238E27FC236}">
              <a16:creationId xmlns:a16="http://schemas.microsoft.com/office/drawing/2014/main" id="{ABA58D78-5A0D-415C-8F59-0FC9B2644586}"/>
            </a:ext>
          </a:extLst>
        </xdr:cNvPr>
        <xdr:cNvCxnSpPr/>
      </xdr:nvCxnSpPr>
      <xdr:spPr>
        <a:xfrm>
          <a:off x="4112260" y="96678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92092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DA95CD90-4BAF-45E5-AE37-B096B6546ABF}"/>
            </a:ext>
          </a:extLst>
        </xdr:cNvPr>
        <xdr:cNvSpPr txBox="1"/>
      </xdr:nvSpPr>
      <xdr:spPr>
        <a:xfrm>
          <a:off x="4212590" y="103829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69215</xdr:rowOff>
    </xdr:from>
    <xdr:to>
      <xdr:col>24</xdr:col>
      <xdr:colOff>114300</xdr:colOff>
      <xdr:row>61</xdr:row>
      <xdr:rowOff>170815</xdr:rowOff>
    </xdr:to>
    <xdr:sp macro="" textlink="">
      <xdr:nvSpPr>
        <xdr:cNvPr id="178" name="フローチャート: 判断 177">
          <a:extLst>
            <a:ext uri="{FF2B5EF4-FFF2-40B4-BE49-F238E27FC236}">
              <a16:creationId xmlns:a16="http://schemas.microsoft.com/office/drawing/2014/main" id="{6BB95B6B-D1ED-43C5-B298-DCFEC882E187}"/>
            </a:ext>
          </a:extLst>
        </xdr:cNvPr>
        <xdr:cNvSpPr/>
      </xdr:nvSpPr>
      <xdr:spPr>
        <a:xfrm>
          <a:off x="4131310" y="1052576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95885</xdr:rowOff>
    </xdr:from>
    <xdr:to>
      <xdr:col>20</xdr:col>
      <xdr:colOff>38100</xdr:colOff>
      <xdr:row>62</xdr:row>
      <xdr:rowOff>26035</xdr:rowOff>
    </xdr:to>
    <xdr:sp macro="" textlink="">
      <xdr:nvSpPr>
        <xdr:cNvPr id="179" name="フローチャート: 判断 178">
          <a:extLst>
            <a:ext uri="{FF2B5EF4-FFF2-40B4-BE49-F238E27FC236}">
              <a16:creationId xmlns:a16="http://schemas.microsoft.com/office/drawing/2014/main" id="{B470EB00-292F-43B9-A5E2-AF349FC4D75B}"/>
            </a:ext>
          </a:extLst>
        </xdr:cNvPr>
        <xdr:cNvSpPr/>
      </xdr:nvSpPr>
      <xdr:spPr>
        <a:xfrm>
          <a:off x="3388360" y="105505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63500</xdr:rowOff>
    </xdr:from>
    <xdr:to>
      <xdr:col>15</xdr:col>
      <xdr:colOff>101600</xdr:colOff>
      <xdr:row>61</xdr:row>
      <xdr:rowOff>165100</xdr:rowOff>
    </xdr:to>
    <xdr:sp macro="" textlink="">
      <xdr:nvSpPr>
        <xdr:cNvPr id="180" name="フローチャート: 判断 179">
          <a:extLst>
            <a:ext uri="{FF2B5EF4-FFF2-40B4-BE49-F238E27FC236}">
              <a16:creationId xmlns:a16="http://schemas.microsoft.com/office/drawing/2014/main" id="{9E8F2939-0E64-4EDF-B401-BC325143E645}"/>
            </a:ext>
          </a:extLst>
        </xdr:cNvPr>
        <xdr:cNvSpPr/>
      </xdr:nvSpPr>
      <xdr:spPr>
        <a:xfrm>
          <a:off x="2571750" y="1051814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48260</xdr:rowOff>
    </xdr:from>
    <xdr:to>
      <xdr:col>10</xdr:col>
      <xdr:colOff>165100</xdr:colOff>
      <xdr:row>61</xdr:row>
      <xdr:rowOff>149860</xdr:rowOff>
    </xdr:to>
    <xdr:sp macro="" textlink="">
      <xdr:nvSpPr>
        <xdr:cNvPr id="181" name="フローチャート: 判断 180">
          <a:extLst>
            <a:ext uri="{FF2B5EF4-FFF2-40B4-BE49-F238E27FC236}">
              <a16:creationId xmlns:a16="http://schemas.microsoft.com/office/drawing/2014/main" id="{32D66635-5C42-4D41-BA85-8B400B437D5A}"/>
            </a:ext>
          </a:extLst>
        </xdr:cNvPr>
        <xdr:cNvSpPr/>
      </xdr:nvSpPr>
      <xdr:spPr>
        <a:xfrm>
          <a:off x="1774190" y="1050861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29210</xdr:rowOff>
    </xdr:from>
    <xdr:to>
      <xdr:col>6</xdr:col>
      <xdr:colOff>38100</xdr:colOff>
      <xdr:row>61</xdr:row>
      <xdr:rowOff>130810</xdr:rowOff>
    </xdr:to>
    <xdr:sp macro="" textlink="">
      <xdr:nvSpPr>
        <xdr:cNvPr id="182" name="フローチャート: 判断 181">
          <a:extLst>
            <a:ext uri="{FF2B5EF4-FFF2-40B4-BE49-F238E27FC236}">
              <a16:creationId xmlns:a16="http://schemas.microsoft.com/office/drawing/2014/main" id="{2104E1BF-C3AC-4275-980E-A6A1EDA3D942}"/>
            </a:ext>
          </a:extLst>
        </xdr:cNvPr>
        <xdr:cNvSpPr/>
      </xdr:nvSpPr>
      <xdr:spPr>
        <a:xfrm>
          <a:off x="988060" y="1048575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D1ED306-F840-4610-8060-EBD5540AA814}"/>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DBFC435-D9CE-460A-A36B-4A1058EB3CD1}"/>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186F079-CF3B-455A-AC6D-FD6A51894997}"/>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8090718-BCAE-4D35-9E19-081B208C9FBB}"/>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272B826-6B38-4309-802B-575CC5EF8B13}"/>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78740</xdr:rowOff>
    </xdr:from>
    <xdr:to>
      <xdr:col>24</xdr:col>
      <xdr:colOff>114300</xdr:colOff>
      <xdr:row>64</xdr:row>
      <xdr:rowOff>8890</xdr:rowOff>
    </xdr:to>
    <xdr:sp macro="" textlink="">
      <xdr:nvSpPr>
        <xdr:cNvPr id="188" name="楕円 187">
          <a:extLst>
            <a:ext uri="{FF2B5EF4-FFF2-40B4-BE49-F238E27FC236}">
              <a16:creationId xmlns:a16="http://schemas.microsoft.com/office/drawing/2014/main" id="{EFDC7327-12BA-4EC5-87CA-D2CB2695578C}"/>
            </a:ext>
          </a:extLst>
        </xdr:cNvPr>
        <xdr:cNvSpPr/>
      </xdr:nvSpPr>
      <xdr:spPr>
        <a:xfrm>
          <a:off x="4131310" y="108800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165117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C0704444-07C6-4133-983A-8B1597F3CE7A}"/>
            </a:ext>
          </a:extLst>
        </xdr:cNvPr>
        <xdr:cNvSpPr txBox="1"/>
      </xdr:nvSpPr>
      <xdr:spPr>
        <a:xfrm>
          <a:off x="4212590" y="10798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2540</xdr:rowOff>
    </xdr:from>
    <xdr:to>
      <xdr:col>20</xdr:col>
      <xdr:colOff>38100</xdr:colOff>
      <xdr:row>64</xdr:row>
      <xdr:rowOff>104140</xdr:rowOff>
    </xdr:to>
    <xdr:sp macro="" textlink="">
      <xdr:nvSpPr>
        <xdr:cNvPr id="190" name="楕円 189">
          <a:extLst>
            <a:ext uri="{FF2B5EF4-FFF2-40B4-BE49-F238E27FC236}">
              <a16:creationId xmlns:a16="http://schemas.microsoft.com/office/drawing/2014/main" id="{9B6E980A-8365-452A-8313-A552AF667D7C}"/>
            </a:ext>
          </a:extLst>
        </xdr:cNvPr>
        <xdr:cNvSpPr/>
      </xdr:nvSpPr>
      <xdr:spPr>
        <a:xfrm>
          <a:off x="3388360" y="1097534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129540</xdr:rowOff>
    </xdr:from>
    <xdr:to>
      <xdr:col>24</xdr:col>
      <xdr:colOff>63500</xdr:colOff>
      <xdr:row>64</xdr:row>
      <xdr:rowOff>53340</xdr:rowOff>
    </xdr:to>
    <xdr:cxnSp macro="">
      <xdr:nvCxnSpPr>
        <xdr:cNvPr id="191" name="直線コネクタ 190">
          <a:extLst>
            <a:ext uri="{FF2B5EF4-FFF2-40B4-BE49-F238E27FC236}">
              <a16:creationId xmlns:a16="http://schemas.microsoft.com/office/drawing/2014/main" id="{CBE3B264-CAD7-47D0-8302-DDBDCF84D578}"/>
            </a:ext>
          </a:extLst>
        </xdr:cNvPr>
        <xdr:cNvCxnSpPr/>
      </xdr:nvCxnSpPr>
      <xdr:spPr>
        <a:xfrm flipV="1">
          <a:off x="3431540" y="10934700"/>
          <a:ext cx="74295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15875</xdr:rowOff>
    </xdr:from>
    <xdr:to>
      <xdr:col>15</xdr:col>
      <xdr:colOff>101600</xdr:colOff>
      <xdr:row>64</xdr:row>
      <xdr:rowOff>117475</xdr:rowOff>
    </xdr:to>
    <xdr:sp macro="" textlink="">
      <xdr:nvSpPr>
        <xdr:cNvPr id="192" name="楕円 191">
          <a:extLst>
            <a:ext uri="{FF2B5EF4-FFF2-40B4-BE49-F238E27FC236}">
              <a16:creationId xmlns:a16="http://schemas.microsoft.com/office/drawing/2014/main" id="{F0BB986D-6680-480B-B5E2-B04F4887A178}"/>
            </a:ext>
          </a:extLst>
        </xdr:cNvPr>
        <xdr:cNvSpPr/>
      </xdr:nvSpPr>
      <xdr:spPr>
        <a:xfrm>
          <a:off x="2571750" y="1099248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53340</xdr:rowOff>
    </xdr:from>
    <xdr:to>
      <xdr:col>19</xdr:col>
      <xdr:colOff>177800</xdr:colOff>
      <xdr:row>64</xdr:row>
      <xdr:rowOff>66675</xdr:rowOff>
    </xdr:to>
    <xdr:cxnSp macro="">
      <xdr:nvCxnSpPr>
        <xdr:cNvPr id="193" name="直線コネクタ 192">
          <a:extLst>
            <a:ext uri="{FF2B5EF4-FFF2-40B4-BE49-F238E27FC236}">
              <a16:creationId xmlns:a16="http://schemas.microsoft.com/office/drawing/2014/main" id="{308EACB9-FAD3-4620-9B70-087222BAC8CD}"/>
            </a:ext>
          </a:extLst>
        </xdr:cNvPr>
        <xdr:cNvCxnSpPr/>
      </xdr:nvCxnSpPr>
      <xdr:spPr>
        <a:xfrm flipV="1">
          <a:off x="2626360" y="11029950"/>
          <a:ext cx="80518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170180</xdr:rowOff>
    </xdr:from>
    <xdr:to>
      <xdr:col>10</xdr:col>
      <xdr:colOff>165100</xdr:colOff>
      <xdr:row>64</xdr:row>
      <xdr:rowOff>100330</xdr:rowOff>
    </xdr:to>
    <xdr:sp macro="" textlink="">
      <xdr:nvSpPr>
        <xdr:cNvPr id="194" name="楕円 193">
          <a:extLst>
            <a:ext uri="{FF2B5EF4-FFF2-40B4-BE49-F238E27FC236}">
              <a16:creationId xmlns:a16="http://schemas.microsoft.com/office/drawing/2014/main" id="{9EC41DBE-AD09-442F-B27D-96647445529F}"/>
            </a:ext>
          </a:extLst>
        </xdr:cNvPr>
        <xdr:cNvSpPr/>
      </xdr:nvSpPr>
      <xdr:spPr>
        <a:xfrm>
          <a:off x="1774190" y="1097534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49530</xdr:rowOff>
    </xdr:from>
    <xdr:to>
      <xdr:col>15</xdr:col>
      <xdr:colOff>50800</xdr:colOff>
      <xdr:row>64</xdr:row>
      <xdr:rowOff>66675</xdr:rowOff>
    </xdr:to>
    <xdr:cxnSp macro="">
      <xdr:nvCxnSpPr>
        <xdr:cNvPr id="195" name="直線コネクタ 194">
          <a:extLst>
            <a:ext uri="{FF2B5EF4-FFF2-40B4-BE49-F238E27FC236}">
              <a16:creationId xmlns:a16="http://schemas.microsoft.com/office/drawing/2014/main" id="{8462519A-3C59-4480-85D3-70E662EA9376}"/>
            </a:ext>
          </a:extLst>
        </xdr:cNvPr>
        <xdr:cNvCxnSpPr/>
      </xdr:nvCxnSpPr>
      <xdr:spPr>
        <a:xfrm>
          <a:off x="1828800" y="11026140"/>
          <a:ext cx="79756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151130</xdr:rowOff>
    </xdr:from>
    <xdr:to>
      <xdr:col>6</xdr:col>
      <xdr:colOff>38100</xdr:colOff>
      <xdr:row>64</xdr:row>
      <xdr:rowOff>81280</xdr:rowOff>
    </xdr:to>
    <xdr:sp macro="" textlink="">
      <xdr:nvSpPr>
        <xdr:cNvPr id="196" name="楕円 195">
          <a:extLst>
            <a:ext uri="{FF2B5EF4-FFF2-40B4-BE49-F238E27FC236}">
              <a16:creationId xmlns:a16="http://schemas.microsoft.com/office/drawing/2014/main" id="{6469C305-04E1-4B92-8DC9-8FF65A0F308A}"/>
            </a:ext>
          </a:extLst>
        </xdr:cNvPr>
        <xdr:cNvSpPr/>
      </xdr:nvSpPr>
      <xdr:spPr>
        <a:xfrm>
          <a:off x="988060" y="109524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30480</xdr:rowOff>
    </xdr:from>
    <xdr:to>
      <xdr:col>10</xdr:col>
      <xdr:colOff>114300</xdr:colOff>
      <xdr:row>64</xdr:row>
      <xdr:rowOff>49530</xdr:rowOff>
    </xdr:to>
    <xdr:cxnSp macro="">
      <xdr:nvCxnSpPr>
        <xdr:cNvPr id="197" name="直線コネクタ 196">
          <a:extLst>
            <a:ext uri="{FF2B5EF4-FFF2-40B4-BE49-F238E27FC236}">
              <a16:creationId xmlns:a16="http://schemas.microsoft.com/office/drawing/2014/main" id="{2B287805-293B-40F1-B343-9A928A5444F2}"/>
            </a:ext>
          </a:extLst>
        </xdr:cNvPr>
        <xdr:cNvCxnSpPr/>
      </xdr:nvCxnSpPr>
      <xdr:spPr>
        <a:xfrm>
          <a:off x="1031240" y="11001375"/>
          <a:ext cx="79756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42562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CE9F4D23-671C-4CF6-BEA9-E6A3EC2CECBE}"/>
            </a:ext>
          </a:extLst>
        </xdr:cNvPr>
        <xdr:cNvSpPr txBox="1"/>
      </xdr:nvSpPr>
      <xdr:spPr>
        <a:xfrm>
          <a:off x="3239144" y="10331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10177</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B95C66FA-B719-407F-8F11-0A33E6D50941}"/>
            </a:ext>
          </a:extLst>
        </xdr:cNvPr>
        <xdr:cNvSpPr txBox="1"/>
      </xdr:nvSpPr>
      <xdr:spPr>
        <a:xfrm>
          <a:off x="2439044" y="10299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166387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0DF3FAB2-AE36-4A2C-813E-FF35DA042E85}"/>
            </a:ext>
          </a:extLst>
        </xdr:cNvPr>
        <xdr:cNvSpPr txBox="1"/>
      </xdr:nvSpPr>
      <xdr:spPr>
        <a:xfrm>
          <a:off x="1641484" y="1028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147337</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D9EFE4FB-9D04-45CF-B300-5A235CC1B499}"/>
            </a:ext>
          </a:extLst>
        </xdr:cNvPr>
        <xdr:cNvSpPr txBox="1"/>
      </xdr:nvSpPr>
      <xdr:spPr>
        <a:xfrm>
          <a:off x="855354" y="10260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95267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90142B28-CDDA-4024-AA40-F6579B72C372}"/>
            </a:ext>
          </a:extLst>
        </xdr:cNvPr>
        <xdr:cNvSpPr txBox="1"/>
      </xdr:nvSpPr>
      <xdr:spPr>
        <a:xfrm>
          <a:off x="3239144" y="1106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108602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A739FE3A-4AA9-4C72-9111-351BFB21F5E8}"/>
            </a:ext>
          </a:extLst>
        </xdr:cNvPr>
        <xdr:cNvSpPr txBox="1"/>
      </xdr:nvSpPr>
      <xdr:spPr>
        <a:xfrm>
          <a:off x="2439044" y="1107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91457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F3022CF9-F2FB-4917-8866-3E20B0440915}"/>
            </a:ext>
          </a:extLst>
        </xdr:cNvPr>
        <xdr:cNvSpPr txBox="1"/>
      </xdr:nvSpPr>
      <xdr:spPr>
        <a:xfrm>
          <a:off x="1641484" y="1106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72407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CFC6AA82-3275-4A1B-AEC3-27094BF8C7DF}"/>
            </a:ext>
          </a:extLst>
        </xdr:cNvPr>
        <xdr:cNvSpPr txBox="1"/>
      </xdr:nvSpPr>
      <xdr:spPr>
        <a:xfrm>
          <a:off x="855354" y="1104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87231430-E64C-497E-828C-B6C0BB55C4DB}"/>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227368F9-F8E5-488C-A3E3-3ACABFF26BBA}"/>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422CFD24-974D-4C9B-827B-D06EA9530850}"/>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AF113138-D578-4208-AF3B-A801995AF420}"/>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ABE6C68D-9652-4814-9F2F-A939CEB884BB}"/>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F3B60FC7-0BE2-4ED0-83FA-88204E69E4AF}"/>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FED30721-FB4F-438E-9E04-5AD6035C5D48}"/>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10A0D69E-1352-47B3-8B4B-4AED8AA910B5}"/>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43D7D627-7C50-4B06-9051-62DFEEDB1FC2}"/>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A9703C8-F18D-4CCA-B2F5-3034622DF579}"/>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B1442E1C-5D13-4F20-BF73-E19D1D7F25EA}"/>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E99D3795-090F-49E8-983D-7C6CFB99FF71}"/>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A98257B5-0D69-4FC7-AF45-90D4DE90AB44}"/>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61</xdr:row>
      <xdr:rowOff>67327</xdr:rowOff>
    </xdr:from>
    <xdr:ext cx="531299" cy="259045"/>
    <xdr:sp macro="" textlink="">
      <xdr:nvSpPr>
        <xdr:cNvPr id="219" name="テキスト ボックス 218">
          <a:extLst>
            <a:ext uri="{FF2B5EF4-FFF2-40B4-BE49-F238E27FC236}">
              <a16:creationId xmlns:a16="http://schemas.microsoft.com/office/drawing/2014/main" id="{A723F476-3CCB-4F29-BF1E-B24AF5DDDC31}"/>
            </a:ext>
          </a:extLst>
        </xdr:cNvPr>
        <xdr:cNvSpPr txBox="1"/>
      </xdr:nvSpPr>
      <xdr:spPr>
        <a:xfrm>
          <a:off x="5485961" y="1052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C033072F-1B0B-40EE-8B4A-718B6D956056}"/>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B53C9A37-E731-4A30-8F92-4315BF46B7BA}"/>
            </a:ext>
          </a:extLst>
        </xdr:cNvPr>
        <xdr:cNvSpPr txBox="1"/>
      </xdr:nvSpPr>
      <xdr:spPr>
        <a:xfrm>
          <a:off x="5416126" y="10142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427E72B4-BA50-499C-8605-775AD088CBEA}"/>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B18A8DF4-DC56-4A9E-8755-BE895C7DC7C4}"/>
            </a:ext>
          </a:extLst>
        </xdr:cNvPr>
        <xdr:cNvSpPr txBox="1"/>
      </xdr:nvSpPr>
      <xdr:spPr>
        <a:xfrm>
          <a:off x="5416126" y="976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FE52EAC7-0A57-41DF-9B4C-503087C2B391}"/>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5" name="テキスト ボックス 224">
          <a:extLst>
            <a:ext uri="{FF2B5EF4-FFF2-40B4-BE49-F238E27FC236}">
              <a16:creationId xmlns:a16="http://schemas.microsoft.com/office/drawing/2014/main" id="{848A1B89-2685-4B4C-87F4-3B205D353159}"/>
            </a:ext>
          </a:extLst>
        </xdr:cNvPr>
        <xdr:cNvSpPr txBox="1"/>
      </xdr:nvSpPr>
      <xdr:spPr>
        <a:xfrm>
          <a:off x="5416126" y="938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F3F56BB4-CDD6-42EA-82EC-D839CE29EA8F}"/>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67B9E5C2-6F70-4359-A77D-1465E96BA79D}"/>
            </a:ext>
          </a:extLst>
        </xdr:cNvPr>
        <xdr:cNvSpPr txBox="1"/>
      </xdr:nvSpPr>
      <xdr:spPr>
        <a:xfrm>
          <a:off x="5416126" y="900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D620670B-E432-4497-951B-E441C8B4BEF3}"/>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53835</xdr:rowOff>
    </xdr:from>
    <xdr:to>
      <xdr:col>54</xdr:col>
      <xdr:colOff>189865</xdr:colOff>
      <xdr:row>64</xdr:row>
      <xdr:rowOff>56876</xdr:rowOff>
    </xdr:to>
    <xdr:cxnSp macro="">
      <xdr:nvCxnSpPr>
        <xdr:cNvPr id="229" name="直線コネクタ 228">
          <a:extLst>
            <a:ext uri="{FF2B5EF4-FFF2-40B4-BE49-F238E27FC236}">
              <a16:creationId xmlns:a16="http://schemas.microsoft.com/office/drawing/2014/main" id="{FE1AFCCA-8567-4BBB-944C-1A32F99CB869}"/>
            </a:ext>
          </a:extLst>
        </xdr:cNvPr>
        <xdr:cNvCxnSpPr/>
      </xdr:nvCxnSpPr>
      <xdr:spPr>
        <a:xfrm flipV="1">
          <a:off x="9429115" y="9658845"/>
          <a:ext cx="0" cy="1374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60703</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A8B40049-DCD3-4170-B283-0D3C0D7D87F2}"/>
            </a:ext>
          </a:extLst>
        </xdr:cNvPr>
        <xdr:cNvSpPr txBox="1"/>
      </xdr:nvSpPr>
      <xdr:spPr>
        <a:xfrm>
          <a:off x="9467850" y="1102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56876</xdr:rowOff>
    </xdr:from>
    <xdr:to>
      <xdr:col>55</xdr:col>
      <xdr:colOff>88900</xdr:colOff>
      <xdr:row>64</xdr:row>
      <xdr:rowOff>56876</xdr:rowOff>
    </xdr:to>
    <xdr:cxnSp macro="">
      <xdr:nvCxnSpPr>
        <xdr:cNvPr id="231" name="直線コネクタ 230">
          <a:extLst>
            <a:ext uri="{FF2B5EF4-FFF2-40B4-BE49-F238E27FC236}">
              <a16:creationId xmlns:a16="http://schemas.microsoft.com/office/drawing/2014/main" id="{C83DCB8C-00DA-455A-921C-77C5F28CB505}"/>
            </a:ext>
          </a:extLst>
        </xdr:cNvPr>
        <xdr:cNvCxnSpPr/>
      </xdr:nvCxnSpPr>
      <xdr:spPr>
        <a:xfrm>
          <a:off x="9356090" y="1103348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512</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CAA9558D-84E3-4DEE-B419-E53114EFE9A1}"/>
            </a:ext>
          </a:extLst>
        </xdr:cNvPr>
        <xdr:cNvSpPr txBox="1"/>
      </xdr:nvSpPr>
      <xdr:spPr>
        <a:xfrm>
          <a:off x="9467850" y="9430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53835</xdr:rowOff>
    </xdr:from>
    <xdr:to>
      <xdr:col>55</xdr:col>
      <xdr:colOff>88900</xdr:colOff>
      <xdr:row>56</xdr:row>
      <xdr:rowOff>53835</xdr:rowOff>
    </xdr:to>
    <xdr:cxnSp macro="">
      <xdr:nvCxnSpPr>
        <xdr:cNvPr id="233" name="直線コネクタ 232">
          <a:extLst>
            <a:ext uri="{FF2B5EF4-FFF2-40B4-BE49-F238E27FC236}">
              <a16:creationId xmlns:a16="http://schemas.microsoft.com/office/drawing/2014/main" id="{4C680E2B-F689-4406-9C8B-20F4959D00B0}"/>
            </a:ext>
          </a:extLst>
        </xdr:cNvPr>
        <xdr:cNvCxnSpPr/>
      </xdr:nvCxnSpPr>
      <xdr:spPr>
        <a:xfrm>
          <a:off x="9356090" y="965884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41447</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4FC9CFA9-8780-4CEF-A23D-0CE5A792EC63}"/>
            </a:ext>
          </a:extLst>
        </xdr:cNvPr>
        <xdr:cNvSpPr txBox="1"/>
      </xdr:nvSpPr>
      <xdr:spPr>
        <a:xfrm>
          <a:off x="9467850" y="10671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63020</xdr:rowOff>
    </xdr:from>
    <xdr:to>
      <xdr:col>55</xdr:col>
      <xdr:colOff>50800</xdr:colOff>
      <xdr:row>62</xdr:row>
      <xdr:rowOff>164620</xdr:rowOff>
    </xdr:to>
    <xdr:sp macro="" textlink="">
      <xdr:nvSpPr>
        <xdr:cNvPr id="235" name="フローチャート: 判断 234">
          <a:extLst>
            <a:ext uri="{FF2B5EF4-FFF2-40B4-BE49-F238E27FC236}">
              <a16:creationId xmlns:a16="http://schemas.microsoft.com/office/drawing/2014/main" id="{4E4AE443-394F-421D-908D-B8163C0A263A}"/>
            </a:ext>
          </a:extLst>
        </xdr:cNvPr>
        <xdr:cNvSpPr/>
      </xdr:nvSpPr>
      <xdr:spPr>
        <a:xfrm>
          <a:off x="9394190" y="10689110"/>
          <a:ext cx="9017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72019</xdr:rowOff>
    </xdr:from>
    <xdr:to>
      <xdr:col>50</xdr:col>
      <xdr:colOff>165100</xdr:colOff>
      <xdr:row>63</xdr:row>
      <xdr:rowOff>2169</xdr:rowOff>
    </xdr:to>
    <xdr:sp macro="" textlink="">
      <xdr:nvSpPr>
        <xdr:cNvPr id="236" name="フローチャート: 判断 235">
          <a:extLst>
            <a:ext uri="{FF2B5EF4-FFF2-40B4-BE49-F238E27FC236}">
              <a16:creationId xmlns:a16="http://schemas.microsoft.com/office/drawing/2014/main" id="{68FD9D87-3551-4B58-B310-2AF017470EFB}"/>
            </a:ext>
          </a:extLst>
        </xdr:cNvPr>
        <xdr:cNvSpPr/>
      </xdr:nvSpPr>
      <xdr:spPr>
        <a:xfrm>
          <a:off x="8632190" y="1070001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61443</xdr:rowOff>
    </xdr:from>
    <xdr:to>
      <xdr:col>46</xdr:col>
      <xdr:colOff>38100</xdr:colOff>
      <xdr:row>62</xdr:row>
      <xdr:rowOff>163043</xdr:rowOff>
    </xdr:to>
    <xdr:sp macro="" textlink="">
      <xdr:nvSpPr>
        <xdr:cNvPr id="237" name="フローチャート: 判断 236">
          <a:extLst>
            <a:ext uri="{FF2B5EF4-FFF2-40B4-BE49-F238E27FC236}">
              <a16:creationId xmlns:a16="http://schemas.microsoft.com/office/drawing/2014/main" id="{D05D7745-1472-4604-AD37-42CC6DD2BBBA}"/>
            </a:ext>
          </a:extLst>
        </xdr:cNvPr>
        <xdr:cNvSpPr/>
      </xdr:nvSpPr>
      <xdr:spPr>
        <a:xfrm>
          <a:off x="7846060" y="10687533"/>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61885</xdr:rowOff>
    </xdr:from>
    <xdr:to>
      <xdr:col>41</xdr:col>
      <xdr:colOff>101600</xdr:colOff>
      <xdr:row>62</xdr:row>
      <xdr:rowOff>163485</xdr:rowOff>
    </xdr:to>
    <xdr:sp macro="" textlink="">
      <xdr:nvSpPr>
        <xdr:cNvPr id="238" name="フローチャート: 判断 237">
          <a:extLst>
            <a:ext uri="{FF2B5EF4-FFF2-40B4-BE49-F238E27FC236}">
              <a16:creationId xmlns:a16="http://schemas.microsoft.com/office/drawing/2014/main" id="{C65AC3CA-9736-4A8F-ABCF-2F4C7F110152}"/>
            </a:ext>
          </a:extLst>
        </xdr:cNvPr>
        <xdr:cNvSpPr/>
      </xdr:nvSpPr>
      <xdr:spPr>
        <a:xfrm>
          <a:off x="7029450" y="1068797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65504</xdr:rowOff>
    </xdr:from>
    <xdr:to>
      <xdr:col>36</xdr:col>
      <xdr:colOff>165100</xdr:colOff>
      <xdr:row>62</xdr:row>
      <xdr:rowOff>167104</xdr:rowOff>
    </xdr:to>
    <xdr:sp macro="" textlink="">
      <xdr:nvSpPr>
        <xdr:cNvPr id="239" name="フローチャート: 判断 238">
          <a:extLst>
            <a:ext uri="{FF2B5EF4-FFF2-40B4-BE49-F238E27FC236}">
              <a16:creationId xmlns:a16="http://schemas.microsoft.com/office/drawing/2014/main" id="{1AD5633E-429D-4D0A-BE3B-DBA406BCAF65}"/>
            </a:ext>
          </a:extLst>
        </xdr:cNvPr>
        <xdr:cNvSpPr/>
      </xdr:nvSpPr>
      <xdr:spPr>
        <a:xfrm>
          <a:off x="6231890" y="1069349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F98675F-ADC2-400B-BE85-3558641A2BA1}"/>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1585F39-93CB-4DD2-B788-2B37C267692F}"/>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A978D16-3B80-4DBD-897D-D3313B88A685}"/>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CCB51FB-AE12-41EF-B20A-B34DAB285051}"/>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7698105-A163-439D-9B31-F334AA4B6C76}"/>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110980</xdr:rowOff>
    </xdr:from>
    <xdr:to>
      <xdr:col>55</xdr:col>
      <xdr:colOff>50800</xdr:colOff>
      <xdr:row>62</xdr:row>
      <xdr:rowOff>41130</xdr:rowOff>
    </xdr:to>
    <xdr:sp macro="" textlink="">
      <xdr:nvSpPr>
        <xdr:cNvPr id="245" name="楕円 244">
          <a:extLst>
            <a:ext uri="{FF2B5EF4-FFF2-40B4-BE49-F238E27FC236}">
              <a16:creationId xmlns:a16="http://schemas.microsoft.com/office/drawing/2014/main" id="{7E11556F-AF2E-44A8-9F7B-8188F433ADC7}"/>
            </a:ext>
          </a:extLst>
        </xdr:cNvPr>
        <xdr:cNvSpPr/>
      </xdr:nvSpPr>
      <xdr:spPr>
        <a:xfrm>
          <a:off x="9394190" y="10569430"/>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133857</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D4963C42-9759-4267-A299-3CBBDA929B2D}"/>
            </a:ext>
          </a:extLst>
        </xdr:cNvPr>
        <xdr:cNvSpPr txBox="1"/>
      </xdr:nvSpPr>
      <xdr:spPr>
        <a:xfrm>
          <a:off x="9467850" y="10417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119324</xdr:rowOff>
    </xdr:from>
    <xdr:to>
      <xdr:col>50</xdr:col>
      <xdr:colOff>165100</xdr:colOff>
      <xdr:row>62</xdr:row>
      <xdr:rowOff>49474</xdr:rowOff>
    </xdr:to>
    <xdr:sp macro="" textlink="">
      <xdr:nvSpPr>
        <xdr:cNvPr id="247" name="楕円 246">
          <a:extLst>
            <a:ext uri="{FF2B5EF4-FFF2-40B4-BE49-F238E27FC236}">
              <a16:creationId xmlns:a16="http://schemas.microsoft.com/office/drawing/2014/main" id="{9C624900-5F1D-4094-A7E2-07B13EF66E45}"/>
            </a:ext>
          </a:extLst>
        </xdr:cNvPr>
        <xdr:cNvSpPr/>
      </xdr:nvSpPr>
      <xdr:spPr>
        <a:xfrm>
          <a:off x="8632190" y="10579679"/>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161780</xdr:rowOff>
    </xdr:from>
    <xdr:to>
      <xdr:col>55</xdr:col>
      <xdr:colOff>0</xdr:colOff>
      <xdr:row>61</xdr:row>
      <xdr:rowOff>170124</xdr:rowOff>
    </xdr:to>
    <xdr:cxnSp macro="">
      <xdr:nvCxnSpPr>
        <xdr:cNvPr id="248" name="直線コネクタ 247">
          <a:extLst>
            <a:ext uri="{FF2B5EF4-FFF2-40B4-BE49-F238E27FC236}">
              <a16:creationId xmlns:a16="http://schemas.microsoft.com/office/drawing/2014/main" id="{3D8FE6DD-C543-471E-A447-7AD23D41E29B}"/>
            </a:ext>
          </a:extLst>
        </xdr:cNvPr>
        <xdr:cNvCxnSpPr/>
      </xdr:nvCxnSpPr>
      <xdr:spPr>
        <a:xfrm flipV="1">
          <a:off x="8686800" y="10622135"/>
          <a:ext cx="742950" cy="10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122128</xdr:rowOff>
    </xdr:from>
    <xdr:to>
      <xdr:col>46</xdr:col>
      <xdr:colOff>38100</xdr:colOff>
      <xdr:row>62</xdr:row>
      <xdr:rowOff>52278</xdr:rowOff>
    </xdr:to>
    <xdr:sp macro="" textlink="">
      <xdr:nvSpPr>
        <xdr:cNvPr id="249" name="楕円 248">
          <a:extLst>
            <a:ext uri="{FF2B5EF4-FFF2-40B4-BE49-F238E27FC236}">
              <a16:creationId xmlns:a16="http://schemas.microsoft.com/office/drawing/2014/main" id="{82A6AA1B-2F06-4396-AEDF-26E3D7C68D50}"/>
            </a:ext>
          </a:extLst>
        </xdr:cNvPr>
        <xdr:cNvSpPr/>
      </xdr:nvSpPr>
      <xdr:spPr>
        <a:xfrm>
          <a:off x="7846060" y="1058248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170124</xdr:rowOff>
    </xdr:from>
    <xdr:to>
      <xdr:col>50</xdr:col>
      <xdr:colOff>114300</xdr:colOff>
      <xdr:row>62</xdr:row>
      <xdr:rowOff>1478</xdr:rowOff>
    </xdr:to>
    <xdr:cxnSp macro="">
      <xdr:nvCxnSpPr>
        <xdr:cNvPr id="250" name="直線コネクタ 249">
          <a:extLst>
            <a:ext uri="{FF2B5EF4-FFF2-40B4-BE49-F238E27FC236}">
              <a16:creationId xmlns:a16="http://schemas.microsoft.com/office/drawing/2014/main" id="{8A51FF7E-3420-4AFC-A393-2853A7DA732A}"/>
            </a:ext>
          </a:extLst>
        </xdr:cNvPr>
        <xdr:cNvCxnSpPr/>
      </xdr:nvCxnSpPr>
      <xdr:spPr>
        <a:xfrm flipV="1">
          <a:off x="7889240" y="10632384"/>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116741</xdr:rowOff>
    </xdr:from>
    <xdr:to>
      <xdr:col>41</xdr:col>
      <xdr:colOff>101600</xdr:colOff>
      <xdr:row>62</xdr:row>
      <xdr:rowOff>46891</xdr:rowOff>
    </xdr:to>
    <xdr:sp macro="" textlink="">
      <xdr:nvSpPr>
        <xdr:cNvPr id="251" name="楕円 250">
          <a:extLst>
            <a:ext uri="{FF2B5EF4-FFF2-40B4-BE49-F238E27FC236}">
              <a16:creationId xmlns:a16="http://schemas.microsoft.com/office/drawing/2014/main" id="{8170F45E-A237-4CD5-B27D-6420C77EB632}"/>
            </a:ext>
          </a:extLst>
        </xdr:cNvPr>
        <xdr:cNvSpPr/>
      </xdr:nvSpPr>
      <xdr:spPr>
        <a:xfrm>
          <a:off x="7029450" y="1057519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167541</xdr:rowOff>
    </xdr:from>
    <xdr:to>
      <xdr:col>45</xdr:col>
      <xdr:colOff>177800</xdr:colOff>
      <xdr:row>62</xdr:row>
      <xdr:rowOff>1478</xdr:rowOff>
    </xdr:to>
    <xdr:cxnSp macro="">
      <xdr:nvCxnSpPr>
        <xdr:cNvPr id="252" name="直線コネクタ 251">
          <a:extLst>
            <a:ext uri="{FF2B5EF4-FFF2-40B4-BE49-F238E27FC236}">
              <a16:creationId xmlns:a16="http://schemas.microsoft.com/office/drawing/2014/main" id="{738919B0-2E46-470F-BCF5-5CB8D959A753}"/>
            </a:ext>
          </a:extLst>
        </xdr:cNvPr>
        <xdr:cNvCxnSpPr/>
      </xdr:nvCxnSpPr>
      <xdr:spPr>
        <a:xfrm>
          <a:off x="7084060" y="10629801"/>
          <a:ext cx="805180" cy="1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117373</xdr:rowOff>
    </xdr:from>
    <xdr:to>
      <xdr:col>36</xdr:col>
      <xdr:colOff>165100</xdr:colOff>
      <xdr:row>62</xdr:row>
      <xdr:rowOff>47523</xdr:rowOff>
    </xdr:to>
    <xdr:sp macro="" textlink="">
      <xdr:nvSpPr>
        <xdr:cNvPr id="253" name="楕円 252">
          <a:extLst>
            <a:ext uri="{FF2B5EF4-FFF2-40B4-BE49-F238E27FC236}">
              <a16:creationId xmlns:a16="http://schemas.microsoft.com/office/drawing/2014/main" id="{D77D7629-9E55-424A-BA16-B52639500467}"/>
            </a:ext>
          </a:extLst>
        </xdr:cNvPr>
        <xdr:cNvSpPr/>
      </xdr:nvSpPr>
      <xdr:spPr>
        <a:xfrm>
          <a:off x="6231890" y="1057582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167541</xdr:rowOff>
    </xdr:from>
    <xdr:to>
      <xdr:col>41</xdr:col>
      <xdr:colOff>50800</xdr:colOff>
      <xdr:row>61</xdr:row>
      <xdr:rowOff>168173</xdr:rowOff>
    </xdr:to>
    <xdr:cxnSp macro="">
      <xdr:nvCxnSpPr>
        <xdr:cNvPr id="254" name="直線コネクタ 253">
          <a:extLst>
            <a:ext uri="{FF2B5EF4-FFF2-40B4-BE49-F238E27FC236}">
              <a16:creationId xmlns:a16="http://schemas.microsoft.com/office/drawing/2014/main" id="{B4A3E093-BDC1-43A1-AC7A-9FD914A337E3}"/>
            </a:ext>
          </a:extLst>
        </xdr:cNvPr>
        <xdr:cNvCxnSpPr/>
      </xdr:nvCxnSpPr>
      <xdr:spPr>
        <a:xfrm flipV="1">
          <a:off x="6286500" y="10629801"/>
          <a:ext cx="797560" cy="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164746</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CF3C88C8-9444-4C75-8E4B-8FE1D2B7B082}"/>
            </a:ext>
          </a:extLst>
        </xdr:cNvPr>
        <xdr:cNvSpPr txBox="1"/>
      </xdr:nvSpPr>
      <xdr:spPr>
        <a:xfrm>
          <a:off x="8422151" y="10798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154170</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1AF1D013-3F02-4A70-BC26-6AC32F961D4D}"/>
            </a:ext>
          </a:extLst>
        </xdr:cNvPr>
        <xdr:cNvSpPr txBox="1"/>
      </xdr:nvSpPr>
      <xdr:spPr>
        <a:xfrm>
          <a:off x="7641101" y="10784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154612</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4C7D82FA-3177-4B92-8A13-23516044DC65}"/>
            </a:ext>
          </a:extLst>
        </xdr:cNvPr>
        <xdr:cNvSpPr txBox="1"/>
      </xdr:nvSpPr>
      <xdr:spPr>
        <a:xfrm>
          <a:off x="6854971" y="10784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158231</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87524AFC-BC02-46E9-A956-FE9D7B675D84}"/>
            </a:ext>
          </a:extLst>
        </xdr:cNvPr>
        <xdr:cNvSpPr txBox="1"/>
      </xdr:nvSpPr>
      <xdr:spPr>
        <a:xfrm>
          <a:off x="6038361" y="10790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60</xdr:row>
      <xdr:rowOff>66001</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11BB8E82-4002-4191-B5AE-1B0664E6ABE7}"/>
            </a:ext>
          </a:extLst>
        </xdr:cNvPr>
        <xdr:cNvSpPr txBox="1"/>
      </xdr:nvSpPr>
      <xdr:spPr>
        <a:xfrm>
          <a:off x="8422151" y="10351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68805</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570A9314-A1D6-4676-AF92-4C72EB66BA70}"/>
            </a:ext>
          </a:extLst>
        </xdr:cNvPr>
        <xdr:cNvSpPr txBox="1"/>
      </xdr:nvSpPr>
      <xdr:spPr>
        <a:xfrm>
          <a:off x="7641101" y="10353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63418</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09BD86F1-6703-4397-A8D6-46B7924B6433}"/>
            </a:ext>
          </a:extLst>
        </xdr:cNvPr>
        <xdr:cNvSpPr txBox="1"/>
      </xdr:nvSpPr>
      <xdr:spPr>
        <a:xfrm>
          <a:off x="6854971" y="1034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64050</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A0CFBF98-9743-4A1E-A862-CE3BF8E77AAD}"/>
            </a:ext>
          </a:extLst>
        </xdr:cNvPr>
        <xdr:cNvSpPr txBox="1"/>
      </xdr:nvSpPr>
      <xdr:spPr>
        <a:xfrm>
          <a:off x="6038361" y="10347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C1E4A546-3B30-47D6-A8D3-CBC2B6E22718}"/>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82747065-2050-4662-ACB1-BF4292C7E9B6}"/>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BACBAEB1-8210-4595-9605-BBBC1B39C660}"/>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CB8AE641-E8CA-442A-AEE6-4508966F9710}"/>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2CDF9602-619E-4480-B867-0D57D80A9D33}"/>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244F399E-1F8A-42C2-B62B-ABEDC97358BC}"/>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368DD282-2594-4BD3-94F0-510540DF4757}"/>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B2317C71-8B48-4871-A3F4-26A56C078557}"/>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ADA0A244-D892-4804-8216-5B4A0449D88F}"/>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FEF06AD0-0EE6-4229-80B6-1DD3B30DE6E8}"/>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0D4F8528-BF2D-4920-8A34-F7EFD9CF4BC8}"/>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6C5C0014-4655-4AF5-B43B-7F8E4139DD95}"/>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309477F9-CB1B-4CAF-9552-7F3CDDF10AFE}"/>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119A9E27-756F-4AAC-8DE0-3AAB08BC1D2E}"/>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A97F726E-C8A1-4272-B9A4-C72611011AFA}"/>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CF639C0E-1F66-47DD-AD6C-9EF48E76CD19}"/>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4001072A-F477-4A17-BF84-6777EC3D9F31}"/>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1B21D34A-DA6A-4946-A68B-6B8BF5BEAF13}"/>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F87E0D5A-79BB-42BF-A966-659E3CC75C39}"/>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B731B84D-0B84-4413-B946-97D5F18EAA1E}"/>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90CE06B6-5878-4B84-B10F-3ED71037B58E}"/>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E616AB7C-4D29-4010-84DC-8AC84C7DD621}"/>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8868D1CA-B1D9-4BC5-838F-9C1B4B50366B}"/>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7626C86F-DB43-4EE6-B5EB-BD1A148CF13B}"/>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76200</xdr:rowOff>
    </xdr:from>
    <xdr:to>
      <xdr:col>24</xdr:col>
      <xdr:colOff>62865</xdr:colOff>
      <xdr:row>85</xdr:row>
      <xdr:rowOff>55245</xdr:rowOff>
    </xdr:to>
    <xdr:cxnSp macro="">
      <xdr:nvCxnSpPr>
        <xdr:cNvPr id="287" name="直線コネクタ 286">
          <a:extLst>
            <a:ext uri="{FF2B5EF4-FFF2-40B4-BE49-F238E27FC236}">
              <a16:creationId xmlns:a16="http://schemas.microsoft.com/office/drawing/2014/main" id="{50BB4B80-79BC-4F55-8172-9B99166ABF2A}"/>
            </a:ext>
          </a:extLst>
        </xdr:cNvPr>
        <xdr:cNvCxnSpPr/>
      </xdr:nvCxnSpPr>
      <xdr:spPr>
        <a:xfrm flipV="1">
          <a:off x="4173855" y="13449300"/>
          <a:ext cx="0" cy="1183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59072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4B9326DD-4238-4E4A-B25A-09820F5C6532}"/>
            </a:ext>
          </a:extLst>
        </xdr:cNvPr>
        <xdr:cNvSpPr txBox="1"/>
      </xdr:nvSpPr>
      <xdr:spPr>
        <a:xfrm>
          <a:off x="4212590" y="1462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55245</xdr:rowOff>
    </xdr:from>
    <xdr:to>
      <xdr:col>24</xdr:col>
      <xdr:colOff>152400</xdr:colOff>
      <xdr:row>85</xdr:row>
      <xdr:rowOff>55245</xdr:rowOff>
    </xdr:to>
    <xdr:cxnSp macro="">
      <xdr:nvCxnSpPr>
        <xdr:cNvPr id="289" name="直線コネクタ 288">
          <a:extLst>
            <a:ext uri="{FF2B5EF4-FFF2-40B4-BE49-F238E27FC236}">
              <a16:creationId xmlns:a16="http://schemas.microsoft.com/office/drawing/2014/main" id="{E550C2C7-387E-44C2-8C82-333FED63DB1D}"/>
            </a:ext>
          </a:extLst>
        </xdr:cNvPr>
        <xdr:cNvCxnSpPr/>
      </xdr:nvCxnSpPr>
      <xdr:spPr>
        <a:xfrm>
          <a:off x="4112260" y="146323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22877</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AEEE2DBE-691E-4EBD-B403-CA32B5BE602F}"/>
            </a:ext>
          </a:extLst>
        </xdr:cNvPr>
        <xdr:cNvSpPr txBox="1"/>
      </xdr:nvSpPr>
      <xdr:spPr>
        <a:xfrm>
          <a:off x="4212590" y="13220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76200</xdr:rowOff>
    </xdr:from>
    <xdr:to>
      <xdr:col>24</xdr:col>
      <xdr:colOff>152400</xdr:colOff>
      <xdr:row>78</xdr:row>
      <xdr:rowOff>76200</xdr:rowOff>
    </xdr:to>
    <xdr:cxnSp macro="">
      <xdr:nvCxnSpPr>
        <xdr:cNvPr id="291" name="直線コネクタ 290">
          <a:extLst>
            <a:ext uri="{FF2B5EF4-FFF2-40B4-BE49-F238E27FC236}">
              <a16:creationId xmlns:a16="http://schemas.microsoft.com/office/drawing/2014/main" id="{DD0C5156-6487-48FC-9419-64EBC2B5413A}"/>
            </a:ext>
          </a:extLst>
        </xdr:cNvPr>
        <xdr:cNvCxnSpPr/>
      </xdr:nvCxnSpPr>
      <xdr:spPr>
        <a:xfrm>
          <a:off x="4112260" y="13449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99713</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91B8F877-7A59-4037-8378-9BD31E41DA73}"/>
            </a:ext>
          </a:extLst>
        </xdr:cNvPr>
        <xdr:cNvSpPr txBox="1"/>
      </xdr:nvSpPr>
      <xdr:spPr>
        <a:xfrm>
          <a:off x="4212590" y="13811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76836</xdr:rowOff>
    </xdr:from>
    <xdr:to>
      <xdr:col>24</xdr:col>
      <xdr:colOff>114300</xdr:colOff>
      <xdr:row>82</xdr:row>
      <xdr:rowOff>6986</xdr:rowOff>
    </xdr:to>
    <xdr:sp macro="" textlink="">
      <xdr:nvSpPr>
        <xdr:cNvPr id="293" name="フローチャート: 判断 292">
          <a:extLst>
            <a:ext uri="{FF2B5EF4-FFF2-40B4-BE49-F238E27FC236}">
              <a16:creationId xmlns:a16="http://schemas.microsoft.com/office/drawing/2014/main" id="{9F9F62B9-9FB8-4B0A-8A45-5399ACAB75EF}"/>
            </a:ext>
          </a:extLst>
        </xdr:cNvPr>
        <xdr:cNvSpPr/>
      </xdr:nvSpPr>
      <xdr:spPr>
        <a:xfrm>
          <a:off x="4131310" y="1396428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80645</xdr:rowOff>
    </xdr:from>
    <xdr:to>
      <xdr:col>20</xdr:col>
      <xdr:colOff>38100</xdr:colOff>
      <xdr:row>82</xdr:row>
      <xdr:rowOff>10795</xdr:rowOff>
    </xdr:to>
    <xdr:sp macro="" textlink="">
      <xdr:nvSpPr>
        <xdr:cNvPr id="294" name="フローチャート: 判断 293">
          <a:extLst>
            <a:ext uri="{FF2B5EF4-FFF2-40B4-BE49-F238E27FC236}">
              <a16:creationId xmlns:a16="http://schemas.microsoft.com/office/drawing/2014/main" id="{A34BCD1A-0FC9-42CB-9ABB-3C8E12F105B7}"/>
            </a:ext>
          </a:extLst>
        </xdr:cNvPr>
        <xdr:cNvSpPr/>
      </xdr:nvSpPr>
      <xdr:spPr>
        <a:xfrm>
          <a:off x="3388360" y="139700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52070</xdr:rowOff>
    </xdr:from>
    <xdr:to>
      <xdr:col>15</xdr:col>
      <xdr:colOff>101600</xdr:colOff>
      <xdr:row>81</xdr:row>
      <xdr:rowOff>153670</xdr:rowOff>
    </xdr:to>
    <xdr:sp macro="" textlink="">
      <xdr:nvSpPr>
        <xdr:cNvPr id="295" name="フローチャート: 判断 294">
          <a:extLst>
            <a:ext uri="{FF2B5EF4-FFF2-40B4-BE49-F238E27FC236}">
              <a16:creationId xmlns:a16="http://schemas.microsoft.com/office/drawing/2014/main" id="{137A23CB-F83C-414A-8371-B61485E4526F}"/>
            </a:ext>
          </a:extLst>
        </xdr:cNvPr>
        <xdr:cNvSpPr/>
      </xdr:nvSpPr>
      <xdr:spPr>
        <a:xfrm>
          <a:off x="2571750" y="139433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44450</xdr:rowOff>
    </xdr:from>
    <xdr:to>
      <xdr:col>10</xdr:col>
      <xdr:colOff>165100</xdr:colOff>
      <xdr:row>81</xdr:row>
      <xdr:rowOff>146050</xdr:rowOff>
    </xdr:to>
    <xdr:sp macro="" textlink="">
      <xdr:nvSpPr>
        <xdr:cNvPr id="296" name="フローチャート: 判断 295">
          <a:extLst>
            <a:ext uri="{FF2B5EF4-FFF2-40B4-BE49-F238E27FC236}">
              <a16:creationId xmlns:a16="http://schemas.microsoft.com/office/drawing/2014/main" id="{0E34EA62-8CF1-422A-836D-91BE038D9BBE}"/>
            </a:ext>
          </a:extLst>
        </xdr:cNvPr>
        <xdr:cNvSpPr/>
      </xdr:nvSpPr>
      <xdr:spPr>
        <a:xfrm>
          <a:off x="1774190" y="1393380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636</xdr:rowOff>
    </xdr:from>
    <xdr:to>
      <xdr:col>6</xdr:col>
      <xdr:colOff>38100</xdr:colOff>
      <xdr:row>81</xdr:row>
      <xdr:rowOff>102236</xdr:rowOff>
    </xdr:to>
    <xdr:sp macro="" textlink="">
      <xdr:nvSpPr>
        <xdr:cNvPr id="297" name="フローチャート: 判断 296">
          <a:extLst>
            <a:ext uri="{FF2B5EF4-FFF2-40B4-BE49-F238E27FC236}">
              <a16:creationId xmlns:a16="http://schemas.microsoft.com/office/drawing/2014/main" id="{E0D1235F-C111-4D25-B1F2-1191620DE733}"/>
            </a:ext>
          </a:extLst>
        </xdr:cNvPr>
        <xdr:cNvSpPr/>
      </xdr:nvSpPr>
      <xdr:spPr>
        <a:xfrm>
          <a:off x="988060" y="138880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15BF580D-F895-4BC3-B96B-8F6FF1CAE92A}"/>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FBE36FC-82CD-4443-85ED-A9D72418F636}"/>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7494B18-2C3C-4FC1-BBA1-95A82CC805CA}"/>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A7B6230-8452-4BB6-BAAB-01FAA07DAF30}"/>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2DAB2F5-5D4E-4E61-8BC4-5E5986359FD8}"/>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149225</xdr:rowOff>
    </xdr:from>
    <xdr:to>
      <xdr:col>24</xdr:col>
      <xdr:colOff>114300</xdr:colOff>
      <xdr:row>83</xdr:row>
      <xdr:rowOff>79375</xdr:rowOff>
    </xdr:to>
    <xdr:sp macro="" textlink="">
      <xdr:nvSpPr>
        <xdr:cNvPr id="303" name="楕円 302">
          <a:extLst>
            <a:ext uri="{FF2B5EF4-FFF2-40B4-BE49-F238E27FC236}">
              <a16:creationId xmlns:a16="http://schemas.microsoft.com/office/drawing/2014/main" id="{E036A659-330C-4612-9604-3D743F337E7C}"/>
            </a:ext>
          </a:extLst>
        </xdr:cNvPr>
        <xdr:cNvSpPr/>
      </xdr:nvSpPr>
      <xdr:spPr>
        <a:xfrm>
          <a:off x="4131310" y="142081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127652</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581C1352-B956-4B10-ABBF-7780F23A6DAC}"/>
            </a:ext>
          </a:extLst>
        </xdr:cNvPr>
        <xdr:cNvSpPr txBox="1"/>
      </xdr:nvSpPr>
      <xdr:spPr>
        <a:xfrm>
          <a:off x="4212590" y="1419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109220</xdr:rowOff>
    </xdr:from>
    <xdr:to>
      <xdr:col>20</xdr:col>
      <xdr:colOff>38100</xdr:colOff>
      <xdr:row>83</xdr:row>
      <xdr:rowOff>39370</xdr:rowOff>
    </xdr:to>
    <xdr:sp macro="" textlink="">
      <xdr:nvSpPr>
        <xdr:cNvPr id="305" name="楕円 304">
          <a:extLst>
            <a:ext uri="{FF2B5EF4-FFF2-40B4-BE49-F238E27FC236}">
              <a16:creationId xmlns:a16="http://schemas.microsoft.com/office/drawing/2014/main" id="{BC22E8DC-AB94-4385-A632-8A6A8722E727}"/>
            </a:ext>
          </a:extLst>
        </xdr:cNvPr>
        <xdr:cNvSpPr/>
      </xdr:nvSpPr>
      <xdr:spPr>
        <a:xfrm>
          <a:off x="3388360" y="141662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160020</xdr:rowOff>
    </xdr:from>
    <xdr:to>
      <xdr:col>24</xdr:col>
      <xdr:colOff>63500</xdr:colOff>
      <xdr:row>83</xdr:row>
      <xdr:rowOff>28575</xdr:rowOff>
    </xdr:to>
    <xdr:cxnSp macro="">
      <xdr:nvCxnSpPr>
        <xdr:cNvPr id="306" name="直線コネクタ 305">
          <a:extLst>
            <a:ext uri="{FF2B5EF4-FFF2-40B4-BE49-F238E27FC236}">
              <a16:creationId xmlns:a16="http://schemas.microsoft.com/office/drawing/2014/main" id="{79056163-9120-4ACE-A1BF-1A5216B66CDD}"/>
            </a:ext>
          </a:extLst>
        </xdr:cNvPr>
        <xdr:cNvCxnSpPr/>
      </xdr:nvCxnSpPr>
      <xdr:spPr>
        <a:xfrm>
          <a:off x="3431540" y="14220825"/>
          <a:ext cx="74295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67311</xdr:rowOff>
    </xdr:from>
    <xdr:to>
      <xdr:col>15</xdr:col>
      <xdr:colOff>101600</xdr:colOff>
      <xdr:row>82</xdr:row>
      <xdr:rowOff>168911</xdr:rowOff>
    </xdr:to>
    <xdr:sp macro="" textlink="">
      <xdr:nvSpPr>
        <xdr:cNvPr id="307" name="楕円 306">
          <a:extLst>
            <a:ext uri="{FF2B5EF4-FFF2-40B4-BE49-F238E27FC236}">
              <a16:creationId xmlns:a16="http://schemas.microsoft.com/office/drawing/2014/main" id="{FA25775E-7FD7-4799-A753-6BCA33914415}"/>
            </a:ext>
          </a:extLst>
        </xdr:cNvPr>
        <xdr:cNvSpPr/>
      </xdr:nvSpPr>
      <xdr:spPr>
        <a:xfrm>
          <a:off x="2571750" y="1412430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118111</xdr:rowOff>
    </xdr:from>
    <xdr:to>
      <xdr:col>19</xdr:col>
      <xdr:colOff>177800</xdr:colOff>
      <xdr:row>82</xdr:row>
      <xdr:rowOff>160020</xdr:rowOff>
    </xdr:to>
    <xdr:cxnSp macro="">
      <xdr:nvCxnSpPr>
        <xdr:cNvPr id="308" name="直線コネクタ 307">
          <a:extLst>
            <a:ext uri="{FF2B5EF4-FFF2-40B4-BE49-F238E27FC236}">
              <a16:creationId xmlns:a16="http://schemas.microsoft.com/office/drawing/2014/main" id="{B3BD2B49-A9A5-4CB0-B2DC-2B1D4C952B9A}"/>
            </a:ext>
          </a:extLst>
        </xdr:cNvPr>
        <xdr:cNvCxnSpPr/>
      </xdr:nvCxnSpPr>
      <xdr:spPr>
        <a:xfrm>
          <a:off x="2626360" y="14178916"/>
          <a:ext cx="80518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166370</xdr:rowOff>
    </xdr:from>
    <xdr:to>
      <xdr:col>10</xdr:col>
      <xdr:colOff>165100</xdr:colOff>
      <xdr:row>82</xdr:row>
      <xdr:rowOff>96520</xdr:rowOff>
    </xdr:to>
    <xdr:sp macro="" textlink="">
      <xdr:nvSpPr>
        <xdr:cNvPr id="309" name="楕円 308">
          <a:extLst>
            <a:ext uri="{FF2B5EF4-FFF2-40B4-BE49-F238E27FC236}">
              <a16:creationId xmlns:a16="http://schemas.microsoft.com/office/drawing/2014/main" id="{32D5B45E-C2F9-42E2-9FFC-46D8E9868AA2}"/>
            </a:ext>
          </a:extLst>
        </xdr:cNvPr>
        <xdr:cNvSpPr/>
      </xdr:nvSpPr>
      <xdr:spPr>
        <a:xfrm>
          <a:off x="1774190" y="1405763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45720</xdr:rowOff>
    </xdr:from>
    <xdr:to>
      <xdr:col>15</xdr:col>
      <xdr:colOff>50800</xdr:colOff>
      <xdr:row>82</xdr:row>
      <xdr:rowOff>118111</xdr:rowOff>
    </xdr:to>
    <xdr:cxnSp macro="">
      <xdr:nvCxnSpPr>
        <xdr:cNvPr id="310" name="直線コネクタ 309">
          <a:extLst>
            <a:ext uri="{FF2B5EF4-FFF2-40B4-BE49-F238E27FC236}">
              <a16:creationId xmlns:a16="http://schemas.microsoft.com/office/drawing/2014/main" id="{4E1D18AE-A736-4982-8716-89C921839474}"/>
            </a:ext>
          </a:extLst>
        </xdr:cNvPr>
        <xdr:cNvCxnSpPr/>
      </xdr:nvCxnSpPr>
      <xdr:spPr>
        <a:xfrm>
          <a:off x="1828800" y="14106525"/>
          <a:ext cx="79756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126364</xdr:rowOff>
    </xdr:from>
    <xdr:to>
      <xdr:col>6</xdr:col>
      <xdr:colOff>38100</xdr:colOff>
      <xdr:row>82</xdr:row>
      <xdr:rowOff>56514</xdr:rowOff>
    </xdr:to>
    <xdr:sp macro="" textlink="">
      <xdr:nvSpPr>
        <xdr:cNvPr id="311" name="楕円 310">
          <a:extLst>
            <a:ext uri="{FF2B5EF4-FFF2-40B4-BE49-F238E27FC236}">
              <a16:creationId xmlns:a16="http://schemas.microsoft.com/office/drawing/2014/main" id="{DBA873ED-ED46-4D07-8382-66DCDD286A55}"/>
            </a:ext>
          </a:extLst>
        </xdr:cNvPr>
        <xdr:cNvSpPr/>
      </xdr:nvSpPr>
      <xdr:spPr>
        <a:xfrm>
          <a:off x="988060" y="1401762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5714</xdr:rowOff>
    </xdr:from>
    <xdr:to>
      <xdr:col>10</xdr:col>
      <xdr:colOff>114300</xdr:colOff>
      <xdr:row>82</xdr:row>
      <xdr:rowOff>45720</xdr:rowOff>
    </xdr:to>
    <xdr:cxnSp macro="">
      <xdr:nvCxnSpPr>
        <xdr:cNvPr id="312" name="直線コネクタ 311">
          <a:extLst>
            <a:ext uri="{FF2B5EF4-FFF2-40B4-BE49-F238E27FC236}">
              <a16:creationId xmlns:a16="http://schemas.microsoft.com/office/drawing/2014/main" id="{34F43BCD-6300-444A-B8B4-4B6C859D5041}"/>
            </a:ext>
          </a:extLst>
        </xdr:cNvPr>
        <xdr:cNvCxnSpPr/>
      </xdr:nvCxnSpPr>
      <xdr:spPr>
        <a:xfrm>
          <a:off x="1031240" y="14066519"/>
          <a:ext cx="79756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27322</xdr:rowOff>
    </xdr:from>
    <xdr:ext cx="405111" cy="259045"/>
    <xdr:sp macro="" textlink="">
      <xdr:nvSpPr>
        <xdr:cNvPr id="313" name="n_1aveValue【公営住宅】&#10;有形固定資産減価償却率">
          <a:extLst>
            <a:ext uri="{FF2B5EF4-FFF2-40B4-BE49-F238E27FC236}">
              <a16:creationId xmlns:a16="http://schemas.microsoft.com/office/drawing/2014/main" id="{4EAC6374-EA7A-4665-9707-D21940091E47}"/>
            </a:ext>
          </a:extLst>
        </xdr:cNvPr>
        <xdr:cNvSpPr txBox="1"/>
      </xdr:nvSpPr>
      <xdr:spPr>
        <a:xfrm>
          <a:off x="3239144" y="1374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170197</xdr:rowOff>
    </xdr:from>
    <xdr:ext cx="405111" cy="259045"/>
    <xdr:sp macro="" textlink="">
      <xdr:nvSpPr>
        <xdr:cNvPr id="314" name="n_2aveValue【公営住宅】&#10;有形固定資産減価償却率">
          <a:extLst>
            <a:ext uri="{FF2B5EF4-FFF2-40B4-BE49-F238E27FC236}">
              <a16:creationId xmlns:a16="http://schemas.microsoft.com/office/drawing/2014/main" id="{52B6A880-F7F4-4EBC-B46F-9C1A6449D12A}"/>
            </a:ext>
          </a:extLst>
        </xdr:cNvPr>
        <xdr:cNvSpPr txBox="1"/>
      </xdr:nvSpPr>
      <xdr:spPr>
        <a:xfrm>
          <a:off x="2439044" y="1371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162577</xdr:rowOff>
    </xdr:from>
    <xdr:ext cx="405111" cy="259045"/>
    <xdr:sp macro="" textlink="">
      <xdr:nvSpPr>
        <xdr:cNvPr id="315" name="n_3aveValue【公営住宅】&#10;有形固定資産減価償却率">
          <a:extLst>
            <a:ext uri="{FF2B5EF4-FFF2-40B4-BE49-F238E27FC236}">
              <a16:creationId xmlns:a16="http://schemas.microsoft.com/office/drawing/2014/main" id="{71CF9358-8394-4C84-BBBD-39C432F4F529}"/>
            </a:ext>
          </a:extLst>
        </xdr:cNvPr>
        <xdr:cNvSpPr txBox="1"/>
      </xdr:nvSpPr>
      <xdr:spPr>
        <a:xfrm>
          <a:off x="1641484" y="1370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118763</xdr:rowOff>
    </xdr:from>
    <xdr:ext cx="405111" cy="259045"/>
    <xdr:sp macro="" textlink="">
      <xdr:nvSpPr>
        <xdr:cNvPr id="316" name="n_4aveValue【公営住宅】&#10;有形固定資産減価償却率">
          <a:extLst>
            <a:ext uri="{FF2B5EF4-FFF2-40B4-BE49-F238E27FC236}">
              <a16:creationId xmlns:a16="http://schemas.microsoft.com/office/drawing/2014/main" id="{8EC2A2F8-4E69-43C3-9BE9-CA08252173FC}"/>
            </a:ext>
          </a:extLst>
        </xdr:cNvPr>
        <xdr:cNvSpPr txBox="1"/>
      </xdr:nvSpPr>
      <xdr:spPr>
        <a:xfrm>
          <a:off x="855354" y="13665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30497</xdr:rowOff>
    </xdr:from>
    <xdr:ext cx="405111" cy="259045"/>
    <xdr:sp macro="" textlink="">
      <xdr:nvSpPr>
        <xdr:cNvPr id="317" name="n_1mainValue【公営住宅】&#10;有形固定資産減価償却率">
          <a:extLst>
            <a:ext uri="{FF2B5EF4-FFF2-40B4-BE49-F238E27FC236}">
              <a16:creationId xmlns:a16="http://schemas.microsoft.com/office/drawing/2014/main" id="{4897F9F8-5564-468D-BC2F-8A1A704049DB}"/>
            </a:ext>
          </a:extLst>
        </xdr:cNvPr>
        <xdr:cNvSpPr txBox="1"/>
      </xdr:nvSpPr>
      <xdr:spPr>
        <a:xfrm>
          <a:off x="3239144" y="1425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160038</xdr:rowOff>
    </xdr:from>
    <xdr:ext cx="405111" cy="259045"/>
    <xdr:sp macro="" textlink="">
      <xdr:nvSpPr>
        <xdr:cNvPr id="318" name="n_2mainValue【公営住宅】&#10;有形固定資産減価償却率">
          <a:extLst>
            <a:ext uri="{FF2B5EF4-FFF2-40B4-BE49-F238E27FC236}">
              <a16:creationId xmlns:a16="http://schemas.microsoft.com/office/drawing/2014/main" id="{0E869F04-47C5-4D5F-8670-E11708CC98A4}"/>
            </a:ext>
          </a:extLst>
        </xdr:cNvPr>
        <xdr:cNvSpPr txBox="1"/>
      </xdr:nvSpPr>
      <xdr:spPr>
        <a:xfrm>
          <a:off x="2439044" y="14220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87647</xdr:rowOff>
    </xdr:from>
    <xdr:ext cx="405111" cy="259045"/>
    <xdr:sp macro="" textlink="">
      <xdr:nvSpPr>
        <xdr:cNvPr id="319" name="n_3mainValue【公営住宅】&#10;有形固定資産減価償却率">
          <a:extLst>
            <a:ext uri="{FF2B5EF4-FFF2-40B4-BE49-F238E27FC236}">
              <a16:creationId xmlns:a16="http://schemas.microsoft.com/office/drawing/2014/main" id="{8B29C9E3-8B1F-4141-9A03-29325A6A255F}"/>
            </a:ext>
          </a:extLst>
        </xdr:cNvPr>
        <xdr:cNvSpPr txBox="1"/>
      </xdr:nvSpPr>
      <xdr:spPr>
        <a:xfrm>
          <a:off x="1641484" y="1415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47641</xdr:rowOff>
    </xdr:from>
    <xdr:ext cx="405111" cy="259045"/>
    <xdr:sp macro="" textlink="">
      <xdr:nvSpPr>
        <xdr:cNvPr id="320" name="n_4mainValue【公営住宅】&#10;有形固定資産減価償却率">
          <a:extLst>
            <a:ext uri="{FF2B5EF4-FFF2-40B4-BE49-F238E27FC236}">
              <a16:creationId xmlns:a16="http://schemas.microsoft.com/office/drawing/2014/main" id="{44BA57D7-2D51-4401-8CB6-7D86C2A3A7C3}"/>
            </a:ext>
          </a:extLst>
        </xdr:cNvPr>
        <xdr:cNvSpPr txBox="1"/>
      </xdr:nvSpPr>
      <xdr:spPr>
        <a:xfrm>
          <a:off x="855354" y="14108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5906FD18-6C21-4989-AE60-C042AD1851C5}"/>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F0ED0B6-7180-4FEA-BDB0-47AB82C444D5}"/>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4D4ABF2C-DA67-4CBB-8347-093F6B58E693}"/>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92213086-58F1-4DD5-B0F3-78A55AB75A16}"/>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AEA2B65B-DF7A-4535-8B35-8363654A0B27}"/>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77107473-5DB8-45AA-85B0-403093D0C428}"/>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4AC317F7-131A-48CB-87FB-E09FE6416649}"/>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D307B067-0028-4A62-8FCE-C8F89D5DDD4E}"/>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5C1DF479-9DEB-4DBB-9075-74925E91EE68}"/>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C450619C-00D2-4178-8B9C-9F4D7CDA505A}"/>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1" name="直線コネクタ 330">
          <a:extLst>
            <a:ext uri="{FF2B5EF4-FFF2-40B4-BE49-F238E27FC236}">
              <a16:creationId xmlns:a16="http://schemas.microsoft.com/office/drawing/2014/main" id="{9D193C92-30AA-4B11-87A8-D50A379AF998}"/>
            </a:ext>
          </a:extLst>
        </xdr:cNvPr>
        <xdr:cNvCxnSpPr/>
      </xdr:nvCxnSpPr>
      <xdr:spPr>
        <a:xfrm>
          <a:off x="5960110" y="149172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2" name="テキスト ボックス 331">
          <a:extLst>
            <a:ext uri="{FF2B5EF4-FFF2-40B4-BE49-F238E27FC236}">
              <a16:creationId xmlns:a16="http://schemas.microsoft.com/office/drawing/2014/main" id="{3FFB2C3C-2E3F-431E-B92C-1788C60C6CBC}"/>
            </a:ext>
          </a:extLst>
        </xdr:cNvPr>
        <xdr:cNvSpPr txBox="1"/>
      </xdr:nvSpPr>
      <xdr:spPr>
        <a:xfrm>
          <a:off x="552722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3" name="直線コネクタ 332">
          <a:extLst>
            <a:ext uri="{FF2B5EF4-FFF2-40B4-BE49-F238E27FC236}">
              <a16:creationId xmlns:a16="http://schemas.microsoft.com/office/drawing/2014/main" id="{75FC02EF-D4DE-4934-A59F-6C8F778F53A7}"/>
            </a:ext>
          </a:extLst>
        </xdr:cNvPr>
        <xdr:cNvCxnSpPr/>
      </xdr:nvCxnSpPr>
      <xdr:spPr>
        <a:xfrm>
          <a:off x="5960110" y="1459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4" name="テキスト ボックス 333">
          <a:extLst>
            <a:ext uri="{FF2B5EF4-FFF2-40B4-BE49-F238E27FC236}">
              <a16:creationId xmlns:a16="http://schemas.microsoft.com/office/drawing/2014/main" id="{3969A98E-871E-4795-883C-F04C7823864A}"/>
            </a:ext>
          </a:extLst>
        </xdr:cNvPr>
        <xdr:cNvSpPr txBox="1"/>
      </xdr:nvSpPr>
      <xdr:spPr>
        <a:xfrm>
          <a:off x="5527221"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5" name="直線コネクタ 334">
          <a:extLst>
            <a:ext uri="{FF2B5EF4-FFF2-40B4-BE49-F238E27FC236}">
              <a16:creationId xmlns:a16="http://schemas.microsoft.com/office/drawing/2014/main" id="{C972D3E9-9061-4172-BF6D-6A85921AE10D}"/>
            </a:ext>
          </a:extLst>
        </xdr:cNvPr>
        <xdr:cNvCxnSpPr/>
      </xdr:nvCxnSpPr>
      <xdr:spPr>
        <a:xfrm>
          <a:off x="5960110" y="1425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6" name="テキスト ボックス 335">
          <a:extLst>
            <a:ext uri="{FF2B5EF4-FFF2-40B4-BE49-F238E27FC236}">
              <a16:creationId xmlns:a16="http://schemas.microsoft.com/office/drawing/2014/main" id="{195C4B85-863B-42D7-9795-F32152C671CE}"/>
            </a:ext>
          </a:extLst>
        </xdr:cNvPr>
        <xdr:cNvSpPr txBox="1"/>
      </xdr:nvSpPr>
      <xdr:spPr>
        <a:xfrm>
          <a:off x="5527221"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7" name="直線コネクタ 336">
          <a:extLst>
            <a:ext uri="{FF2B5EF4-FFF2-40B4-BE49-F238E27FC236}">
              <a16:creationId xmlns:a16="http://schemas.microsoft.com/office/drawing/2014/main" id="{101354C6-4F6E-4F2A-B652-13922AF68753}"/>
            </a:ext>
          </a:extLst>
        </xdr:cNvPr>
        <xdr:cNvCxnSpPr/>
      </xdr:nvCxnSpPr>
      <xdr:spPr>
        <a:xfrm>
          <a:off x="5960110" y="1393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8" name="テキスト ボックス 337">
          <a:extLst>
            <a:ext uri="{FF2B5EF4-FFF2-40B4-BE49-F238E27FC236}">
              <a16:creationId xmlns:a16="http://schemas.microsoft.com/office/drawing/2014/main" id="{AF426F53-4B67-46AF-9BCA-35B903B7DD12}"/>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9" name="直線コネクタ 338">
          <a:extLst>
            <a:ext uri="{FF2B5EF4-FFF2-40B4-BE49-F238E27FC236}">
              <a16:creationId xmlns:a16="http://schemas.microsoft.com/office/drawing/2014/main" id="{01E54C5F-FE79-438D-AB2F-2E8B5CE24FA1}"/>
            </a:ext>
          </a:extLst>
        </xdr:cNvPr>
        <xdr:cNvCxnSpPr/>
      </xdr:nvCxnSpPr>
      <xdr:spPr>
        <a:xfrm>
          <a:off x="5960110" y="1360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0" name="テキスト ボックス 339">
          <a:extLst>
            <a:ext uri="{FF2B5EF4-FFF2-40B4-BE49-F238E27FC236}">
              <a16:creationId xmlns:a16="http://schemas.microsoft.com/office/drawing/2014/main" id="{C1F684BB-CE1C-4C32-88F7-3D160EEFDC69}"/>
            </a:ext>
          </a:extLst>
        </xdr:cNvPr>
        <xdr:cNvSpPr txBox="1"/>
      </xdr:nvSpPr>
      <xdr:spPr>
        <a:xfrm>
          <a:off x="5527221"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1" name="直線コネクタ 340">
          <a:extLst>
            <a:ext uri="{FF2B5EF4-FFF2-40B4-BE49-F238E27FC236}">
              <a16:creationId xmlns:a16="http://schemas.microsoft.com/office/drawing/2014/main" id="{10146760-3F7A-439B-9A4F-6840B6732F6D}"/>
            </a:ext>
          </a:extLst>
        </xdr:cNvPr>
        <xdr:cNvCxnSpPr/>
      </xdr:nvCxnSpPr>
      <xdr:spPr>
        <a:xfrm>
          <a:off x="5960110"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2" name="テキスト ボックス 341">
          <a:extLst>
            <a:ext uri="{FF2B5EF4-FFF2-40B4-BE49-F238E27FC236}">
              <a16:creationId xmlns:a16="http://schemas.microsoft.com/office/drawing/2014/main" id="{26A560A7-E4E4-4599-A622-81B85FB381DD}"/>
            </a:ext>
          </a:extLst>
        </xdr:cNvPr>
        <xdr:cNvSpPr txBox="1"/>
      </xdr:nvSpPr>
      <xdr:spPr>
        <a:xfrm>
          <a:off x="5527221"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3A05F5F7-20E0-42A2-A230-A3BDB13A56F5}"/>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a:extLst>
            <a:ext uri="{FF2B5EF4-FFF2-40B4-BE49-F238E27FC236}">
              <a16:creationId xmlns:a16="http://schemas.microsoft.com/office/drawing/2014/main" id="{3ED84B2B-794C-4C9F-8BC4-A44832EF7C9F}"/>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公営住宅】&#10;一人当たり面積グラフ枠">
          <a:extLst>
            <a:ext uri="{FF2B5EF4-FFF2-40B4-BE49-F238E27FC236}">
              <a16:creationId xmlns:a16="http://schemas.microsoft.com/office/drawing/2014/main" id="{2882F702-6F8E-481C-913D-6A6FBE99C272}"/>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121376</xdr:rowOff>
    </xdr:from>
    <xdr:to>
      <xdr:col>54</xdr:col>
      <xdr:colOff>189865</xdr:colOff>
      <xdr:row>86</xdr:row>
      <xdr:rowOff>163830</xdr:rowOff>
    </xdr:to>
    <xdr:cxnSp macro="">
      <xdr:nvCxnSpPr>
        <xdr:cNvPr id="346" name="直線コネクタ 345">
          <a:extLst>
            <a:ext uri="{FF2B5EF4-FFF2-40B4-BE49-F238E27FC236}">
              <a16:creationId xmlns:a16="http://schemas.microsoft.com/office/drawing/2014/main" id="{C2686035-179D-493B-84CB-9433AA1B3F40}"/>
            </a:ext>
          </a:extLst>
        </xdr:cNvPr>
        <xdr:cNvCxnSpPr/>
      </xdr:nvCxnSpPr>
      <xdr:spPr>
        <a:xfrm flipV="1">
          <a:off x="9429115" y="13496381"/>
          <a:ext cx="0" cy="1415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167657</xdr:rowOff>
    </xdr:from>
    <xdr:ext cx="469744" cy="259045"/>
    <xdr:sp macro="" textlink="">
      <xdr:nvSpPr>
        <xdr:cNvPr id="347" name="【公営住宅】&#10;一人当たり面積最小値テキスト">
          <a:extLst>
            <a:ext uri="{FF2B5EF4-FFF2-40B4-BE49-F238E27FC236}">
              <a16:creationId xmlns:a16="http://schemas.microsoft.com/office/drawing/2014/main" id="{880D5F88-E73F-4FE7-AB62-893BB3820798}"/>
            </a:ext>
          </a:extLst>
        </xdr:cNvPr>
        <xdr:cNvSpPr txBox="1"/>
      </xdr:nvSpPr>
      <xdr:spPr>
        <a:xfrm>
          <a:off x="9467850" y="14916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163830</xdr:rowOff>
    </xdr:from>
    <xdr:to>
      <xdr:col>55</xdr:col>
      <xdr:colOff>88900</xdr:colOff>
      <xdr:row>86</xdr:row>
      <xdr:rowOff>163830</xdr:rowOff>
    </xdr:to>
    <xdr:cxnSp macro="">
      <xdr:nvCxnSpPr>
        <xdr:cNvPr id="348" name="直線コネクタ 347">
          <a:extLst>
            <a:ext uri="{FF2B5EF4-FFF2-40B4-BE49-F238E27FC236}">
              <a16:creationId xmlns:a16="http://schemas.microsoft.com/office/drawing/2014/main" id="{1A845EED-2B9B-465A-8E23-C58B31DE2C34}"/>
            </a:ext>
          </a:extLst>
        </xdr:cNvPr>
        <xdr:cNvCxnSpPr/>
      </xdr:nvCxnSpPr>
      <xdr:spPr>
        <a:xfrm>
          <a:off x="9356090" y="149123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68053</xdr:rowOff>
    </xdr:from>
    <xdr:ext cx="469744" cy="259045"/>
    <xdr:sp macro="" textlink="">
      <xdr:nvSpPr>
        <xdr:cNvPr id="349" name="【公営住宅】&#10;一人当たり面積最大値テキスト">
          <a:extLst>
            <a:ext uri="{FF2B5EF4-FFF2-40B4-BE49-F238E27FC236}">
              <a16:creationId xmlns:a16="http://schemas.microsoft.com/office/drawing/2014/main" id="{D38C3A62-06C3-444A-978D-2C33F4096654}"/>
            </a:ext>
          </a:extLst>
        </xdr:cNvPr>
        <xdr:cNvSpPr txBox="1"/>
      </xdr:nvSpPr>
      <xdr:spPr>
        <a:xfrm>
          <a:off x="9467850" y="13267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121376</xdr:rowOff>
    </xdr:from>
    <xdr:to>
      <xdr:col>55</xdr:col>
      <xdr:colOff>88900</xdr:colOff>
      <xdr:row>78</xdr:row>
      <xdr:rowOff>121376</xdr:rowOff>
    </xdr:to>
    <xdr:cxnSp macro="">
      <xdr:nvCxnSpPr>
        <xdr:cNvPr id="350" name="直線コネクタ 349">
          <a:extLst>
            <a:ext uri="{FF2B5EF4-FFF2-40B4-BE49-F238E27FC236}">
              <a16:creationId xmlns:a16="http://schemas.microsoft.com/office/drawing/2014/main" id="{E830B843-E4C1-42B1-9945-FF5686FDE97A}"/>
            </a:ext>
          </a:extLst>
        </xdr:cNvPr>
        <xdr:cNvCxnSpPr/>
      </xdr:nvCxnSpPr>
      <xdr:spPr>
        <a:xfrm>
          <a:off x="9356090" y="1349638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147338</xdr:rowOff>
    </xdr:from>
    <xdr:ext cx="469744" cy="259045"/>
    <xdr:sp macro="" textlink="">
      <xdr:nvSpPr>
        <xdr:cNvPr id="351" name="【公営住宅】&#10;一人当たり面積平均値テキスト">
          <a:extLst>
            <a:ext uri="{FF2B5EF4-FFF2-40B4-BE49-F238E27FC236}">
              <a16:creationId xmlns:a16="http://schemas.microsoft.com/office/drawing/2014/main" id="{B1F07C29-E3C2-446C-8680-0D599A10F9DE}"/>
            </a:ext>
          </a:extLst>
        </xdr:cNvPr>
        <xdr:cNvSpPr txBox="1"/>
      </xdr:nvSpPr>
      <xdr:spPr>
        <a:xfrm>
          <a:off x="9467850" y="145472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124461</xdr:rowOff>
    </xdr:from>
    <xdr:to>
      <xdr:col>55</xdr:col>
      <xdr:colOff>50800</xdr:colOff>
      <xdr:row>86</xdr:row>
      <xdr:rowOff>54611</xdr:rowOff>
    </xdr:to>
    <xdr:sp macro="" textlink="">
      <xdr:nvSpPr>
        <xdr:cNvPr id="352" name="フローチャート: 判断 351">
          <a:extLst>
            <a:ext uri="{FF2B5EF4-FFF2-40B4-BE49-F238E27FC236}">
              <a16:creationId xmlns:a16="http://schemas.microsoft.com/office/drawing/2014/main" id="{CFCA5CCA-5580-494C-A8A9-DA4BC0F26E31}"/>
            </a:ext>
          </a:extLst>
        </xdr:cNvPr>
        <xdr:cNvSpPr/>
      </xdr:nvSpPr>
      <xdr:spPr>
        <a:xfrm>
          <a:off x="9394190" y="14699616"/>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126093</xdr:rowOff>
    </xdr:from>
    <xdr:to>
      <xdr:col>50</xdr:col>
      <xdr:colOff>165100</xdr:colOff>
      <xdr:row>86</xdr:row>
      <xdr:rowOff>56243</xdr:rowOff>
    </xdr:to>
    <xdr:sp macro="" textlink="">
      <xdr:nvSpPr>
        <xdr:cNvPr id="353" name="フローチャート: 判断 352">
          <a:extLst>
            <a:ext uri="{FF2B5EF4-FFF2-40B4-BE49-F238E27FC236}">
              <a16:creationId xmlns:a16="http://schemas.microsoft.com/office/drawing/2014/main" id="{5F3251DC-21FC-4DF7-B62C-FD991A7B1506}"/>
            </a:ext>
          </a:extLst>
        </xdr:cNvPr>
        <xdr:cNvSpPr/>
      </xdr:nvSpPr>
      <xdr:spPr>
        <a:xfrm>
          <a:off x="8632190" y="14703153"/>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122827</xdr:rowOff>
    </xdr:from>
    <xdr:to>
      <xdr:col>46</xdr:col>
      <xdr:colOff>38100</xdr:colOff>
      <xdr:row>86</xdr:row>
      <xdr:rowOff>52977</xdr:rowOff>
    </xdr:to>
    <xdr:sp macro="" textlink="">
      <xdr:nvSpPr>
        <xdr:cNvPr id="354" name="フローチャート: 判断 353">
          <a:extLst>
            <a:ext uri="{FF2B5EF4-FFF2-40B4-BE49-F238E27FC236}">
              <a16:creationId xmlns:a16="http://schemas.microsoft.com/office/drawing/2014/main" id="{0B9606F4-2089-4211-BF42-972B9CAB5E37}"/>
            </a:ext>
          </a:extLst>
        </xdr:cNvPr>
        <xdr:cNvSpPr/>
      </xdr:nvSpPr>
      <xdr:spPr>
        <a:xfrm>
          <a:off x="7846060" y="1469798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132624</xdr:rowOff>
    </xdr:from>
    <xdr:to>
      <xdr:col>41</xdr:col>
      <xdr:colOff>101600</xdr:colOff>
      <xdr:row>86</xdr:row>
      <xdr:rowOff>62774</xdr:rowOff>
    </xdr:to>
    <xdr:sp macro="" textlink="">
      <xdr:nvSpPr>
        <xdr:cNvPr id="355" name="フローチャート: 判断 354">
          <a:extLst>
            <a:ext uri="{FF2B5EF4-FFF2-40B4-BE49-F238E27FC236}">
              <a16:creationId xmlns:a16="http://schemas.microsoft.com/office/drawing/2014/main" id="{7ACE981B-4291-43C1-AF87-0048C6F53B5D}"/>
            </a:ext>
          </a:extLst>
        </xdr:cNvPr>
        <xdr:cNvSpPr/>
      </xdr:nvSpPr>
      <xdr:spPr>
        <a:xfrm>
          <a:off x="7029450" y="1470968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132624</xdr:rowOff>
    </xdr:from>
    <xdr:to>
      <xdr:col>36</xdr:col>
      <xdr:colOff>165100</xdr:colOff>
      <xdr:row>86</xdr:row>
      <xdr:rowOff>62774</xdr:rowOff>
    </xdr:to>
    <xdr:sp macro="" textlink="">
      <xdr:nvSpPr>
        <xdr:cNvPr id="356" name="フローチャート: 判断 355">
          <a:extLst>
            <a:ext uri="{FF2B5EF4-FFF2-40B4-BE49-F238E27FC236}">
              <a16:creationId xmlns:a16="http://schemas.microsoft.com/office/drawing/2014/main" id="{36F03C75-F46E-48E9-A55F-CC33DBADFEC7}"/>
            </a:ext>
          </a:extLst>
        </xdr:cNvPr>
        <xdr:cNvSpPr/>
      </xdr:nvSpPr>
      <xdr:spPr>
        <a:xfrm>
          <a:off x="6231890" y="14709684"/>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B985CA8F-AFC5-4B61-8003-3BD6AEFEDC93}"/>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CEDE3EDB-6AA0-4AA7-8163-2F2324168D66}"/>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597F24A5-8F29-4F2E-BADB-719C6150A3BA}"/>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AB685DC-9174-42CC-A548-24640EC99D9A}"/>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6CF2F7F1-5E7B-40EA-8A11-D0217B25C78C}"/>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162016</xdr:rowOff>
    </xdr:from>
    <xdr:to>
      <xdr:col>55</xdr:col>
      <xdr:colOff>50800</xdr:colOff>
      <xdr:row>86</xdr:row>
      <xdr:rowOff>92166</xdr:rowOff>
    </xdr:to>
    <xdr:sp macro="" textlink="">
      <xdr:nvSpPr>
        <xdr:cNvPr id="362" name="楕円 361">
          <a:extLst>
            <a:ext uri="{FF2B5EF4-FFF2-40B4-BE49-F238E27FC236}">
              <a16:creationId xmlns:a16="http://schemas.microsoft.com/office/drawing/2014/main" id="{190AD974-B921-4689-80FC-AD0D0C4436D0}"/>
            </a:ext>
          </a:extLst>
        </xdr:cNvPr>
        <xdr:cNvSpPr/>
      </xdr:nvSpPr>
      <xdr:spPr>
        <a:xfrm>
          <a:off x="9394190" y="14737171"/>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102887</xdr:rowOff>
    </xdr:from>
    <xdr:ext cx="469744" cy="259045"/>
    <xdr:sp macro="" textlink="">
      <xdr:nvSpPr>
        <xdr:cNvPr id="363" name="【公営住宅】&#10;一人当たり面積該当値テキスト">
          <a:extLst>
            <a:ext uri="{FF2B5EF4-FFF2-40B4-BE49-F238E27FC236}">
              <a16:creationId xmlns:a16="http://schemas.microsoft.com/office/drawing/2014/main" id="{AE5535AB-5879-45AE-9286-75F53CF7FEB9}"/>
            </a:ext>
          </a:extLst>
        </xdr:cNvPr>
        <xdr:cNvSpPr txBox="1"/>
      </xdr:nvSpPr>
      <xdr:spPr>
        <a:xfrm>
          <a:off x="9467850" y="14674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160382</xdr:rowOff>
    </xdr:from>
    <xdr:to>
      <xdr:col>50</xdr:col>
      <xdr:colOff>165100</xdr:colOff>
      <xdr:row>86</xdr:row>
      <xdr:rowOff>90532</xdr:rowOff>
    </xdr:to>
    <xdr:sp macro="" textlink="">
      <xdr:nvSpPr>
        <xdr:cNvPr id="364" name="楕円 363">
          <a:extLst>
            <a:ext uri="{FF2B5EF4-FFF2-40B4-BE49-F238E27FC236}">
              <a16:creationId xmlns:a16="http://schemas.microsoft.com/office/drawing/2014/main" id="{8CC6E63F-252A-4CAF-81A6-21BBBA0F55C0}"/>
            </a:ext>
          </a:extLst>
        </xdr:cNvPr>
        <xdr:cNvSpPr/>
      </xdr:nvSpPr>
      <xdr:spPr>
        <a:xfrm>
          <a:off x="8632190" y="1473553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39732</xdr:rowOff>
    </xdr:from>
    <xdr:to>
      <xdr:col>55</xdr:col>
      <xdr:colOff>0</xdr:colOff>
      <xdr:row>86</xdr:row>
      <xdr:rowOff>41366</xdr:rowOff>
    </xdr:to>
    <xdr:cxnSp macro="">
      <xdr:nvCxnSpPr>
        <xdr:cNvPr id="365" name="直線コネクタ 364">
          <a:extLst>
            <a:ext uri="{FF2B5EF4-FFF2-40B4-BE49-F238E27FC236}">
              <a16:creationId xmlns:a16="http://schemas.microsoft.com/office/drawing/2014/main" id="{4639CB3B-9BD3-4D87-90B8-4EEDE412F804}"/>
            </a:ext>
          </a:extLst>
        </xdr:cNvPr>
        <xdr:cNvCxnSpPr/>
      </xdr:nvCxnSpPr>
      <xdr:spPr>
        <a:xfrm>
          <a:off x="8686800" y="14784432"/>
          <a:ext cx="74295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158750</xdr:rowOff>
    </xdr:from>
    <xdr:to>
      <xdr:col>46</xdr:col>
      <xdr:colOff>38100</xdr:colOff>
      <xdr:row>86</xdr:row>
      <xdr:rowOff>88900</xdr:rowOff>
    </xdr:to>
    <xdr:sp macro="" textlink="">
      <xdr:nvSpPr>
        <xdr:cNvPr id="366" name="楕円 365">
          <a:extLst>
            <a:ext uri="{FF2B5EF4-FFF2-40B4-BE49-F238E27FC236}">
              <a16:creationId xmlns:a16="http://schemas.microsoft.com/office/drawing/2014/main" id="{A73AEB92-24B8-4961-8428-B092453CADC6}"/>
            </a:ext>
          </a:extLst>
        </xdr:cNvPr>
        <xdr:cNvSpPr/>
      </xdr:nvSpPr>
      <xdr:spPr>
        <a:xfrm>
          <a:off x="7846060" y="147339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38100</xdr:rowOff>
    </xdr:from>
    <xdr:to>
      <xdr:col>50</xdr:col>
      <xdr:colOff>114300</xdr:colOff>
      <xdr:row>86</xdr:row>
      <xdr:rowOff>39732</xdr:rowOff>
    </xdr:to>
    <xdr:cxnSp macro="">
      <xdr:nvCxnSpPr>
        <xdr:cNvPr id="367" name="直線コネクタ 366">
          <a:extLst>
            <a:ext uri="{FF2B5EF4-FFF2-40B4-BE49-F238E27FC236}">
              <a16:creationId xmlns:a16="http://schemas.microsoft.com/office/drawing/2014/main" id="{2626B1F9-5223-408E-A481-0A4873F8169E}"/>
            </a:ext>
          </a:extLst>
        </xdr:cNvPr>
        <xdr:cNvCxnSpPr/>
      </xdr:nvCxnSpPr>
      <xdr:spPr>
        <a:xfrm>
          <a:off x="7889240" y="14782800"/>
          <a:ext cx="79756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126093</xdr:rowOff>
    </xdr:from>
    <xdr:to>
      <xdr:col>41</xdr:col>
      <xdr:colOff>101600</xdr:colOff>
      <xdr:row>86</xdr:row>
      <xdr:rowOff>56243</xdr:rowOff>
    </xdr:to>
    <xdr:sp macro="" textlink="">
      <xdr:nvSpPr>
        <xdr:cNvPr id="368" name="楕円 367">
          <a:extLst>
            <a:ext uri="{FF2B5EF4-FFF2-40B4-BE49-F238E27FC236}">
              <a16:creationId xmlns:a16="http://schemas.microsoft.com/office/drawing/2014/main" id="{875E9B57-8570-452E-9B71-138D31874075}"/>
            </a:ext>
          </a:extLst>
        </xdr:cNvPr>
        <xdr:cNvSpPr/>
      </xdr:nvSpPr>
      <xdr:spPr>
        <a:xfrm>
          <a:off x="7029450" y="14703153"/>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5443</xdr:rowOff>
    </xdr:from>
    <xdr:to>
      <xdr:col>45</xdr:col>
      <xdr:colOff>177800</xdr:colOff>
      <xdr:row>86</xdr:row>
      <xdr:rowOff>38100</xdr:rowOff>
    </xdr:to>
    <xdr:cxnSp macro="">
      <xdr:nvCxnSpPr>
        <xdr:cNvPr id="369" name="直線コネクタ 368">
          <a:extLst>
            <a:ext uri="{FF2B5EF4-FFF2-40B4-BE49-F238E27FC236}">
              <a16:creationId xmlns:a16="http://schemas.microsoft.com/office/drawing/2014/main" id="{B1FD3214-18A0-441A-8F39-C4E71D150436}"/>
            </a:ext>
          </a:extLst>
        </xdr:cNvPr>
        <xdr:cNvCxnSpPr/>
      </xdr:nvCxnSpPr>
      <xdr:spPr>
        <a:xfrm>
          <a:off x="7084060" y="14752048"/>
          <a:ext cx="80518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126093</xdr:rowOff>
    </xdr:from>
    <xdr:to>
      <xdr:col>36</xdr:col>
      <xdr:colOff>165100</xdr:colOff>
      <xdr:row>86</xdr:row>
      <xdr:rowOff>56243</xdr:rowOff>
    </xdr:to>
    <xdr:sp macro="" textlink="">
      <xdr:nvSpPr>
        <xdr:cNvPr id="370" name="楕円 369">
          <a:extLst>
            <a:ext uri="{FF2B5EF4-FFF2-40B4-BE49-F238E27FC236}">
              <a16:creationId xmlns:a16="http://schemas.microsoft.com/office/drawing/2014/main" id="{9454B0DE-6A72-4FBC-A516-12D618AA351F}"/>
            </a:ext>
          </a:extLst>
        </xdr:cNvPr>
        <xdr:cNvSpPr/>
      </xdr:nvSpPr>
      <xdr:spPr>
        <a:xfrm>
          <a:off x="6231890" y="14703153"/>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5443</xdr:rowOff>
    </xdr:from>
    <xdr:to>
      <xdr:col>41</xdr:col>
      <xdr:colOff>50800</xdr:colOff>
      <xdr:row>86</xdr:row>
      <xdr:rowOff>5443</xdr:rowOff>
    </xdr:to>
    <xdr:cxnSp macro="">
      <xdr:nvCxnSpPr>
        <xdr:cNvPr id="371" name="直線コネクタ 370">
          <a:extLst>
            <a:ext uri="{FF2B5EF4-FFF2-40B4-BE49-F238E27FC236}">
              <a16:creationId xmlns:a16="http://schemas.microsoft.com/office/drawing/2014/main" id="{43429243-E429-4208-B5B9-E5F71AFC81A2}"/>
            </a:ext>
          </a:extLst>
        </xdr:cNvPr>
        <xdr:cNvCxnSpPr/>
      </xdr:nvCxnSpPr>
      <xdr:spPr>
        <a:xfrm>
          <a:off x="6286500" y="14752048"/>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72770</xdr:rowOff>
    </xdr:from>
    <xdr:ext cx="469744" cy="259045"/>
    <xdr:sp macro="" textlink="">
      <xdr:nvSpPr>
        <xdr:cNvPr id="372" name="n_1aveValue【公営住宅】&#10;一人当たり面積">
          <a:extLst>
            <a:ext uri="{FF2B5EF4-FFF2-40B4-BE49-F238E27FC236}">
              <a16:creationId xmlns:a16="http://schemas.microsoft.com/office/drawing/2014/main" id="{E9B5E698-B299-4221-ABE7-43969A013391}"/>
            </a:ext>
          </a:extLst>
        </xdr:cNvPr>
        <xdr:cNvSpPr txBox="1"/>
      </xdr:nvSpPr>
      <xdr:spPr>
        <a:xfrm>
          <a:off x="8454467" y="14474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69504</xdr:rowOff>
    </xdr:from>
    <xdr:ext cx="469744" cy="259045"/>
    <xdr:sp macro="" textlink="">
      <xdr:nvSpPr>
        <xdr:cNvPr id="373" name="n_2aveValue【公営住宅】&#10;一人当たり面積">
          <a:extLst>
            <a:ext uri="{FF2B5EF4-FFF2-40B4-BE49-F238E27FC236}">
              <a16:creationId xmlns:a16="http://schemas.microsoft.com/office/drawing/2014/main" id="{A5325AB5-E7E1-4F0D-A568-AD91D650F0C1}"/>
            </a:ext>
          </a:extLst>
        </xdr:cNvPr>
        <xdr:cNvSpPr txBox="1"/>
      </xdr:nvSpPr>
      <xdr:spPr>
        <a:xfrm>
          <a:off x="7673417" y="1446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53901</xdr:rowOff>
    </xdr:from>
    <xdr:ext cx="469744" cy="259045"/>
    <xdr:sp macro="" textlink="">
      <xdr:nvSpPr>
        <xdr:cNvPr id="374" name="n_3aveValue【公営住宅】&#10;一人当たり面積">
          <a:extLst>
            <a:ext uri="{FF2B5EF4-FFF2-40B4-BE49-F238E27FC236}">
              <a16:creationId xmlns:a16="http://schemas.microsoft.com/office/drawing/2014/main" id="{A7534BD5-7BD1-4C03-987B-D128A6184EEB}"/>
            </a:ext>
          </a:extLst>
        </xdr:cNvPr>
        <xdr:cNvSpPr txBox="1"/>
      </xdr:nvSpPr>
      <xdr:spPr>
        <a:xfrm>
          <a:off x="6866332" y="1480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53901</xdr:rowOff>
    </xdr:from>
    <xdr:ext cx="469744" cy="259045"/>
    <xdr:sp macro="" textlink="">
      <xdr:nvSpPr>
        <xdr:cNvPr id="375" name="n_4aveValue【公営住宅】&#10;一人当たり面積">
          <a:extLst>
            <a:ext uri="{FF2B5EF4-FFF2-40B4-BE49-F238E27FC236}">
              <a16:creationId xmlns:a16="http://schemas.microsoft.com/office/drawing/2014/main" id="{24423AF4-E328-4116-97A0-194CF67DB8CC}"/>
            </a:ext>
          </a:extLst>
        </xdr:cNvPr>
        <xdr:cNvSpPr txBox="1"/>
      </xdr:nvSpPr>
      <xdr:spPr>
        <a:xfrm>
          <a:off x="6068772" y="1480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81659</xdr:rowOff>
    </xdr:from>
    <xdr:ext cx="469744" cy="259045"/>
    <xdr:sp macro="" textlink="">
      <xdr:nvSpPr>
        <xdr:cNvPr id="376" name="n_1mainValue【公営住宅】&#10;一人当たり面積">
          <a:extLst>
            <a:ext uri="{FF2B5EF4-FFF2-40B4-BE49-F238E27FC236}">
              <a16:creationId xmlns:a16="http://schemas.microsoft.com/office/drawing/2014/main" id="{FCF83D44-5FF3-47A4-892E-58B64F9BC5ED}"/>
            </a:ext>
          </a:extLst>
        </xdr:cNvPr>
        <xdr:cNvSpPr txBox="1"/>
      </xdr:nvSpPr>
      <xdr:spPr>
        <a:xfrm>
          <a:off x="8454467" y="14828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80027</xdr:rowOff>
    </xdr:from>
    <xdr:ext cx="469744" cy="259045"/>
    <xdr:sp macro="" textlink="">
      <xdr:nvSpPr>
        <xdr:cNvPr id="377" name="n_2mainValue【公営住宅】&#10;一人当たり面積">
          <a:extLst>
            <a:ext uri="{FF2B5EF4-FFF2-40B4-BE49-F238E27FC236}">
              <a16:creationId xmlns:a16="http://schemas.microsoft.com/office/drawing/2014/main" id="{4472B49F-9B69-40E4-B301-A586C14A7552}"/>
            </a:ext>
          </a:extLst>
        </xdr:cNvPr>
        <xdr:cNvSpPr txBox="1"/>
      </xdr:nvSpPr>
      <xdr:spPr>
        <a:xfrm>
          <a:off x="7673417" y="1482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72770</xdr:rowOff>
    </xdr:from>
    <xdr:ext cx="469744" cy="259045"/>
    <xdr:sp macro="" textlink="">
      <xdr:nvSpPr>
        <xdr:cNvPr id="378" name="n_3mainValue【公営住宅】&#10;一人当たり面積">
          <a:extLst>
            <a:ext uri="{FF2B5EF4-FFF2-40B4-BE49-F238E27FC236}">
              <a16:creationId xmlns:a16="http://schemas.microsoft.com/office/drawing/2014/main" id="{413C299F-3F69-4F8E-A648-1167936AE4D4}"/>
            </a:ext>
          </a:extLst>
        </xdr:cNvPr>
        <xdr:cNvSpPr txBox="1"/>
      </xdr:nvSpPr>
      <xdr:spPr>
        <a:xfrm>
          <a:off x="6866332" y="14474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72770</xdr:rowOff>
    </xdr:from>
    <xdr:ext cx="469744" cy="259045"/>
    <xdr:sp macro="" textlink="">
      <xdr:nvSpPr>
        <xdr:cNvPr id="379" name="n_4mainValue【公営住宅】&#10;一人当たり面積">
          <a:extLst>
            <a:ext uri="{FF2B5EF4-FFF2-40B4-BE49-F238E27FC236}">
              <a16:creationId xmlns:a16="http://schemas.microsoft.com/office/drawing/2014/main" id="{95A038A8-0448-4352-93AA-DC26EB239046}"/>
            </a:ext>
          </a:extLst>
        </xdr:cNvPr>
        <xdr:cNvSpPr txBox="1"/>
      </xdr:nvSpPr>
      <xdr:spPr>
        <a:xfrm>
          <a:off x="6068772" y="14474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679F02FD-E483-4EB0-9082-F01EC9A91671}"/>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0</xdr:colOff>
      <xdr:row>94</xdr:row>
      <xdr:rowOff>165100</xdr:rowOff>
    </xdr:from>
    <xdr:to>
      <xdr:col>12</xdr:col>
      <xdr:colOff>0</xdr:colOff>
      <xdr:row>96</xdr:row>
      <xdr:rowOff>76200</xdr:rowOff>
    </xdr:to>
    <xdr:sp macro="" textlink="">
      <xdr:nvSpPr>
        <xdr:cNvPr id="381" name="正方形/長方形 380">
          <a:extLst>
            <a:ext uri="{FF2B5EF4-FFF2-40B4-BE49-F238E27FC236}">
              <a16:creationId xmlns:a16="http://schemas.microsoft.com/office/drawing/2014/main" id="{7B3E9DDF-9740-4877-9F68-01A34C947435}"/>
            </a:ext>
          </a:extLst>
        </xdr:cNvPr>
        <xdr:cNvSpPr/>
      </xdr:nvSpPr>
      <xdr:spPr>
        <a:xfrm>
          <a:off x="6858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xdr:col>
      <xdr:colOff>0</xdr:colOff>
      <xdr:row>96</xdr:row>
      <xdr:rowOff>25400</xdr:rowOff>
    </xdr:from>
    <xdr:to>
      <xdr:col>12</xdr:col>
      <xdr:colOff>0</xdr:colOff>
      <xdr:row>97</xdr:row>
      <xdr:rowOff>107950</xdr:rowOff>
    </xdr:to>
    <xdr:sp macro="" textlink="">
      <xdr:nvSpPr>
        <xdr:cNvPr id="382" name="正方形/長方形 381">
          <a:extLst>
            <a:ext uri="{FF2B5EF4-FFF2-40B4-BE49-F238E27FC236}">
              <a16:creationId xmlns:a16="http://schemas.microsoft.com/office/drawing/2014/main" id="{198380D7-4A66-4F86-90A7-FFB8E65F1952}"/>
            </a:ext>
          </a:extLst>
        </xdr:cNvPr>
        <xdr:cNvSpPr/>
      </xdr:nvSpPr>
      <xdr:spPr>
        <a:xfrm>
          <a:off x="6858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127000</xdr:colOff>
      <xdr:row>94</xdr:row>
      <xdr:rowOff>165100</xdr:rowOff>
    </xdr:from>
    <xdr:to>
      <xdr:col>18</xdr:col>
      <xdr:colOff>127000</xdr:colOff>
      <xdr:row>96</xdr:row>
      <xdr:rowOff>76200</xdr:rowOff>
    </xdr:to>
    <xdr:sp macro="" textlink="">
      <xdr:nvSpPr>
        <xdr:cNvPr id="383" name="正方形/長方形 382">
          <a:extLst>
            <a:ext uri="{FF2B5EF4-FFF2-40B4-BE49-F238E27FC236}">
              <a16:creationId xmlns:a16="http://schemas.microsoft.com/office/drawing/2014/main" id="{7612604C-CB48-44AC-87E1-7DECC4EA305C}"/>
            </a:ext>
          </a:extLst>
        </xdr:cNvPr>
        <xdr:cNvSpPr/>
      </xdr:nvSpPr>
      <xdr:spPr>
        <a:xfrm>
          <a:off x="18453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xdr:col>
      <xdr:colOff>127000</xdr:colOff>
      <xdr:row>96</xdr:row>
      <xdr:rowOff>25400</xdr:rowOff>
    </xdr:from>
    <xdr:to>
      <xdr:col>18</xdr:col>
      <xdr:colOff>127000</xdr:colOff>
      <xdr:row>97</xdr:row>
      <xdr:rowOff>107950</xdr:rowOff>
    </xdr:to>
    <xdr:sp macro="" textlink="">
      <xdr:nvSpPr>
        <xdr:cNvPr id="384" name="正方形/長方形 383">
          <a:extLst>
            <a:ext uri="{FF2B5EF4-FFF2-40B4-BE49-F238E27FC236}">
              <a16:creationId xmlns:a16="http://schemas.microsoft.com/office/drawing/2014/main" id="{51CFCFBA-3833-4488-95FF-01492BBB8870}"/>
            </a:ext>
          </a:extLst>
        </xdr:cNvPr>
        <xdr:cNvSpPr/>
      </xdr:nvSpPr>
      <xdr:spPr>
        <a:xfrm>
          <a:off x="18453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6786E4E1-42D5-4DE4-A427-6E8B95F68AB5}"/>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31694185-CF7D-4680-A4E7-9B747965A3C1}"/>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34</xdr:col>
      <xdr:colOff>127000</xdr:colOff>
      <xdr:row>94</xdr:row>
      <xdr:rowOff>165100</xdr:rowOff>
    </xdr:from>
    <xdr:to>
      <xdr:col>42</xdr:col>
      <xdr:colOff>127000</xdr:colOff>
      <xdr:row>96</xdr:row>
      <xdr:rowOff>76200</xdr:rowOff>
    </xdr:to>
    <xdr:sp macro="" textlink="">
      <xdr:nvSpPr>
        <xdr:cNvPr id="387" name="正方形/長方形 386">
          <a:extLst>
            <a:ext uri="{FF2B5EF4-FFF2-40B4-BE49-F238E27FC236}">
              <a16:creationId xmlns:a16="http://schemas.microsoft.com/office/drawing/2014/main" id="{2916BEE0-8744-4D6B-B80C-45DB197496BE}"/>
            </a:ext>
          </a:extLst>
        </xdr:cNvPr>
        <xdr:cNvSpPr/>
      </xdr:nvSpPr>
      <xdr:spPr>
        <a:xfrm>
          <a:off x="59601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34</xdr:col>
      <xdr:colOff>127000</xdr:colOff>
      <xdr:row>96</xdr:row>
      <xdr:rowOff>25400</xdr:rowOff>
    </xdr:from>
    <xdr:to>
      <xdr:col>42</xdr:col>
      <xdr:colOff>127000</xdr:colOff>
      <xdr:row>97</xdr:row>
      <xdr:rowOff>107950</xdr:rowOff>
    </xdr:to>
    <xdr:sp macro="" textlink="">
      <xdr:nvSpPr>
        <xdr:cNvPr id="388" name="正方形/長方形 387">
          <a:extLst>
            <a:ext uri="{FF2B5EF4-FFF2-40B4-BE49-F238E27FC236}">
              <a16:creationId xmlns:a16="http://schemas.microsoft.com/office/drawing/2014/main" id="{9F3FA746-CC4D-439F-B803-F0813BBB1AFF}"/>
            </a:ext>
          </a:extLst>
        </xdr:cNvPr>
        <xdr:cNvSpPr/>
      </xdr:nvSpPr>
      <xdr:spPr>
        <a:xfrm>
          <a:off x="59601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63500</xdr:colOff>
      <xdr:row>94</xdr:row>
      <xdr:rowOff>165100</xdr:rowOff>
    </xdr:from>
    <xdr:to>
      <xdr:col>49</xdr:col>
      <xdr:colOff>63500</xdr:colOff>
      <xdr:row>96</xdr:row>
      <xdr:rowOff>76200</xdr:rowOff>
    </xdr:to>
    <xdr:sp macro="" textlink="">
      <xdr:nvSpPr>
        <xdr:cNvPr id="389" name="正方形/長方形 388">
          <a:extLst>
            <a:ext uri="{FF2B5EF4-FFF2-40B4-BE49-F238E27FC236}">
              <a16:creationId xmlns:a16="http://schemas.microsoft.com/office/drawing/2014/main" id="{E560B377-EF96-4435-B731-9A67C2195BCE}"/>
            </a:ext>
          </a:extLst>
        </xdr:cNvPr>
        <xdr:cNvSpPr/>
      </xdr:nvSpPr>
      <xdr:spPr>
        <a:xfrm>
          <a:off x="70891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41</xdr:col>
      <xdr:colOff>63500</xdr:colOff>
      <xdr:row>96</xdr:row>
      <xdr:rowOff>25400</xdr:rowOff>
    </xdr:from>
    <xdr:to>
      <xdr:col>49</xdr:col>
      <xdr:colOff>63500</xdr:colOff>
      <xdr:row>97</xdr:row>
      <xdr:rowOff>107950</xdr:rowOff>
    </xdr:to>
    <xdr:sp macro="" textlink="">
      <xdr:nvSpPr>
        <xdr:cNvPr id="390" name="正方形/長方形 389">
          <a:extLst>
            <a:ext uri="{FF2B5EF4-FFF2-40B4-BE49-F238E27FC236}">
              <a16:creationId xmlns:a16="http://schemas.microsoft.com/office/drawing/2014/main" id="{78D99C44-BAD9-4E40-8AE8-EB4E35C7D497}"/>
            </a:ext>
          </a:extLst>
        </xdr:cNvPr>
        <xdr:cNvSpPr/>
      </xdr:nvSpPr>
      <xdr:spPr>
        <a:xfrm>
          <a:off x="70891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5738D10E-90E8-4C23-8B00-A31C5A1E415A}"/>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C12CB8B7-E4EE-43D3-86A8-418C67413CE3}"/>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CF78CB03-A43B-4110-BE87-9A9FE3A5CCF9}"/>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B363BD7E-BA89-4A41-8666-7431631288FE}"/>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F0E9EF7B-83F6-4F03-B89C-79E6B75C3596}"/>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65B349E6-CC97-432D-B9B7-13357D031E09}"/>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DA9C23F8-0A0E-43A9-B005-43DD9859E559}"/>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EC006EC4-1C2F-400E-BF16-49325EC5EC50}"/>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B2E29010-E9A5-481C-A454-D2F0688C8A1E}"/>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A89DA77C-B9E6-4D0F-956C-506DCFD41BB8}"/>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2AC93892-AD33-4F72-96FB-E755EEE2D6A0}"/>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632722E6-B049-4E03-8182-C811FEC17BD8}"/>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E5CAE60E-8AED-4FC4-963C-A8969932F166}"/>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F003428B-6FB1-49F3-99C4-2DC257551CFD}"/>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D0F0BCA2-DFCA-4A07-8530-BEA333AAAA6A}"/>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9B5614E6-09D0-4323-9C99-3AC65925BFAF}"/>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48E5FB50-A2EA-4F1A-8AFB-99CCD229E78C}"/>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09EB0892-56E4-4781-A5E7-CEC133A9867C}"/>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91CA761D-0DD5-4D08-B97D-27B30C559D36}"/>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48379EE6-BB6B-43F4-8FD3-8355F7237F92}"/>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B0B85434-3A5B-4C28-8F4E-359C0D997156}"/>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2" name="テキスト ボックス 411">
          <a:extLst>
            <a:ext uri="{FF2B5EF4-FFF2-40B4-BE49-F238E27FC236}">
              <a16:creationId xmlns:a16="http://schemas.microsoft.com/office/drawing/2014/main" id="{E86F0127-0D74-416E-B733-1814E1B23AC2}"/>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8A4DB78C-2441-4F06-92B1-21D3315EE1B0}"/>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a:extLst>
            <a:ext uri="{FF2B5EF4-FFF2-40B4-BE49-F238E27FC236}">
              <a16:creationId xmlns:a16="http://schemas.microsoft.com/office/drawing/2014/main" id="{028F710E-9C07-4440-A494-B84378C1DC4B}"/>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a:extLst>
            <a:ext uri="{FF2B5EF4-FFF2-40B4-BE49-F238E27FC236}">
              <a16:creationId xmlns:a16="http://schemas.microsoft.com/office/drawing/2014/main" id="{FD449148-6760-4336-9361-E930E3F83CF4}"/>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131445</xdr:rowOff>
    </xdr:from>
    <xdr:to>
      <xdr:col>85</xdr:col>
      <xdr:colOff>126364</xdr:colOff>
      <xdr:row>40</xdr:row>
      <xdr:rowOff>97155</xdr:rowOff>
    </xdr:to>
    <xdr:cxnSp macro="">
      <xdr:nvCxnSpPr>
        <xdr:cNvPr id="416" name="直線コネクタ 415">
          <a:extLst>
            <a:ext uri="{FF2B5EF4-FFF2-40B4-BE49-F238E27FC236}">
              <a16:creationId xmlns:a16="http://schemas.microsoft.com/office/drawing/2014/main" id="{BCF7785B-7268-4FD7-BE04-3E3CB7F544F4}"/>
            </a:ext>
          </a:extLst>
        </xdr:cNvPr>
        <xdr:cNvCxnSpPr/>
      </xdr:nvCxnSpPr>
      <xdr:spPr>
        <a:xfrm flipV="1">
          <a:off x="14703424" y="5964555"/>
          <a:ext cx="0" cy="986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100982</xdr:rowOff>
    </xdr:from>
    <xdr:ext cx="405111" cy="259045"/>
    <xdr:sp macro="" textlink="">
      <xdr:nvSpPr>
        <xdr:cNvPr id="417" name="【認定こども園・幼稚園・保育所】&#10;有形固定資産減価償却率最小値テキスト">
          <a:extLst>
            <a:ext uri="{FF2B5EF4-FFF2-40B4-BE49-F238E27FC236}">
              <a16:creationId xmlns:a16="http://schemas.microsoft.com/office/drawing/2014/main" id="{324F7E94-ED0A-49AA-AA78-5B4537507FF5}"/>
            </a:ext>
          </a:extLst>
        </xdr:cNvPr>
        <xdr:cNvSpPr txBox="1"/>
      </xdr:nvSpPr>
      <xdr:spPr>
        <a:xfrm>
          <a:off x="14742160" y="695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97155</xdr:rowOff>
    </xdr:from>
    <xdr:to>
      <xdr:col>86</xdr:col>
      <xdr:colOff>25400</xdr:colOff>
      <xdr:row>40</xdr:row>
      <xdr:rowOff>97155</xdr:rowOff>
    </xdr:to>
    <xdr:cxnSp macro="">
      <xdr:nvCxnSpPr>
        <xdr:cNvPr id="418" name="直線コネクタ 417">
          <a:extLst>
            <a:ext uri="{FF2B5EF4-FFF2-40B4-BE49-F238E27FC236}">
              <a16:creationId xmlns:a16="http://schemas.microsoft.com/office/drawing/2014/main" id="{E706316C-3EEF-4907-8EBF-B24E2D6F0BF8}"/>
            </a:ext>
          </a:extLst>
        </xdr:cNvPr>
        <xdr:cNvCxnSpPr/>
      </xdr:nvCxnSpPr>
      <xdr:spPr>
        <a:xfrm>
          <a:off x="14611350" y="69513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78122</xdr:rowOff>
    </xdr:from>
    <xdr:ext cx="405111" cy="259045"/>
    <xdr:sp macro="" textlink="">
      <xdr:nvSpPr>
        <xdr:cNvPr id="419" name="【認定こども園・幼稚園・保育所】&#10;有形固定資産減価償却率最大値テキスト">
          <a:extLst>
            <a:ext uri="{FF2B5EF4-FFF2-40B4-BE49-F238E27FC236}">
              <a16:creationId xmlns:a16="http://schemas.microsoft.com/office/drawing/2014/main" id="{9D99C9A2-9D94-420B-85C7-D5A9E1ACC350}"/>
            </a:ext>
          </a:extLst>
        </xdr:cNvPr>
        <xdr:cNvSpPr txBox="1"/>
      </xdr:nvSpPr>
      <xdr:spPr>
        <a:xfrm>
          <a:off x="14742160" y="5735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131445</xdr:rowOff>
    </xdr:from>
    <xdr:to>
      <xdr:col>86</xdr:col>
      <xdr:colOff>25400</xdr:colOff>
      <xdr:row>34</xdr:row>
      <xdr:rowOff>131445</xdr:rowOff>
    </xdr:to>
    <xdr:cxnSp macro="">
      <xdr:nvCxnSpPr>
        <xdr:cNvPr id="420" name="直線コネクタ 419">
          <a:extLst>
            <a:ext uri="{FF2B5EF4-FFF2-40B4-BE49-F238E27FC236}">
              <a16:creationId xmlns:a16="http://schemas.microsoft.com/office/drawing/2014/main" id="{E6CC7487-9D20-4488-A574-8931B88C15B0}"/>
            </a:ext>
          </a:extLst>
        </xdr:cNvPr>
        <xdr:cNvCxnSpPr/>
      </xdr:nvCxnSpPr>
      <xdr:spPr>
        <a:xfrm>
          <a:off x="14611350" y="59645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128287</xdr:rowOff>
    </xdr:from>
    <xdr:ext cx="405111" cy="259045"/>
    <xdr:sp macro="" textlink="">
      <xdr:nvSpPr>
        <xdr:cNvPr id="421" name="【認定こども園・幼稚園・保育所】&#10;有形固定資産減価償却率平均値テキスト">
          <a:extLst>
            <a:ext uri="{FF2B5EF4-FFF2-40B4-BE49-F238E27FC236}">
              <a16:creationId xmlns:a16="http://schemas.microsoft.com/office/drawing/2014/main" id="{E920A59F-0C06-401E-B077-FABB2F40930C}"/>
            </a:ext>
          </a:extLst>
        </xdr:cNvPr>
        <xdr:cNvSpPr txBox="1"/>
      </xdr:nvSpPr>
      <xdr:spPr>
        <a:xfrm>
          <a:off x="14742160" y="6132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105410</xdr:rowOff>
    </xdr:from>
    <xdr:to>
      <xdr:col>85</xdr:col>
      <xdr:colOff>177800</xdr:colOff>
      <xdr:row>37</xdr:row>
      <xdr:rowOff>35560</xdr:rowOff>
    </xdr:to>
    <xdr:sp macro="" textlink="">
      <xdr:nvSpPr>
        <xdr:cNvPr id="422" name="フローチャート: 判断 421">
          <a:extLst>
            <a:ext uri="{FF2B5EF4-FFF2-40B4-BE49-F238E27FC236}">
              <a16:creationId xmlns:a16="http://schemas.microsoft.com/office/drawing/2014/main" id="{F827B3A2-5409-48B2-A76F-ABDE13954591}"/>
            </a:ext>
          </a:extLst>
        </xdr:cNvPr>
        <xdr:cNvSpPr/>
      </xdr:nvSpPr>
      <xdr:spPr>
        <a:xfrm>
          <a:off x="14649450" y="62757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86360</xdr:rowOff>
    </xdr:from>
    <xdr:to>
      <xdr:col>81</xdr:col>
      <xdr:colOff>101600</xdr:colOff>
      <xdr:row>37</xdr:row>
      <xdr:rowOff>16510</xdr:rowOff>
    </xdr:to>
    <xdr:sp macro="" textlink="">
      <xdr:nvSpPr>
        <xdr:cNvPr id="423" name="フローチャート: 判断 422">
          <a:extLst>
            <a:ext uri="{FF2B5EF4-FFF2-40B4-BE49-F238E27FC236}">
              <a16:creationId xmlns:a16="http://schemas.microsoft.com/office/drawing/2014/main" id="{23151AD9-0370-4982-8AC5-0CB0D5B358E2}"/>
            </a:ext>
          </a:extLst>
        </xdr:cNvPr>
        <xdr:cNvSpPr/>
      </xdr:nvSpPr>
      <xdr:spPr>
        <a:xfrm>
          <a:off x="13887450" y="62604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84455</xdr:rowOff>
    </xdr:from>
    <xdr:to>
      <xdr:col>76</xdr:col>
      <xdr:colOff>165100</xdr:colOff>
      <xdr:row>37</xdr:row>
      <xdr:rowOff>14605</xdr:rowOff>
    </xdr:to>
    <xdr:sp macro="" textlink="">
      <xdr:nvSpPr>
        <xdr:cNvPr id="424" name="フローチャート: 判断 423">
          <a:extLst>
            <a:ext uri="{FF2B5EF4-FFF2-40B4-BE49-F238E27FC236}">
              <a16:creationId xmlns:a16="http://schemas.microsoft.com/office/drawing/2014/main" id="{EBB7A19E-7A33-4C9E-95AF-C963AFA2BE55}"/>
            </a:ext>
          </a:extLst>
        </xdr:cNvPr>
        <xdr:cNvSpPr/>
      </xdr:nvSpPr>
      <xdr:spPr>
        <a:xfrm>
          <a:off x="13089890" y="625856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101600</xdr:rowOff>
    </xdr:from>
    <xdr:to>
      <xdr:col>72</xdr:col>
      <xdr:colOff>38100</xdr:colOff>
      <xdr:row>37</xdr:row>
      <xdr:rowOff>31750</xdr:rowOff>
    </xdr:to>
    <xdr:sp macro="" textlink="">
      <xdr:nvSpPr>
        <xdr:cNvPr id="425" name="フローチャート: 判断 424">
          <a:extLst>
            <a:ext uri="{FF2B5EF4-FFF2-40B4-BE49-F238E27FC236}">
              <a16:creationId xmlns:a16="http://schemas.microsoft.com/office/drawing/2014/main" id="{A9D3E691-8353-4124-92F4-1513FBE50251}"/>
            </a:ext>
          </a:extLst>
        </xdr:cNvPr>
        <xdr:cNvSpPr/>
      </xdr:nvSpPr>
      <xdr:spPr>
        <a:xfrm>
          <a:off x="12303760" y="62699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99695</xdr:rowOff>
    </xdr:from>
    <xdr:to>
      <xdr:col>67</xdr:col>
      <xdr:colOff>101600</xdr:colOff>
      <xdr:row>37</xdr:row>
      <xdr:rowOff>29845</xdr:rowOff>
    </xdr:to>
    <xdr:sp macro="" textlink="">
      <xdr:nvSpPr>
        <xdr:cNvPr id="426" name="フローチャート: 判断 425">
          <a:extLst>
            <a:ext uri="{FF2B5EF4-FFF2-40B4-BE49-F238E27FC236}">
              <a16:creationId xmlns:a16="http://schemas.microsoft.com/office/drawing/2014/main" id="{42F5454D-EF38-43E5-AEE3-3E6B4D9096C9}"/>
            </a:ext>
          </a:extLst>
        </xdr:cNvPr>
        <xdr:cNvSpPr/>
      </xdr:nvSpPr>
      <xdr:spPr>
        <a:xfrm>
          <a:off x="11487150" y="626808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3B85DE1A-AB52-40A1-AB36-39605846FB06}"/>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316921A-F195-4E28-B098-BBD2A773DE82}"/>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39589520-FB4E-4429-97CA-D18F89BB45BE}"/>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8A8F2B0B-43F0-4E20-84FF-005374A5F242}"/>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C8FC2A1C-0638-47F8-AEFE-1EE4CCE715A7}"/>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154940</xdr:rowOff>
    </xdr:from>
    <xdr:to>
      <xdr:col>85</xdr:col>
      <xdr:colOff>177800</xdr:colOff>
      <xdr:row>38</xdr:row>
      <xdr:rowOff>85090</xdr:rowOff>
    </xdr:to>
    <xdr:sp macro="" textlink="">
      <xdr:nvSpPr>
        <xdr:cNvPr id="432" name="楕円 431">
          <a:extLst>
            <a:ext uri="{FF2B5EF4-FFF2-40B4-BE49-F238E27FC236}">
              <a16:creationId xmlns:a16="http://schemas.microsoft.com/office/drawing/2014/main" id="{2A0E65EA-F04D-4A42-BBD0-B7561656BE8F}"/>
            </a:ext>
          </a:extLst>
        </xdr:cNvPr>
        <xdr:cNvSpPr/>
      </xdr:nvSpPr>
      <xdr:spPr>
        <a:xfrm>
          <a:off x="14649450" y="64985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133367</xdr:rowOff>
    </xdr:from>
    <xdr:ext cx="405111" cy="259045"/>
    <xdr:sp macro="" textlink="">
      <xdr:nvSpPr>
        <xdr:cNvPr id="433" name="【認定こども園・幼稚園・保育所】&#10;有形固定資産減価償却率該当値テキスト">
          <a:extLst>
            <a:ext uri="{FF2B5EF4-FFF2-40B4-BE49-F238E27FC236}">
              <a16:creationId xmlns:a16="http://schemas.microsoft.com/office/drawing/2014/main" id="{5F819E30-8A4C-49D7-8DDF-535B5BCA5694}"/>
            </a:ext>
          </a:extLst>
        </xdr:cNvPr>
        <xdr:cNvSpPr txBox="1"/>
      </xdr:nvSpPr>
      <xdr:spPr>
        <a:xfrm>
          <a:off x="14742160"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113030</xdr:rowOff>
    </xdr:from>
    <xdr:to>
      <xdr:col>81</xdr:col>
      <xdr:colOff>101600</xdr:colOff>
      <xdr:row>38</xdr:row>
      <xdr:rowOff>43180</xdr:rowOff>
    </xdr:to>
    <xdr:sp macro="" textlink="">
      <xdr:nvSpPr>
        <xdr:cNvPr id="434" name="楕円 433">
          <a:extLst>
            <a:ext uri="{FF2B5EF4-FFF2-40B4-BE49-F238E27FC236}">
              <a16:creationId xmlns:a16="http://schemas.microsoft.com/office/drawing/2014/main" id="{3FC28E73-2B2F-4A85-A936-4E3ECBA8B7E6}"/>
            </a:ext>
          </a:extLst>
        </xdr:cNvPr>
        <xdr:cNvSpPr/>
      </xdr:nvSpPr>
      <xdr:spPr>
        <a:xfrm>
          <a:off x="13887450" y="64566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163830</xdr:rowOff>
    </xdr:from>
    <xdr:to>
      <xdr:col>85</xdr:col>
      <xdr:colOff>127000</xdr:colOff>
      <xdr:row>38</xdr:row>
      <xdr:rowOff>34290</xdr:rowOff>
    </xdr:to>
    <xdr:cxnSp macro="">
      <xdr:nvCxnSpPr>
        <xdr:cNvPr id="435" name="直線コネクタ 434">
          <a:extLst>
            <a:ext uri="{FF2B5EF4-FFF2-40B4-BE49-F238E27FC236}">
              <a16:creationId xmlns:a16="http://schemas.microsoft.com/office/drawing/2014/main" id="{1AAF7D6A-DDA0-4054-9C17-A2B570DADAFC}"/>
            </a:ext>
          </a:extLst>
        </xdr:cNvPr>
        <xdr:cNvCxnSpPr/>
      </xdr:nvCxnSpPr>
      <xdr:spPr>
        <a:xfrm>
          <a:off x="13942060" y="6511290"/>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78740</xdr:rowOff>
    </xdr:from>
    <xdr:to>
      <xdr:col>76</xdr:col>
      <xdr:colOff>165100</xdr:colOff>
      <xdr:row>38</xdr:row>
      <xdr:rowOff>8890</xdr:rowOff>
    </xdr:to>
    <xdr:sp macro="" textlink="">
      <xdr:nvSpPr>
        <xdr:cNvPr id="436" name="楕円 435">
          <a:extLst>
            <a:ext uri="{FF2B5EF4-FFF2-40B4-BE49-F238E27FC236}">
              <a16:creationId xmlns:a16="http://schemas.microsoft.com/office/drawing/2014/main" id="{EA2915FD-C36C-43B2-A7E8-315C02C50F3A}"/>
            </a:ext>
          </a:extLst>
        </xdr:cNvPr>
        <xdr:cNvSpPr/>
      </xdr:nvSpPr>
      <xdr:spPr>
        <a:xfrm>
          <a:off x="13089890" y="642239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129540</xdr:rowOff>
    </xdr:from>
    <xdr:to>
      <xdr:col>81</xdr:col>
      <xdr:colOff>50800</xdr:colOff>
      <xdr:row>37</xdr:row>
      <xdr:rowOff>163830</xdr:rowOff>
    </xdr:to>
    <xdr:cxnSp macro="">
      <xdr:nvCxnSpPr>
        <xdr:cNvPr id="437" name="直線コネクタ 436">
          <a:extLst>
            <a:ext uri="{FF2B5EF4-FFF2-40B4-BE49-F238E27FC236}">
              <a16:creationId xmlns:a16="http://schemas.microsoft.com/office/drawing/2014/main" id="{0B799179-ADD3-4FAC-9805-6EA60EBDA713}"/>
            </a:ext>
          </a:extLst>
        </xdr:cNvPr>
        <xdr:cNvCxnSpPr/>
      </xdr:nvCxnSpPr>
      <xdr:spPr>
        <a:xfrm>
          <a:off x="13144500" y="6477000"/>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105410</xdr:rowOff>
    </xdr:from>
    <xdr:to>
      <xdr:col>72</xdr:col>
      <xdr:colOff>38100</xdr:colOff>
      <xdr:row>38</xdr:row>
      <xdr:rowOff>35560</xdr:rowOff>
    </xdr:to>
    <xdr:sp macro="" textlink="">
      <xdr:nvSpPr>
        <xdr:cNvPr id="438" name="楕円 437">
          <a:extLst>
            <a:ext uri="{FF2B5EF4-FFF2-40B4-BE49-F238E27FC236}">
              <a16:creationId xmlns:a16="http://schemas.microsoft.com/office/drawing/2014/main" id="{D436E021-6860-471A-85E8-3A12F7A0C8F8}"/>
            </a:ext>
          </a:extLst>
        </xdr:cNvPr>
        <xdr:cNvSpPr/>
      </xdr:nvSpPr>
      <xdr:spPr>
        <a:xfrm>
          <a:off x="12303760" y="64471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129540</xdr:rowOff>
    </xdr:from>
    <xdr:to>
      <xdr:col>76</xdr:col>
      <xdr:colOff>114300</xdr:colOff>
      <xdr:row>37</xdr:row>
      <xdr:rowOff>156210</xdr:rowOff>
    </xdr:to>
    <xdr:cxnSp macro="">
      <xdr:nvCxnSpPr>
        <xdr:cNvPr id="439" name="直線コネクタ 438">
          <a:extLst>
            <a:ext uri="{FF2B5EF4-FFF2-40B4-BE49-F238E27FC236}">
              <a16:creationId xmlns:a16="http://schemas.microsoft.com/office/drawing/2014/main" id="{E83B0301-260C-464C-B2A6-69A5542CDC0C}"/>
            </a:ext>
          </a:extLst>
        </xdr:cNvPr>
        <xdr:cNvCxnSpPr/>
      </xdr:nvCxnSpPr>
      <xdr:spPr>
        <a:xfrm flipV="1">
          <a:off x="12346940" y="6477000"/>
          <a:ext cx="79756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65405</xdr:rowOff>
    </xdr:from>
    <xdr:to>
      <xdr:col>67</xdr:col>
      <xdr:colOff>101600</xdr:colOff>
      <xdr:row>37</xdr:row>
      <xdr:rowOff>167005</xdr:rowOff>
    </xdr:to>
    <xdr:sp macro="" textlink="">
      <xdr:nvSpPr>
        <xdr:cNvPr id="440" name="楕円 439">
          <a:extLst>
            <a:ext uri="{FF2B5EF4-FFF2-40B4-BE49-F238E27FC236}">
              <a16:creationId xmlns:a16="http://schemas.microsoft.com/office/drawing/2014/main" id="{C38FA026-CD0B-414D-A1F9-BB574A7A6ECA}"/>
            </a:ext>
          </a:extLst>
        </xdr:cNvPr>
        <xdr:cNvSpPr/>
      </xdr:nvSpPr>
      <xdr:spPr>
        <a:xfrm>
          <a:off x="11487150" y="640715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116205</xdr:rowOff>
    </xdr:from>
    <xdr:to>
      <xdr:col>71</xdr:col>
      <xdr:colOff>177800</xdr:colOff>
      <xdr:row>37</xdr:row>
      <xdr:rowOff>156210</xdr:rowOff>
    </xdr:to>
    <xdr:cxnSp macro="">
      <xdr:nvCxnSpPr>
        <xdr:cNvPr id="441" name="直線コネクタ 440">
          <a:extLst>
            <a:ext uri="{FF2B5EF4-FFF2-40B4-BE49-F238E27FC236}">
              <a16:creationId xmlns:a16="http://schemas.microsoft.com/office/drawing/2014/main" id="{B50A2222-69F5-4FF7-9BE8-0444FD5FEDBB}"/>
            </a:ext>
          </a:extLst>
        </xdr:cNvPr>
        <xdr:cNvCxnSpPr/>
      </xdr:nvCxnSpPr>
      <xdr:spPr>
        <a:xfrm>
          <a:off x="11541760" y="6459855"/>
          <a:ext cx="80518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33037</xdr:rowOff>
    </xdr:from>
    <xdr:ext cx="405111" cy="259045"/>
    <xdr:sp macro="" textlink="">
      <xdr:nvSpPr>
        <xdr:cNvPr id="442" name="n_1aveValue【認定こども園・幼稚園・保育所】&#10;有形固定資産減価償却率">
          <a:extLst>
            <a:ext uri="{FF2B5EF4-FFF2-40B4-BE49-F238E27FC236}">
              <a16:creationId xmlns:a16="http://schemas.microsoft.com/office/drawing/2014/main" id="{AA542EC4-5010-4FBC-BB12-5D9F58313891}"/>
            </a:ext>
          </a:extLst>
        </xdr:cNvPr>
        <xdr:cNvSpPr txBox="1"/>
      </xdr:nvSpPr>
      <xdr:spPr>
        <a:xfrm>
          <a:off x="13738234" y="603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31132</xdr:rowOff>
    </xdr:from>
    <xdr:ext cx="405111" cy="259045"/>
    <xdr:sp macro="" textlink="">
      <xdr:nvSpPr>
        <xdr:cNvPr id="443" name="n_2aveValue【認定こども園・幼稚園・保育所】&#10;有形固定資産減価償却率">
          <a:extLst>
            <a:ext uri="{FF2B5EF4-FFF2-40B4-BE49-F238E27FC236}">
              <a16:creationId xmlns:a16="http://schemas.microsoft.com/office/drawing/2014/main" id="{C2477C5C-003D-4A1D-854A-D6B3EBB7669F}"/>
            </a:ext>
          </a:extLst>
        </xdr:cNvPr>
        <xdr:cNvSpPr txBox="1"/>
      </xdr:nvSpPr>
      <xdr:spPr>
        <a:xfrm>
          <a:off x="12957184"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48277</xdr:rowOff>
    </xdr:from>
    <xdr:ext cx="405111" cy="259045"/>
    <xdr:sp macro="" textlink="">
      <xdr:nvSpPr>
        <xdr:cNvPr id="444" name="n_3aveValue【認定こども園・幼稚園・保育所】&#10;有形固定資産減価償却率">
          <a:extLst>
            <a:ext uri="{FF2B5EF4-FFF2-40B4-BE49-F238E27FC236}">
              <a16:creationId xmlns:a16="http://schemas.microsoft.com/office/drawing/2014/main" id="{F0414901-F926-47BF-8443-A65C7A9F0D17}"/>
            </a:ext>
          </a:extLst>
        </xdr:cNvPr>
        <xdr:cNvSpPr txBox="1"/>
      </xdr:nvSpPr>
      <xdr:spPr>
        <a:xfrm>
          <a:off x="12171054" y="605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46372</xdr:rowOff>
    </xdr:from>
    <xdr:ext cx="405111" cy="259045"/>
    <xdr:sp macro="" textlink="">
      <xdr:nvSpPr>
        <xdr:cNvPr id="445" name="n_4aveValue【認定こども園・幼稚園・保育所】&#10;有形固定資産減価償却率">
          <a:extLst>
            <a:ext uri="{FF2B5EF4-FFF2-40B4-BE49-F238E27FC236}">
              <a16:creationId xmlns:a16="http://schemas.microsoft.com/office/drawing/2014/main" id="{4FCE2B51-DE22-4BBB-BEC9-3E0788446502}"/>
            </a:ext>
          </a:extLst>
        </xdr:cNvPr>
        <xdr:cNvSpPr txBox="1"/>
      </xdr:nvSpPr>
      <xdr:spPr>
        <a:xfrm>
          <a:off x="113544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34307</xdr:rowOff>
    </xdr:from>
    <xdr:ext cx="405111" cy="259045"/>
    <xdr:sp macro="" textlink="">
      <xdr:nvSpPr>
        <xdr:cNvPr id="446" name="n_1mainValue【認定こども園・幼稚園・保育所】&#10;有形固定資産減価償却率">
          <a:extLst>
            <a:ext uri="{FF2B5EF4-FFF2-40B4-BE49-F238E27FC236}">
              <a16:creationId xmlns:a16="http://schemas.microsoft.com/office/drawing/2014/main" id="{7E287ACB-88EE-43D5-9E96-848B27909CBE}"/>
            </a:ext>
          </a:extLst>
        </xdr:cNvPr>
        <xdr:cNvSpPr txBox="1"/>
      </xdr:nvSpPr>
      <xdr:spPr>
        <a:xfrm>
          <a:off x="13738234" y="654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17</xdr:rowOff>
    </xdr:from>
    <xdr:ext cx="405111" cy="259045"/>
    <xdr:sp macro="" textlink="">
      <xdr:nvSpPr>
        <xdr:cNvPr id="447" name="n_2mainValue【認定こども園・幼稚園・保育所】&#10;有形固定資産減価償却率">
          <a:extLst>
            <a:ext uri="{FF2B5EF4-FFF2-40B4-BE49-F238E27FC236}">
              <a16:creationId xmlns:a16="http://schemas.microsoft.com/office/drawing/2014/main" id="{2D3C3F29-C220-41A0-891C-751CD12DC865}"/>
            </a:ext>
          </a:extLst>
        </xdr:cNvPr>
        <xdr:cNvSpPr txBox="1"/>
      </xdr:nvSpPr>
      <xdr:spPr>
        <a:xfrm>
          <a:off x="12957184" y="651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26687</xdr:rowOff>
    </xdr:from>
    <xdr:ext cx="405111" cy="259045"/>
    <xdr:sp macro="" textlink="">
      <xdr:nvSpPr>
        <xdr:cNvPr id="448" name="n_3mainValue【認定こども園・幼稚園・保育所】&#10;有形固定資産減価償却率">
          <a:extLst>
            <a:ext uri="{FF2B5EF4-FFF2-40B4-BE49-F238E27FC236}">
              <a16:creationId xmlns:a16="http://schemas.microsoft.com/office/drawing/2014/main" id="{85DBDB76-BDD8-4E78-9459-999393402518}"/>
            </a:ext>
          </a:extLst>
        </xdr:cNvPr>
        <xdr:cNvSpPr txBox="1"/>
      </xdr:nvSpPr>
      <xdr:spPr>
        <a:xfrm>
          <a:off x="12171054" y="653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158132</xdr:rowOff>
    </xdr:from>
    <xdr:ext cx="405111" cy="259045"/>
    <xdr:sp macro="" textlink="">
      <xdr:nvSpPr>
        <xdr:cNvPr id="449" name="n_4mainValue【認定こども園・幼稚園・保育所】&#10;有形固定資産減価償却率">
          <a:extLst>
            <a:ext uri="{FF2B5EF4-FFF2-40B4-BE49-F238E27FC236}">
              <a16:creationId xmlns:a16="http://schemas.microsoft.com/office/drawing/2014/main" id="{5EE69170-7C32-4E82-A328-BE782D4F8FFE}"/>
            </a:ext>
          </a:extLst>
        </xdr:cNvPr>
        <xdr:cNvSpPr txBox="1"/>
      </xdr:nvSpPr>
      <xdr:spPr>
        <a:xfrm>
          <a:off x="11354444"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8B50FD66-3BB5-4A2C-BC85-5E94E88A8EAE}"/>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5D330E34-7C45-459F-8FAE-2E0D0F56F1A2}"/>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41D39E24-FCC0-41B2-8F8A-E720E5CCEE16}"/>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0D910DAE-DD4D-4DD4-96F1-AF8E61FF8F40}"/>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65FC2A89-D182-41DF-802F-1CBB8F08A53E}"/>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77CF7F5F-3552-4C60-94DB-59F4E067A95E}"/>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714F6BBC-64A3-42CC-8F69-BCB7B936F132}"/>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B900BBBD-AD6F-4072-AC91-D61EA7BB176B}"/>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FF118A44-36E6-4EAF-BCA6-B323E44021F2}"/>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8C059A1E-B98F-4067-B0E2-EB19AD321D44}"/>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0" name="直線コネクタ 459">
          <a:extLst>
            <a:ext uri="{FF2B5EF4-FFF2-40B4-BE49-F238E27FC236}">
              <a16:creationId xmlns:a16="http://schemas.microsoft.com/office/drawing/2014/main" id="{DD19E10F-3C5B-449E-9353-8CFDF361DB84}"/>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1" name="テキスト ボックス 460">
          <a:extLst>
            <a:ext uri="{FF2B5EF4-FFF2-40B4-BE49-F238E27FC236}">
              <a16:creationId xmlns:a16="http://schemas.microsoft.com/office/drawing/2014/main" id="{57FE7267-E3CD-4FCF-8C7A-3867B8BD948F}"/>
            </a:ext>
          </a:extLst>
        </xdr:cNvPr>
        <xdr:cNvSpPr txBox="1"/>
      </xdr:nvSpPr>
      <xdr:spPr>
        <a:xfrm>
          <a:off x="160472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2" name="直線コネクタ 461">
          <a:extLst>
            <a:ext uri="{FF2B5EF4-FFF2-40B4-BE49-F238E27FC236}">
              <a16:creationId xmlns:a16="http://schemas.microsoft.com/office/drawing/2014/main" id="{CBCD50F2-8B57-48F0-B832-A9A2F086A4AC}"/>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3" name="テキスト ボックス 462">
          <a:extLst>
            <a:ext uri="{FF2B5EF4-FFF2-40B4-BE49-F238E27FC236}">
              <a16:creationId xmlns:a16="http://schemas.microsoft.com/office/drawing/2014/main" id="{C51B786C-40D2-420B-8E60-806D2569F5F3}"/>
            </a:ext>
          </a:extLst>
        </xdr:cNvPr>
        <xdr:cNvSpPr txBox="1"/>
      </xdr:nvSpPr>
      <xdr:spPr>
        <a:xfrm>
          <a:off x="16047266"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4" name="直線コネクタ 463">
          <a:extLst>
            <a:ext uri="{FF2B5EF4-FFF2-40B4-BE49-F238E27FC236}">
              <a16:creationId xmlns:a16="http://schemas.microsoft.com/office/drawing/2014/main" id="{7E30080A-1027-499E-8574-1684405DBE31}"/>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5" name="テキスト ボックス 464">
          <a:extLst>
            <a:ext uri="{FF2B5EF4-FFF2-40B4-BE49-F238E27FC236}">
              <a16:creationId xmlns:a16="http://schemas.microsoft.com/office/drawing/2014/main" id="{73AB1E9D-CE7B-4C4B-B3D3-BA0F1607B6AF}"/>
            </a:ext>
          </a:extLst>
        </xdr:cNvPr>
        <xdr:cNvSpPr txBox="1"/>
      </xdr:nvSpPr>
      <xdr:spPr>
        <a:xfrm>
          <a:off x="16047266"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6" name="直線コネクタ 465">
          <a:extLst>
            <a:ext uri="{FF2B5EF4-FFF2-40B4-BE49-F238E27FC236}">
              <a16:creationId xmlns:a16="http://schemas.microsoft.com/office/drawing/2014/main" id="{32819905-0AA7-4D42-9E9D-75794D54B626}"/>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7" name="テキスト ボックス 466">
          <a:extLst>
            <a:ext uri="{FF2B5EF4-FFF2-40B4-BE49-F238E27FC236}">
              <a16:creationId xmlns:a16="http://schemas.microsoft.com/office/drawing/2014/main" id="{FF9900EB-C09F-4F0A-84E5-66B128B160E8}"/>
            </a:ext>
          </a:extLst>
        </xdr:cNvPr>
        <xdr:cNvSpPr txBox="1"/>
      </xdr:nvSpPr>
      <xdr:spPr>
        <a:xfrm>
          <a:off x="16047266"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098BFD71-EB7A-48D2-B92F-147773674191}"/>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882E0D31-FC3D-40A0-8E96-BDE079A973ED}"/>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88B315C0-F798-4960-B7FF-293E28DC9E57}"/>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35052</xdr:rowOff>
    </xdr:from>
    <xdr:to>
      <xdr:col>116</xdr:col>
      <xdr:colOff>62864</xdr:colOff>
      <xdr:row>41</xdr:row>
      <xdr:rowOff>9906</xdr:rowOff>
    </xdr:to>
    <xdr:cxnSp macro="">
      <xdr:nvCxnSpPr>
        <xdr:cNvPr id="471" name="直線コネクタ 470">
          <a:extLst>
            <a:ext uri="{FF2B5EF4-FFF2-40B4-BE49-F238E27FC236}">
              <a16:creationId xmlns:a16="http://schemas.microsoft.com/office/drawing/2014/main" id="{02D10268-9F51-46E9-BF59-D1007DBEABE1}"/>
            </a:ext>
          </a:extLst>
        </xdr:cNvPr>
        <xdr:cNvCxnSpPr/>
      </xdr:nvCxnSpPr>
      <xdr:spPr>
        <a:xfrm flipV="1">
          <a:off x="19947254" y="5864352"/>
          <a:ext cx="0" cy="1176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13733</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4760CA47-CB65-419C-89A7-A6D50E9BF1D8}"/>
            </a:ext>
          </a:extLst>
        </xdr:cNvPr>
        <xdr:cNvSpPr txBox="1"/>
      </xdr:nvSpPr>
      <xdr:spPr>
        <a:xfrm>
          <a:off x="19985990" y="7046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9906</xdr:rowOff>
    </xdr:from>
    <xdr:to>
      <xdr:col>116</xdr:col>
      <xdr:colOff>152400</xdr:colOff>
      <xdr:row>41</xdr:row>
      <xdr:rowOff>9906</xdr:rowOff>
    </xdr:to>
    <xdr:cxnSp macro="">
      <xdr:nvCxnSpPr>
        <xdr:cNvPr id="473" name="直線コネクタ 472">
          <a:extLst>
            <a:ext uri="{FF2B5EF4-FFF2-40B4-BE49-F238E27FC236}">
              <a16:creationId xmlns:a16="http://schemas.microsoft.com/office/drawing/2014/main" id="{F4730D40-F547-481A-B71C-92E297C90D43}"/>
            </a:ext>
          </a:extLst>
        </xdr:cNvPr>
        <xdr:cNvCxnSpPr/>
      </xdr:nvCxnSpPr>
      <xdr:spPr>
        <a:xfrm>
          <a:off x="19885660" y="70412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153179</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2D8AB447-B307-43D0-97A3-CC53234B96B7}"/>
            </a:ext>
          </a:extLst>
        </xdr:cNvPr>
        <xdr:cNvSpPr txBox="1"/>
      </xdr:nvSpPr>
      <xdr:spPr>
        <a:xfrm>
          <a:off x="19985990" y="5639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35052</xdr:rowOff>
    </xdr:from>
    <xdr:to>
      <xdr:col>116</xdr:col>
      <xdr:colOff>152400</xdr:colOff>
      <xdr:row>34</xdr:row>
      <xdr:rowOff>35052</xdr:rowOff>
    </xdr:to>
    <xdr:cxnSp macro="">
      <xdr:nvCxnSpPr>
        <xdr:cNvPr id="475" name="直線コネクタ 474">
          <a:extLst>
            <a:ext uri="{FF2B5EF4-FFF2-40B4-BE49-F238E27FC236}">
              <a16:creationId xmlns:a16="http://schemas.microsoft.com/office/drawing/2014/main" id="{E65919ED-033A-489D-8D5C-AECB745D868D}"/>
            </a:ext>
          </a:extLst>
        </xdr:cNvPr>
        <xdr:cNvCxnSpPr/>
      </xdr:nvCxnSpPr>
      <xdr:spPr>
        <a:xfrm>
          <a:off x="19885660" y="58643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123715</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EBE9A146-6C47-4F5A-BC69-65E16D9CF9E0}"/>
            </a:ext>
          </a:extLst>
        </xdr:cNvPr>
        <xdr:cNvSpPr txBox="1"/>
      </xdr:nvSpPr>
      <xdr:spPr>
        <a:xfrm>
          <a:off x="19985990" y="66407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100838</xdr:rowOff>
    </xdr:from>
    <xdr:to>
      <xdr:col>116</xdr:col>
      <xdr:colOff>114300</xdr:colOff>
      <xdr:row>40</xdr:row>
      <xdr:rowOff>30988</xdr:rowOff>
    </xdr:to>
    <xdr:sp macro="" textlink="">
      <xdr:nvSpPr>
        <xdr:cNvPr id="477" name="フローチャート: 判断 476">
          <a:extLst>
            <a:ext uri="{FF2B5EF4-FFF2-40B4-BE49-F238E27FC236}">
              <a16:creationId xmlns:a16="http://schemas.microsoft.com/office/drawing/2014/main" id="{CB06496B-2C4B-48BB-BE62-1EFCFBE9AED0}"/>
            </a:ext>
          </a:extLst>
        </xdr:cNvPr>
        <xdr:cNvSpPr/>
      </xdr:nvSpPr>
      <xdr:spPr>
        <a:xfrm>
          <a:off x="19904710" y="678357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100838</xdr:rowOff>
    </xdr:from>
    <xdr:to>
      <xdr:col>112</xdr:col>
      <xdr:colOff>38100</xdr:colOff>
      <xdr:row>40</xdr:row>
      <xdr:rowOff>30988</xdr:rowOff>
    </xdr:to>
    <xdr:sp macro="" textlink="">
      <xdr:nvSpPr>
        <xdr:cNvPr id="478" name="フローチャート: 判断 477">
          <a:extLst>
            <a:ext uri="{FF2B5EF4-FFF2-40B4-BE49-F238E27FC236}">
              <a16:creationId xmlns:a16="http://schemas.microsoft.com/office/drawing/2014/main" id="{5279547E-D51C-43DC-86A0-3EAB3B5F808D}"/>
            </a:ext>
          </a:extLst>
        </xdr:cNvPr>
        <xdr:cNvSpPr/>
      </xdr:nvSpPr>
      <xdr:spPr>
        <a:xfrm>
          <a:off x="19161760" y="678357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100838</xdr:rowOff>
    </xdr:from>
    <xdr:to>
      <xdr:col>107</xdr:col>
      <xdr:colOff>101600</xdr:colOff>
      <xdr:row>40</xdr:row>
      <xdr:rowOff>30988</xdr:rowOff>
    </xdr:to>
    <xdr:sp macro="" textlink="">
      <xdr:nvSpPr>
        <xdr:cNvPr id="479" name="フローチャート: 判断 478">
          <a:extLst>
            <a:ext uri="{FF2B5EF4-FFF2-40B4-BE49-F238E27FC236}">
              <a16:creationId xmlns:a16="http://schemas.microsoft.com/office/drawing/2014/main" id="{80771A24-51F7-406A-B780-9BC9C27DB3BC}"/>
            </a:ext>
          </a:extLst>
        </xdr:cNvPr>
        <xdr:cNvSpPr/>
      </xdr:nvSpPr>
      <xdr:spPr>
        <a:xfrm>
          <a:off x="18345150" y="678357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114554</xdr:rowOff>
    </xdr:from>
    <xdr:to>
      <xdr:col>102</xdr:col>
      <xdr:colOff>165100</xdr:colOff>
      <xdr:row>40</xdr:row>
      <xdr:rowOff>44704</xdr:rowOff>
    </xdr:to>
    <xdr:sp macro="" textlink="">
      <xdr:nvSpPr>
        <xdr:cNvPr id="480" name="フローチャート: 判断 479">
          <a:extLst>
            <a:ext uri="{FF2B5EF4-FFF2-40B4-BE49-F238E27FC236}">
              <a16:creationId xmlns:a16="http://schemas.microsoft.com/office/drawing/2014/main" id="{354D6A55-D1A8-4B30-A394-AA86B528184E}"/>
            </a:ext>
          </a:extLst>
        </xdr:cNvPr>
        <xdr:cNvSpPr/>
      </xdr:nvSpPr>
      <xdr:spPr>
        <a:xfrm>
          <a:off x="17547590" y="680110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119126</xdr:rowOff>
    </xdr:from>
    <xdr:to>
      <xdr:col>98</xdr:col>
      <xdr:colOff>38100</xdr:colOff>
      <xdr:row>40</xdr:row>
      <xdr:rowOff>49276</xdr:rowOff>
    </xdr:to>
    <xdr:sp macro="" textlink="">
      <xdr:nvSpPr>
        <xdr:cNvPr id="481" name="フローチャート: 判断 480">
          <a:extLst>
            <a:ext uri="{FF2B5EF4-FFF2-40B4-BE49-F238E27FC236}">
              <a16:creationId xmlns:a16="http://schemas.microsoft.com/office/drawing/2014/main" id="{07697790-A07C-4794-A3BC-381135FCF934}"/>
            </a:ext>
          </a:extLst>
        </xdr:cNvPr>
        <xdr:cNvSpPr/>
      </xdr:nvSpPr>
      <xdr:spPr>
        <a:xfrm>
          <a:off x="16761460" y="680758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246BAC20-3DA7-42D1-94DB-73C9065BEC6D}"/>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692D5449-1600-4291-9527-ADB45A28AF06}"/>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CB05B041-0013-4AE4-AE59-B175F7351E46}"/>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9C9D23B4-F0F1-4FA7-B16C-48DAA9F80C2E}"/>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62D02348-3F86-4258-BE6D-DC6140F85988}"/>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11684</xdr:rowOff>
    </xdr:from>
    <xdr:to>
      <xdr:col>116</xdr:col>
      <xdr:colOff>114300</xdr:colOff>
      <xdr:row>40</xdr:row>
      <xdr:rowOff>113284</xdr:rowOff>
    </xdr:to>
    <xdr:sp macro="" textlink="">
      <xdr:nvSpPr>
        <xdr:cNvPr id="487" name="楕円 486">
          <a:extLst>
            <a:ext uri="{FF2B5EF4-FFF2-40B4-BE49-F238E27FC236}">
              <a16:creationId xmlns:a16="http://schemas.microsoft.com/office/drawing/2014/main" id="{02907050-5E8C-4FB6-A8F5-31B509C677AE}"/>
            </a:ext>
          </a:extLst>
        </xdr:cNvPr>
        <xdr:cNvSpPr/>
      </xdr:nvSpPr>
      <xdr:spPr>
        <a:xfrm>
          <a:off x="19904710" y="687349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98061</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BFB985C4-8B1D-4337-89E0-46F360EB472C}"/>
            </a:ext>
          </a:extLst>
        </xdr:cNvPr>
        <xdr:cNvSpPr txBox="1"/>
      </xdr:nvSpPr>
      <xdr:spPr>
        <a:xfrm>
          <a:off x="19985990" y="6780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164846</xdr:rowOff>
    </xdr:from>
    <xdr:to>
      <xdr:col>112</xdr:col>
      <xdr:colOff>38100</xdr:colOff>
      <xdr:row>40</xdr:row>
      <xdr:rowOff>94996</xdr:rowOff>
    </xdr:to>
    <xdr:sp macro="" textlink="">
      <xdr:nvSpPr>
        <xdr:cNvPr id="489" name="楕円 488">
          <a:extLst>
            <a:ext uri="{FF2B5EF4-FFF2-40B4-BE49-F238E27FC236}">
              <a16:creationId xmlns:a16="http://schemas.microsoft.com/office/drawing/2014/main" id="{35F70467-23D6-46F6-BD19-66E740D2E5EE}"/>
            </a:ext>
          </a:extLst>
        </xdr:cNvPr>
        <xdr:cNvSpPr/>
      </xdr:nvSpPr>
      <xdr:spPr>
        <a:xfrm>
          <a:off x="19161760" y="68552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44196</xdr:rowOff>
    </xdr:from>
    <xdr:to>
      <xdr:col>116</xdr:col>
      <xdr:colOff>63500</xdr:colOff>
      <xdr:row>40</xdr:row>
      <xdr:rowOff>62484</xdr:rowOff>
    </xdr:to>
    <xdr:cxnSp macro="">
      <xdr:nvCxnSpPr>
        <xdr:cNvPr id="490" name="直線コネクタ 489">
          <a:extLst>
            <a:ext uri="{FF2B5EF4-FFF2-40B4-BE49-F238E27FC236}">
              <a16:creationId xmlns:a16="http://schemas.microsoft.com/office/drawing/2014/main" id="{FB9FD270-836A-44EF-9F58-7FBDF123F6AA}"/>
            </a:ext>
          </a:extLst>
        </xdr:cNvPr>
        <xdr:cNvCxnSpPr/>
      </xdr:nvCxnSpPr>
      <xdr:spPr>
        <a:xfrm>
          <a:off x="19204940" y="6904101"/>
          <a:ext cx="74295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151130</xdr:rowOff>
    </xdr:from>
    <xdr:to>
      <xdr:col>107</xdr:col>
      <xdr:colOff>101600</xdr:colOff>
      <xdr:row>40</xdr:row>
      <xdr:rowOff>81280</xdr:rowOff>
    </xdr:to>
    <xdr:sp macro="" textlink="">
      <xdr:nvSpPr>
        <xdr:cNvPr id="491" name="楕円 490">
          <a:extLst>
            <a:ext uri="{FF2B5EF4-FFF2-40B4-BE49-F238E27FC236}">
              <a16:creationId xmlns:a16="http://schemas.microsoft.com/office/drawing/2014/main" id="{B199BC98-7E7B-439E-9179-14CF6E933AAC}"/>
            </a:ext>
          </a:extLst>
        </xdr:cNvPr>
        <xdr:cNvSpPr/>
      </xdr:nvSpPr>
      <xdr:spPr>
        <a:xfrm>
          <a:off x="18345150" y="68376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30480</xdr:rowOff>
    </xdr:from>
    <xdr:to>
      <xdr:col>111</xdr:col>
      <xdr:colOff>177800</xdr:colOff>
      <xdr:row>40</xdr:row>
      <xdr:rowOff>44196</xdr:rowOff>
    </xdr:to>
    <xdr:cxnSp macro="">
      <xdr:nvCxnSpPr>
        <xdr:cNvPr id="492" name="直線コネクタ 491">
          <a:extLst>
            <a:ext uri="{FF2B5EF4-FFF2-40B4-BE49-F238E27FC236}">
              <a16:creationId xmlns:a16="http://schemas.microsoft.com/office/drawing/2014/main" id="{30ECBBB6-E303-457F-BD54-B684DEC25DA1}"/>
            </a:ext>
          </a:extLst>
        </xdr:cNvPr>
        <xdr:cNvCxnSpPr/>
      </xdr:nvCxnSpPr>
      <xdr:spPr>
        <a:xfrm>
          <a:off x="18399760" y="6886575"/>
          <a:ext cx="80518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114554</xdr:rowOff>
    </xdr:from>
    <xdr:to>
      <xdr:col>102</xdr:col>
      <xdr:colOff>165100</xdr:colOff>
      <xdr:row>40</xdr:row>
      <xdr:rowOff>44704</xdr:rowOff>
    </xdr:to>
    <xdr:sp macro="" textlink="">
      <xdr:nvSpPr>
        <xdr:cNvPr id="493" name="楕円 492">
          <a:extLst>
            <a:ext uri="{FF2B5EF4-FFF2-40B4-BE49-F238E27FC236}">
              <a16:creationId xmlns:a16="http://schemas.microsoft.com/office/drawing/2014/main" id="{55C5147D-97DE-44B6-9C7B-5CF274B474BD}"/>
            </a:ext>
          </a:extLst>
        </xdr:cNvPr>
        <xdr:cNvSpPr/>
      </xdr:nvSpPr>
      <xdr:spPr>
        <a:xfrm>
          <a:off x="17547590" y="680110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165354</xdr:rowOff>
    </xdr:from>
    <xdr:to>
      <xdr:col>107</xdr:col>
      <xdr:colOff>50800</xdr:colOff>
      <xdr:row>40</xdr:row>
      <xdr:rowOff>30480</xdr:rowOff>
    </xdr:to>
    <xdr:cxnSp macro="">
      <xdr:nvCxnSpPr>
        <xdr:cNvPr id="494" name="直線コネクタ 493">
          <a:extLst>
            <a:ext uri="{FF2B5EF4-FFF2-40B4-BE49-F238E27FC236}">
              <a16:creationId xmlns:a16="http://schemas.microsoft.com/office/drawing/2014/main" id="{B9E1EDD1-4164-4BFE-9BF8-89ADB0B48BAD}"/>
            </a:ext>
          </a:extLst>
        </xdr:cNvPr>
        <xdr:cNvCxnSpPr/>
      </xdr:nvCxnSpPr>
      <xdr:spPr>
        <a:xfrm>
          <a:off x="17602200" y="6855714"/>
          <a:ext cx="797560" cy="3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114554</xdr:rowOff>
    </xdr:from>
    <xdr:to>
      <xdr:col>98</xdr:col>
      <xdr:colOff>38100</xdr:colOff>
      <xdr:row>40</xdr:row>
      <xdr:rowOff>44704</xdr:rowOff>
    </xdr:to>
    <xdr:sp macro="" textlink="">
      <xdr:nvSpPr>
        <xdr:cNvPr id="495" name="楕円 494">
          <a:extLst>
            <a:ext uri="{FF2B5EF4-FFF2-40B4-BE49-F238E27FC236}">
              <a16:creationId xmlns:a16="http://schemas.microsoft.com/office/drawing/2014/main" id="{2D7C0E8C-425F-4AEB-AB03-2F814997B6EC}"/>
            </a:ext>
          </a:extLst>
        </xdr:cNvPr>
        <xdr:cNvSpPr/>
      </xdr:nvSpPr>
      <xdr:spPr>
        <a:xfrm>
          <a:off x="16761460" y="680110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165354</xdr:rowOff>
    </xdr:from>
    <xdr:to>
      <xdr:col>102</xdr:col>
      <xdr:colOff>114300</xdr:colOff>
      <xdr:row>39</xdr:row>
      <xdr:rowOff>165354</xdr:rowOff>
    </xdr:to>
    <xdr:cxnSp macro="">
      <xdr:nvCxnSpPr>
        <xdr:cNvPr id="496" name="直線コネクタ 495">
          <a:extLst>
            <a:ext uri="{FF2B5EF4-FFF2-40B4-BE49-F238E27FC236}">
              <a16:creationId xmlns:a16="http://schemas.microsoft.com/office/drawing/2014/main" id="{3005A2B9-B745-418D-8492-0F66DEE1C129}"/>
            </a:ext>
          </a:extLst>
        </xdr:cNvPr>
        <xdr:cNvCxnSpPr/>
      </xdr:nvCxnSpPr>
      <xdr:spPr>
        <a:xfrm>
          <a:off x="16804640" y="6855714"/>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47515</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E51D10FA-48A7-4586-94E1-0EF142992D0A}"/>
            </a:ext>
          </a:extLst>
        </xdr:cNvPr>
        <xdr:cNvSpPr txBox="1"/>
      </xdr:nvSpPr>
      <xdr:spPr>
        <a:xfrm>
          <a:off x="18982132" y="6564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47515</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C38220FB-5261-41A7-B8EA-CE4FEA0EE3AD}"/>
            </a:ext>
          </a:extLst>
        </xdr:cNvPr>
        <xdr:cNvSpPr txBox="1"/>
      </xdr:nvSpPr>
      <xdr:spPr>
        <a:xfrm>
          <a:off x="18182032" y="6564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35831</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04CC25A7-2C15-4186-99D3-620A5905CDC9}"/>
            </a:ext>
          </a:extLst>
        </xdr:cNvPr>
        <xdr:cNvSpPr txBox="1"/>
      </xdr:nvSpPr>
      <xdr:spPr>
        <a:xfrm>
          <a:off x="17384472" y="689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40403</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43E7596E-392B-4B49-9AE8-D1ED15995FA3}"/>
            </a:ext>
          </a:extLst>
        </xdr:cNvPr>
        <xdr:cNvSpPr txBox="1"/>
      </xdr:nvSpPr>
      <xdr:spPr>
        <a:xfrm>
          <a:off x="16588817" y="689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86123</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D46C8584-7AC9-4321-B57F-50D94052D37F}"/>
            </a:ext>
          </a:extLst>
        </xdr:cNvPr>
        <xdr:cNvSpPr txBox="1"/>
      </xdr:nvSpPr>
      <xdr:spPr>
        <a:xfrm>
          <a:off x="18982132" y="6946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72407</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F3D669FE-6391-4141-A970-ACCF08E59CE2}"/>
            </a:ext>
          </a:extLst>
        </xdr:cNvPr>
        <xdr:cNvSpPr txBox="1"/>
      </xdr:nvSpPr>
      <xdr:spPr>
        <a:xfrm>
          <a:off x="18182032"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61231</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5074FC31-DE1C-44E5-B383-BB0279AC87EE}"/>
            </a:ext>
          </a:extLst>
        </xdr:cNvPr>
        <xdr:cNvSpPr txBox="1"/>
      </xdr:nvSpPr>
      <xdr:spPr>
        <a:xfrm>
          <a:off x="17384472" y="6572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61231</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12420C47-332D-4EC5-A29A-F8FAE1673487}"/>
            </a:ext>
          </a:extLst>
        </xdr:cNvPr>
        <xdr:cNvSpPr txBox="1"/>
      </xdr:nvSpPr>
      <xdr:spPr>
        <a:xfrm>
          <a:off x="16588817" y="6572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21CDD34E-49BC-4864-9732-A658387F264D}"/>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A422E86E-E00A-44C4-8C09-51052B4C5504}"/>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3A0FBCC3-CFE0-4C6A-BA73-2631AC699165}"/>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64076528-D118-4CB3-8760-1E69327E011B}"/>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92F835D9-FEC2-4B3D-BFDB-FA51965367E9}"/>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9A110682-CD02-4B90-8962-7A8A777631CC}"/>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E9DE384F-484C-46B4-BCF7-8D5B7CAD3B30}"/>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C3655991-FBF2-4B2F-912F-0BEC8BCB46A4}"/>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AB594422-C61E-43FA-B865-84CDDC874B4D}"/>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2817DDE8-F024-43A9-95E3-4EFF80DCBBF4}"/>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5" name="テキスト ボックス 514">
          <a:extLst>
            <a:ext uri="{FF2B5EF4-FFF2-40B4-BE49-F238E27FC236}">
              <a16:creationId xmlns:a16="http://schemas.microsoft.com/office/drawing/2014/main" id="{447E965B-BF81-4A4C-A35F-C22C5D063CF6}"/>
            </a:ext>
          </a:extLst>
        </xdr:cNvPr>
        <xdr:cNvSpPr txBox="1"/>
      </xdr:nvSpPr>
      <xdr:spPr>
        <a:xfrm>
          <a:off x="10842791" y="11285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6" name="直線コネクタ 515">
          <a:extLst>
            <a:ext uri="{FF2B5EF4-FFF2-40B4-BE49-F238E27FC236}">
              <a16:creationId xmlns:a16="http://schemas.microsoft.com/office/drawing/2014/main" id="{33D4E97F-BF3E-4810-A0CE-7C74F92BB95F}"/>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7" name="テキスト ボックス 516">
          <a:extLst>
            <a:ext uri="{FF2B5EF4-FFF2-40B4-BE49-F238E27FC236}">
              <a16:creationId xmlns:a16="http://schemas.microsoft.com/office/drawing/2014/main" id="{10D3E3C1-A74B-42CE-84F6-C5B4D1102DA7}"/>
            </a:ext>
          </a:extLst>
        </xdr:cNvPr>
        <xdr:cNvSpPr txBox="1"/>
      </xdr:nvSpPr>
      <xdr:spPr>
        <a:xfrm>
          <a:off x="10842791" y="109631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8" name="直線コネクタ 517">
          <a:extLst>
            <a:ext uri="{FF2B5EF4-FFF2-40B4-BE49-F238E27FC236}">
              <a16:creationId xmlns:a16="http://schemas.microsoft.com/office/drawing/2014/main" id="{AAAD2B4C-0F0C-4216-A6DA-9D1850C8AC6A}"/>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9" name="テキスト ボックス 518">
          <a:extLst>
            <a:ext uri="{FF2B5EF4-FFF2-40B4-BE49-F238E27FC236}">
              <a16:creationId xmlns:a16="http://schemas.microsoft.com/office/drawing/2014/main" id="{A35D6FDC-4388-4B98-B3B9-AA159DE6F3A0}"/>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0" name="直線コネクタ 519">
          <a:extLst>
            <a:ext uri="{FF2B5EF4-FFF2-40B4-BE49-F238E27FC236}">
              <a16:creationId xmlns:a16="http://schemas.microsoft.com/office/drawing/2014/main" id="{962B4C7B-87E4-4485-8634-3C3D8586C1CE}"/>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1" name="テキスト ボックス 520">
          <a:extLst>
            <a:ext uri="{FF2B5EF4-FFF2-40B4-BE49-F238E27FC236}">
              <a16:creationId xmlns:a16="http://schemas.microsoft.com/office/drawing/2014/main" id="{2261C517-FE5C-4D45-8E37-0042873E6E76}"/>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2" name="直線コネクタ 521">
          <a:extLst>
            <a:ext uri="{FF2B5EF4-FFF2-40B4-BE49-F238E27FC236}">
              <a16:creationId xmlns:a16="http://schemas.microsoft.com/office/drawing/2014/main" id="{BEEFF57D-FBD5-4F40-9221-11347177E51D}"/>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3" name="テキスト ボックス 522">
          <a:extLst>
            <a:ext uri="{FF2B5EF4-FFF2-40B4-BE49-F238E27FC236}">
              <a16:creationId xmlns:a16="http://schemas.microsoft.com/office/drawing/2014/main" id="{0C3A96A5-DDEE-4EBC-93B1-9747B773612F}"/>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4" name="直線コネクタ 523">
          <a:extLst>
            <a:ext uri="{FF2B5EF4-FFF2-40B4-BE49-F238E27FC236}">
              <a16:creationId xmlns:a16="http://schemas.microsoft.com/office/drawing/2014/main" id="{C2DF680B-F7B0-43A1-B73E-B63CAFEA236C}"/>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5" name="テキスト ボックス 524">
          <a:extLst>
            <a:ext uri="{FF2B5EF4-FFF2-40B4-BE49-F238E27FC236}">
              <a16:creationId xmlns:a16="http://schemas.microsoft.com/office/drawing/2014/main" id="{E43D915B-518B-4F0A-88BC-1972A7EBDDC6}"/>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6" name="直線コネクタ 525">
          <a:extLst>
            <a:ext uri="{FF2B5EF4-FFF2-40B4-BE49-F238E27FC236}">
              <a16:creationId xmlns:a16="http://schemas.microsoft.com/office/drawing/2014/main" id="{DFDB44B9-9A7D-408A-9035-FA2C31CF0985}"/>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7" name="テキスト ボックス 526">
          <a:extLst>
            <a:ext uri="{FF2B5EF4-FFF2-40B4-BE49-F238E27FC236}">
              <a16:creationId xmlns:a16="http://schemas.microsoft.com/office/drawing/2014/main" id="{327CECE1-FBCA-44B3-A301-93B5AAA789D0}"/>
            </a:ext>
          </a:extLst>
        </xdr:cNvPr>
        <xdr:cNvSpPr txBox="1"/>
      </xdr:nvSpPr>
      <xdr:spPr>
        <a:xfrm>
          <a:off x="10842791" y="93264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5F159D7B-4101-4486-83EB-5F36525D2F27}"/>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9" name="テキスト ボックス 528">
          <a:extLst>
            <a:ext uri="{FF2B5EF4-FFF2-40B4-BE49-F238E27FC236}">
              <a16:creationId xmlns:a16="http://schemas.microsoft.com/office/drawing/2014/main" id="{B341382A-5759-45CC-B079-CB87CE4DB546}"/>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158B13DC-F99A-4038-87F9-CC2EC3540F75}"/>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83276</xdr:rowOff>
    </xdr:from>
    <xdr:to>
      <xdr:col>85</xdr:col>
      <xdr:colOff>126364</xdr:colOff>
      <xdr:row>64</xdr:row>
      <xdr:rowOff>19594</xdr:rowOff>
    </xdr:to>
    <xdr:cxnSp macro="">
      <xdr:nvCxnSpPr>
        <xdr:cNvPr id="531" name="直線コネクタ 530">
          <a:extLst>
            <a:ext uri="{FF2B5EF4-FFF2-40B4-BE49-F238E27FC236}">
              <a16:creationId xmlns:a16="http://schemas.microsoft.com/office/drawing/2014/main" id="{E7CD4EC5-A29D-41F0-AC2E-06934E049671}"/>
            </a:ext>
          </a:extLst>
        </xdr:cNvPr>
        <xdr:cNvCxnSpPr/>
      </xdr:nvCxnSpPr>
      <xdr:spPr>
        <a:xfrm flipV="1">
          <a:off x="14703424" y="9514931"/>
          <a:ext cx="0" cy="1473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23421</xdr:rowOff>
    </xdr:from>
    <xdr:ext cx="405111" cy="259045"/>
    <xdr:sp macro="" textlink="">
      <xdr:nvSpPr>
        <xdr:cNvPr id="532" name="【学校施設】&#10;有形固定資産減価償却率最小値テキスト">
          <a:extLst>
            <a:ext uri="{FF2B5EF4-FFF2-40B4-BE49-F238E27FC236}">
              <a16:creationId xmlns:a16="http://schemas.microsoft.com/office/drawing/2014/main" id="{A52E5600-0F81-47D4-A3E0-89BD82670685}"/>
            </a:ext>
          </a:extLst>
        </xdr:cNvPr>
        <xdr:cNvSpPr txBox="1"/>
      </xdr:nvSpPr>
      <xdr:spPr>
        <a:xfrm>
          <a:off x="14742160" y="10992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19594</xdr:rowOff>
    </xdr:from>
    <xdr:to>
      <xdr:col>86</xdr:col>
      <xdr:colOff>25400</xdr:colOff>
      <xdr:row>64</xdr:row>
      <xdr:rowOff>19594</xdr:rowOff>
    </xdr:to>
    <xdr:cxnSp macro="">
      <xdr:nvCxnSpPr>
        <xdr:cNvPr id="533" name="直線コネクタ 532">
          <a:extLst>
            <a:ext uri="{FF2B5EF4-FFF2-40B4-BE49-F238E27FC236}">
              <a16:creationId xmlns:a16="http://schemas.microsoft.com/office/drawing/2014/main" id="{C9DB5322-86E1-4B43-A637-846345CFD493}"/>
            </a:ext>
          </a:extLst>
        </xdr:cNvPr>
        <xdr:cNvCxnSpPr/>
      </xdr:nvCxnSpPr>
      <xdr:spPr>
        <a:xfrm>
          <a:off x="14611350" y="109885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29953</xdr:rowOff>
    </xdr:from>
    <xdr:ext cx="405111" cy="259045"/>
    <xdr:sp macro="" textlink="">
      <xdr:nvSpPr>
        <xdr:cNvPr id="534" name="【学校施設】&#10;有形固定資産減価償却率最大値テキスト">
          <a:extLst>
            <a:ext uri="{FF2B5EF4-FFF2-40B4-BE49-F238E27FC236}">
              <a16:creationId xmlns:a16="http://schemas.microsoft.com/office/drawing/2014/main" id="{29990EF9-0F83-4B4F-AC73-AD16EC2206E2}"/>
            </a:ext>
          </a:extLst>
        </xdr:cNvPr>
        <xdr:cNvSpPr txBox="1"/>
      </xdr:nvSpPr>
      <xdr:spPr>
        <a:xfrm>
          <a:off x="14742160" y="9286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83276</xdr:rowOff>
    </xdr:from>
    <xdr:to>
      <xdr:col>86</xdr:col>
      <xdr:colOff>25400</xdr:colOff>
      <xdr:row>55</xdr:row>
      <xdr:rowOff>83276</xdr:rowOff>
    </xdr:to>
    <xdr:cxnSp macro="">
      <xdr:nvCxnSpPr>
        <xdr:cNvPr id="535" name="直線コネクタ 534">
          <a:extLst>
            <a:ext uri="{FF2B5EF4-FFF2-40B4-BE49-F238E27FC236}">
              <a16:creationId xmlns:a16="http://schemas.microsoft.com/office/drawing/2014/main" id="{EB7D3244-708E-4BEC-A600-7DD4EB36107C}"/>
            </a:ext>
          </a:extLst>
        </xdr:cNvPr>
        <xdr:cNvCxnSpPr/>
      </xdr:nvCxnSpPr>
      <xdr:spPr>
        <a:xfrm>
          <a:off x="14611350" y="95149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39024</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220C9E6E-9DA8-402D-9053-056918010702}"/>
            </a:ext>
          </a:extLst>
        </xdr:cNvPr>
        <xdr:cNvSpPr txBox="1"/>
      </xdr:nvSpPr>
      <xdr:spPr>
        <a:xfrm>
          <a:off x="14742160" y="99831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16147</xdr:rowOff>
    </xdr:from>
    <xdr:to>
      <xdr:col>85</xdr:col>
      <xdr:colOff>177800</xdr:colOff>
      <xdr:row>59</xdr:row>
      <xdr:rowOff>117747</xdr:rowOff>
    </xdr:to>
    <xdr:sp macro="" textlink="">
      <xdr:nvSpPr>
        <xdr:cNvPr id="537" name="フローチャート: 判断 536">
          <a:extLst>
            <a:ext uri="{FF2B5EF4-FFF2-40B4-BE49-F238E27FC236}">
              <a16:creationId xmlns:a16="http://schemas.microsoft.com/office/drawing/2014/main" id="{B1F6D1F4-AF25-4793-90F5-6279DF63039F}"/>
            </a:ext>
          </a:extLst>
        </xdr:cNvPr>
        <xdr:cNvSpPr/>
      </xdr:nvSpPr>
      <xdr:spPr>
        <a:xfrm>
          <a:off x="14649450" y="1013550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32476</xdr:rowOff>
    </xdr:from>
    <xdr:to>
      <xdr:col>81</xdr:col>
      <xdr:colOff>101600</xdr:colOff>
      <xdr:row>59</xdr:row>
      <xdr:rowOff>134076</xdr:rowOff>
    </xdr:to>
    <xdr:sp macro="" textlink="">
      <xdr:nvSpPr>
        <xdr:cNvPr id="538" name="フローチャート: 判断 537">
          <a:extLst>
            <a:ext uri="{FF2B5EF4-FFF2-40B4-BE49-F238E27FC236}">
              <a16:creationId xmlns:a16="http://schemas.microsoft.com/office/drawing/2014/main" id="{1F36E227-42D4-4029-AE92-EB130F13EE7A}"/>
            </a:ext>
          </a:extLst>
        </xdr:cNvPr>
        <xdr:cNvSpPr/>
      </xdr:nvSpPr>
      <xdr:spPr>
        <a:xfrm>
          <a:off x="13887450" y="1014612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61867</xdr:rowOff>
    </xdr:from>
    <xdr:to>
      <xdr:col>76</xdr:col>
      <xdr:colOff>165100</xdr:colOff>
      <xdr:row>59</xdr:row>
      <xdr:rowOff>163467</xdr:rowOff>
    </xdr:to>
    <xdr:sp macro="" textlink="">
      <xdr:nvSpPr>
        <xdr:cNvPr id="539" name="フローチャート: 判断 538">
          <a:extLst>
            <a:ext uri="{FF2B5EF4-FFF2-40B4-BE49-F238E27FC236}">
              <a16:creationId xmlns:a16="http://schemas.microsoft.com/office/drawing/2014/main" id="{BA20F59F-B4B2-4947-9590-D24C388FE689}"/>
            </a:ext>
          </a:extLst>
        </xdr:cNvPr>
        <xdr:cNvSpPr/>
      </xdr:nvSpPr>
      <xdr:spPr>
        <a:xfrm>
          <a:off x="13089890" y="1017360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114119</xdr:rowOff>
    </xdr:from>
    <xdr:to>
      <xdr:col>72</xdr:col>
      <xdr:colOff>38100</xdr:colOff>
      <xdr:row>60</xdr:row>
      <xdr:rowOff>44269</xdr:rowOff>
    </xdr:to>
    <xdr:sp macro="" textlink="">
      <xdr:nvSpPr>
        <xdr:cNvPr id="540" name="フローチャート: 判断 539">
          <a:extLst>
            <a:ext uri="{FF2B5EF4-FFF2-40B4-BE49-F238E27FC236}">
              <a16:creationId xmlns:a16="http://schemas.microsoft.com/office/drawing/2014/main" id="{6AF85F47-83EA-4BF5-B9AA-979E8440F65B}"/>
            </a:ext>
          </a:extLst>
        </xdr:cNvPr>
        <xdr:cNvSpPr/>
      </xdr:nvSpPr>
      <xdr:spPr>
        <a:xfrm>
          <a:off x="12303760" y="1022966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159838</xdr:rowOff>
    </xdr:from>
    <xdr:to>
      <xdr:col>67</xdr:col>
      <xdr:colOff>101600</xdr:colOff>
      <xdr:row>60</xdr:row>
      <xdr:rowOff>89988</xdr:rowOff>
    </xdr:to>
    <xdr:sp macro="" textlink="">
      <xdr:nvSpPr>
        <xdr:cNvPr id="541" name="フローチャート: 判断 540">
          <a:extLst>
            <a:ext uri="{FF2B5EF4-FFF2-40B4-BE49-F238E27FC236}">
              <a16:creationId xmlns:a16="http://schemas.microsoft.com/office/drawing/2014/main" id="{7AC308A7-8E5D-4DA3-B1E6-B3AD7335921F}"/>
            </a:ext>
          </a:extLst>
        </xdr:cNvPr>
        <xdr:cNvSpPr/>
      </xdr:nvSpPr>
      <xdr:spPr>
        <a:xfrm>
          <a:off x="11487150" y="1027729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D0FE6121-D800-41CD-A274-1102D30FB6CB}"/>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84AF6F00-4975-466A-A7E3-7BDDF9AC1961}"/>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2887898-D233-4E2B-938E-79EA4B80741C}"/>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1C4FE829-EC03-4816-AEFD-6FA518917EFA}"/>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9BCC8BAE-6F5F-4387-B4DE-FB6D0A9BFCA8}"/>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45538</xdr:rowOff>
    </xdr:from>
    <xdr:to>
      <xdr:col>85</xdr:col>
      <xdr:colOff>177800</xdr:colOff>
      <xdr:row>63</xdr:row>
      <xdr:rowOff>147138</xdr:rowOff>
    </xdr:to>
    <xdr:sp macro="" textlink="">
      <xdr:nvSpPr>
        <xdr:cNvPr id="547" name="楕円 546">
          <a:extLst>
            <a:ext uri="{FF2B5EF4-FFF2-40B4-BE49-F238E27FC236}">
              <a16:creationId xmlns:a16="http://schemas.microsoft.com/office/drawing/2014/main" id="{96C63C48-5900-4FCA-ADF7-0D992214DAC6}"/>
            </a:ext>
          </a:extLst>
        </xdr:cNvPr>
        <xdr:cNvSpPr/>
      </xdr:nvSpPr>
      <xdr:spPr>
        <a:xfrm>
          <a:off x="14649450" y="1084879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131915</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D5345D35-E74A-4751-B8DF-3877FC15B2F0}"/>
            </a:ext>
          </a:extLst>
        </xdr:cNvPr>
        <xdr:cNvSpPr txBox="1"/>
      </xdr:nvSpPr>
      <xdr:spPr>
        <a:xfrm>
          <a:off x="14742160" y="10765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16147</xdr:rowOff>
    </xdr:from>
    <xdr:to>
      <xdr:col>81</xdr:col>
      <xdr:colOff>101600</xdr:colOff>
      <xdr:row>63</xdr:row>
      <xdr:rowOff>117747</xdr:rowOff>
    </xdr:to>
    <xdr:sp macro="" textlink="">
      <xdr:nvSpPr>
        <xdr:cNvPr id="549" name="楕円 548">
          <a:extLst>
            <a:ext uri="{FF2B5EF4-FFF2-40B4-BE49-F238E27FC236}">
              <a16:creationId xmlns:a16="http://schemas.microsoft.com/office/drawing/2014/main" id="{56E56FDB-6C44-4598-86AE-D6352FF5A3B9}"/>
            </a:ext>
          </a:extLst>
        </xdr:cNvPr>
        <xdr:cNvSpPr/>
      </xdr:nvSpPr>
      <xdr:spPr>
        <a:xfrm>
          <a:off x="13887450" y="1082130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66947</xdr:rowOff>
    </xdr:from>
    <xdr:to>
      <xdr:col>85</xdr:col>
      <xdr:colOff>127000</xdr:colOff>
      <xdr:row>63</xdr:row>
      <xdr:rowOff>96338</xdr:rowOff>
    </xdr:to>
    <xdr:cxnSp macro="">
      <xdr:nvCxnSpPr>
        <xdr:cNvPr id="550" name="直線コネクタ 549">
          <a:extLst>
            <a:ext uri="{FF2B5EF4-FFF2-40B4-BE49-F238E27FC236}">
              <a16:creationId xmlns:a16="http://schemas.microsoft.com/office/drawing/2014/main" id="{C82F1389-00C8-489D-9EF6-3423F7EFB286}"/>
            </a:ext>
          </a:extLst>
        </xdr:cNvPr>
        <xdr:cNvCxnSpPr/>
      </xdr:nvCxnSpPr>
      <xdr:spPr>
        <a:xfrm>
          <a:off x="13942060" y="10866392"/>
          <a:ext cx="762000" cy="27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16147</xdr:rowOff>
    </xdr:from>
    <xdr:to>
      <xdr:col>76</xdr:col>
      <xdr:colOff>165100</xdr:colOff>
      <xdr:row>63</xdr:row>
      <xdr:rowOff>117747</xdr:rowOff>
    </xdr:to>
    <xdr:sp macro="" textlink="">
      <xdr:nvSpPr>
        <xdr:cNvPr id="551" name="楕円 550">
          <a:extLst>
            <a:ext uri="{FF2B5EF4-FFF2-40B4-BE49-F238E27FC236}">
              <a16:creationId xmlns:a16="http://schemas.microsoft.com/office/drawing/2014/main" id="{CDD0472D-7968-4A77-97C2-B41AEEE7EB02}"/>
            </a:ext>
          </a:extLst>
        </xdr:cNvPr>
        <xdr:cNvSpPr/>
      </xdr:nvSpPr>
      <xdr:spPr>
        <a:xfrm>
          <a:off x="13089890" y="10821307"/>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66947</xdr:rowOff>
    </xdr:from>
    <xdr:to>
      <xdr:col>81</xdr:col>
      <xdr:colOff>50800</xdr:colOff>
      <xdr:row>63</xdr:row>
      <xdr:rowOff>66947</xdr:rowOff>
    </xdr:to>
    <xdr:cxnSp macro="">
      <xdr:nvCxnSpPr>
        <xdr:cNvPr id="552" name="直線コネクタ 551">
          <a:extLst>
            <a:ext uri="{FF2B5EF4-FFF2-40B4-BE49-F238E27FC236}">
              <a16:creationId xmlns:a16="http://schemas.microsoft.com/office/drawing/2014/main" id="{1E0496DF-1DFF-4365-A021-9005ED7C72E8}"/>
            </a:ext>
          </a:extLst>
        </xdr:cNvPr>
        <xdr:cNvCxnSpPr/>
      </xdr:nvCxnSpPr>
      <xdr:spPr>
        <a:xfrm>
          <a:off x="13144500" y="10866392"/>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32476</xdr:rowOff>
    </xdr:from>
    <xdr:to>
      <xdr:col>72</xdr:col>
      <xdr:colOff>38100</xdr:colOff>
      <xdr:row>63</xdr:row>
      <xdr:rowOff>134076</xdr:rowOff>
    </xdr:to>
    <xdr:sp macro="" textlink="">
      <xdr:nvSpPr>
        <xdr:cNvPr id="553" name="楕円 552">
          <a:extLst>
            <a:ext uri="{FF2B5EF4-FFF2-40B4-BE49-F238E27FC236}">
              <a16:creationId xmlns:a16="http://schemas.microsoft.com/office/drawing/2014/main" id="{70E266F1-34C6-4DD8-ADB8-7BA1D05423D9}"/>
            </a:ext>
          </a:extLst>
        </xdr:cNvPr>
        <xdr:cNvSpPr/>
      </xdr:nvSpPr>
      <xdr:spPr>
        <a:xfrm>
          <a:off x="12303760" y="10831921"/>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66947</xdr:rowOff>
    </xdr:from>
    <xdr:to>
      <xdr:col>76</xdr:col>
      <xdr:colOff>114300</xdr:colOff>
      <xdr:row>63</xdr:row>
      <xdr:rowOff>83276</xdr:rowOff>
    </xdr:to>
    <xdr:cxnSp macro="">
      <xdr:nvCxnSpPr>
        <xdr:cNvPr id="554" name="直線コネクタ 553">
          <a:extLst>
            <a:ext uri="{FF2B5EF4-FFF2-40B4-BE49-F238E27FC236}">
              <a16:creationId xmlns:a16="http://schemas.microsoft.com/office/drawing/2014/main" id="{82D9F53B-82AF-4F6A-BEB1-BE0516809706}"/>
            </a:ext>
          </a:extLst>
        </xdr:cNvPr>
        <xdr:cNvCxnSpPr/>
      </xdr:nvCxnSpPr>
      <xdr:spPr>
        <a:xfrm flipV="1">
          <a:off x="12346940" y="10866392"/>
          <a:ext cx="797560" cy="20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164737</xdr:rowOff>
    </xdr:from>
    <xdr:to>
      <xdr:col>67</xdr:col>
      <xdr:colOff>101600</xdr:colOff>
      <xdr:row>63</xdr:row>
      <xdr:rowOff>94887</xdr:rowOff>
    </xdr:to>
    <xdr:sp macro="" textlink="">
      <xdr:nvSpPr>
        <xdr:cNvPr id="555" name="楕円 554">
          <a:extLst>
            <a:ext uri="{FF2B5EF4-FFF2-40B4-BE49-F238E27FC236}">
              <a16:creationId xmlns:a16="http://schemas.microsoft.com/office/drawing/2014/main" id="{6D107E19-2918-40AF-A0D7-51A28E71D1B6}"/>
            </a:ext>
          </a:extLst>
        </xdr:cNvPr>
        <xdr:cNvSpPr/>
      </xdr:nvSpPr>
      <xdr:spPr>
        <a:xfrm>
          <a:off x="11487150" y="10798447"/>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44087</xdr:rowOff>
    </xdr:from>
    <xdr:to>
      <xdr:col>71</xdr:col>
      <xdr:colOff>177800</xdr:colOff>
      <xdr:row>63</xdr:row>
      <xdr:rowOff>83276</xdr:rowOff>
    </xdr:to>
    <xdr:cxnSp macro="">
      <xdr:nvCxnSpPr>
        <xdr:cNvPr id="556" name="直線コネクタ 555">
          <a:extLst>
            <a:ext uri="{FF2B5EF4-FFF2-40B4-BE49-F238E27FC236}">
              <a16:creationId xmlns:a16="http://schemas.microsoft.com/office/drawing/2014/main" id="{61998614-5D33-4A60-AF4C-423F72894011}"/>
            </a:ext>
          </a:extLst>
        </xdr:cNvPr>
        <xdr:cNvCxnSpPr/>
      </xdr:nvCxnSpPr>
      <xdr:spPr>
        <a:xfrm>
          <a:off x="11541760" y="10847342"/>
          <a:ext cx="80518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150603</xdr:rowOff>
    </xdr:from>
    <xdr:ext cx="405111" cy="259045"/>
    <xdr:sp macro="" textlink="">
      <xdr:nvSpPr>
        <xdr:cNvPr id="557" name="n_1aveValue【学校施設】&#10;有形固定資産減価償却率">
          <a:extLst>
            <a:ext uri="{FF2B5EF4-FFF2-40B4-BE49-F238E27FC236}">
              <a16:creationId xmlns:a16="http://schemas.microsoft.com/office/drawing/2014/main" id="{F9F5C864-B84B-4398-B75E-94FA82DFF532}"/>
            </a:ext>
          </a:extLst>
        </xdr:cNvPr>
        <xdr:cNvSpPr txBox="1"/>
      </xdr:nvSpPr>
      <xdr:spPr>
        <a:xfrm>
          <a:off x="13738234" y="992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8544</xdr:rowOff>
    </xdr:from>
    <xdr:ext cx="405111" cy="259045"/>
    <xdr:sp macro="" textlink="">
      <xdr:nvSpPr>
        <xdr:cNvPr id="558" name="n_2aveValue【学校施設】&#10;有形固定資産減価償却率">
          <a:extLst>
            <a:ext uri="{FF2B5EF4-FFF2-40B4-BE49-F238E27FC236}">
              <a16:creationId xmlns:a16="http://schemas.microsoft.com/office/drawing/2014/main" id="{5945FE2A-A26E-4520-9A51-05EA81761A91}"/>
            </a:ext>
          </a:extLst>
        </xdr:cNvPr>
        <xdr:cNvSpPr txBox="1"/>
      </xdr:nvSpPr>
      <xdr:spPr>
        <a:xfrm>
          <a:off x="12957184" y="9954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60796</xdr:rowOff>
    </xdr:from>
    <xdr:ext cx="405111" cy="259045"/>
    <xdr:sp macro="" textlink="">
      <xdr:nvSpPr>
        <xdr:cNvPr id="559" name="n_3aveValue【学校施設】&#10;有形固定資産減価償却率">
          <a:extLst>
            <a:ext uri="{FF2B5EF4-FFF2-40B4-BE49-F238E27FC236}">
              <a16:creationId xmlns:a16="http://schemas.microsoft.com/office/drawing/2014/main" id="{072B5F82-CA4B-4BA6-BF4E-267BCF39CA3E}"/>
            </a:ext>
          </a:extLst>
        </xdr:cNvPr>
        <xdr:cNvSpPr txBox="1"/>
      </xdr:nvSpPr>
      <xdr:spPr>
        <a:xfrm>
          <a:off x="12171054" y="10001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106515</xdr:rowOff>
    </xdr:from>
    <xdr:ext cx="405111" cy="259045"/>
    <xdr:sp macro="" textlink="">
      <xdr:nvSpPr>
        <xdr:cNvPr id="560" name="n_4aveValue【学校施設】&#10;有形固定資産減価償却率">
          <a:extLst>
            <a:ext uri="{FF2B5EF4-FFF2-40B4-BE49-F238E27FC236}">
              <a16:creationId xmlns:a16="http://schemas.microsoft.com/office/drawing/2014/main" id="{6493FB7C-4E32-4874-A71A-8F9FE3D08641}"/>
            </a:ext>
          </a:extLst>
        </xdr:cNvPr>
        <xdr:cNvSpPr txBox="1"/>
      </xdr:nvSpPr>
      <xdr:spPr>
        <a:xfrm>
          <a:off x="11354444" y="10048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108874</xdr:rowOff>
    </xdr:from>
    <xdr:ext cx="405111" cy="259045"/>
    <xdr:sp macro="" textlink="">
      <xdr:nvSpPr>
        <xdr:cNvPr id="561" name="n_1mainValue【学校施設】&#10;有形固定資産減価償却率">
          <a:extLst>
            <a:ext uri="{FF2B5EF4-FFF2-40B4-BE49-F238E27FC236}">
              <a16:creationId xmlns:a16="http://schemas.microsoft.com/office/drawing/2014/main" id="{9ADF7F63-7107-4328-9B99-ADF8BA9BB2E3}"/>
            </a:ext>
          </a:extLst>
        </xdr:cNvPr>
        <xdr:cNvSpPr txBox="1"/>
      </xdr:nvSpPr>
      <xdr:spPr>
        <a:xfrm>
          <a:off x="13738234" y="10908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108874</xdr:rowOff>
    </xdr:from>
    <xdr:ext cx="405111" cy="259045"/>
    <xdr:sp macro="" textlink="">
      <xdr:nvSpPr>
        <xdr:cNvPr id="562" name="n_2mainValue【学校施設】&#10;有形固定資産減価償却率">
          <a:extLst>
            <a:ext uri="{FF2B5EF4-FFF2-40B4-BE49-F238E27FC236}">
              <a16:creationId xmlns:a16="http://schemas.microsoft.com/office/drawing/2014/main" id="{0FBE52F4-6EDB-47BB-B021-6B3119E9E25C}"/>
            </a:ext>
          </a:extLst>
        </xdr:cNvPr>
        <xdr:cNvSpPr txBox="1"/>
      </xdr:nvSpPr>
      <xdr:spPr>
        <a:xfrm>
          <a:off x="12957184" y="10908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125203</xdr:rowOff>
    </xdr:from>
    <xdr:ext cx="405111" cy="259045"/>
    <xdr:sp macro="" textlink="">
      <xdr:nvSpPr>
        <xdr:cNvPr id="563" name="n_3mainValue【学校施設】&#10;有形固定資産減価償却率">
          <a:extLst>
            <a:ext uri="{FF2B5EF4-FFF2-40B4-BE49-F238E27FC236}">
              <a16:creationId xmlns:a16="http://schemas.microsoft.com/office/drawing/2014/main" id="{C9F0DAC4-F75B-4FD5-B9E6-AC308DB3A808}"/>
            </a:ext>
          </a:extLst>
        </xdr:cNvPr>
        <xdr:cNvSpPr txBox="1"/>
      </xdr:nvSpPr>
      <xdr:spPr>
        <a:xfrm>
          <a:off x="12171054" y="10928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86014</xdr:rowOff>
    </xdr:from>
    <xdr:ext cx="405111" cy="259045"/>
    <xdr:sp macro="" textlink="">
      <xdr:nvSpPr>
        <xdr:cNvPr id="564" name="n_4mainValue【学校施設】&#10;有形固定資産減価償却率">
          <a:extLst>
            <a:ext uri="{FF2B5EF4-FFF2-40B4-BE49-F238E27FC236}">
              <a16:creationId xmlns:a16="http://schemas.microsoft.com/office/drawing/2014/main" id="{F57491AF-BB21-4EF4-A85C-26479851D15A}"/>
            </a:ext>
          </a:extLst>
        </xdr:cNvPr>
        <xdr:cNvSpPr txBox="1"/>
      </xdr:nvSpPr>
      <xdr:spPr>
        <a:xfrm>
          <a:off x="11354444" y="10889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A1CE7E40-107A-4CB3-8035-79C22323CEFD}"/>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F014261E-E8F0-4FEE-B2FC-5310A7D16BB8}"/>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27B9E2AB-74F1-49CA-8DF6-1612012DB9E0}"/>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5B86980B-25FB-483B-B6A1-0184D4823B6A}"/>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3816B9ED-8DFA-4561-8BAC-846A93E876E7}"/>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1A816020-1CE7-4B5D-AD83-C49ABD368DB6}"/>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E0E3F343-7AEB-4239-8BAD-917D2E96DA75}"/>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A448A71D-613F-48DE-962D-59DA5E6032E6}"/>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F3F99C8E-034A-421C-A30A-481DCC7E2815}"/>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6EAB589A-8D1B-4A57-9487-9649923053FE}"/>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5" name="テキスト ボックス 574">
          <a:extLst>
            <a:ext uri="{FF2B5EF4-FFF2-40B4-BE49-F238E27FC236}">
              <a16:creationId xmlns:a16="http://schemas.microsoft.com/office/drawing/2014/main" id="{D11D685A-07A9-4601-BCC4-73247B7D72BA}"/>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3C270CB0-3DA4-4505-A145-C74413332C2C}"/>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390A8145-D5E7-4A4C-8E84-DEAAEAB621AA}"/>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ACA4F2A3-FC0B-4BED-9E14-E782D9D14868}"/>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DC280945-4959-43A6-A603-050E4B394046}"/>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10C22178-DC35-4EC1-B92E-496B66BBB419}"/>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D779BF21-A71A-4787-BA3D-4ACC5D198B6E}"/>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47FFA767-1730-45F4-9B34-14385CDD566E}"/>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638A82B8-1A41-4F67-9008-19625FDCE134}"/>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6C4DD0D8-BB61-4C31-8E44-7DFFEA720D3E}"/>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112E9B64-47D6-4BFB-BFB2-DA3510B1226F}"/>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D3F09DD1-9AEE-408D-9BED-AD131930C6AB}"/>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3C5A401C-1D2D-4B30-9961-9B3F5CC485C4}"/>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53CF9D37-F0E1-4F4C-83C3-63AB5317A8CD}"/>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82550</xdr:rowOff>
    </xdr:from>
    <xdr:to>
      <xdr:col>116</xdr:col>
      <xdr:colOff>62864</xdr:colOff>
      <xdr:row>64</xdr:row>
      <xdr:rowOff>22860</xdr:rowOff>
    </xdr:to>
    <xdr:cxnSp macro="">
      <xdr:nvCxnSpPr>
        <xdr:cNvPr id="589" name="直線コネクタ 588">
          <a:extLst>
            <a:ext uri="{FF2B5EF4-FFF2-40B4-BE49-F238E27FC236}">
              <a16:creationId xmlns:a16="http://schemas.microsoft.com/office/drawing/2014/main" id="{6E5147AE-3435-4DC9-B7F4-2AC8D9615889}"/>
            </a:ext>
          </a:extLst>
        </xdr:cNvPr>
        <xdr:cNvCxnSpPr/>
      </xdr:nvCxnSpPr>
      <xdr:spPr>
        <a:xfrm flipV="1">
          <a:off x="19947254" y="9514205"/>
          <a:ext cx="0" cy="1477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26687</xdr:rowOff>
    </xdr:from>
    <xdr:ext cx="469744" cy="259045"/>
    <xdr:sp macro="" textlink="">
      <xdr:nvSpPr>
        <xdr:cNvPr id="590" name="【学校施設】&#10;一人当たり面積最小値テキスト">
          <a:extLst>
            <a:ext uri="{FF2B5EF4-FFF2-40B4-BE49-F238E27FC236}">
              <a16:creationId xmlns:a16="http://schemas.microsoft.com/office/drawing/2014/main" id="{CF2F7B44-C910-4031-A705-DE54844A3F2C}"/>
            </a:ext>
          </a:extLst>
        </xdr:cNvPr>
        <xdr:cNvSpPr txBox="1"/>
      </xdr:nvSpPr>
      <xdr:spPr>
        <a:xfrm>
          <a:off x="19985990" y="1099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22860</xdr:rowOff>
    </xdr:from>
    <xdr:to>
      <xdr:col>116</xdr:col>
      <xdr:colOff>152400</xdr:colOff>
      <xdr:row>64</xdr:row>
      <xdr:rowOff>22860</xdr:rowOff>
    </xdr:to>
    <xdr:cxnSp macro="">
      <xdr:nvCxnSpPr>
        <xdr:cNvPr id="591" name="直線コネクタ 590">
          <a:extLst>
            <a:ext uri="{FF2B5EF4-FFF2-40B4-BE49-F238E27FC236}">
              <a16:creationId xmlns:a16="http://schemas.microsoft.com/office/drawing/2014/main" id="{27507FD0-F1C1-416C-B941-0646AECF5F4E}"/>
            </a:ext>
          </a:extLst>
        </xdr:cNvPr>
        <xdr:cNvCxnSpPr/>
      </xdr:nvCxnSpPr>
      <xdr:spPr>
        <a:xfrm>
          <a:off x="19885660" y="10991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29227</xdr:rowOff>
    </xdr:from>
    <xdr:ext cx="469744" cy="259045"/>
    <xdr:sp macro="" textlink="">
      <xdr:nvSpPr>
        <xdr:cNvPr id="592" name="【学校施設】&#10;一人当たり面積最大値テキスト">
          <a:extLst>
            <a:ext uri="{FF2B5EF4-FFF2-40B4-BE49-F238E27FC236}">
              <a16:creationId xmlns:a16="http://schemas.microsoft.com/office/drawing/2014/main" id="{6A46FA1A-3785-41FD-A506-AC6A5ACBC52D}"/>
            </a:ext>
          </a:extLst>
        </xdr:cNvPr>
        <xdr:cNvSpPr txBox="1"/>
      </xdr:nvSpPr>
      <xdr:spPr>
        <a:xfrm>
          <a:off x="19985990" y="928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82550</xdr:rowOff>
    </xdr:from>
    <xdr:to>
      <xdr:col>116</xdr:col>
      <xdr:colOff>152400</xdr:colOff>
      <xdr:row>55</xdr:row>
      <xdr:rowOff>82550</xdr:rowOff>
    </xdr:to>
    <xdr:cxnSp macro="">
      <xdr:nvCxnSpPr>
        <xdr:cNvPr id="593" name="直線コネクタ 592">
          <a:extLst>
            <a:ext uri="{FF2B5EF4-FFF2-40B4-BE49-F238E27FC236}">
              <a16:creationId xmlns:a16="http://schemas.microsoft.com/office/drawing/2014/main" id="{7A3123D3-E489-4578-9FA5-FB02BCE46F2C}"/>
            </a:ext>
          </a:extLst>
        </xdr:cNvPr>
        <xdr:cNvCxnSpPr/>
      </xdr:nvCxnSpPr>
      <xdr:spPr>
        <a:xfrm>
          <a:off x="19885660" y="95142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44467</xdr:rowOff>
    </xdr:from>
    <xdr:ext cx="469744" cy="259045"/>
    <xdr:sp macro="" textlink="">
      <xdr:nvSpPr>
        <xdr:cNvPr id="594" name="【学校施設】&#10;一人当たり面積平均値テキスト">
          <a:extLst>
            <a:ext uri="{FF2B5EF4-FFF2-40B4-BE49-F238E27FC236}">
              <a16:creationId xmlns:a16="http://schemas.microsoft.com/office/drawing/2014/main" id="{8DC98D00-2B22-4B44-88A4-87726905B8F9}"/>
            </a:ext>
          </a:extLst>
        </xdr:cNvPr>
        <xdr:cNvSpPr txBox="1"/>
      </xdr:nvSpPr>
      <xdr:spPr>
        <a:xfrm>
          <a:off x="19985990" y="105048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21590</xdr:rowOff>
    </xdr:from>
    <xdr:to>
      <xdr:col>116</xdr:col>
      <xdr:colOff>114300</xdr:colOff>
      <xdr:row>62</xdr:row>
      <xdr:rowOff>123190</xdr:rowOff>
    </xdr:to>
    <xdr:sp macro="" textlink="">
      <xdr:nvSpPr>
        <xdr:cNvPr id="595" name="フローチャート: 判断 594">
          <a:extLst>
            <a:ext uri="{FF2B5EF4-FFF2-40B4-BE49-F238E27FC236}">
              <a16:creationId xmlns:a16="http://schemas.microsoft.com/office/drawing/2014/main" id="{84527B8A-1DB8-45AF-A4C9-29303B79FA7A}"/>
            </a:ext>
          </a:extLst>
        </xdr:cNvPr>
        <xdr:cNvSpPr/>
      </xdr:nvSpPr>
      <xdr:spPr>
        <a:xfrm>
          <a:off x="19904710" y="106476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11430</xdr:rowOff>
    </xdr:from>
    <xdr:to>
      <xdr:col>112</xdr:col>
      <xdr:colOff>38100</xdr:colOff>
      <xdr:row>62</xdr:row>
      <xdr:rowOff>113030</xdr:rowOff>
    </xdr:to>
    <xdr:sp macro="" textlink="">
      <xdr:nvSpPr>
        <xdr:cNvPr id="596" name="フローチャート: 判断 595">
          <a:extLst>
            <a:ext uri="{FF2B5EF4-FFF2-40B4-BE49-F238E27FC236}">
              <a16:creationId xmlns:a16="http://schemas.microsoft.com/office/drawing/2014/main" id="{E2A238E9-4D6C-4685-9EAA-56D17ACD6F32}"/>
            </a:ext>
          </a:extLst>
        </xdr:cNvPr>
        <xdr:cNvSpPr/>
      </xdr:nvSpPr>
      <xdr:spPr>
        <a:xfrm>
          <a:off x="19161760" y="106451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11430</xdr:rowOff>
    </xdr:from>
    <xdr:to>
      <xdr:col>107</xdr:col>
      <xdr:colOff>101600</xdr:colOff>
      <xdr:row>62</xdr:row>
      <xdr:rowOff>113030</xdr:rowOff>
    </xdr:to>
    <xdr:sp macro="" textlink="">
      <xdr:nvSpPr>
        <xdr:cNvPr id="597" name="フローチャート: 判断 596">
          <a:extLst>
            <a:ext uri="{FF2B5EF4-FFF2-40B4-BE49-F238E27FC236}">
              <a16:creationId xmlns:a16="http://schemas.microsoft.com/office/drawing/2014/main" id="{F8D2E23B-6852-4075-A855-5DA40CA15DB9}"/>
            </a:ext>
          </a:extLst>
        </xdr:cNvPr>
        <xdr:cNvSpPr/>
      </xdr:nvSpPr>
      <xdr:spPr>
        <a:xfrm>
          <a:off x="18345150" y="1064514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598" name="フローチャート: 判断 597">
          <a:extLst>
            <a:ext uri="{FF2B5EF4-FFF2-40B4-BE49-F238E27FC236}">
              <a16:creationId xmlns:a16="http://schemas.microsoft.com/office/drawing/2014/main" id="{B7B35B6F-F74A-41D1-86EB-301DE3845DAF}"/>
            </a:ext>
          </a:extLst>
        </xdr:cNvPr>
        <xdr:cNvSpPr/>
      </xdr:nvSpPr>
      <xdr:spPr>
        <a:xfrm>
          <a:off x="17547590" y="106514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35560</xdr:rowOff>
    </xdr:from>
    <xdr:to>
      <xdr:col>98</xdr:col>
      <xdr:colOff>38100</xdr:colOff>
      <xdr:row>62</xdr:row>
      <xdr:rowOff>137160</xdr:rowOff>
    </xdr:to>
    <xdr:sp macro="" textlink="">
      <xdr:nvSpPr>
        <xdr:cNvPr id="599" name="フローチャート: 判断 598">
          <a:extLst>
            <a:ext uri="{FF2B5EF4-FFF2-40B4-BE49-F238E27FC236}">
              <a16:creationId xmlns:a16="http://schemas.microsoft.com/office/drawing/2014/main" id="{5C397111-E3D0-4C2E-9FBE-172E09CF5396}"/>
            </a:ext>
          </a:extLst>
        </xdr:cNvPr>
        <xdr:cNvSpPr/>
      </xdr:nvSpPr>
      <xdr:spPr>
        <a:xfrm>
          <a:off x="16761460" y="10665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FC8241EE-E370-4C10-B3A7-C307EBA729EF}"/>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BF0A1BD6-22EE-4B47-B47B-65FA61F244C8}"/>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B5F06E4F-88E5-429D-93F7-50BC1BC96E6C}"/>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92CEAE35-59F7-458D-9521-4490BACEE717}"/>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DA0ED55E-B1D8-4C44-865C-1B79644EA742}"/>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91440</xdr:rowOff>
    </xdr:from>
    <xdr:to>
      <xdr:col>116</xdr:col>
      <xdr:colOff>114300</xdr:colOff>
      <xdr:row>63</xdr:row>
      <xdr:rowOff>21590</xdr:rowOff>
    </xdr:to>
    <xdr:sp macro="" textlink="">
      <xdr:nvSpPr>
        <xdr:cNvPr id="605" name="楕円 604">
          <a:extLst>
            <a:ext uri="{FF2B5EF4-FFF2-40B4-BE49-F238E27FC236}">
              <a16:creationId xmlns:a16="http://schemas.microsoft.com/office/drawing/2014/main" id="{F4386EE2-0724-4A36-9EA0-020028DA938B}"/>
            </a:ext>
          </a:extLst>
        </xdr:cNvPr>
        <xdr:cNvSpPr/>
      </xdr:nvSpPr>
      <xdr:spPr>
        <a:xfrm>
          <a:off x="19904710" y="1072515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69867</xdr:rowOff>
    </xdr:from>
    <xdr:ext cx="469744" cy="259045"/>
    <xdr:sp macro="" textlink="">
      <xdr:nvSpPr>
        <xdr:cNvPr id="606" name="【学校施設】&#10;一人当たり面積該当値テキスト">
          <a:extLst>
            <a:ext uri="{FF2B5EF4-FFF2-40B4-BE49-F238E27FC236}">
              <a16:creationId xmlns:a16="http://schemas.microsoft.com/office/drawing/2014/main" id="{0E56AB40-7642-47B0-B7EF-F56849DD9C43}"/>
            </a:ext>
          </a:extLst>
        </xdr:cNvPr>
        <xdr:cNvSpPr txBox="1"/>
      </xdr:nvSpPr>
      <xdr:spPr>
        <a:xfrm>
          <a:off x="19985990" y="10697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127000</xdr:rowOff>
    </xdr:from>
    <xdr:to>
      <xdr:col>112</xdr:col>
      <xdr:colOff>38100</xdr:colOff>
      <xdr:row>63</xdr:row>
      <xdr:rowOff>57150</xdr:rowOff>
    </xdr:to>
    <xdr:sp macro="" textlink="">
      <xdr:nvSpPr>
        <xdr:cNvPr id="607" name="楕円 606">
          <a:extLst>
            <a:ext uri="{FF2B5EF4-FFF2-40B4-BE49-F238E27FC236}">
              <a16:creationId xmlns:a16="http://schemas.microsoft.com/office/drawing/2014/main" id="{F79FDC0D-5759-4AF0-9CFA-2E6DD5D5A35A}"/>
            </a:ext>
          </a:extLst>
        </xdr:cNvPr>
        <xdr:cNvSpPr/>
      </xdr:nvSpPr>
      <xdr:spPr>
        <a:xfrm>
          <a:off x="19161760" y="1076071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142240</xdr:rowOff>
    </xdr:from>
    <xdr:to>
      <xdr:col>116</xdr:col>
      <xdr:colOff>63500</xdr:colOff>
      <xdr:row>63</xdr:row>
      <xdr:rowOff>6350</xdr:rowOff>
    </xdr:to>
    <xdr:cxnSp macro="">
      <xdr:nvCxnSpPr>
        <xdr:cNvPr id="608" name="直線コネクタ 607">
          <a:extLst>
            <a:ext uri="{FF2B5EF4-FFF2-40B4-BE49-F238E27FC236}">
              <a16:creationId xmlns:a16="http://schemas.microsoft.com/office/drawing/2014/main" id="{51345A25-6B64-4EDE-A94C-BDF55CBA9996}"/>
            </a:ext>
          </a:extLst>
        </xdr:cNvPr>
        <xdr:cNvCxnSpPr/>
      </xdr:nvCxnSpPr>
      <xdr:spPr>
        <a:xfrm flipV="1">
          <a:off x="19204940" y="10770235"/>
          <a:ext cx="74295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67310</xdr:rowOff>
    </xdr:from>
    <xdr:to>
      <xdr:col>107</xdr:col>
      <xdr:colOff>101600</xdr:colOff>
      <xdr:row>62</xdr:row>
      <xdr:rowOff>168910</xdr:rowOff>
    </xdr:to>
    <xdr:sp macro="" textlink="">
      <xdr:nvSpPr>
        <xdr:cNvPr id="609" name="楕円 608">
          <a:extLst>
            <a:ext uri="{FF2B5EF4-FFF2-40B4-BE49-F238E27FC236}">
              <a16:creationId xmlns:a16="http://schemas.microsoft.com/office/drawing/2014/main" id="{4D66585E-1BCC-44A4-A997-981C0FE38467}"/>
            </a:ext>
          </a:extLst>
        </xdr:cNvPr>
        <xdr:cNvSpPr/>
      </xdr:nvSpPr>
      <xdr:spPr>
        <a:xfrm>
          <a:off x="18345150" y="1069530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118110</xdr:rowOff>
    </xdr:from>
    <xdr:to>
      <xdr:col>111</xdr:col>
      <xdr:colOff>177800</xdr:colOff>
      <xdr:row>63</xdr:row>
      <xdr:rowOff>6350</xdr:rowOff>
    </xdr:to>
    <xdr:cxnSp macro="">
      <xdr:nvCxnSpPr>
        <xdr:cNvPr id="610" name="直線コネクタ 609">
          <a:extLst>
            <a:ext uri="{FF2B5EF4-FFF2-40B4-BE49-F238E27FC236}">
              <a16:creationId xmlns:a16="http://schemas.microsoft.com/office/drawing/2014/main" id="{C3D7BBC2-C608-46B6-B493-12F888D9518E}"/>
            </a:ext>
          </a:extLst>
        </xdr:cNvPr>
        <xdr:cNvCxnSpPr/>
      </xdr:nvCxnSpPr>
      <xdr:spPr>
        <a:xfrm>
          <a:off x="18399760" y="10749915"/>
          <a:ext cx="805180" cy="59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57150</xdr:rowOff>
    </xdr:from>
    <xdr:to>
      <xdr:col>102</xdr:col>
      <xdr:colOff>165100</xdr:colOff>
      <xdr:row>62</xdr:row>
      <xdr:rowOff>158750</xdr:rowOff>
    </xdr:to>
    <xdr:sp macro="" textlink="">
      <xdr:nvSpPr>
        <xdr:cNvPr id="611" name="楕円 610">
          <a:extLst>
            <a:ext uri="{FF2B5EF4-FFF2-40B4-BE49-F238E27FC236}">
              <a16:creationId xmlns:a16="http://schemas.microsoft.com/office/drawing/2014/main" id="{E3058AA4-C02B-4375-AB8B-51248864B589}"/>
            </a:ext>
          </a:extLst>
        </xdr:cNvPr>
        <xdr:cNvSpPr/>
      </xdr:nvSpPr>
      <xdr:spPr>
        <a:xfrm>
          <a:off x="17547590" y="1068324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107950</xdr:rowOff>
    </xdr:from>
    <xdr:to>
      <xdr:col>107</xdr:col>
      <xdr:colOff>50800</xdr:colOff>
      <xdr:row>62</xdr:row>
      <xdr:rowOff>118110</xdr:rowOff>
    </xdr:to>
    <xdr:cxnSp macro="">
      <xdr:nvCxnSpPr>
        <xdr:cNvPr id="612" name="直線コネクタ 611">
          <a:extLst>
            <a:ext uri="{FF2B5EF4-FFF2-40B4-BE49-F238E27FC236}">
              <a16:creationId xmlns:a16="http://schemas.microsoft.com/office/drawing/2014/main" id="{88A21F89-C980-4F27-94BF-F3675DD3F706}"/>
            </a:ext>
          </a:extLst>
        </xdr:cNvPr>
        <xdr:cNvCxnSpPr/>
      </xdr:nvCxnSpPr>
      <xdr:spPr>
        <a:xfrm>
          <a:off x="17602200" y="10735945"/>
          <a:ext cx="79756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57150</xdr:rowOff>
    </xdr:from>
    <xdr:to>
      <xdr:col>98</xdr:col>
      <xdr:colOff>38100</xdr:colOff>
      <xdr:row>62</xdr:row>
      <xdr:rowOff>158750</xdr:rowOff>
    </xdr:to>
    <xdr:sp macro="" textlink="">
      <xdr:nvSpPr>
        <xdr:cNvPr id="613" name="楕円 612">
          <a:extLst>
            <a:ext uri="{FF2B5EF4-FFF2-40B4-BE49-F238E27FC236}">
              <a16:creationId xmlns:a16="http://schemas.microsoft.com/office/drawing/2014/main" id="{0405CEFD-2ACE-4D49-A221-858F9580A44B}"/>
            </a:ext>
          </a:extLst>
        </xdr:cNvPr>
        <xdr:cNvSpPr/>
      </xdr:nvSpPr>
      <xdr:spPr>
        <a:xfrm>
          <a:off x="16761460" y="1068324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107950</xdr:rowOff>
    </xdr:from>
    <xdr:to>
      <xdr:col>102</xdr:col>
      <xdr:colOff>114300</xdr:colOff>
      <xdr:row>62</xdr:row>
      <xdr:rowOff>107950</xdr:rowOff>
    </xdr:to>
    <xdr:cxnSp macro="">
      <xdr:nvCxnSpPr>
        <xdr:cNvPr id="614" name="直線コネクタ 613">
          <a:extLst>
            <a:ext uri="{FF2B5EF4-FFF2-40B4-BE49-F238E27FC236}">
              <a16:creationId xmlns:a16="http://schemas.microsoft.com/office/drawing/2014/main" id="{FB84B4CE-9366-40AB-ACE3-C26B5EF51585}"/>
            </a:ext>
          </a:extLst>
        </xdr:cNvPr>
        <xdr:cNvCxnSpPr/>
      </xdr:nvCxnSpPr>
      <xdr:spPr>
        <a:xfrm>
          <a:off x="16804640" y="1073594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129557</xdr:rowOff>
    </xdr:from>
    <xdr:ext cx="469744" cy="259045"/>
    <xdr:sp macro="" textlink="">
      <xdr:nvSpPr>
        <xdr:cNvPr id="615" name="n_1aveValue【学校施設】&#10;一人当たり面積">
          <a:extLst>
            <a:ext uri="{FF2B5EF4-FFF2-40B4-BE49-F238E27FC236}">
              <a16:creationId xmlns:a16="http://schemas.microsoft.com/office/drawing/2014/main" id="{B9E01D99-1F14-4043-A5FA-DA32B8554BAF}"/>
            </a:ext>
          </a:extLst>
        </xdr:cNvPr>
        <xdr:cNvSpPr txBox="1"/>
      </xdr:nvSpPr>
      <xdr:spPr>
        <a:xfrm>
          <a:off x="18982132" y="1042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129557</xdr:rowOff>
    </xdr:from>
    <xdr:ext cx="469744" cy="259045"/>
    <xdr:sp macro="" textlink="">
      <xdr:nvSpPr>
        <xdr:cNvPr id="616" name="n_2aveValue【学校施設】&#10;一人当たり面積">
          <a:extLst>
            <a:ext uri="{FF2B5EF4-FFF2-40B4-BE49-F238E27FC236}">
              <a16:creationId xmlns:a16="http://schemas.microsoft.com/office/drawing/2014/main" id="{F7EF8877-8E5C-491E-8452-02D45F249991}"/>
            </a:ext>
          </a:extLst>
        </xdr:cNvPr>
        <xdr:cNvSpPr txBox="1"/>
      </xdr:nvSpPr>
      <xdr:spPr>
        <a:xfrm>
          <a:off x="18182032" y="1042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143527</xdr:rowOff>
    </xdr:from>
    <xdr:ext cx="469744" cy="259045"/>
    <xdr:sp macro="" textlink="">
      <xdr:nvSpPr>
        <xdr:cNvPr id="617" name="n_3aveValue【学校施設】&#10;一人当たり面積">
          <a:extLst>
            <a:ext uri="{FF2B5EF4-FFF2-40B4-BE49-F238E27FC236}">
              <a16:creationId xmlns:a16="http://schemas.microsoft.com/office/drawing/2014/main" id="{FE394866-EE12-480A-8767-C0B3D475A579}"/>
            </a:ext>
          </a:extLst>
        </xdr:cNvPr>
        <xdr:cNvSpPr txBox="1"/>
      </xdr:nvSpPr>
      <xdr:spPr>
        <a:xfrm>
          <a:off x="17384472"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153687</xdr:rowOff>
    </xdr:from>
    <xdr:ext cx="469744" cy="259045"/>
    <xdr:sp macro="" textlink="">
      <xdr:nvSpPr>
        <xdr:cNvPr id="618" name="n_4aveValue【学校施設】&#10;一人当たり面積">
          <a:extLst>
            <a:ext uri="{FF2B5EF4-FFF2-40B4-BE49-F238E27FC236}">
              <a16:creationId xmlns:a16="http://schemas.microsoft.com/office/drawing/2014/main" id="{911BB70B-29C3-4BD1-AF6E-65A21ECC3B9B}"/>
            </a:ext>
          </a:extLst>
        </xdr:cNvPr>
        <xdr:cNvSpPr txBox="1"/>
      </xdr:nvSpPr>
      <xdr:spPr>
        <a:xfrm>
          <a:off x="16588817" y="1044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48277</xdr:rowOff>
    </xdr:from>
    <xdr:ext cx="469744" cy="259045"/>
    <xdr:sp macro="" textlink="">
      <xdr:nvSpPr>
        <xdr:cNvPr id="619" name="n_1mainValue【学校施設】&#10;一人当たり面積">
          <a:extLst>
            <a:ext uri="{FF2B5EF4-FFF2-40B4-BE49-F238E27FC236}">
              <a16:creationId xmlns:a16="http://schemas.microsoft.com/office/drawing/2014/main" id="{7DB17780-84D8-4376-8EF6-B8206E5D75F2}"/>
            </a:ext>
          </a:extLst>
        </xdr:cNvPr>
        <xdr:cNvSpPr txBox="1"/>
      </xdr:nvSpPr>
      <xdr:spPr>
        <a:xfrm>
          <a:off x="18982132" y="10851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160037</xdr:rowOff>
    </xdr:from>
    <xdr:ext cx="469744" cy="259045"/>
    <xdr:sp macro="" textlink="">
      <xdr:nvSpPr>
        <xdr:cNvPr id="620" name="n_2mainValue【学校施設】&#10;一人当たり面積">
          <a:extLst>
            <a:ext uri="{FF2B5EF4-FFF2-40B4-BE49-F238E27FC236}">
              <a16:creationId xmlns:a16="http://schemas.microsoft.com/office/drawing/2014/main" id="{D93BEF7F-C507-4024-8A58-27C4299EEA86}"/>
            </a:ext>
          </a:extLst>
        </xdr:cNvPr>
        <xdr:cNvSpPr txBox="1"/>
      </xdr:nvSpPr>
      <xdr:spPr>
        <a:xfrm>
          <a:off x="18182032" y="10791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149877</xdr:rowOff>
    </xdr:from>
    <xdr:ext cx="469744" cy="259045"/>
    <xdr:sp macro="" textlink="">
      <xdr:nvSpPr>
        <xdr:cNvPr id="621" name="n_3mainValue【学校施設】&#10;一人当たり面積">
          <a:extLst>
            <a:ext uri="{FF2B5EF4-FFF2-40B4-BE49-F238E27FC236}">
              <a16:creationId xmlns:a16="http://schemas.microsoft.com/office/drawing/2014/main" id="{2EAD8E21-DE43-4330-A8BA-2B48A4E45C36}"/>
            </a:ext>
          </a:extLst>
        </xdr:cNvPr>
        <xdr:cNvSpPr txBox="1"/>
      </xdr:nvSpPr>
      <xdr:spPr>
        <a:xfrm>
          <a:off x="17384472" y="10779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149877</xdr:rowOff>
    </xdr:from>
    <xdr:ext cx="469744" cy="259045"/>
    <xdr:sp macro="" textlink="">
      <xdr:nvSpPr>
        <xdr:cNvPr id="622" name="n_4mainValue【学校施設】&#10;一人当たり面積">
          <a:extLst>
            <a:ext uri="{FF2B5EF4-FFF2-40B4-BE49-F238E27FC236}">
              <a16:creationId xmlns:a16="http://schemas.microsoft.com/office/drawing/2014/main" id="{2EEC5058-C463-4222-9FDF-5C99336CFCE4}"/>
            </a:ext>
          </a:extLst>
        </xdr:cNvPr>
        <xdr:cNvSpPr txBox="1"/>
      </xdr:nvSpPr>
      <xdr:spPr>
        <a:xfrm>
          <a:off x="16588817" y="10779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8811C05D-C74D-4867-9C3C-ECF5C8520D39}"/>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9A70DB6A-0572-4A14-9D12-80B906DE268B}"/>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DD65CE6C-37FD-4003-A449-A5FDE9B4AE78}"/>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811870BF-3537-4F68-98E9-2F133DD45EAC}"/>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C5C6F9C5-EEEA-4204-B319-898B7D1A4013}"/>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8B916DAC-F267-4EA5-A5AF-0CD222708BAF}"/>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7ECA39E8-16EC-418F-887E-5A4A73034849}"/>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0DC9CFAB-8F6A-4CD7-86DC-6BC829DEED08}"/>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3FB75172-B146-438C-9A3F-C5E4FD5F3276}"/>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8F2C377B-6FF7-4457-B9C7-052D8DA37B50}"/>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E064C34A-FD85-4867-A111-0AF1C83B3F1D}"/>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CBC45165-3E9A-4AD1-A919-664463A4E5B1}"/>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775AC284-66B6-4204-9F84-D90D380207A7}"/>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DBAF5163-8443-4810-8109-3A585E033F22}"/>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5C166253-E8C5-446C-973D-602DE8F48E18}"/>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D5677C84-A455-4EDE-A8BC-57EF932086B6}"/>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BCD762E4-01AF-4E86-BB75-BB24C73F959D}"/>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C3F27168-3111-4756-BBD2-1FBA463D1625}"/>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4F6F48F2-79D5-4ADB-BE7F-E2F08A0C13DE}"/>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C5856779-80E2-4BF7-B71E-9261E21E49C9}"/>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F0D73A56-5296-48EB-8587-1B249DF18BF0}"/>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58F72247-4E76-4DA8-8C48-4903E23F0B0A}"/>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5D7012CB-DC88-46B6-AFCB-A25F1C3263C6}"/>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712BA97D-E9FB-4791-9EBB-C625D488B4C7}"/>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169545</xdr:rowOff>
    </xdr:from>
    <xdr:to>
      <xdr:col>85</xdr:col>
      <xdr:colOff>126364</xdr:colOff>
      <xdr:row>86</xdr:row>
      <xdr:rowOff>9525</xdr:rowOff>
    </xdr:to>
    <xdr:cxnSp macro="">
      <xdr:nvCxnSpPr>
        <xdr:cNvPr id="647" name="直線コネクタ 646">
          <a:extLst>
            <a:ext uri="{FF2B5EF4-FFF2-40B4-BE49-F238E27FC236}">
              <a16:creationId xmlns:a16="http://schemas.microsoft.com/office/drawing/2014/main" id="{034F4B0F-C20A-4F7A-B09C-73580D5B0531}"/>
            </a:ext>
          </a:extLst>
        </xdr:cNvPr>
        <xdr:cNvCxnSpPr/>
      </xdr:nvCxnSpPr>
      <xdr:spPr>
        <a:xfrm flipV="1">
          <a:off x="14703424" y="13375005"/>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13352</xdr:rowOff>
    </xdr:from>
    <xdr:ext cx="405111" cy="259045"/>
    <xdr:sp macro="" textlink="">
      <xdr:nvSpPr>
        <xdr:cNvPr id="648" name="【児童館】&#10;有形固定資産減価償却率最小値テキスト">
          <a:extLst>
            <a:ext uri="{FF2B5EF4-FFF2-40B4-BE49-F238E27FC236}">
              <a16:creationId xmlns:a16="http://schemas.microsoft.com/office/drawing/2014/main" id="{7DFFCADE-5835-4074-B221-BCBA64B4C98C}"/>
            </a:ext>
          </a:extLst>
        </xdr:cNvPr>
        <xdr:cNvSpPr txBox="1"/>
      </xdr:nvSpPr>
      <xdr:spPr>
        <a:xfrm>
          <a:off x="14742160" y="1476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9525</xdr:rowOff>
    </xdr:from>
    <xdr:to>
      <xdr:col>86</xdr:col>
      <xdr:colOff>25400</xdr:colOff>
      <xdr:row>86</xdr:row>
      <xdr:rowOff>9525</xdr:rowOff>
    </xdr:to>
    <xdr:cxnSp macro="">
      <xdr:nvCxnSpPr>
        <xdr:cNvPr id="649" name="直線コネクタ 648">
          <a:extLst>
            <a:ext uri="{FF2B5EF4-FFF2-40B4-BE49-F238E27FC236}">
              <a16:creationId xmlns:a16="http://schemas.microsoft.com/office/drawing/2014/main" id="{793DA843-BAD2-4C88-AB05-D23C22B05215}"/>
            </a:ext>
          </a:extLst>
        </xdr:cNvPr>
        <xdr:cNvCxnSpPr/>
      </xdr:nvCxnSpPr>
      <xdr:spPr>
        <a:xfrm>
          <a:off x="14611350" y="147561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116222</xdr:rowOff>
    </xdr:from>
    <xdr:ext cx="405111" cy="259045"/>
    <xdr:sp macro="" textlink="">
      <xdr:nvSpPr>
        <xdr:cNvPr id="650" name="【児童館】&#10;有形固定資産減価償却率最大値テキスト">
          <a:extLst>
            <a:ext uri="{FF2B5EF4-FFF2-40B4-BE49-F238E27FC236}">
              <a16:creationId xmlns:a16="http://schemas.microsoft.com/office/drawing/2014/main" id="{485BF5C7-AC0C-48E3-86D0-0F1C6F8B6E99}"/>
            </a:ext>
          </a:extLst>
        </xdr:cNvPr>
        <xdr:cNvSpPr txBox="1"/>
      </xdr:nvSpPr>
      <xdr:spPr>
        <a:xfrm>
          <a:off x="14742160" y="1314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169545</xdr:rowOff>
    </xdr:from>
    <xdr:to>
      <xdr:col>86</xdr:col>
      <xdr:colOff>25400</xdr:colOff>
      <xdr:row>77</xdr:row>
      <xdr:rowOff>169545</xdr:rowOff>
    </xdr:to>
    <xdr:cxnSp macro="">
      <xdr:nvCxnSpPr>
        <xdr:cNvPr id="651" name="直線コネクタ 650">
          <a:extLst>
            <a:ext uri="{FF2B5EF4-FFF2-40B4-BE49-F238E27FC236}">
              <a16:creationId xmlns:a16="http://schemas.microsoft.com/office/drawing/2014/main" id="{221C17F0-323C-4399-AB1E-254FF1CB9F34}"/>
            </a:ext>
          </a:extLst>
        </xdr:cNvPr>
        <xdr:cNvCxnSpPr/>
      </xdr:nvCxnSpPr>
      <xdr:spPr>
        <a:xfrm>
          <a:off x="14611350" y="133750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31132</xdr:rowOff>
    </xdr:from>
    <xdr:ext cx="405111" cy="259045"/>
    <xdr:sp macro="" textlink="">
      <xdr:nvSpPr>
        <xdr:cNvPr id="652" name="【児童館】&#10;有形固定資産減価償却率平均値テキスト">
          <a:extLst>
            <a:ext uri="{FF2B5EF4-FFF2-40B4-BE49-F238E27FC236}">
              <a16:creationId xmlns:a16="http://schemas.microsoft.com/office/drawing/2014/main" id="{E441A4BF-A066-42B6-83C6-5A920F13C6D9}"/>
            </a:ext>
          </a:extLst>
        </xdr:cNvPr>
        <xdr:cNvSpPr txBox="1"/>
      </xdr:nvSpPr>
      <xdr:spPr>
        <a:xfrm>
          <a:off x="14742160" y="13916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8255</xdr:rowOff>
    </xdr:from>
    <xdr:to>
      <xdr:col>85</xdr:col>
      <xdr:colOff>177800</xdr:colOff>
      <xdr:row>82</xdr:row>
      <xdr:rowOff>109855</xdr:rowOff>
    </xdr:to>
    <xdr:sp macro="" textlink="">
      <xdr:nvSpPr>
        <xdr:cNvPr id="653" name="フローチャート: 判断 652">
          <a:extLst>
            <a:ext uri="{FF2B5EF4-FFF2-40B4-BE49-F238E27FC236}">
              <a16:creationId xmlns:a16="http://schemas.microsoft.com/office/drawing/2014/main" id="{C32D128F-728C-41B3-8D1F-34D06895DEF1}"/>
            </a:ext>
          </a:extLst>
        </xdr:cNvPr>
        <xdr:cNvSpPr/>
      </xdr:nvSpPr>
      <xdr:spPr>
        <a:xfrm>
          <a:off x="14649450" y="1406906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654" name="フローチャート: 判断 653">
          <a:extLst>
            <a:ext uri="{FF2B5EF4-FFF2-40B4-BE49-F238E27FC236}">
              <a16:creationId xmlns:a16="http://schemas.microsoft.com/office/drawing/2014/main" id="{D92DA8D3-8302-4971-9FB5-097E522EF924}"/>
            </a:ext>
          </a:extLst>
        </xdr:cNvPr>
        <xdr:cNvSpPr/>
      </xdr:nvSpPr>
      <xdr:spPr>
        <a:xfrm>
          <a:off x="13887450" y="140119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124461</xdr:rowOff>
    </xdr:from>
    <xdr:to>
      <xdr:col>76</xdr:col>
      <xdr:colOff>165100</xdr:colOff>
      <xdr:row>82</xdr:row>
      <xdr:rowOff>54611</xdr:rowOff>
    </xdr:to>
    <xdr:sp macro="" textlink="">
      <xdr:nvSpPr>
        <xdr:cNvPr id="655" name="フローチャート: 判断 654">
          <a:extLst>
            <a:ext uri="{FF2B5EF4-FFF2-40B4-BE49-F238E27FC236}">
              <a16:creationId xmlns:a16="http://schemas.microsoft.com/office/drawing/2014/main" id="{104AFAF6-85B3-4AEE-AC9B-CD0D7CB65E13}"/>
            </a:ext>
          </a:extLst>
        </xdr:cNvPr>
        <xdr:cNvSpPr/>
      </xdr:nvSpPr>
      <xdr:spPr>
        <a:xfrm>
          <a:off x="13089890" y="1401381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114936</xdr:rowOff>
    </xdr:from>
    <xdr:to>
      <xdr:col>72</xdr:col>
      <xdr:colOff>38100</xdr:colOff>
      <xdr:row>82</xdr:row>
      <xdr:rowOff>45086</xdr:rowOff>
    </xdr:to>
    <xdr:sp macro="" textlink="">
      <xdr:nvSpPr>
        <xdr:cNvPr id="656" name="フローチャート: 判断 655">
          <a:extLst>
            <a:ext uri="{FF2B5EF4-FFF2-40B4-BE49-F238E27FC236}">
              <a16:creationId xmlns:a16="http://schemas.microsoft.com/office/drawing/2014/main" id="{EE2764C6-2926-40A2-9B99-E41AF2B392C2}"/>
            </a:ext>
          </a:extLst>
        </xdr:cNvPr>
        <xdr:cNvSpPr/>
      </xdr:nvSpPr>
      <xdr:spPr>
        <a:xfrm>
          <a:off x="12303760" y="1400238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113030</xdr:rowOff>
    </xdr:from>
    <xdr:to>
      <xdr:col>67</xdr:col>
      <xdr:colOff>101600</xdr:colOff>
      <xdr:row>82</xdr:row>
      <xdr:rowOff>43180</xdr:rowOff>
    </xdr:to>
    <xdr:sp macro="" textlink="">
      <xdr:nvSpPr>
        <xdr:cNvPr id="657" name="フローチャート: 判断 656">
          <a:extLst>
            <a:ext uri="{FF2B5EF4-FFF2-40B4-BE49-F238E27FC236}">
              <a16:creationId xmlns:a16="http://schemas.microsoft.com/office/drawing/2014/main" id="{EBC272C9-0859-4B7A-8EBA-AC26DC0624C3}"/>
            </a:ext>
          </a:extLst>
        </xdr:cNvPr>
        <xdr:cNvSpPr/>
      </xdr:nvSpPr>
      <xdr:spPr>
        <a:xfrm>
          <a:off x="11487150" y="140004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9E2C4061-E203-41E3-A6BE-463137FA71C3}"/>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340D4A90-AAF3-4800-80B4-A0535580C1D8}"/>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6DE8573-451A-44EB-A8EA-5DF7F10C115A}"/>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D5346781-6BFC-4A44-B449-9A9E58CC9ABB}"/>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1CE30AD0-8DD1-486C-BCA4-D6443F71383A}"/>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99695</xdr:rowOff>
    </xdr:from>
    <xdr:to>
      <xdr:col>85</xdr:col>
      <xdr:colOff>177800</xdr:colOff>
      <xdr:row>83</xdr:row>
      <xdr:rowOff>29845</xdr:rowOff>
    </xdr:to>
    <xdr:sp macro="" textlink="">
      <xdr:nvSpPr>
        <xdr:cNvPr id="663" name="楕円 662">
          <a:extLst>
            <a:ext uri="{FF2B5EF4-FFF2-40B4-BE49-F238E27FC236}">
              <a16:creationId xmlns:a16="http://schemas.microsoft.com/office/drawing/2014/main" id="{6ABC97C4-9645-4396-89DC-178CD737A907}"/>
            </a:ext>
          </a:extLst>
        </xdr:cNvPr>
        <xdr:cNvSpPr/>
      </xdr:nvSpPr>
      <xdr:spPr>
        <a:xfrm>
          <a:off x="14649450" y="141547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78122</xdr:rowOff>
    </xdr:from>
    <xdr:ext cx="405111" cy="259045"/>
    <xdr:sp macro="" textlink="">
      <xdr:nvSpPr>
        <xdr:cNvPr id="664" name="【児童館】&#10;有形固定資産減価償却率該当値テキスト">
          <a:extLst>
            <a:ext uri="{FF2B5EF4-FFF2-40B4-BE49-F238E27FC236}">
              <a16:creationId xmlns:a16="http://schemas.microsoft.com/office/drawing/2014/main" id="{90373937-D9AF-401F-95FA-4645A6F36B00}"/>
            </a:ext>
          </a:extLst>
        </xdr:cNvPr>
        <xdr:cNvSpPr txBox="1"/>
      </xdr:nvSpPr>
      <xdr:spPr>
        <a:xfrm>
          <a:off x="14742160" y="1413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73025</xdr:rowOff>
    </xdr:from>
    <xdr:to>
      <xdr:col>81</xdr:col>
      <xdr:colOff>101600</xdr:colOff>
      <xdr:row>83</xdr:row>
      <xdr:rowOff>3175</xdr:rowOff>
    </xdr:to>
    <xdr:sp macro="" textlink="">
      <xdr:nvSpPr>
        <xdr:cNvPr id="665" name="楕円 664">
          <a:extLst>
            <a:ext uri="{FF2B5EF4-FFF2-40B4-BE49-F238E27FC236}">
              <a16:creationId xmlns:a16="http://schemas.microsoft.com/office/drawing/2014/main" id="{F50A41D2-B864-44A9-9450-EB6AC5DDB257}"/>
            </a:ext>
          </a:extLst>
        </xdr:cNvPr>
        <xdr:cNvSpPr/>
      </xdr:nvSpPr>
      <xdr:spPr>
        <a:xfrm>
          <a:off x="13887450" y="141319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123825</xdr:rowOff>
    </xdr:from>
    <xdr:to>
      <xdr:col>85</xdr:col>
      <xdr:colOff>127000</xdr:colOff>
      <xdr:row>82</xdr:row>
      <xdr:rowOff>150495</xdr:rowOff>
    </xdr:to>
    <xdr:cxnSp macro="">
      <xdr:nvCxnSpPr>
        <xdr:cNvPr id="666" name="直線コネクタ 665">
          <a:extLst>
            <a:ext uri="{FF2B5EF4-FFF2-40B4-BE49-F238E27FC236}">
              <a16:creationId xmlns:a16="http://schemas.microsoft.com/office/drawing/2014/main" id="{681A3EBC-26E3-4045-B65F-53915F59D5E1}"/>
            </a:ext>
          </a:extLst>
        </xdr:cNvPr>
        <xdr:cNvCxnSpPr/>
      </xdr:nvCxnSpPr>
      <xdr:spPr>
        <a:xfrm>
          <a:off x="13942060" y="14184630"/>
          <a:ext cx="762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118745</xdr:rowOff>
    </xdr:from>
    <xdr:to>
      <xdr:col>76</xdr:col>
      <xdr:colOff>165100</xdr:colOff>
      <xdr:row>84</xdr:row>
      <xdr:rowOff>48895</xdr:rowOff>
    </xdr:to>
    <xdr:sp macro="" textlink="">
      <xdr:nvSpPr>
        <xdr:cNvPr id="667" name="楕円 666">
          <a:extLst>
            <a:ext uri="{FF2B5EF4-FFF2-40B4-BE49-F238E27FC236}">
              <a16:creationId xmlns:a16="http://schemas.microsoft.com/office/drawing/2014/main" id="{F9A68531-C616-4F45-A632-80BD49DEC6D3}"/>
            </a:ext>
          </a:extLst>
        </xdr:cNvPr>
        <xdr:cNvSpPr/>
      </xdr:nvSpPr>
      <xdr:spPr>
        <a:xfrm>
          <a:off x="13089890" y="1435100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123825</xdr:rowOff>
    </xdr:from>
    <xdr:to>
      <xdr:col>81</xdr:col>
      <xdr:colOff>50800</xdr:colOff>
      <xdr:row>83</xdr:row>
      <xdr:rowOff>169545</xdr:rowOff>
    </xdr:to>
    <xdr:cxnSp macro="">
      <xdr:nvCxnSpPr>
        <xdr:cNvPr id="668" name="直線コネクタ 667">
          <a:extLst>
            <a:ext uri="{FF2B5EF4-FFF2-40B4-BE49-F238E27FC236}">
              <a16:creationId xmlns:a16="http://schemas.microsoft.com/office/drawing/2014/main" id="{BCE5E69D-06C1-4BF0-8ACD-3444EEE0D5E4}"/>
            </a:ext>
          </a:extLst>
        </xdr:cNvPr>
        <xdr:cNvCxnSpPr/>
      </xdr:nvCxnSpPr>
      <xdr:spPr>
        <a:xfrm flipV="1">
          <a:off x="13144500" y="14184630"/>
          <a:ext cx="797560" cy="21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113030</xdr:rowOff>
    </xdr:from>
    <xdr:to>
      <xdr:col>72</xdr:col>
      <xdr:colOff>38100</xdr:colOff>
      <xdr:row>85</xdr:row>
      <xdr:rowOff>43180</xdr:rowOff>
    </xdr:to>
    <xdr:sp macro="" textlink="">
      <xdr:nvSpPr>
        <xdr:cNvPr id="669" name="楕円 668">
          <a:extLst>
            <a:ext uri="{FF2B5EF4-FFF2-40B4-BE49-F238E27FC236}">
              <a16:creationId xmlns:a16="http://schemas.microsoft.com/office/drawing/2014/main" id="{449D61EA-A67D-4D3C-8C19-41FFDF871FCF}"/>
            </a:ext>
          </a:extLst>
        </xdr:cNvPr>
        <xdr:cNvSpPr/>
      </xdr:nvSpPr>
      <xdr:spPr>
        <a:xfrm>
          <a:off x="12303760" y="145148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169545</xdr:rowOff>
    </xdr:from>
    <xdr:to>
      <xdr:col>76</xdr:col>
      <xdr:colOff>114300</xdr:colOff>
      <xdr:row>84</xdr:row>
      <xdr:rowOff>163830</xdr:rowOff>
    </xdr:to>
    <xdr:cxnSp macro="">
      <xdr:nvCxnSpPr>
        <xdr:cNvPr id="670" name="直線コネクタ 669">
          <a:extLst>
            <a:ext uri="{FF2B5EF4-FFF2-40B4-BE49-F238E27FC236}">
              <a16:creationId xmlns:a16="http://schemas.microsoft.com/office/drawing/2014/main" id="{3F656E51-EAD7-4603-AFB3-82601E67B2D9}"/>
            </a:ext>
          </a:extLst>
        </xdr:cNvPr>
        <xdr:cNvCxnSpPr/>
      </xdr:nvCxnSpPr>
      <xdr:spPr>
        <a:xfrm flipV="1">
          <a:off x="12346940" y="14403705"/>
          <a:ext cx="797560" cy="165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114936</xdr:rowOff>
    </xdr:from>
    <xdr:to>
      <xdr:col>67</xdr:col>
      <xdr:colOff>101600</xdr:colOff>
      <xdr:row>85</xdr:row>
      <xdr:rowOff>45086</xdr:rowOff>
    </xdr:to>
    <xdr:sp macro="" textlink="">
      <xdr:nvSpPr>
        <xdr:cNvPr id="671" name="楕円 670">
          <a:extLst>
            <a:ext uri="{FF2B5EF4-FFF2-40B4-BE49-F238E27FC236}">
              <a16:creationId xmlns:a16="http://schemas.microsoft.com/office/drawing/2014/main" id="{378E74BC-BC36-404D-935D-ABDFAFCC3BFC}"/>
            </a:ext>
          </a:extLst>
        </xdr:cNvPr>
        <xdr:cNvSpPr/>
      </xdr:nvSpPr>
      <xdr:spPr>
        <a:xfrm>
          <a:off x="11487150" y="1451673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163830</xdr:rowOff>
    </xdr:from>
    <xdr:to>
      <xdr:col>71</xdr:col>
      <xdr:colOff>177800</xdr:colOff>
      <xdr:row>84</xdr:row>
      <xdr:rowOff>165736</xdr:rowOff>
    </xdr:to>
    <xdr:cxnSp macro="">
      <xdr:nvCxnSpPr>
        <xdr:cNvPr id="672" name="直線コネクタ 671">
          <a:extLst>
            <a:ext uri="{FF2B5EF4-FFF2-40B4-BE49-F238E27FC236}">
              <a16:creationId xmlns:a16="http://schemas.microsoft.com/office/drawing/2014/main" id="{36B62837-66C1-4F68-A988-31D635E78B16}"/>
            </a:ext>
          </a:extLst>
        </xdr:cNvPr>
        <xdr:cNvCxnSpPr/>
      </xdr:nvCxnSpPr>
      <xdr:spPr>
        <a:xfrm flipV="1">
          <a:off x="11541760" y="14569440"/>
          <a:ext cx="80518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69232</xdr:rowOff>
    </xdr:from>
    <xdr:ext cx="405111" cy="259045"/>
    <xdr:sp macro="" textlink="">
      <xdr:nvSpPr>
        <xdr:cNvPr id="673" name="n_1aveValue【児童館】&#10;有形固定資産減価償却率">
          <a:extLst>
            <a:ext uri="{FF2B5EF4-FFF2-40B4-BE49-F238E27FC236}">
              <a16:creationId xmlns:a16="http://schemas.microsoft.com/office/drawing/2014/main" id="{C9029741-1B58-4FE6-BBA5-96BF45AF3F8A}"/>
            </a:ext>
          </a:extLst>
        </xdr:cNvPr>
        <xdr:cNvSpPr txBox="1"/>
      </xdr:nvSpPr>
      <xdr:spPr>
        <a:xfrm>
          <a:off x="13738234"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71138</xdr:rowOff>
    </xdr:from>
    <xdr:ext cx="405111" cy="259045"/>
    <xdr:sp macro="" textlink="">
      <xdr:nvSpPr>
        <xdr:cNvPr id="674" name="n_2aveValue【児童館】&#10;有形固定資産減価償却率">
          <a:extLst>
            <a:ext uri="{FF2B5EF4-FFF2-40B4-BE49-F238E27FC236}">
              <a16:creationId xmlns:a16="http://schemas.microsoft.com/office/drawing/2014/main" id="{07E159A2-E1E2-4118-A3C0-11A87D4D57DC}"/>
            </a:ext>
          </a:extLst>
        </xdr:cNvPr>
        <xdr:cNvSpPr txBox="1"/>
      </xdr:nvSpPr>
      <xdr:spPr>
        <a:xfrm>
          <a:off x="12957184" y="13785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61613</xdr:rowOff>
    </xdr:from>
    <xdr:ext cx="405111" cy="259045"/>
    <xdr:sp macro="" textlink="">
      <xdr:nvSpPr>
        <xdr:cNvPr id="675" name="n_3aveValue【児童館】&#10;有形固定資産減価償却率">
          <a:extLst>
            <a:ext uri="{FF2B5EF4-FFF2-40B4-BE49-F238E27FC236}">
              <a16:creationId xmlns:a16="http://schemas.microsoft.com/office/drawing/2014/main" id="{11EB5BB9-DCE4-4BA0-B16C-91D5246A4461}"/>
            </a:ext>
          </a:extLst>
        </xdr:cNvPr>
        <xdr:cNvSpPr txBox="1"/>
      </xdr:nvSpPr>
      <xdr:spPr>
        <a:xfrm>
          <a:off x="12171054" y="13773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59707</xdr:rowOff>
    </xdr:from>
    <xdr:ext cx="405111" cy="259045"/>
    <xdr:sp macro="" textlink="">
      <xdr:nvSpPr>
        <xdr:cNvPr id="676" name="n_4aveValue【児童館】&#10;有形固定資産減価償却率">
          <a:extLst>
            <a:ext uri="{FF2B5EF4-FFF2-40B4-BE49-F238E27FC236}">
              <a16:creationId xmlns:a16="http://schemas.microsoft.com/office/drawing/2014/main" id="{398A4268-481D-42BB-BA06-E145DE703FE3}"/>
            </a:ext>
          </a:extLst>
        </xdr:cNvPr>
        <xdr:cNvSpPr txBox="1"/>
      </xdr:nvSpPr>
      <xdr:spPr>
        <a:xfrm>
          <a:off x="1135444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165752</xdr:rowOff>
    </xdr:from>
    <xdr:ext cx="405111" cy="259045"/>
    <xdr:sp macro="" textlink="">
      <xdr:nvSpPr>
        <xdr:cNvPr id="677" name="n_1mainValue【児童館】&#10;有形固定資産減価償却率">
          <a:extLst>
            <a:ext uri="{FF2B5EF4-FFF2-40B4-BE49-F238E27FC236}">
              <a16:creationId xmlns:a16="http://schemas.microsoft.com/office/drawing/2014/main" id="{2A45E656-B6F2-4656-8DFF-C5CA9363DF1C}"/>
            </a:ext>
          </a:extLst>
        </xdr:cNvPr>
        <xdr:cNvSpPr txBox="1"/>
      </xdr:nvSpPr>
      <xdr:spPr>
        <a:xfrm>
          <a:off x="13738234" y="1422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40022</xdr:rowOff>
    </xdr:from>
    <xdr:ext cx="405111" cy="259045"/>
    <xdr:sp macro="" textlink="">
      <xdr:nvSpPr>
        <xdr:cNvPr id="678" name="n_2mainValue【児童館】&#10;有形固定資産減価償却率">
          <a:extLst>
            <a:ext uri="{FF2B5EF4-FFF2-40B4-BE49-F238E27FC236}">
              <a16:creationId xmlns:a16="http://schemas.microsoft.com/office/drawing/2014/main" id="{E9C83079-3A4B-4B92-B918-CF8581B8F3B1}"/>
            </a:ext>
          </a:extLst>
        </xdr:cNvPr>
        <xdr:cNvSpPr txBox="1"/>
      </xdr:nvSpPr>
      <xdr:spPr>
        <a:xfrm>
          <a:off x="12957184" y="1444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34307</xdr:rowOff>
    </xdr:from>
    <xdr:ext cx="405111" cy="259045"/>
    <xdr:sp macro="" textlink="">
      <xdr:nvSpPr>
        <xdr:cNvPr id="679" name="n_3mainValue【児童館】&#10;有形固定資産減価償却率">
          <a:extLst>
            <a:ext uri="{FF2B5EF4-FFF2-40B4-BE49-F238E27FC236}">
              <a16:creationId xmlns:a16="http://schemas.microsoft.com/office/drawing/2014/main" id="{7A56DC3D-01BA-417F-ACB6-1BE98FF9FBFF}"/>
            </a:ext>
          </a:extLst>
        </xdr:cNvPr>
        <xdr:cNvSpPr txBox="1"/>
      </xdr:nvSpPr>
      <xdr:spPr>
        <a:xfrm>
          <a:off x="12171054" y="1460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36213</xdr:rowOff>
    </xdr:from>
    <xdr:ext cx="405111" cy="259045"/>
    <xdr:sp macro="" textlink="">
      <xdr:nvSpPr>
        <xdr:cNvPr id="680" name="n_4mainValue【児童館】&#10;有形固定資産減価償却率">
          <a:extLst>
            <a:ext uri="{FF2B5EF4-FFF2-40B4-BE49-F238E27FC236}">
              <a16:creationId xmlns:a16="http://schemas.microsoft.com/office/drawing/2014/main" id="{40653AD5-E67B-4CF7-879B-0CCD21ABFD28}"/>
            </a:ext>
          </a:extLst>
        </xdr:cNvPr>
        <xdr:cNvSpPr txBox="1"/>
      </xdr:nvSpPr>
      <xdr:spPr>
        <a:xfrm>
          <a:off x="11354444" y="14609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1A663F59-979C-4B75-AEB3-D8F908EC19FF}"/>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2F1904FB-9A5F-456E-8517-673CCD4CB93C}"/>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5B2E7D05-37F6-4ED7-9ED4-DA90CA3154C0}"/>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D3B05E5D-C8FE-4217-8905-E98F7CC763B8}"/>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142FA1A6-1EBC-4ACC-81C4-0453B37658FE}"/>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3721F349-98C1-4394-B1A0-D0F422E8E50C}"/>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817CFDB5-14EA-4DCF-BC54-308312035F67}"/>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6E56EA81-5F5D-4A23-8178-ACBE11BAA2CF}"/>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403AE584-B81A-456C-8200-78FC80C0A6CD}"/>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0F40355B-AB77-4E23-A9F2-E2ED78B28536}"/>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1" name="直線コネクタ 690">
          <a:extLst>
            <a:ext uri="{FF2B5EF4-FFF2-40B4-BE49-F238E27FC236}">
              <a16:creationId xmlns:a16="http://schemas.microsoft.com/office/drawing/2014/main" id="{70F11A89-63E0-48EC-A300-60D7E4868EF1}"/>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2" name="テキスト ボックス 691">
          <a:extLst>
            <a:ext uri="{FF2B5EF4-FFF2-40B4-BE49-F238E27FC236}">
              <a16:creationId xmlns:a16="http://schemas.microsoft.com/office/drawing/2014/main" id="{9187F008-4491-4994-BD26-A922D32F55A1}"/>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3" name="直線コネクタ 692">
          <a:extLst>
            <a:ext uri="{FF2B5EF4-FFF2-40B4-BE49-F238E27FC236}">
              <a16:creationId xmlns:a16="http://schemas.microsoft.com/office/drawing/2014/main" id="{44190043-6ED1-4E41-9260-458BB73FE417}"/>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4" name="テキスト ボックス 693">
          <a:extLst>
            <a:ext uri="{FF2B5EF4-FFF2-40B4-BE49-F238E27FC236}">
              <a16:creationId xmlns:a16="http://schemas.microsoft.com/office/drawing/2014/main" id="{4CDCE3B9-0402-446D-8E47-737755520AE6}"/>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5" name="直線コネクタ 694">
          <a:extLst>
            <a:ext uri="{FF2B5EF4-FFF2-40B4-BE49-F238E27FC236}">
              <a16:creationId xmlns:a16="http://schemas.microsoft.com/office/drawing/2014/main" id="{52965B62-5D77-468B-BB0E-229FA0FC1A96}"/>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6" name="テキスト ボックス 695">
          <a:extLst>
            <a:ext uri="{FF2B5EF4-FFF2-40B4-BE49-F238E27FC236}">
              <a16:creationId xmlns:a16="http://schemas.microsoft.com/office/drawing/2014/main" id="{2E0014AB-219F-4A00-A18C-CCDA94058DCE}"/>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7" name="直線コネクタ 696">
          <a:extLst>
            <a:ext uri="{FF2B5EF4-FFF2-40B4-BE49-F238E27FC236}">
              <a16:creationId xmlns:a16="http://schemas.microsoft.com/office/drawing/2014/main" id="{1C4D8F90-8E53-4DD5-83DA-352A72D53986}"/>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8" name="テキスト ボックス 697">
          <a:extLst>
            <a:ext uri="{FF2B5EF4-FFF2-40B4-BE49-F238E27FC236}">
              <a16:creationId xmlns:a16="http://schemas.microsoft.com/office/drawing/2014/main" id="{8BAB83B1-4862-4209-AFC3-7BB540DA9904}"/>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9" name="直線コネクタ 698">
          <a:extLst>
            <a:ext uri="{FF2B5EF4-FFF2-40B4-BE49-F238E27FC236}">
              <a16:creationId xmlns:a16="http://schemas.microsoft.com/office/drawing/2014/main" id="{24C6A9E0-C0F2-42FA-AFE5-82334B33F7A0}"/>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0" name="テキスト ボックス 699">
          <a:extLst>
            <a:ext uri="{FF2B5EF4-FFF2-40B4-BE49-F238E27FC236}">
              <a16:creationId xmlns:a16="http://schemas.microsoft.com/office/drawing/2014/main" id="{8B610EAA-CBF8-4D1C-9510-0C9316AF2C46}"/>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831E25A6-D90C-42E9-9221-AEDDC51E6693}"/>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CDBB6A27-FF0E-4EC1-9D0F-E5D0DA2467A3}"/>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9ED921AE-1B99-4D3C-8A6E-1AF90CCD1DF0}"/>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95250</xdr:rowOff>
    </xdr:from>
    <xdr:to>
      <xdr:col>116</xdr:col>
      <xdr:colOff>62864</xdr:colOff>
      <xdr:row>86</xdr:row>
      <xdr:rowOff>38100</xdr:rowOff>
    </xdr:to>
    <xdr:cxnSp macro="">
      <xdr:nvCxnSpPr>
        <xdr:cNvPr id="704" name="直線コネクタ 703">
          <a:extLst>
            <a:ext uri="{FF2B5EF4-FFF2-40B4-BE49-F238E27FC236}">
              <a16:creationId xmlns:a16="http://schemas.microsoft.com/office/drawing/2014/main" id="{53320E43-D88B-46E4-8754-AA6304A33E08}"/>
            </a:ext>
          </a:extLst>
        </xdr:cNvPr>
        <xdr:cNvCxnSpPr/>
      </xdr:nvCxnSpPr>
      <xdr:spPr>
        <a:xfrm flipV="1">
          <a:off x="19947254" y="1329309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41927</xdr:rowOff>
    </xdr:from>
    <xdr:ext cx="469744" cy="259045"/>
    <xdr:sp macro="" textlink="">
      <xdr:nvSpPr>
        <xdr:cNvPr id="705" name="【児童館】&#10;一人当たり面積最小値テキスト">
          <a:extLst>
            <a:ext uri="{FF2B5EF4-FFF2-40B4-BE49-F238E27FC236}">
              <a16:creationId xmlns:a16="http://schemas.microsoft.com/office/drawing/2014/main" id="{93AC3784-74E4-43CD-8C9A-FEE6BF3B93F4}"/>
            </a:ext>
          </a:extLst>
        </xdr:cNvPr>
        <xdr:cNvSpPr txBox="1"/>
      </xdr:nvSpPr>
      <xdr:spPr>
        <a:xfrm>
          <a:off x="19985990" y="1478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38100</xdr:rowOff>
    </xdr:from>
    <xdr:to>
      <xdr:col>116</xdr:col>
      <xdr:colOff>152400</xdr:colOff>
      <xdr:row>86</xdr:row>
      <xdr:rowOff>38100</xdr:rowOff>
    </xdr:to>
    <xdr:cxnSp macro="">
      <xdr:nvCxnSpPr>
        <xdr:cNvPr id="706" name="直線コネクタ 705">
          <a:extLst>
            <a:ext uri="{FF2B5EF4-FFF2-40B4-BE49-F238E27FC236}">
              <a16:creationId xmlns:a16="http://schemas.microsoft.com/office/drawing/2014/main" id="{D950905E-E5BA-4E17-8A1F-FD61D0C67645}"/>
            </a:ext>
          </a:extLst>
        </xdr:cNvPr>
        <xdr:cNvCxnSpPr/>
      </xdr:nvCxnSpPr>
      <xdr:spPr>
        <a:xfrm>
          <a:off x="19885660" y="14782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41927</xdr:rowOff>
    </xdr:from>
    <xdr:ext cx="469744" cy="259045"/>
    <xdr:sp macro="" textlink="">
      <xdr:nvSpPr>
        <xdr:cNvPr id="707" name="【児童館】&#10;一人当たり面積最大値テキスト">
          <a:extLst>
            <a:ext uri="{FF2B5EF4-FFF2-40B4-BE49-F238E27FC236}">
              <a16:creationId xmlns:a16="http://schemas.microsoft.com/office/drawing/2014/main" id="{5DD8130B-16E7-4FA9-AEA8-5752E4C98EB8}"/>
            </a:ext>
          </a:extLst>
        </xdr:cNvPr>
        <xdr:cNvSpPr txBox="1"/>
      </xdr:nvSpPr>
      <xdr:spPr>
        <a:xfrm>
          <a:off x="19985990" y="13074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95250</xdr:rowOff>
    </xdr:from>
    <xdr:to>
      <xdr:col>116</xdr:col>
      <xdr:colOff>152400</xdr:colOff>
      <xdr:row>77</xdr:row>
      <xdr:rowOff>95250</xdr:rowOff>
    </xdr:to>
    <xdr:cxnSp macro="">
      <xdr:nvCxnSpPr>
        <xdr:cNvPr id="708" name="直線コネクタ 707">
          <a:extLst>
            <a:ext uri="{FF2B5EF4-FFF2-40B4-BE49-F238E27FC236}">
              <a16:creationId xmlns:a16="http://schemas.microsoft.com/office/drawing/2014/main" id="{7B4A96EF-F357-46B4-9E27-FAB692345C56}"/>
            </a:ext>
          </a:extLst>
        </xdr:cNvPr>
        <xdr:cNvCxnSpPr/>
      </xdr:nvCxnSpPr>
      <xdr:spPr>
        <a:xfrm>
          <a:off x="19885660" y="13293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22877</xdr:rowOff>
    </xdr:from>
    <xdr:ext cx="469744" cy="259045"/>
    <xdr:sp macro="" textlink="">
      <xdr:nvSpPr>
        <xdr:cNvPr id="709" name="【児童館】&#10;一人当たり面積平均値テキスト">
          <a:extLst>
            <a:ext uri="{FF2B5EF4-FFF2-40B4-BE49-F238E27FC236}">
              <a16:creationId xmlns:a16="http://schemas.microsoft.com/office/drawing/2014/main" id="{2E9FDC42-4A01-4191-BB72-C77406922157}"/>
            </a:ext>
          </a:extLst>
        </xdr:cNvPr>
        <xdr:cNvSpPr txBox="1"/>
      </xdr:nvSpPr>
      <xdr:spPr>
        <a:xfrm>
          <a:off x="19985990" y="14249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10" name="フローチャート: 判断 709">
          <a:extLst>
            <a:ext uri="{FF2B5EF4-FFF2-40B4-BE49-F238E27FC236}">
              <a16:creationId xmlns:a16="http://schemas.microsoft.com/office/drawing/2014/main" id="{ABBCA88A-BCD3-4FC1-947E-2FB43A95B671}"/>
            </a:ext>
          </a:extLst>
        </xdr:cNvPr>
        <xdr:cNvSpPr/>
      </xdr:nvSpPr>
      <xdr:spPr>
        <a:xfrm>
          <a:off x="19904710" y="142767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711" name="フローチャート: 判断 710">
          <a:extLst>
            <a:ext uri="{FF2B5EF4-FFF2-40B4-BE49-F238E27FC236}">
              <a16:creationId xmlns:a16="http://schemas.microsoft.com/office/drawing/2014/main" id="{433DFF0E-FB8C-446E-ACFE-A8A361C5BC47}"/>
            </a:ext>
          </a:extLst>
        </xdr:cNvPr>
        <xdr:cNvSpPr/>
      </xdr:nvSpPr>
      <xdr:spPr>
        <a:xfrm>
          <a:off x="19161760" y="142767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44450</xdr:rowOff>
    </xdr:from>
    <xdr:to>
      <xdr:col>107</xdr:col>
      <xdr:colOff>101600</xdr:colOff>
      <xdr:row>83</xdr:row>
      <xdr:rowOff>146050</xdr:rowOff>
    </xdr:to>
    <xdr:sp macro="" textlink="">
      <xdr:nvSpPr>
        <xdr:cNvPr id="712" name="フローチャート: 判断 711">
          <a:extLst>
            <a:ext uri="{FF2B5EF4-FFF2-40B4-BE49-F238E27FC236}">
              <a16:creationId xmlns:a16="http://schemas.microsoft.com/office/drawing/2014/main" id="{0D46AFBD-7F58-448A-AD3C-27EFBF0BB67E}"/>
            </a:ext>
          </a:extLst>
        </xdr:cNvPr>
        <xdr:cNvSpPr/>
      </xdr:nvSpPr>
      <xdr:spPr>
        <a:xfrm>
          <a:off x="18345150" y="142767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63500</xdr:rowOff>
    </xdr:from>
    <xdr:to>
      <xdr:col>102</xdr:col>
      <xdr:colOff>165100</xdr:colOff>
      <xdr:row>83</xdr:row>
      <xdr:rowOff>165100</xdr:rowOff>
    </xdr:to>
    <xdr:sp macro="" textlink="">
      <xdr:nvSpPr>
        <xdr:cNvPr id="713" name="フローチャート: 判断 712">
          <a:extLst>
            <a:ext uri="{FF2B5EF4-FFF2-40B4-BE49-F238E27FC236}">
              <a16:creationId xmlns:a16="http://schemas.microsoft.com/office/drawing/2014/main" id="{7F130857-62AE-4F9F-8B6E-B913054AC093}"/>
            </a:ext>
          </a:extLst>
        </xdr:cNvPr>
        <xdr:cNvSpPr/>
      </xdr:nvSpPr>
      <xdr:spPr>
        <a:xfrm>
          <a:off x="17547590" y="1429004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714" name="フローチャート: 判断 713">
          <a:extLst>
            <a:ext uri="{FF2B5EF4-FFF2-40B4-BE49-F238E27FC236}">
              <a16:creationId xmlns:a16="http://schemas.microsoft.com/office/drawing/2014/main" id="{4D6BEA00-387A-4857-B523-D50A9AC835E4}"/>
            </a:ext>
          </a:extLst>
        </xdr:cNvPr>
        <xdr:cNvSpPr/>
      </xdr:nvSpPr>
      <xdr:spPr>
        <a:xfrm>
          <a:off x="16761460" y="142767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1BF0A528-6FCD-4BC2-849D-79E5F801661D}"/>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C41884B1-59F7-44CF-B199-5A7980A5DC0B}"/>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51AD4891-4056-45B2-B0AE-C4D8342D5D53}"/>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20233C77-EBAF-4AFC-AB5E-738605CAC344}"/>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1CD432EA-F87C-488B-B674-7F8D2D9DABD2}"/>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120650</xdr:rowOff>
    </xdr:from>
    <xdr:to>
      <xdr:col>116</xdr:col>
      <xdr:colOff>114300</xdr:colOff>
      <xdr:row>82</xdr:row>
      <xdr:rowOff>50800</xdr:rowOff>
    </xdr:to>
    <xdr:sp macro="" textlink="">
      <xdr:nvSpPr>
        <xdr:cNvPr id="720" name="楕円 719">
          <a:extLst>
            <a:ext uri="{FF2B5EF4-FFF2-40B4-BE49-F238E27FC236}">
              <a16:creationId xmlns:a16="http://schemas.microsoft.com/office/drawing/2014/main" id="{3FB537C3-AC0C-409D-B8B8-C5AE4125D372}"/>
            </a:ext>
          </a:extLst>
        </xdr:cNvPr>
        <xdr:cNvSpPr/>
      </xdr:nvSpPr>
      <xdr:spPr>
        <a:xfrm>
          <a:off x="19904710" y="140100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143527</xdr:rowOff>
    </xdr:from>
    <xdr:ext cx="469744" cy="259045"/>
    <xdr:sp macro="" textlink="">
      <xdr:nvSpPr>
        <xdr:cNvPr id="721" name="【児童館】&#10;一人当たり面積該当値テキスト">
          <a:extLst>
            <a:ext uri="{FF2B5EF4-FFF2-40B4-BE49-F238E27FC236}">
              <a16:creationId xmlns:a16="http://schemas.microsoft.com/office/drawing/2014/main" id="{51AFE476-9ED4-4314-91E6-97C62195C9B8}"/>
            </a:ext>
          </a:extLst>
        </xdr:cNvPr>
        <xdr:cNvSpPr txBox="1"/>
      </xdr:nvSpPr>
      <xdr:spPr>
        <a:xfrm>
          <a:off x="19985990" y="1385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120650</xdr:rowOff>
    </xdr:from>
    <xdr:to>
      <xdr:col>112</xdr:col>
      <xdr:colOff>38100</xdr:colOff>
      <xdr:row>82</xdr:row>
      <xdr:rowOff>50800</xdr:rowOff>
    </xdr:to>
    <xdr:sp macro="" textlink="">
      <xdr:nvSpPr>
        <xdr:cNvPr id="722" name="楕円 721">
          <a:extLst>
            <a:ext uri="{FF2B5EF4-FFF2-40B4-BE49-F238E27FC236}">
              <a16:creationId xmlns:a16="http://schemas.microsoft.com/office/drawing/2014/main" id="{B2809D0A-5078-4DFD-B5B5-1D02E0357650}"/>
            </a:ext>
          </a:extLst>
        </xdr:cNvPr>
        <xdr:cNvSpPr/>
      </xdr:nvSpPr>
      <xdr:spPr>
        <a:xfrm>
          <a:off x="19161760" y="140100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0</xdr:rowOff>
    </xdr:from>
    <xdr:to>
      <xdr:col>116</xdr:col>
      <xdr:colOff>63500</xdr:colOff>
      <xdr:row>82</xdr:row>
      <xdr:rowOff>0</xdr:rowOff>
    </xdr:to>
    <xdr:cxnSp macro="">
      <xdr:nvCxnSpPr>
        <xdr:cNvPr id="723" name="直線コネクタ 722">
          <a:extLst>
            <a:ext uri="{FF2B5EF4-FFF2-40B4-BE49-F238E27FC236}">
              <a16:creationId xmlns:a16="http://schemas.microsoft.com/office/drawing/2014/main" id="{E78A5C58-40C5-4AD5-B392-5C9D3334A4C2}"/>
            </a:ext>
          </a:extLst>
        </xdr:cNvPr>
        <xdr:cNvCxnSpPr/>
      </xdr:nvCxnSpPr>
      <xdr:spPr>
        <a:xfrm>
          <a:off x="19204940" y="140589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120650</xdr:rowOff>
    </xdr:from>
    <xdr:to>
      <xdr:col>107</xdr:col>
      <xdr:colOff>101600</xdr:colOff>
      <xdr:row>82</xdr:row>
      <xdr:rowOff>50800</xdr:rowOff>
    </xdr:to>
    <xdr:sp macro="" textlink="">
      <xdr:nvSpPr>
        <xdr:cNvPr id="724" name="楕円 723">
          <a:extLst>
            <a:ext uri="{FF2B5EF4-FFF2-40B4-BE49-F238E27FC236}">
              <a16:creationId xmlns:a16="http://schemas.microsoft.com/office/drawing/2014/main" id="{E8DBC826-7892-4F59-B63C-D9378F595625}"/>
            </a:ext>
          </a:extLst>
        </xdr:cNvPr>
        <xdr:cNvSpPr/>
      </xdr:nvSpPr>
      <xdr:spPr>
        <a:xfrm>
          <a:off x="18345150" y="140100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0</xdr:rowOff>
    </xdr:from>
    <xdr:to>
      <xdr:col>111</xdr:col>
      <xdr:colOff>177800</xdr:colOff>
      <xdr:row>82</xdr:row>
      <xdr:rowOff>0</xdr:rowOff>
    </xdr:to>
    <xdr:cxnSp macro="">
      <xdr:nvCxnSpPr>
        <xdr:cNvPr id="725" name="直線コネクタ 724">
          <a:extLst>
            <a:ext uri="{FF2B5EF4-FFF2-40B4-BE49-F238E27FC236}">
              <a16:creationId xmlns:a16="http://schemas.microsoft.com/office/drawing/2014/main" id="{FF1CF322-C2A4-4E60-B8B6-E7315303D77C}"/>
            </a:ext>
          </a:extLst>
        </xdr:cNvPr>
        <xdr:cNvCxnSpPr/>
      </xdr:nvCxnSpPr>
      <xdr:spPr>
        <a:xfrm>
          <a:off x="18399760" y="1405890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82550</xdr:rowOff>
    </xdr:from>
    <xdr:to>
      <xdr:col>102</xdr:col>
      <xdr:colOff>165100</xdr:colOff>
      <xdr:row>83</xdr:row>
      <xdr:rowOff>12700</xdr:rowOff>
    </xdr:to>
    <xdr:sp macro="" textlink="">
      <xdr:nvSpPr>
        <xdr:cNvPr id="726" name="楕円 725">
          <a:extLst>
            <a:ext uri="{FF2B5EF4-FFF2-40B4-BE49-F238E27FC236}">
              <a16:creationId xmlns:a16="http://schemas.microsoft.com/office/drawing/2014/main" id="{7AAE909C-5B37-4AD8-ACFC-159CF075A431}"/>
            </a:ext>
          </a:extLst>
        </xdr:cNvPr>
        <xdr:cNvSpPr/>
      </xdr:nvSpPr>
      <xdr:spPr>
        <a:xfrm>
          <a:off x="17547590" y="1414335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0</xdr:rowOff>
    </xdr:from>
    <xdr:to>
      <xdr:col>107</xdr:col>
      <xdr:colOff>50800</xdr:colOff>
      <xdr:row>82</xdr:row>
      <xdr:rowOff>133350</xdr:rowOff>
    </xdr:to>
    <xdr:cxnSp macro="">
      <xdr:nvCxnSpPr>
        <xdr:cNvPr id="727" name="直線コネクタ 726">
          <a:extLst>
            <a:ext uri="{FF2B5EF4-FFF2-40B4-BE49-F238E27FC236}">
              <a16:creationId xmlns:a16="http://schemas.microsoft.com/office/drawing/2014/main" id="{B383D5EB-F058-42D6-BE36-6D77104F4519}"/>
            </a:ext>
          </a:extLst>
        </xdr:cNvPr>
        <xdr:cNvCxnSpPr/>
      </xdr:nvCxnSpPr>
      <xdr:spPr>
        <a:xfrm flipV="1">
          <a:off x="17602200" y="14058900"/>
          <a:ext cx="79756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82550</xdr:rowOff>
    </xdr:from>
    <xdr:to>
      <xdr:col>98</xdr:col>
      <xdr:colOff>38100</xdr:colOff>
      <xdr:row>83</xdr:row>
      <xdr:rowOff>12700</xdr:rowOff>
    </xdr:to>
    <xdr:sp macro="" textlink="">
      <xdr:nvSpPr>
        <xdr:cNvPr id="728" name="楕円 727">
          <a:extLst>
            <a:ext uri="{FF2B5EF4-FFF2-40B4-BE49-F238E27FC236}">
              <a16:creationId xmlns:a16="http://schemas.microsoft.com/office/drawing/2014/main" id="{B264F7C6-642F-4551-8E94-DED1FC4EBDCA}"/>
            </a:ext>
          </a:extLst>
        </xdr:cNvPr>
        <xdr:cNvSpPr/>
      </xdr:nvSpPr>
      <xdr:spPr>
        <a:xfrm>
          <a:off x="16761460" y="1414335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133350</xdr:rowOff>
    </xdr:from>
    <xdr:to>
      <xdr:col>102</xdr:col>
      <xdr:colOff>114300</xdr:colOff>
      <xdr:row>82</xdr:row>
      <xdr:rowOff>133350</xdr:rowOff>
    </xdr:to>
    <xdr:cxnSp macro="">
      <xdr:nvCxnSpPr>
        <xdr:cNvPr id="729" name="直線コネクタ 728">
          <a:extLst>
            <a:ext uri="{FF2B5EF4-FFF2-40B4-BE49-F238E27FC236}">
              <a16:creationId xmlns:a16="http://schemas.microsoft.com/office/drawing/2014/main" id="{8A67FD6F-F4A9-4348-9998-3C8E0D95E685}"/>
            </a:ext>
          </a:extLst>
        </xdr:cNvPr>
        <xdr:cNvCxnSpPr/>
      </xdr:nvCxnSpPr>
      <xdr:spPr>
        <a:xfrm>
          <a:off x="16804640" y="1418844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137177</xdr:rowOff>
    </xdr:from>
    <xdr:ext cx="469744" cy="259045"/>
    <xdr:sp macro="" textlink="">
      <xdr:nvSpPr>
        <xdr:cNvPr id="730" name="n_1aveValue【児童館】&#10;一人当たり面積">
          <a:extLst>
            <a:ext uri="{FF2B5EF4-FFF2-40B4-BE49-F238E27FC236}">
              <a16:creationId xmlns:a16="http://schemas.microsoft.com/office/drawing/2014/main" id="{F16498E1-16BB-4FE4-89D9-6E667FDA2D8C}"/>
            </a:ext>
          </a:extLst>
        </xdr:cNvPr>
        <xdr:cNvSpPr txBox="1"/>
      </xdr:nvSpPr>
      <xdr:spPr>
        <a:xfrm>
          <a:off x="18982132" y="1436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137177</xdr:rowOff>
    </xdr:from>
    <xdr:ext cx="469744" cy="259045"/>
    <xdr:sp macro="" textlink="">
      <xdr:nvSpPr>
        <xdr:cNvPr id="731" name="n_2aveValue【児童館】&#10;一人当たり面積">
          <a:extLst>
            <a:ext uri="{FF2B5EF4-FFF2-40B4-BE49-F238E27FC236}">
              <a16:creationId xmlns:a16="http://schemas.microsoft.com/office/drawing/2014/main" id="{F21A4F33-CA2B-47BE-9EA2-5D408A699E55}"/>
            </a:ext>
          </a:extLst>
        </xdr:cNvPr>
        <xdr:cNvSpPr txBox="1"/>
      </xdr:nvSpPr>
      <xdr:spPr>
        <a:xfrm>
          <a:off x="18182032" y="1436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156227</xdr:rowOff>
    </xdr:from>
    <xdr:ext cx="469744" cy="259045"/>
    <xdr:sp macro="" textlink="">
      <xdr:nvSpPr>
        <xdr:cNvPr id="732" name="n_3aveValue【児童館】&#10;一人当たり面積">
          <a:extLst>
            <a:ext uri="{FF2B5EF4-FFF2-40B4-BE49-F238E27FC236}">
              <a16:creationId xmlns:a16="http://schemas.microsoft.com/office/drawing/2014/main" id="{47CBDE96-3CAA-422D-B2F5-22B3A130A574}"/>
            </a:ext>
          </a:extLst>
        </xdr:cNvPr>
        <xdr:cNvSpPr txBox="1"/>
      </xdr:nvSpPr>
      <xdr:spPr>
        <a:xfrm>
          <a:off x="17384472" y="14388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137177</xdr:rowOff>
    </xdr:from>
    <xdr:ext cx="469744" cy="259045"/>
    <xdr:sp macro="" textlink="">
      <xdr:nvSpPr>
        <xdr:cNvPr id="733" name="n_4aveValue【児童館】&#10;一人当たり面積">
          <a:extLst>
            <a:ext uri="{FF2B5EF4-FFF2-40B4-BE49-F238E27FC236}">
              <a16:creationId xmlns:a16="http://schemas.microsoft.com/office/drawing/2014/main" id="{37FEFAA5-2CE8-4206-95C7-15992F8D1742}"/>
            </a:ext>
          </a:extLst>
        </xdr:cNvPr>
        <xdr:cNvSpPr txBox="1"/>
      </xdr:nvSpPr>
      <xdr:spPr>
        <a:xfrm>
          <a:off x="16588817" y="1436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67327</xdr:rowOff>
    </xdr:from>
    <xdr:ext cx="469744" cy="259045"/>
    <xdr:sp macro="" textlink="">
      <xdr:nvSpPr>
        <xdr:cNvPr id="734" name="n_1mainValue【児童館】&#10;一人当たり面積">
          <a:extLst>
            <a:ext uri="{FF2B5EF4-FFF2-40B4-BE49-F238E27FC236}">
              <a16:creationId xmlns:a16="http://schemas.microsoft.com/office/drawing/2014/main" id="{488F5F03-7FAF-46AF-99AD-294289697B9A}"/>
            </a:ext>
          </a:extLst>
        </xdr:cNvPr>
        <xdr:cNvSpPr txBox="1"/>
      </xdr:nvSpPr>
      <xdr:spPr>
        <a:xfrm>
          <a:off x="18982132" y="13781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67327</xdr:rowOff>
    </xdr:from>
    <xdr:ext cx="469744" cy="259045"/>
    <xdr:sp macro="" textlink="">
      <xdr:nvSpPr>
        <xdr:cNvPr id="735" name="n_2mainValue【児童館】&#10;一人当たり面積">
          <a:extLst>
            <a:ext uri="{FF2B5EF4-FFF2-40B4-BE49-F238E27FC236}">
              <a16:creationId xmlns:a16="http://schemas.microsoft.com/office/drawing/2014/main" id="{78A1F5CE-8CFE-405E-A982-3649D236A7F5}"/>
            </a:ext>
          </a:extLst>
        </xdr:cNvPr>
        <xdr:cNvSpPr txBox="1"/>
      </xdr:nvSpPr>
      <xdr:spPr>
        <a:xfrm>
          <a:off x="18182032" y="13781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29227</xdr:rowOff>
    </xdr:from>
    <xdr:ext cx="469744" cy="259045"/>
    <xdr:sp macro="" textlink="">
      <xdr:nvSpPr>
        <xdr:cNvPr id="736" name="n_3mainValue【児童館】&#10;一人当たり面積">
          <a:extLst>
            <a:ext uri="{FF2B5EF4-FFF2-40B4-BE49-F238E27FC236}">
              <a16:creationId xmlns:a16="http://schemas.microsoft.com/office/drawing/2014/main" id="{B9A54515-2EBB-4A4B-87C9-AC9E4C1D4386}"/>
            </a:ext>
          </a:extLst>
        </xdr:cNvPr>
        <xdr:cNvSpPr txBox="1"/>
      </xdr:nvSpPr>
      <xdr:spPr>
        <a:xfrm>
          <a:off x="17384472" y="1391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29227</xdr:rowOff>
    </xdr:from>
    <xdr:ext cx="469744" cy="259045"/>
    <xdr:sp macro="" textlink="">
      <xdr:nvSpPr>
        <xdr:cNvPr id="737" name="n_4mainValue【児童館】&#10;一人当たり面積">
          <a:extLst>
            <a:ext uri="{FF2B5EF4-FFF2-40B4-BE49-F238E27FC236}">
              <a16:creationId xmlns:a16="http://schemas.microsoft.com/office/drawing/2014/main" id="{65053832-C228-4500-8B14-17D3848F2079}"/>
            </a:ext>
          </a:extLst>
        </xdr:cNvPr>
        <xdr:cNvSpPr txBox="1"/>
      </xdr:nvSpPr>
      <xdr:spPr>
        <a:xfrm>
          <a:off x="16588817" y="1391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4D9A9076-8C6B-448F-9641-616B2B1056CA}"/>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94</xdr:row>
      <xdr:rowOff>165100</xdr:rowOff>
    </xdr:from>
    <xdr:to>
      <xdr:col>73</xdr:col>
      <xdr:colOff>63500</xdr:colOff>
      <xdr:row>96</xdr:row>
      <xdr:rowOff>76200</xdr:rowOff>
    </xdr:to>
    <xdr:sp macro="" textlink="">
      <xdr:nvSpPr>
        <xdr:cNvPr id="739" name="正方形/長方形 738">
          <a:extLst>
            <a:ext uri="{FF2B5EF4-FFF2-40B4-BE49-F238E27FC236}">
              <a16:creationId xmlns:a16="http://schemas.microsoft.com/office/drawing/2014/main" id="{429AD219-42F9-4E81-AE86-964B3B4EDFB4}"/>
            </a:ext>
          </a:extLst>
        </xdr:cNvPr>
        <xdr:cNvSpPr/>
      </xdr:nvSpPr>
      <xdr:spPr>
        <a:xfrm>
          <a:off x="112039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96</xdr:row>
      <xdr:rowOff>25400</xdr:rowOff>
    </xdr:from>
    <xdr:to>
      <xdr:col>73</xdr:col>
      <xdr:colOff>63500</xdr:colOff>
      <xdr:row>97</xdr:row>
      <xdr:rowOff>107950</xdr:rowOff>
    </xdr:to>
    <xdr:sp macro="" textlink="">
      <xdr:nvSpPr>
        <xdr:cNvPr id="740" name="正方形/長方形 739">
          <a:extLst>
            <a:ext uri="{FF2B5EF4-FFF2-40B4-BE49-F238E27FC236}">
              <a16:creationId xmlns:a16="http://schemas.microsoft.com/office/drawing/2014/main" id="{BD34B667-93C2-48D1-9A1B-92A704C3F523}"/>
            </a:ext>
          </a:extLst>
        </xdr:cNvPr>
        <xdr:cNvSpPr/>
      </xdr:nvSpPr>
      <xdr:spPr>
        <a:xfrm>
          <a:off x="112039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94</xdr:row>
      <xdr:rowOff>165100</xdr:rowOff>
    </xdr:from>
    <xdr:to>
      <xdr:col>80</xdr:col>
      <xdr:colOff>0</xdr:colOff>
      <xdr:row>96</xdr:row>
      <xdr:rowOff>76200</xdr:rowOff>
    </xdr:to>
    <xdr:sp macro="" textlink="">
      <xdr:nvSpPr>
        <xdr:cNvPr id="741" name="正方形/長方形 740">
          <a:extLst>
            <a:ext uri="{FF2B5EF4-FFF2-40B4-BE49-F238E27FC236}">
              <a16:creationId xmlns:a16="http://schemas.microsoft.com/office/drawing/2014/main" id="{050EC9B9-0148-4078-9EF5-AD47DC0288AE}"/>
            </a:ext>
          </a:extLst>
        </xdr:cNvPr>
        <xdr:cNvSpPr/>
      </xdr:nvSpPr>
      <xdr:spPr>
        <a:xfrm>
          <a:off x="123444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96</xdr:row>
      <xdr:rowOff>25400</xdr:rowOff>
    </xdr:from>
    <xdr:to>
      <xdr:col>80</xdr:col>
      <xdr:colOff>0</xdr:colOff>
      <xdr:row>97</xdr:row>
      <xdr:rowOff>107950</xdr:rowOff>
    </xdr:to>
    <xdr:sp macro="" textlink="">
      <xdr:nvSpPr>
        <xdr:cNvPr id="742" name="正方形/長方形 741">
          <a:extLst>
            <a:ext uri="{FF2B5EF4-FFF2-40B4-BE49-F238E27FC236}">
              <a16:creationId xmlns:a16="http://schemas.microsoft.com/office/drawing/2014/main" id="{EC97AEFA-AE95-432F-87D8-F2E8727EE9A6}"/>
            </a:ext>
          </a:extLst>
        </xdr:cNvPr>
        <xdr:cNvSpPr/>
      </xdr:nvSpPr>
      <xdr:spPr>
        <a:xfrm>
          <a:off x="123444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5CF1FFAF-597A-493C-88E3-18A4015A3D7D}"/>
            </a:ext>
          </a:extLst>
        </xdr:cNvPr>
        <xdr:cNvSpPr/>
      </xdr:nvSpPr>
      <xdr:spPr>
        <a:xfrm>
          <a:off x="1120394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4" name="正方形/長方形 743">
          <a:extLst>
            <a:ext uri="{FF2B5EF4-FFF2-40B4-BE49-F238E27FC236}">
              <a16:creationId xmlns:a16="http://schemas.microsoft.com/office/drawing/2014/main" id="{BA80E453-9730-47EF-AE2D-C1F9C50F7F0D}"/>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94</xdr:row>
      <xdr:rowOff>165100</xdr:rowOff>
    </xdr:from>
    <xdr:to>
      <xdr:col>104</xdr:col>
      <xdr:colOff>0</xdr:colOff>
      <xdr:row>96</xdr:row>
      <xdr:rowOff>76200</xdr:rowOff>
    </xdr:to>
    <xdr:sp macro="" textlink="">
      <xdr:nvSpPr>
        <xdr:cNvPr id="745" name="正方形/長方形 744">
          <a:extLst>
            <a:ext uri="{FF2B5EF4-FFF2-40B4-BE49-F238E27FC236}">
              <a16:creationId xmlns:a16="http://schemas.microsoft.com/office/drawing/2014/main" id="{A6B04A8C-B20D-4B8E-AB9D-5A759398BCC4}"/>
            </a:ext>
          </a:extLst>
        </xdr:cNvPr>
        <xdr:cNvSpPr/>
      </xdr:nvSpPr>
      <xdr:spPr>
        <a:xfrm>
          <a:off x="16459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96</xdr:row>
      <xdr:rowOff>25400</xdr:rowOff>
    </xdr:from>
    <xdr:to>
      <xdr:col>104</xdr:col>
      <xdr:colOff>0</xdr:colOff>
      <xdr:row>97</xdr:row>
      <xdr:rowOff>107950</xdr:rowOff>
    </xdr:to>
    <xdr:sp macro="" textlink="">
      <xdr:nvSpPr>
        <xdr:cNvPr id="746" name="正方形/長方形 745">
          <a:extLst>
            <a:ext uri="{FF2B5EF4-FFF2-40B4-BE49-F238E27FC236}">
              <a16:creationId xmlns:a16="http://schemas.microsoft.com/office/drawing/2014/main" id="{8B24ED25-382F-42C0-B1E6-CE8AA164EE26}"/>
            </a:ext>
          </a:extLst>
        </xdr:cNvPr>
        <xdr:cNvSpPr/>
      </xdr:nvSpPr>
      <xdr:spPr>
        <a:xfrm>
          <a:off x="16459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94</xdr:row>
      <xdr:rowOff>165100</xdr:rowOff>
    </xdr:from>
    <xdr:to>
      <xdr:col>110</xdr:col>
      <xdr:colOff>127000</xdr:colOff>
      <xdr:row>96</xdr:row>
      <xdr:rowOff>76200</xdr:rowOff>
    </xdr:to>
    <xdr:sp macro="" textlink="">
      <xdr:nvSpPr>
        <xdr:cNvPr id="747" name="正方形/長方形 746">
          <a:extLst>
            <a:ext uri="{FF2B5EF4-FFF2-40B4-BE49-F238E27FC236}">
              <a16:creationId xmlns:a16="http://schemas.microsoft.com/office/drawing/2014/main" id="{41EE9CE3-B0E7-4AA1-8381-DA8591B95B02}"/>
            </a:ext>
          </a:extLst>
        </xdr:cNvPr>
        <xdr:cNvSpPr/>
      </xdr:nvSpPr>
      <xdr:spPr>
        <a:xfrm>
          <a:off x="176187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96</xdr:row>
      <xdr:rowOff>25400</xdr:rowOff>
    </xdr:from>
    <xdr:to>
      <xdr:col>110</xdr:col>
      <xdr:colOff>127000</xdr:colOff>
      <xdr:row>97</xdr:row>
      <xdr:rowOff>107950</xdr:rowOff>
    </xdr:to>
    <xdr:sp macro="" textlink="">
      <xdr:nvSpPr>
        <xdr:cNvPr id="748" name="正方形/長方形 747">
          <a:extLst>
            <a:ext uri="{FF2B5EF4-FFF2-40B4-BE49-F238E27FC236}">
              <a16:creationId xmlns:a16="http://schemas.microsoft.com/office/drawing/2014/main" id="{4E47FFA8-D378-453D-BD7D-74ABE45A5A69}"/>
            </a:ext>
          </a:extLst>
        </xdr:cNvPr>
        <xdr:cNvSpPr/>
      </xdr:nvSpPr>
      <xdr:spPr>
        <a:xfrm>
          <a:off x="176187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9" name="正方形/長方形 748">
          <a:extLst>
            <a:ext uri="{FF2B5EF4-FFF2-40B4-BE49-F238E27FC236}">
              <a16:creationId xmlns:a16="http://schemas.microsoft.com/office/drawing/2014/main" id="{E053C62B-1B5E-4F6E-8E72-9C43A61C20BB}"/>
            </a:ext>
          </a:extLst>
        </xdr:cNvPr>
        <xdr:cNvSpPr/>
      </xdr:nvSpPr>
      <xdr:spPr>
        <a:xfrm>
          <a:off x="164592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a:extLst>
            <a:ext uri="{FF2B5EF4-FFF2-40B4-BE49-F238E27FC236}">
              <a16:creationId xmlns:a16="http://schemas.microsoft.com/office/drawing/2014/main" id="{4265A807-868D-4594-9F29-76F2C1339ADC}"/>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a:extLst>
            <a:ext uri="{FF2B5EF4-FFF2-40B4-BE49-F238E27FC236}">
              <a16:creationId xmlns:a16="http://schemas.microsoft.com/office/drawing/2014/main" id="{88D1EBF8-6A67-4772-A878-ED66EB232AFE}"/>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a:extLst>
            <a:ext uri="{FF2B5EF4-FFF2-40B4-BE49-F238E27FC236}">
              <a16:creationId xmlns:a16="http://schemas.microsoft.com/office/drawing/2014/main" id="{98A2C89E-41BE-4693-841A-7B5839BE692E}"/>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050">
              <a:solidFill>
                <a:schemeClr val="dk1"/>
              </a:solidFill>
              <a:effectLst/>
              <a:latin typeface="+mn-lt"/>
              <a:ea typeface="+mn-ea"/>
              <a:cs typeface="+mn-cs"/>
            </a:rPr>
            <a:t>【</a:t>
          </a:r>
          <a:r>
            <a:rPr kumimoji="1" lang="ja-JP" altLang="ja-JP" sz="1050">
              <a:solidFill>
                <a:schemeClr val="dk1"/>
              </a:solidFill>
              <a:effectLst/>
              <a:latin typeface="+mn-lt"/>
              <a:ea typeface="+mn-ea"/>
              <a:cs typeface="+mn-cs"/>
            </a:rPr>
            <a:t>道路</a:t>
          </a:r>
          <a:r>
            <a:rPr kumimoji="1" lang="en-US" altLang="ja-JP" sz="1050">
              <a:solidFill>
                <a:schemeClr val="dk1"/>
              </a:solidFill>
              <a:effectLst/>
              <a:latin typeface="+mn-lt"/>
              <a:ea typeface="+mn-ea"/>
              <a:cs typeface="+mn-cs"/>
            </a:rPr>
            <a:t>】</a:t>
          </a:r>
          <a:r>
            <a:rPr kumimoji="1" lang="ja-JP" altLang="ja-JP" sz="1050">
              <a:solidFill>
                <a:schemeClr val="dk1"/>
              </a:solidFill>
              <a:effectLst/>
              <a:latin typeface="+mn-lt"/>
              <a:ea typeface="+mn-ea"/>
              <a:cs typeface="+mn-cs"/>
            </a:rPr>
            <a:t>　　　減価償却率は全国平均等を下回っており、比較的新しい状態と言える。一人当たり延長は短いが、区内の道路は概ね整備が終わっており、今後の道路新設のニーズは高くない。</a:t>
          </a:r>
          <a:endParaRPr lang="ja-JP" altLang="ja-JP" sz="1200">
            <a:effectLst/>
          </a:endParaRPr>
        </a:p>
        <a:p>
          <a:r>
            <a:rPr kumimoji="1" lang="en-US" altLang="ja-JP" sz="1050">
              <a:solidFill>
                <a:schemeClr val="dk1"/>
              </a:solidFill>
              <a:effectLst/>
              <a:latin typeface="+mn-lt"/>
              <a:ea typeface="+mn-ea"/>
              <a:cs typeface="+mn-cs"/>
            </a:rPr>
            <a:t>【</a:t>
          </a:r>
          <a:r>
            <a:rPr kumimoji="1" lang="ja-JP" altLang="ja-JP" sz="1050">
              <a:solidFill>
                <a:schemeClr val="dk1"/>
              </a:solidFill>
              <a:effectLst/>
              <a:latin typeface="+mn-lt"/>
              <a:ea typeface="+mn-ea"/>
              <a:cs typeface="+mn-cs"/>
            </a:rPr>
            <a:t>橋りょう・トンネル</a:t>
          </a:r>
          <a:r>
            <a:rPr kumimoji="1" lang="en-US" altLang="ja-JP" sz="1050">
              <a:solidFill>
                <a:schemeClr val="dk1"/>
              </a:solidFill>
              <a:effectLst/>
              <a:latin typeface="+mn-lt"/>
              <a:ea typeface="+mn-ea"/>
              <a:cs typeface="+mn-cs"/>
            </a:rPr>
            <a:t>】</a:t>
          </a:r>
          <a:r>
            <a:rPr kumimoji="1" lang="ja-JP" altLang="ja-JP" sz="1050">
              <a:solidFill>
                <a:schemeClr val="dk1"/>
              </a:solidFill>
              <a:effectLst/>
              <a:latin typeface="+mn-lt"/>
              <a:ea typeface="+mn-ea"/>
              <a:cs typeface="+mn-cs"/>
            </a:rPr>
            <a:t>　減価償却率は高い状態にあり、老朽化した橋梁が多い現状を反映している。今後は橋梁の架替整備にかかる費用に留意する必要がある。</a:t>
          </a:r>
          <a:endParaRPr lang="ja-JP" altLang="ja-JP" sz="1200">
            <a:effectLst/>
          </a:endParaRPr>
        </a:p>
        <a:p>
          <a:r>
            <a:rPr kumimoji="1" lang="en-US" altLang="ja-JP" sz="1050">
              <a:solidFill>
                <a:schemeClr val="dk1"/>
              </a:solidFill>
              <a:effectLst/>
              <a:latin typeface="+mn-lt"/>
              <a:ea typeface="+mn-ea"/>
              <a:cs typeface="+mn-cs"/>
            </a:rPr>
            <a:t>【</a:t>
          </a:r>
          <a:r>
            <a:rPr kumimoji="1" lang="ja-JP" altLang="ja-JP" sz="1050">
              <a:solidFill>
                <a:schemeClr val="dk1"/>
              </a:solidFill>
              <a:effectLst/>
              <a:latin typeface="+mn-lt"/>
              <a:ea typeface="+mn-ea"/>
              <a:cs typeface="+mn-cs"/>
            </a:rPr>
            <a:t>公営住宅</a:t>
          </a:r>
          <a:r>
            <a:rPr kumimoji="1" lang="en-US" altLang="ja-JP" sz="1050">
              <a:solidFill>
                <a:schemeClr val="dk1"/>
              </a:solidFill>
              <a:effectLst/>
              <a:latin typeface="+mn-lt"/>
              <a:ea typeface="+mn-ea"/>
              <a:cs typeface="+mn-cs"/>
            </a:rPr>
            <a:t>】</a:t>
          </a:r>
          <a:r>
            <a:rPr kumimoji="1" lang="ja-JP" altLang="ja-JP" sz="1050">
              <a:solidFill>
                <a:schemeClr val="dk1"/>
              </a:solidFill>
              <a:effectLst/>
              <a:latin typeface="+mn-lt"/>
              <a:ea typeface="+mn-ea"/>
              <a:cs typeface="+mn-cs"/>
            </a:rPr>
            <a:t>　減価償却率はやや高い状態にある。今後も計画的に長期修繕を行っていく見込みである。一人当たり面積は平均的な数値となっている。</a:t>
          </a:r>
          <a:endParaRPr lang="ja-JP" altLang="ja-JP" sz="1200">
            <a:solidFill>
              <a:srgbClr val="FF0000"/>
            </a:solidFill>
            <a:effectLst/>
          </a:endParaRPr>
        </a:p>
        <a:p>
          <a:r>
            <a:rPr kumimoji="1" lang="en-US" altLang="ja-JP" sz="1050">
              <a:solidFill>
                <a:schemeClr val="dk1"/>
              </a:solidFill>
              <a:effectLst/>
              <a:latin typeface="+mn-lt"/>
              <a:ea typeface="+mn-ea"/>
              <a:cs typeface="+mn-cs"/>
            </a:rPr>
            <a:t>【</a:t>
          </a:r>
          <a:r>
            <a:rPr kumimoji="1" lang="ja-JP" altLang="ja-JP" sz="1050">
              <a:solidFill>
                <a:schemeClr val="dk1"/>
              </a:solidFill>
              <a:effectLst/>
              <a:latin typeface="+mn-lt"/>
              <a:ea typeface="+mn-ea"/>
              <a:cs typeface="+mn-cs"/>
            </a:rPr>
            <a:t>認定こども園・幼稚園・保育所</a:t>
          </a:r>
          <a:r>
            <a:rPr kumimoji="1" lang="en-US" altLang="ja-JP" sz="1050">
              <a:solidFill>
                <a:schemeClr val="dk1"/>
              </a:solidFill>
              <a:effectLst/>
              <a:latin typeface="+mn-lt"/>
              <a:ea typeface="+mn-ea"/>
              <a:cs typeface="+mn-cs"/>
            </a:rPr>
            <a:t>】</a:t>
          </a:r>
          <a:r>
            <a:rPr kumimoji="1" lang="ja-JP" altLang="ja-JP" sz="1050">
              <a:solidFill>
                <a:schemeClr val="dk1"/>
              </a:solidFill>
              <a:effectLst/>
              <a:latin typeface="+mn-lt"/>
              <a:ea typeface="+mn-ea"/>
              <a:cs typeface="+mn-cs"/>
            </a:rPr>
            <a:t>　減価償却率が高い傾向にあるため、今後の更新費用の抑制が必要となっている。一人当たり面積は平均的な数値となっている。</a:t>
          </a:r>
          <a:endParaRPr kumimoji="1" lang="en-US" altLang="ja-JP" sz="1050">
            <a:solidFill>
              <a:schemeClr val="dk1"/>
            </a:solidFill>
            <a:effectLst/>
            <a:latin typeface="+mn-lt"/>
            <a:ea typeface="+mn-ea"/>
            <a:cs typeface="+mn-cs"/>
          </a:endParaRPr>
        </a:p>
        <a:p>
          <a:r>
            <a:rPr kumimoji="1" lang="en-US" altLang="ja-JP" sz="1050">
              <a:solidFill>
                <a:schemeClr val="dk1"/>
              </a:solidFill>
              <a:effectLst/>
              <a:latin typeface="+mn-lt"/>
              <a:ea typeface="+mn-ea"/>
              <a:cs typeface="+mn-cs"/>
            </a:rPr>
            <a:t>【</a:t>
          </a:r>
          <a:r>
            <a:rPr kumimoji="1" lang="ja-JP" altLang="ja-JP" sz="1050">
              <a:solidFill>
                <a:schemeClr val="dk1"/>
              </a:solidFill>
              <a:effectLst/>
              <a:latin typeface="+mn-lt"/>
              <a:ea typeface="+mn-ea"/>
              <a:cs typeface="+mn-cs"/>
            </a:rPr>
            <a:t>学校施設</a:t>
          </a:r>
          <a:r>
            <a:rPr kumimoji="1" lang="en-US" altLang="ja-JP" sz="1050">
              <a:solidFill>
                <a:schemeClr val="dk1"/>
              </a:solidFill>
              <a:effectLst/>
              <a:latin typeface="+mn-lt"/>
              <a:ea typeface="+mn-ea"/>
              <a:cs typeface="+mn-cs"/>
            </a:rPr>
            <a:t>】</a:t>
          </a:r>
          <a:r>
            <a:rPr kumimoji="1" lang="ja-JP" altLang="ja-JP" sz="1050">
              <a:solidFill>
                <a:schemeClr val="dk1"/>
              </a:solidFill>
              <a:effectLst/>
              <a:latin typeface="+mn-lt"/>
              <a:ea typeface="+mn-ea"/>
              <a:cs typeface="+mn-cs"/>
            </a:rPr>
            <a:t>　減価償却率が高く、老朽化が進んでいる</a:t>
          </a:r>
          <a:r>
            <a:rPr kumimoji="1" lang="ja-JP" altLang="en-US" sz="1050">
              <a:solidFill>
                <a:schemeClr val="dk1"/>
              </a:solidFill>
              <a:effectLst/>
              <a:latin typeface="+mn-lt"/>
              <a:ea typeface="+mn-ea"/>
              <a:cs typeface="+mn-cs"/>
            </a:rPr>
            <a:t>ため、</a:t>
          </a:r>
          <a:r>
            <a:rPr kumimoji="1" lang="ja-JP" altLang="ja-JP" sz="1050">
              <a:solidFill>
                <a:schemeClr val="dk1"/>
              </a:solidFill>
              <a:effectLst/>
              <a:latin typeface="+mn-lt"/>
              <a:ea typeface="+mn-ea"/>
              <a:cs typeface="+mn-cs"/>
            </a:rPr>
            <a:t>計画的に長期修繕や建替を行っていく。一人当たり面積は概ね平均的な値となっ</a:t>
          </a:r>
          <a:r>
            <a:rPr kumimoji="1" lang="ja-JP" altLang="en-US" sz="1050">
              <a:solidFill>
                <a:schemeClr val="dk1"/>
              </a:solidFill>
              <a:effectLst/>
              <a:latin typeface="+mn-lt"/>
              <a:ea typeface="+mn-ea"/>
              <a:cs typeface="+mn-cs"/>
            </a:rPr>
            <a:t>ている。</a:t>
          </a:r>
          <a:endParaRPr kumimoji="1" lang="en-US" altLang="ja-JP" sz="1050">
            <a:solidFill>
              <a:schemeClr val="dk1"/>
            </a:solidFill>
            <a:effectLst/>
            <a:latin typeface="+mn-lt"/>
            <a:ea typeface="+mn-ea"/>
            <a:cs typeface="+mn-cs"/>
          </a:endParaRPr>
        </a:p>
        <a:p>
          <a:r>
            <a:rPr kumimoji="1" lang="en-US" altLang="ja-JP" sz="1050">
              <a:solidFill>
                <a:schemeClr val="dk1"/>
              </a:solidFill>
              <a:effectLst/>
              <a:latin typeface="+mn-lt"/>
              <a:ea typeface="+mn-ea"/>
              <a:cs typeface="+mn-cs"/>
            </a:rPr>
            <a:t>【</a:t>
          </a:r>
          <a:r>
            <a:rPr kumimoji="1" lang="ja-JP" altLang="ja-JP" sz="1050">
              <a:solidFill>
                <a:schemeClr val="dk1"/>
              </a:solidFill>
              <a:effectLst/>
              <a:latin typeface="+mn-lt"/>
              <a:ea typeface="+mn-ea"/>
              <a:cs typeface="+mn-cs"/>
            </a:rPr>
            <a:t>児童館</a:t>
          </a:r>
          <a:r>
            <a:rPr kumimoji="1" lang="en-US" altLang="ja-JP" sz="1050">
              <a:solidFill>
                <a:schemeClr val="dk1"/>
              </a:solidFill>
              <a:effectLst/>
              <a:latin typeface="+mn-lt"/>
              <a:ea typeface="+mn-ea"/>
              <a:cs typeface="+mn-cs"/>
            </a:rPr>
            <a:t>】</a:t>
          </a:r>
          <a:r>
            <a:rPr kumimoji="1" lang="ja-JP" altLang="ja-JP" sz="1050">
              <a:solidFill>
                <a:schemeClr val="dk1"/>
              </a:solidFill>
              <a:effectLst/>
              <a:latin typeface="+mn-lt"/>
              <a:ea typeface="+mn-ea"/>
              <a:cs typeface="+mn-cs"/>
            </a:rPr>
            <a:t>　減価償却率が高く、老朽化が進んでいるため、計画的に長期修繕や建替</a:t>
          </a:r>
          <a:r>
            <a:rPr kumimoji="1" lang="ja-JP" altLang="ja-JP" sz="1050">
              <a:solidFill>
                <a:sysClr val="windowText" lastClr="000000"/>
              </a:solidFill>
              <a:effectLst/>
              <a:latin typeface="+mn-lt"/>
              <a:ea typeface="+mn-ea"/>
              <a:cs typeface="+mn-cs"/>
            </a:rPr>
            <a:t>を行っていく。</a:t>
          </a:r>
          <a:endParaRPr lang="ja-JP" altLang="ja-JP" sz="1200">
            <a:solidFill>
              <a:sysClr val="windowText" lastClr="000000"/>
            </a:solidFill>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2A1BF76-17D3-4925-8F54-CBE0295164B5}"/>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EAFA1A4-05BF-4A30-9923-F5CF0DA4D3BF}"/>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6A82AC2-9E85-4B7E-98A0-BEFB581A83B7}"/>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DD3D67C-3612-487E-A100-499A5A9B9588}"/>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東京都墨田区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FBF2839-E7D7-4020-8D61-8F07D0B096F0}"/>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B13B251-9609-4BF9-8428-A738AA49624A}"/>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B1D75AD-A130-4EB7-9703-E9003DA95DBD}"/>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8C140CC-472F-4518-B901-586B6A8097F9}"/>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FA32075-BDB3-4D4C-823B-BC6E991B64FA}"/>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72FFA6E-902F-4452-A7CA-C058394AB3C8}"/>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287,302
270,322
13.77
152,736,940
146,464,279
5,910,707
84,532,574
25,370,695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2641BE4-F84D-41E1-B0AC-66DE1949D2B0}"/>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B3F1372-5A1E-4B44-973F-00382FDED882}"/>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1CACB0C-405B-4AFD-BE65-DBB79E885DB1}"/>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0623589-4807-40A4-99D6-21E04334A62E}"/>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4DDC262-8441-4D3B-8A96-DD5DFBF2D09D}"/>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D21BF05-D802-438A-AA11-56B86470E460}"/>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特別区</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414D652-BFD9-4E64-A4A1-EC32DED25CBE}"/>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714B972-36F2-4945-8B73-C6B5206B2BF8}"/>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58C0931-8B88-4D2F-AB9D-D733394CCB71}"/>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153C4F0-AB3A-453A-9940-1D61DF0597E4}"/>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568A013-7C04-4703-A4DA-301601A117ED}"/>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0AF573A-0CA8-43AB-B512-492A2E671BE3}"/>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2CD77A9-54C3-4C1C-94E7-0B6E4F90A437}"/>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8FD150B-91BB-4AD2-B9E2-AD25B74D978E}"/>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C8EDB6E-A79F-4A7A-8546-9D70C39CCE8F}"/>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6DEF8BA-FC29-4208-92AA-5E2510AADB81}"/>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E43CDBF-A65C-48B5-9EAA-C5AA8BF1EBF6}"/>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68C819E-09C7-4B3D-8936-B094AE1E9C8C}"/>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41E3E8A-50E3-4C68-A173-6141D877C8FE}"/>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040AD6A-F75F-418C-A884-4B59E8822C6C}"/>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5B51F10-8B8B-49D2-897D-52926FFCC5A2}"/>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5AFA0D3-473E-40BF-8B50-56A3D89E89F2}"/>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4A14D38-8166-4861-99B7-878E223333F0}"/>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D0360C3-A3C0-4724-AD34-F010E2295379}"/>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D3C9FCC-7C16-4825-96FF-1BB8300F7764}"/>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A755B80-DC5A-48AF-9C82-057656EDAFF0}"/>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8D84ADC-6520-409B-9AF7-585D6A3CE56A}"/>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14C1CCA-9876-423B-85C4-D884079EAEFB}"/>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91F60C2-2A7B-45E6-9BC2-596897B6078E}"/>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5F62F73-3AC4-4224-A289-5119253AB5DF}"/>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EF94711-9406-4575-A899-9BF602605137}"/>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6F63D89-31AF-41A3-ACC5-D233A00AC2B0}"/>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8B2D8B83-7840-4A2A-8AE8-20C84FF77802}"/>
            </a:ext>
          </a:extLst>
        </xdr:cNvPr>
        <xdr:cNvCxnSpPr/>
      </xdr:nvCxnSpPr>
      <xdr:spPr>
        <a:xfrm>
          <a:off x="6858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9A6C214E-D5A9-4C4E-9C8E-E56F02A6723C}"/>
            </a:ext>
          </a:extLst>
        </xdr:cNvPr>
        <xdr:cNvSpPr txBox="1"/>
      </xdr:nvSpPr>
      <xdr:spPr>
        <a:xfrm>
          <a:off x="343701" y="70224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112C91F4-2786-4EEF-88F5-A0854009899B}"/>
            </a:ext>
          </a:extLst>
        </xdr:cNvPr>
        <xdr:cNvCxnSpPr/>
      </xdr:nvCxnSpPr>
      <xdr:spPr>
        <a:xfrm>
          <a:off x="6858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C20A231E-7C6A-411E-B8FE-BCFDEFBD9C4E}"/>
            </a:ext>
          </a:extLst>
        </xdr:cNvPr>
        <xdr:cNvSpPr txBox="1"/>
      </xdr:nvSpPr>
      <xdr:spPr>
        <a:xfrm>
          <a:off x="34370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B0ED834-C7FA-4F65-8A97-0F1672203E8B}"/>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8E33955C-F819-4A27-8904-E987C9C96120}"/>
            </a:ext>
          </a:extLst>
        </xdr:cNvPr>
        <xdr:cNvSpPr txBox="1"/>
      </xdr:nvSpPr>
      <xdr:spPr>
        <a:xfrm>
          <a:off x="34370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1CC0DCA5-7A7E-4F3A-9B69-C0CBC087B32E}"/>
            </a:ext>
          </a:extLst>
        </xdr:cNvPr>
        <xdr:cNvCxnSpPr/>
      </xdr:nvCxnSpPr>
      <xdr:spPr>
        <a:xfrm>
          <a:off x="6858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D2103E23-B98C-4756-ABFB-D4AE9E442576}"/>
            </a:ext>
          </a:extLst>
        </xdr:cNvPr>
        <xdr:cNvSpPr txBox="1"/>
      </xdr:nvSpPr>
      <xdr:spPr>
        <a:xfrm>
          <a:off x="34370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E293790F-6F3A-453C-8ED7-DCB499ECF6BA}"/>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D4E8C037-2EEF-45B0-9E9D-DDEA48D0918F}"/>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65354827-3050-4925-A5AC-28F75FE3198A}"/>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73914</xdr:rowOff>
    </xdr:from>
    <xdr:to>
      <xdr:col>24</xdr:col>
      <xdr:colOff>62865</xdr:colOff>
      <xdr:row>41</xdr:row>
      <xdr:rowOff>35052</xdr:rowOff>
    </xdr:to>
    <xdr:cxnSp macro="">
      <xdr:nvCxnSpPr>
        <xdr:cNvPr id="55" name="直線コネクタ 54">
          <a:extLst>
            <a:ext uri="{FF2B5EF4-FFF2-40B4-BE49-F238E27FC236}">
              <a16:creationId xmlns:a16="http://schemas.microsoft.com/office/drawing/2014/main" id="{E4A8F77F-16A3-4C7B-AD98-30A151D18D05}"/>
            </a:ext>
          </a:extLst>
        </xdr:cNvPr>
        <xdr:cNvCxnSpPr/>
      </xdr:nvCxnSpPr>
      <xdr:spPr>
        <a:xfrm flipV="1">
          <a:off x="4173855" y="5731764"/>
          <a:ext cx="0" cy="1332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38879</xdr:rowOff>
    </xdr:from>
    <xdr:ext cx="405111" cy="259045"/>
    <xdr:sp macro="" textlink="">
      <xdr:nvSpPr>
        <xdr:cNvPr id="56" name="【図書館】&#10;有形固定資産減価償却率最小値テキスト">
          <a:extLst>
            <a:ext uri="{FF2B5EF4-FFF2-40B4-BE49-F238E27FC236}">
              <a16:creationId xmlns:a16="http://schemas.microsoft.com/office/drawing/2014/main" id="{66E16C78-12E4-48D0-8BC8-4F9D89AA0163}"/>
            </a:ext>
          </a:extLst>
        </xdr:cNvPr>
        <xdr:cNvSpPr txBox="1"/>
      </xdr:nvSpPr>
      <xdr:spPr>
        <a:xfrm>
          <a:off x="4212590" y="7068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35052</xdr:rowOff>
    </xdr:from>
    <xdr:to>
      <xdr:col>24</xdr:col>
      <xdr:colOff>152400</xdr:colOff>
      <xdr:row>41</xdr:row>
      <xdr:rowOff>35052</xdr:rowOff>
    </xdr:to>
    <xdr:cxnSp macro="">
      <xdr:nvCxnSpPr>
        <xdr:cNvPr id="57" name="直線コネクタ 56">
          <a:extLst>
            <a:ext uri="{FF2B5EF4-FFF2-40B4-BE49-F238E27FC236}">
              <a16:creationId xmlns:a16="http://schemas.microsoft.com/office/drawing/2014/main" id="{78BF8DA8-EAD4-4023-A728-D370B7ADDA26}"/>
            </a:ext>
          </a:extLst>
        </xdr:cNvPr>
        <xdr:cNvCxnSpPr/>
      </xdr:nvCxnSpPr>
      <xdr:spPr>
        <a:xfrm>
          <a:off x="4112260" y="70645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20591</xdr:rowOff>
    </xdr:from>
    <xdr:ext cx="405111" cy="259045"/>
    <xdr:sp macro="" textlink="">
      <xdr:nvSpPr>
        <xdr:cNvPr id="58" name="【図書館】&#10;有形固定資産減価償却率最大値テキスト">
          <a:extLst>
            <a:ext uri="{FF2B5EF4-FFF2-40B4-BE49-F238E27FC236}">
              <a16:creationId xmlns:a16="http://schemas.microsoft.com/office/drawing/2014/main" id="{08CF6CA7-854D-4F72-B463-75068268CEAC}"/>
            </a:ext>
          </a:extLst>
        </xdr:cNvPr>
        <xdr:cNvSpPr txBox="1"/>
      </xdr:nvSpPr>
      <xdr:spPr>
        <a:xfrm>
          <a:off x="4212590" y="5503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73914</xdr:rowOff>
    </xdr:from>
    <xdr:to>
      <xdr:col>24</xdr:col>
      <xdr:colOff>152400</xdr:colOff>
      <xdr:row>33</xdr:row>
      <xdr:rowOff>73914</xdr:rowOff>
    </xdr:to>
    <xdr:cxnSp macro="">
      <xdr:nvCxnSpPr>
        <xdr:cNvPr id="59" name="直線コネクタ 58">
          <a:extLst>
            <a:ext uri="{FF2B5EF4-FFF2-40B4-BE49-F238E27FC236}">
              <a16:creationId xmlns:a16="http://schemas.microsoft.com/office/drawing/2014/main" id="{F3B28A59-24C3-43C7-AB6E-800E9370708F}"/>
            </a:ext>
          </a:extLst>
        </xdr:cNvPr>
        <xdr:cNvCxnSpPr/>
      </xdr:nvCxnSpPr>
      <xdr:spPr>
        <a:xfrm>
          <a:off x="4112260" y="57317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1541</xdr:rowOff>
    </xdr:from>
    <xdr:ext cx="405111" cy="259045"/>
    <xdr:sp macro="" textlink="">
      <xdr:nvSpPr>
        <xdr:cNvPr id="60" name="【図書館】&#10;有形固定資産減価償却率平均値テキスト">
          <a:extLst>
            <a:ext uri="{FF2B5EF4-FFF2-40B4-BE49-F238E27FC236}">
              <a16:creationId xmlns:a16="http://schemas.microsoft.com/office/drawing/2014/main" id="{E8E898CB-B3D3-4508-A97A-8276B1B8E21D}"/>
            </a:ext>
          </a:extLst>
        </xdr:cNvPr>
        <xdr:cNvSpPr txBox="1"/>
      </xdr:nvSpPr>
      <xdr:spPr>
        <a:xfrm>
          <a:off x="4212590" y="63451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23114</xdr:rowOff>
    </xdr:from>
    <xdr:to>
      <xdr:col>24</xdr:col>
      <xdr:colOff>114300</xdr:colOff>
      <xdr:row>37</xdr:row>
      <xdr:rowOff>124714</xdr:rowOff>
    </xdr:to>
    <xdr:sp macro="" textlink="">
      <xdr:nvSpPr>
        <xdr:cNvPr id="61" name="フローチャート: 判断 60">
          <a:extLst>
            <a:ext uri="{FF2B5EF4-FFF2-40B4-BE49-F238E27FC236}">
              <a16:creationId xmlns:a16="http://schemas.microsoft.com/office/drawing/2014/main" id="{69AD287A-A10F-44DE-B2F1-26B700323D17}"/>
            </a:ext>
          </a:extLst>
        </xdr:cNvPr>
        <xdr:cNvSpPr/>
      </xdr:nvSpPr>
      <xdr:spPr>
        <a:xfrm>
          <a:off x="4131310" y="6362954"/>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0413C9AE-1BAF-4DEE-B943-BC087944749A}"/>
            </a:ext>
          </a:extLst>
        </xdr:cNvPr>
        <xdr:cNvSpPr/>
      </xdr:nvSpPr>
      <xdr:spPr>
        <a:xfrm>
          <a:off x="3388360" y="6343142"/>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146558</xdr:rowOff>
    </xdr:from>
    <xdr:to>
      <xdr:col>15</xdr:col>
      <xdr:colOff>101600</xdr:colOff>
      <xdr:row>37</xdr:row>
      <xdr:rowOff>76708</xdr:rowOff>
    </xdr:to>
    <xdr:sp macro="" textlink="">
      <xdr:nvSpPr>
        <xdr:cNvPr id="63" name="フローチャート: 判断 62">
          <a:extLst>
            <a:ext uri="{FF2B5EF4-FFF2-40B4-BE49-F238E27FC236}">
              <a16:creationId xmlns:a16="http://schemas.microsoft.com/office/drawing/2014/main" id="{6D6C8ACC-A0AE-4871-B5D5-5BC7B1F3B7CD}"/>
            </a:ext>
          </a:extLst>
        </xdr:cNvPr>
        <xdr:cNvSpPr/>
      </xdr:nvSpPr>
      <xdr:spPr>
        <a:xfrm>
          <a:off x="2571750" y="63168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29972</xdr:rowOff>
    </xdr:from>
    <xdr:to>
      <xdr:col>10</xdr:col>
      <xdr:colOff>165100</xdr:colOff>
      <xdr:row>37</xdr:row>
      <xdr:rowOff>131572</xdr:rowOff>
    </xdr:to>
    <xdr:sp macro="" textlink="">
      <xdr:nvSpPr>
        <xdr:cNvPr id="64" name="フローチャート: 判断 63">
          <a:extLst>
            <a:ext uri="{FF2B5EF4-FFF2-40B4-BE49-F238E27FC236}">
              <a16:creationId xmlns:a16="http://schemas.microsoft.com/office/drawing/2014/main" id="{CCB77A1A-32D7-45E7-BEA6-0CCBD841E755}"/>
            </a:ext>
          </a:extLst>
        </xdr:cNvPr>
        <xdr:cNvSpPr/>
      </xdr:nvSpPr>
      <xdr:spPr>
        <a:xfrm>
          <a:off x="1774190" y="637171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25400</xdr:rowOff>
    </xdr:from>
    <xdr:to>
      <xdr:col>6</xdr:col>
      <xdr:colOff>38100</xdr:colOff>
      <xdr:row>37</xdr:row>
      <xdr:rowOff>127000</xdr:rowOff>
    </xdr:to>
    <xdr:sp macro="" textlink="">
      <xdr:nvSpPr>
        <xdr:cNvPr id="65" name="フローチャート: 判断 64">
          <a:extLst>
            <a:ext uri="{FF2B5EF4-FFF2-40B4-BE49-F238E27FC236}">
              <a16:creationId xmlns:a16="http://schemas.microsoft.com/office/drawing/2014/main" id="{9ED7B308-DFF0-458C-A2D9-D21AEEC9BA49}"/>
            </a:ext>
          </a:extLst>
        </xdr:cNvPr>
        <xdr:cNvSpPr/>
      </xdr:nvSpPr>
      <xdr:spPr>
        <a:xfrm>
          <a:off x="988060" y="636524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D465AA59-F778-46CE-9F7D-A2BDFB9D82E0}"/>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DD30842C-4FF4-4F55-A994-B74B32F1B01E}"/>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9F38345-00CE-451F-A346-79A0488C5138}"/>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3D0C387-F95E-483F-9C2F-2726B12B605E}"/>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06CFBC0-EC8D-494B-8B24-65E639D3AA76}"/>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73406</xdr:rowOff>
    </xdr:from>
    <xdr:to>
      <xdr:col>24</xdr:col>
      <xdr:colOff>114300</xdr:colOff>
      <xdr:row>36</xdr:row>
      <xdr:rowOff>3556</xdr:rowOff>
    </xdr:to>
    <xdr:sp macro="" textlink="">
      <xdr:nvSpPr>
        <xdr:cNvPr id="71" name="楕円 70">
          <a:extLst>
            <a:ext uri="{FF2B5EF4-FFF2-40B4-BE49-F238E27FC236}">
              <a16:creationId xmlns:a16="http://schemas.microsoft.com/office/drawing/2014/main" id="{24510829-CBD5-431F-AFB9-DC0AAB598D8A}"/>
            </a:ext>
          </a:extLst>
        </xdr:cNvPr>
        <xdr:cNvSpPr/>
      </xdr:nvSpPr>
      <xdr:spPr>
        <a:xfrm>
          <a:off x="4131310" y="607415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96283</xdr:rowOff>
    </xdr:from>
    <xdr:ext cx="405111" cy="259045"/>
    <xdr:sp macro="" textlink="">
      <xdr:nvSpPr>
        <xdr:cNvPr id="72" name="【図書館】&#10;有形固定資産減価償却率該当値テキスト">
          <a:extLst>
            <a:ext uri="{FF2B5EF4-FFF2-40B4-BE49-F238E27FC236}">
              <a16:creationId xmlns:a16="http://schemas.microsoft.com/office/drawing/2014/main" id="{E985FD9C-BC52-4425-9DFF-BE3BC0FBE0C0}"/>
            </a:ext>
          </a:extLst>
        </xdr:cNvPr>
        <xdr:cNvSpPr txBox="1"/>
      </xdr:nvSpPr>
      <xdr:spPr>
        <a:xfrm>
          <a:off x="4212590" y="5921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25400</xdr:rowOff>
    </xdr:from>
    <xdr:to>
      <xdr:col>20</xdr:col>
      <xdr:colOff>38100</xdr:colOff>
      <xdr:row>35</xdr:row>
      <xdr:rowOff>127000</xdr:rowOff>
    </xdr:to>
    <xdr:sp macro="" textlink="">
      <xdr:nvSpPr>
        <xdr:cNvPr id="73" name="楕円 72">
          <a:extLst>
            <a:ext uri="{FF2B5EF4-FFF2-40B4-BE49-F238E27FC236}">
              <a16:creationId xmlns:a16="http://schemas.microsoft.com/office/drawing/2014/main" id="{50F8085B-A884-4A75-9A04-39B9E9B9BB2A}"/>
            </a:ext>
          </a:extLst>
        </xdr:cNvPr>
        <xdr:cNvSpPr/>
      </xdr:nvSpPr>
      <xdr:spPr>
        <a:xfrm>
          <a:off x="3388360" y="602234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76200</xdr:rowOff>
    </xdr:from>
    <xdr:to>
      <xdr:col>24</xdr:col>
      <xdr:colOff>63500</xdr:colOff>
      <xdr:row>35</xdr:row>
      <xdr:rowOff>124206</xdr:rowOff>
    </xdr:to>
    <xdr:cxnSp macro="">
      <xdr:nvCxnSpPr>
        <xdr:cNvPr id="74" name="直線コネクタ 73">
          <a:extLst>
            <a:ext uri="{FF2B5EF4-FFF2-40B4-BE49-F238E27FC236}">
              <a16:creationId xmlns:a16="http://schemas.microsoft.com/office/drawing/2014/main" id="{36D165AA-0404-4DD7-8CE9-562A328B8B24}"/>
            </a:ext>
          </a:extLst>
        </xdr:cNvPr>
        <xdr:cNvCxnSpPr/>
      </xdr:nvCxnSpPr>
      <xdr:spPr>
        <a:xfrm>
          <a:off x="3431540" y="6076950"/>
          <a:ext cx="742950" cy="4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148844</xdr:rowOff>
    </xdr:from>
    <xdr:to>
      <xdr:col>15</xdr:col>
      <xdr:colOff>101600</xdr:colOff>
      <xdr:row>35</xdr:row>
      <xdr:rowOff>78994</xdr:rowOff>
    </xdr:to>
    <xdr:sp macro="" textlink="">
      <xdr:nvSpPr>
        <xdr:cNvPr id="75" name="楕円 74">
          <a:extLst>
            <a:ext uri="{FF2B5EF4-FFF2-40B4-BE49-F238E27FC236}">
              <a16:creationId xmlns:a16="http://schemas.microsoft.com/office/drawing/2014/main" id="{FF5B0195-4C6E-42A0-9C9F-6BE73C095332}"/>
            </a:ext>
          </a:extLst>
        </xdr:cNvPr>
        <xdr:cNvSpPr/>
      </xdr:nvSpPr>
      <xdr:spPr>
        <a:xfrm>
          <a:off x="2571750" y="597814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28194</xdr:rowOff>
    </xdr:from>
    <xdr:to>
      <xdr:col>19</xdr:col>
      <xdr:colOff>177800</xdr:colOff>
      <xdr:row>35</xdr:row>
      <xdr:rowOff>76200</xdr:rowOff>
    </xdr:to>
    <xdr:cxnSp macro="">
      <xdr:nvCxnSpPr>
        <xdr:cNvPr id="76" name="直線コネクタ 75">
          <a:extLst>
            <a:ext uri="{FF2B5EF4-FFF2-40B4-BE49-F238E27FC236}">
              <a16:creationId xmlns:a16="http://schemas.microsoft.com/office/drawing/2014/main" id="{B43DF490-EAD6-4092-8263-A50A690EAF91}"/>
            </a:ext>
          </a:extLst>
        </xdr:cNvPr>
        <xdr:cNvCxnSpPr/>
      </xdr:nvCxnSpPr>
      <xdr:spPr>
        <a:xfrm>
          <a:off x="2626360" y="6027039"/>
          <a:ext cx="805180" cy="4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98552</xdr:rowOff>
    </xdr:from>
    <xdr:to>
      <xdr:col>10</xdr:col>
      <xdr:colOff>165100</xdr:colOff>
      <xdr:row>35</xdr:row>
      <xdr:rowOff>28702</xdr:rowOff>
    </xdr:to>
    <xdr:sp macro="" textlink="">
      <xdr:nvSpPr>
        <xdr:cNvPr id="77" name="楕円 76">
          <a:extLst>
            <a:ext uri="{FF2B5EF4-FFF2-40B4-BE49-F238E27FC236}">
              <a16:creationId xmlns:a16="http://schemas.microsoft.com/office/drawing/2014/main" id="{144DEE44-3545-4527-BF8C-7830CAFDB11C}"/>
            </a:ext>
          </a:extLst>
        </xdr:cNvPr>
        <xdr:cNvSpPr/>
      </xdr:nvSpPr>
      <xdr:spPr>
        <a:xfrm>
          <a:off x="1774190" y="592404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149352</xdr:rowOff>
    </xdr:from>
    <xdr:to>
      <xdr:col>15</xdr:col>
      <xdr:colOff>50800</xdr:colOff>
      <xdr:row>35</xdr:row>
      <xdr:rowOff>28194</xdr:rowOff>
    </xdr:to>
    <xdr:cxnSp macro="">
      <xdr:nvCxnSpPr>
        <xdr:cNvPr id="78" name="直線コネクタ 77">
          <a:extLst>
            <a:ext uri="{FF2B5EF4-FFF2-40B4-BE49-F238E27FC236}">
              <a16:creationId xmlns:a16="http://schemas.microsoft.com/office/drawing/2014/main" id="{DFD21141-6A89-41CD-8D66-C3E46A62E80E}"/>
            </a:ext>
          </a:extLst>
        </xdr:cNvPr>
        <xdr:cNvCxnSpPr/>
      </xdr:nvCxnSpPr>
      <xdr:spPr>
        <a:xfrm>
          <a:off x="1828800" y="5978652"/>
          <a:ext cx="797560" cy="48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50546</xdr:rowOff>
    </xdr:from>
    <xdr:to>
      <xdr:col>6</xdr:col>
      <xdr:colOff>38100</xdr:colOff>
      <xdr:row>34</xdr:row>
      <xdr:rowOff>152146</xdr:rowOff>
    </xdr:to>
    <xdr:sp macro="" textlink="">
      <xdr:nvSpPr>
        <xdr:cNvPr id="79" name="楕円 78">
          <a:extLst>
            <a:ext uri="{FF2B5EF4-FFF2-40B4-BE49-F238E27FC236}">
              <a16:creationId xmlns:a16="http://schemas.microsoft.com/office/drawing/2014/main" id="{D0A68684-5036-4F0A-BCFF-70A4631E62D1}"/>
            </a:ext>
          </a:extLst>
        </xdr:cNvPr>
        <xdr:cNvSpPr/>
      </xdr:nvSpPr>
      <xdr:spPr>
        <a:xfrm>
          <a:off x="988060" y="58836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101346</xdr:rowOff>
    </xdr:from>
    <xdr:to>
      <xdr:col>10</xdr:col>
      <xdr:colOff>114300</xdr:colOff>
      <xdr:row>34</xdr:row>
      <xdr:rowOff>149352</xdr:rowOff>
    </xdr:to>
    <xdr:cxnSp macro="">
      <xdr:nvCxnSpPr>
        <xdr:cNvPr id="80" name="直線コネクタ 79">
          <a:extLst>
            <a:ext uri="{FF2B5EF4-FFF2-40B4-BE49-F238E27FC236}">
              <a16:creationId xmlns:a16="http://schemas.microsoft.com/office/drawing/2014/main" id="{748ACD76-9AAF-4A5F-9453-52323461A12F}"/>
            </a:ext>
          </a:extLst>
        </xdr:cNvPr>
        <xdr:cNvCxnSpPr/>
      </xdr:nvCxnSpPr>
      <xdr:spPr>
        <a:xfrm>
          <a:off x="1031240" y="5926836"/>
          <a:ext cx="79756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88409</xdr:rowOff>
    </xdr:from>
    <xdr:ext cx="405111" cy="259045"/>
    <xdr:sp macro="" textlink="">
      <xdr:nvSpPr>
        <xdr:cNvPr id="81" name="n_1aveValue【図書館】&#10;有形固定資産減価償却率">
          <a:extLst>
            <a:ext uri="{FF2B5EF4-FFF2-40B4-BE49-F238E27FC236}">
              <a16:creationId xmlns:a16="http://schemas.microsoft.com/office/drawing/2014/main" id="{BD673FD1-478B-4144-B9E1-38CEC5A0043A}"/>
            </a:ext>
          </a:extLst>
        </xdr:cNvPr>
        <xdr:cNvSpPr txBox="1"/>
      </xdr:nvSpPr>
      <xdr:spPr>
        <a:xfrm>
          <a:off x="3239144" y="6435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67835</xdr:rowOff>
    </xdr:from>
    <xdr:ext cx="405111" cy="259045"/>
    <xdr:sp macro="" textlink="">
      <xdr:nvSpPr>
        <xdr:cNvPr id="82" name="n_2aveValue【図書館】&#10;有形固定資産減価償却率">
          <a:extLst>
            <a:ext uri="{FF2B5EF4-FFF2-40B4-BE49-F238E27FC236}">
              <a16:creationId xmlns:a16="http://schemas.microsoft.com/office/drawing/2014/main" id="{E578C27A-0C2C-4C41-AC33-6882879E4649}"/>
            </a:ext>
          </a:extLst>
        </xdr:cNvPr>
        <xdr:cNvSpPr txBox="1"/>
      </xdr:nvSpPr>
      <xdr:spPr>
        <a:xfrm>
          <a:off x="2439044" y="6409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122699</xdr:rowOff>
    </xdr:from>
    <xdr:ext cx="405111" cy="259045"/>
    <xdr:sp macro="" textlink="">
      <xdr:nvSpPr>
        <xdr:cNvPr id="83" name="n_3aveValue【図書館】&#10;有形固定資産減価償却率">
          <a:extLst>
            <a:ext uri="{FF2B5EF4-FFF2-40B4-BE49-F238E27FC236}">
              <a16:creationId xmlns:a16="http://schemas.microsoft.com/office/drawing/2014/main" id="{FDE66F98-0482-41FE-B9FE-D9BBBA8003D1}"/>
            </a:ext>
          </a:extLst>
        </xdr:cNvPr>
        <xdr:cNvSpPr txBox="1"/>
      </xdr:nvSpPr>
      <xdr:spPr>
        <a:xfrm>
          <a:off x="1641484" y="6468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118127</xdr:rowOff>
    </xdr:from>
    <xdr:ext cx="405111" cy="259045"/>
    <xdr:sp macro="" textlink="">
      <xdr:nvSpPr>
        <xdr:cNvPr id="84" name="n_4aveValue【図書館】&#10;有形固定資産減価償却率">
          <a:extLst>
            <a:ext uri="{FF2B5EF4-FFF2-40B4-BE49-F238E27FC236}">
              <a16:creationId xmlns:a16="http://schemas.microsoft.com/office/drawing/2014/main" id="{5D588143-F498-4F72-B90F-704639284B54}"/>
            </a:ext>
          </a:extLst>
        </xdr:cNvPr>
        <xdr:cNvSpPr txBox="1"/>
      </xdr:nvSpPr>
      <xdr:spPr>
        <a:xfrm>
          <a:off x="855354" y="646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143527</xdr:rowOff>
    </xdr:from>
    <xdr:ext cx="405111" cy="259045"/>
    <xdr:sp macro="" textlink="">
      <xdr:nvSpPr>
        <xdr:cNvPr id="85" name="n_1mainValue【図書館】&#10;有形固定資産減価償却率">
          <a:extLst>
            <a:ext uri="{FF2B5EF4-FFF2-40B4-BE49-F238E27FC236}">
              <a16:creationId xmlns:a16="http://schemas.microsoft.com/office/drawing/2014/main" id="{ABA6C095-8000-4394-AEC9-D388A9C949E0}"/>
            </a:ext>
          </a:extLst>
        </xdr:cNvPr>
        <xdr:cNvSpPr txBox="1"/>
      </xdr:nvSpPr>
      <xdr:spPr>
        <a:xfrm>
          <a:off x="3239144" y="579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95521</xdr:rowOff>
    </xdr:from>
    <xdr:ext cx="405111" cy="259045"/>
    <xdr:sp macro="" textlink="">
      <xdr:nvSpPr>
        <xdr:cNvPr id="86" name="n_2mainValue【図書館】&#10;有形固定資産減価償却率">
          <a:extLst>
            <a:ext uri="{FF2B5EF4-FFF2-40B4-BE49-F238E27FC236}">
              <a16:creationId xmlns:a16="http://schemas.microsoft.com/office/drawing/2014/main" id="{7DCD7D9E-48AE-4E05-BDC8-74C32484C004}"/>
            </a:ext>
          </a:extLst>
        </xdr:cNvPr>
        <xdr:cNvSpPr txBox="1"/>
      </xdr:nvSpPr>
      <xdr:spPr>
        <a:xfrm>
          <a:off x="2439044" y="5749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45229</xdr:rowOff>
    </xdr:from>
    <xdr:ext cx="405111" cy="259045"/>
    <xdr:sp macro="" textlink="">
      <xdr:nvSpPr>
        <xdr:cNvPr id="87" name="n_3mainValue【図書館】&#10;有形固定資産減価償却率">
          <a:extLst>
            <a:ext uri="{FF2B5EF4-FFF2-40B4-BE49-F238E27FC236}">
              <a16:creationId xmlns:a16="http://schemas.microsoft.com/office/drawing/2014/main" id="{A5548D1A-9BE0-4117-A713-8A57B7003764}"/>
            </a:ext>
          </a:extLst>
        </xdr:cNvPr>
        <xdr:cNvSpPr txBox="1"/>
      </xdr:nvSpPr>
      <xdr:spPr>
        <a:xfrm>
          <a:off x="1641484" y="5704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168673</xdr:rowOff>
    </xdr:from>
    <xdr:ext cx="405111" cy="259045"/>
    <xdr:sp macro="" textlink="">
      <xdr:nvSpPr>
        <xdr:cNvPr id="88" name="n_4mainValue【図書館】&#10;有形固定資産減価償却率">
          <a:extLst>
            <a:ext uri="{FF2B5EF4-FFF2-40B4-BE49-F238E27FC236}">
              <a16:creationId xmlns:a16="http://schemas.microsoft.com/office/drawing/2014/main" id="{89AC4E5B-F9E4-41FD-825A-EED878E589A3}"/>
            </a:ext>
          </a:extLst>
        </xdr:cNvPr>
        <xdr:cNvSpPr txBox="1"/>
      </xdr:nvSpPr>
      <xdr:spPr>
        <a:xfrm>
          <a:off x="855354" y="5658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B5A4CBCB-C178-4134-8569-1487009AEE30}"/>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E1A2315D-6AFB-495E-8CBA-C7400CD1A04D}"/>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7D2D39B9-AEFA-42DC-9BC7-47130477183F}"/>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3687E6DC-95CC-4A78-8B8A-3AF60D22FC60}"/>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DF341E0-A570-4949-98AE-91559E9E8C5E}"/>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1EC46633-EFDA-4A78-89B8-7A2AAD4030C8}"/>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48835D97-B62C-49D7-9F02-0B26B73F36A9}"/>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2480DEFC-0EC2-4EA3-9389-9EE541989D58}"/>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7E1F3536-1CE0-42B2-B2AC-1370D0EDB24F}"/>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BB5F0DA0-B725-4CC8-8639-56AC254546BB}"/>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1F3F07D0-1D46-4C6F-A122-7CD5AF604679}"/>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4ACFBCE4-49AC-4388-A388-B18C0C1CC25F}"/>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F20911AA-E9EB-4B26-B6A6-3F10E0286F71}"/>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33B1BB54-DA54-40C6-AF7F-662D53F7E507}"/>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7082B8D3-5C3C-4C2C-AC60-FA6B397A46DD}"/>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4" name="テキスト ボックス 103">
          <a:extLst>
            <a:ext uri="{FF2B5EF4-FFF2-40B4-BE49-F238E27FC236}">
              <a16:creationId xmlns:a16="http://schemas.microsoft.com/office/drawing/2014/main" id="{A41F5E08-78DB-41FD-B5D1-561A5D5BE5A9}"/>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8418B6CE-C451-4AF6-8A68-396E1621DBF0}"/>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6" name="テキスト ボックス 105">
          <a:extLst>
            <a:ext uri="{FF2B5EF4-FFF2-40B4-BE49-F238E27FC236}">
              <a16:creationId xmlns:a16="http://schemas.microsoft.com/office/drawing/2014/main" id="{AF79045A-727F-4028-B64C-816442BBAFAB}"/>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77E7DDF0-702F-412B-A7AE-64E96156CE85}"/>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8" name="テキスト ボックス 107">
          <a:extLst>
            <a:ext uri="{FF2B5EF4-FFF2-40B4-BE49-F238E27FC236}">
              <a16:creationId xmlns:a16="http://schemas.microsoft.com/office/drawing/2014/main" id="{94C4F951-F597-4A59-85EA-1EC9C1882736}"/>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AB30923-EC76-4161-BB24-362AB6E7DDF1}"/>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43B21ABC-A626-46CF-B33B-F5C54F018C3B}"/>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919EDAE7-A666-4AF5-9547-58CE2587F14A}"/>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49530</xdr:rowOff>
    </xdr:from>
    <xdr:to>
      <xdr:col>54</xdr:col>
      <xdr:colOff>189865</xdr:colOff>
      <xdr:row>41</xdr:row>
      <xdr:rowOff>148590</xdr:rowOff>
    </xdr:to>
    <xdr:cxnSp macro="">
      <xdr:nvCxnSpPr>
        <xdr:cNvPr id="112" name="直線コネクタ 111">
          <a:extLst>
            <a:ext uri="{FF2B5EF4-FFF2-40B4-BE49-F238E27FC236}">
              <a16:creationId xmlns:a16="http://schemas.microsoft.com/office/drawing/2014/main" id="{D9D1E252-D62B-4E02-91FB-7BE8FABAD44F}"/>
            </a:ext>
          </a:extLst>
        </xdr:cNvPr>
        <xdr:cNvCxnSpPr/>
      </xdr:nvCxnSpPr>
      <xdr:spPr>
        <a:xfrm flipV="1">
          <a:off x="9429115" y="5711190"/>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152417</xdr:rowOff>
    </xdr:from>
    <xdr:ext cx="469744" cy="259045"/>
    <xdr:sp macro="" textlink="">
      <xdr:nvSpPr>
        <xdr:cNvPr id="113" name="【図書館】&#10;一人当たり面積最小値テキスト">
          <a:extLst>
            <a:ext uri="{FF2B5EF4-FFF2-40B4-BE49-F238E27FC236}">
              <a16:creationId xmlns:a16="http://schemas.microsoft.com/office/drawing/2014/main" id="{280571C1-6BE7-4384-A19A-E296ED08EA94}"/>
            </a:ext>
          </a:extLst>
        </xdr:cNvPr>
        <xdr:cNvSpPr txBox="1"/>
      </xdr:nvSpPr>
      <xdr:spPr>
        <a:xfrm>
          <a:off x="9467850" y="718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148590</xdr:rowOff>
    </xdr:from>
    <xdr:to>
      <xdr:col>55</xdr:col>
      <xdr:colOff>88900</xdr:colOff>
      <xdr:row>41</xdr:row>
      <xdr:rowOff>148590</xdr:rowOff>
    </xdr:to>
    <xdr:cxnSp macro="">
      <xdr:nvCxnSpPr>
        <xdr:cNvPr id="114" name="直線コネクタ 113">
          <a:extLst>
            <a:ext uri="{FF2B5EF4-FFF2-40B4-BE49-F238E27FC236}">
              <a16:creationId xmlns:a16="http://schemas.microsoft.com/office/drawing/2014/main" id="{7B997B2F-0369-4C23-BF5D-3F60726FB2FC}"/>
            </a:ext>
          </a:extLst>
        </xdr:cNvPr>
        <xdr:cNvCxnSpPr/>
      </xdr:nvCxnSpPr>
      <xdr:spPr>
        <a:xfrm>
          <a:off x="9356090" y="71780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167657</xdr:rowOff>
    </xdr:from>
    <xdr:ext cx="469744" cy="259045"/>
    <xdr:sp macro="" textlink="">
      <xdr:nvSpPr>
        <xdr:cNvPr id="115" name="【図書館】&#10;一人当たり面積最大値テキスト">
          <a:extLst>
            <a:ext uri="{FF2B5EF4-FFF2-40B4-BE49-F238E27FC236}">
              <a16:creationId xmlns:a16="http://schemas.microsoft.com/office/drawing/2014/main" id="{AC8C36B9-59D5-48FE-B995-8B4E79378D05}"/>
            </a:ext>
          </a:extLst>
        </xdr:cNvPr>
        <xdr:cNvSpPr txBox="1"/>
      </xdr:nvSpPr>
      <xdr:spPr>
        <a:xfrm>
          <a:off x="9467850" y="5486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49530</xdr:rowOff>
    </xdr:from>
    <xdr:to>
      <xdr:col>55</xdr:col>
      <xdr:colOff>88900</xdr:colOff>
      <xdr:row>33</xdr:row>
      <xdr:rowOff>49530</xdr:rowOff>
    </xdr:to>
    <xdr:cxnSp macro="">
      <xdr:nvCxnSpPr>
        <xdr:cNvPr id="116" name="直線コネクタ 115">
          <a:extLst>
            <a:ext uri="{FF2B5EF4-FFF2-40B4-BE49-F238E27FC236}">
              <a16:creationId xmlns:a16="http://schemas.microsoft.com/office/drawing/2014/main" id="{288A7601-79D2-4BE7-8885-1577787312DA}"/>
            </a:ext>
          </a:extLst>
        </xdr:cNvPr>
        <xdr:cNvCxnSpPr/>
      </xdr:nvCxnSpPr>
      <xdr:spPr>
        <a:xfrm>
          <a:off x="9356090" y="57111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71137</xdr:rowOff>
    </xdr:from>
    <xdr:ext cx="469744" cy="259045"/>
    <xdr:sp macro="" textlink="">
      <xdr:nvSpPr>
        <xdr:cNvPr id="117" name="【図書館】&#10;一人当たり面積平均値テキスト">
          <a:extLst>
            <a:ext uri="{FF2B5EF4-FFF2-40B4-BE49-F238E27FC236}">
              <a16:creationId xmlns:a16="http://schemas.microsoft.com/office/drawing/2014/main" id="{717DCFC6-3039-4E9F-82CB-39329DF7A2EE}"/>
            </a:ext>
          </a:extLst>
        </xdr:cNvPr>
        <xdr:cNvSpPr txBox="1"/>
      </xdr:nvSpPr>
      <xdr:spPr>
        <a:xfrm>
          <a:off x="9467850" y="6755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48260</xdr:rowOff>
    </xdr:from>
    <xdr:to>
      <xdr:col>55</xdr:col>
      <xdr:colOff>50800</xdr:colOff>
      <xdr:row>40</xdr:row>
      <xdr:rowOff>149860</xdr:rowOff>
    </xdr:to>
    <xdr:sp macro="" textlink="">
      <xdr:nvSpPr>
        <xdr:cNvPr id="118" name="フローチャート: 判断 117">
          <a:extLst>
            <a:ext uri="{FF2B5EF4-FFF2-40B4-BE49-F238E27FC236}">
              <a16:creationId xmlns:a16="http://schemas.microsoft.com/office/drawing/2014/main" id="{FD70FB50-69FD-4F4A-8293-CB85294AACC9}"/>
            </a:ext>
          </a:extLst>
        </xdr:cNvPr>
        <xdr:cNvSpPr/>
      </xdr:nvSpPr>
      <xdr:spPr>
        <a:xfrm>
          <a:off x="9394190" y="6908165"/>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19" name="フローチャート: 判断 118">
          <a:extLst>
            <a:ext uri="{FF2B5EF4-FFF2-40B4-BE49-F238E27FC236}">
              <a16:creationId xmlns:a16="http://schemas.microsoft.com/office/drawing/2014/main" id="{0F7F3B22-1637-4D71-AAA3-C8EC5E5A1920}"/>
            </a:ext>
          </a:extLst>
        </xdr:cNvPr>
        <xdr:cNvSpPr/>
      </xdr:nvSpPr>
      <xdr:spPr>
        <a:xfrm>
          <a:off x="8632190" y="690816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48260</xdr:rowOff>
    </xdr:from>
    <xdr:to>
      <xdr:col>46</xdr:col>
      <xdr:colOff>38100</xdr:colOff>
      <xdr:row>40</xdr:row>
      <xdr:rowOff>149860</xdr:rowOff>
    </xdr:to>
    <xdr:sp macro="" textlink="">
      <xdr:nvSpPr>
        <xdr:cNvPr id="120" name="フローチャート: 判断 119">
          <a:extLst>
            <a:ext uri="{FF2B5EF4-FFF2-40B4-BE49-F238E27FC236}">
              <a16:creationId xmlns:a16="http://schemas.microsoft.com/office/drawing/2014/main" id="{1EE03DCB-E833-4CEC-B33E-E3866B267140}"/>
            </a:ext>
          </a:extLst>
        </xdr:cNvPr>
        <xdr:cNvSpPr/>
      </xdr:nvSpPr>
      <xdr:spPr>
        <a:xfrm>
          <a:off x="7846060" y="690816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63500</xdr:rowOff>
    </xdr:from>
    <xdr:to>
      <xdr:col>41</xdr:col>
      <xdr:colOff>101600</xdr:colOff>
      <xdr:row>40</xdr:row>
      <xdr:rowOff>165100</xdr:rowOff>
    </xdr:to>
    <xdr:sp macro="" textlink="">
      <xdr:nvSpPr>
        <xdr:cNvPr id="121" name="フローチャート: 判断 120">
          <a:extLst>
            <a:ext uri="{FF2B5EF4-FFF2-40B4-BE49-F238E27FC236}">
              <a16:creationId xmlns:a16="http://schemas.microsoft.com/office/drawing/2014/main" id="{355C4C3B-E39B-4EE9-A046-A23BE8E532D7}"/>
            </a:ext>
          </a:extLst>
        </xdr:cNvPr>
        <xdr:cNvSpPr/>
      </xdr:nvSpPr>
      <xdr:spPr>
        <a:xfrm>
          <a:off x="7029450" y="69176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63500</xdr:rowOff>
    </xdr:from>
    <xdr:to>
      <xdr:col>36</xdr:col>
      <xdr:colOff>165100</xdr:colOff>
      <xdr:row>40</xdr:row>
      <xdr:rowOff>165100</xdr:rowOff>
    </xdr:to>
    <xdr:sp macro="" textlink="">
      <xdr:nvSpPr>
        <xdr:cNvPr id="122" name="フローチャート: 判断 121">
          <a:extLst>
            <a:ext uri="{FF2B5EF4-FFF2-40B4-BE49-F238E27FC236}">
              <a16:creationId xmlns:a16="http://schemas.microsoft.com/office/drawing/2014/main" id="{92841EAD-499C-4544-91B2-6B7BE1336177}"/>
            </a:ext>
          </a:extLst>
        </xdr:cNvPr>
        <xdr:cNvSpPr/>
      </xdr:nvSpPr>
      <xdr:spPr>
        <a:xfrm>
          <a:off x="6231890" y="69176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F909AC87-A0EB-4B0E-B63D-4D7759057FD3}"/>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DC9704D-64DB-4A0D-99F8-CD0B207E6F6A}"/>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461CB19-DBD1-4CB8-A01D-B2E7889F89E5}"/>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09A5A80-CA41-4D44-8AF2-7DB71078BCAD}"/>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606E4CA-C224-44D7-BA38-0A47F6C9EC52}"/>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29210</xdr:rowOff>
    </xdr:from>
    <xdr:to>
      <xdr:col>55</xdr:col>
      <xdr:colOff>50800</xdr:colOff>
      <xdr:row>41</xdr:row>
      <xdr:rowOff>130810</xdr:rowOff>
    </xdr:to>
    <xdr:sp macro="" textlink="">
      <xdr:nvSpPr>
        <xdr:cNvPr id="128" name="楕円 127">
          <a:extLst>
            <a:ext uri="{FF2B5EF4-FFF2-40B4-BE49-F238E27FC236}">
              <a16:creationId xmlns:a16="http://schemas.microsoft.com/office/drawing/2014/main" id="{43685B41-FDCC-4197-886A-B27F989E0A28}"/>
            </a:ext>
          </a:extLst>
        </xdr:cNvPr>
        <xdr:cNvSpPr/>
      </xdr:nvSpPr>
      <xdr:spPr>
        <a:xfrm>
          <a:off x="9394190" y="7056755"/>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115587</xdr:rowOff>
    </xdr:from>
    <xdr:ext cx="469744" cy="259045"/>
    <xdr:sp macro="" textlink="">
      <xdr:nvSpPr>
        <xdr:cNvPr id="129" name="【図書館】&#10;一人当たり面積該当値テキスト">
          <a:extLst>
            <a:ext uri="{FF2B5EF4-FFF2-40B4-BE49-F238E27FC236}">
              <a16:creationId xmlns:a16="http://schemas.microsoft.com/office/drawing/2014/main" id="{A2000696-8F63-46FB-B778-BF00A7730D33}"/>
            </a:ext>
          </a:extLst>
        </xdr:cNvPr>
        <xdr:cNvSpPr txBox="1"/>
      </xdr:nvSpPr>
      <xdr:spPr>
        <a:xfrm>
          <a:off x="9467850" y="697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29210</xdr:rowOff>
    </xdr:from>
    <xdr:to>
      <xdr:col>50</xdr:col>
      <xdr:colOff>165100</xdr:colOff>
      <xdr:row>41</xdr:row>
      <xdr:rowOff>130810</xdr:rowOff>
    </xdr:to>
    <xdr:sp macro="" textlink="">
      <xdr:nvSpPr>
        <xdr:cNvPr id="130" name="楕円 129">
          <a:extLst>
            <a:ext uri="{FF2B5EF4-FFF2-40B4-BE49-F238E27FC236}">
              <a16:creationId xmlns:a16="http://schemas.microsoft.com/office/drawing/2014/main" id="{92379FC8-8824-404B-9006-EA6BEF541F92}"/>
            </a:ext>
          </a:extLst>
        </xdr:cNvPr>
        <xdr:cNvSpPr/>
      </xdr:nvSpPr>
      <xdr:spPr>
        <a:xfrm>
          <a:off x="8632190" y="705675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80010</xdr:rowOff>
    </xdr:from>
    <xdr:to>
      <xdr:col>55</xdr:col>
      <xdr:colOff>0</xdr:colOff>
      <xdr:row>41</xdr:row>
      <xdr:rowOff>80010</xdr:rowOff>
    </xdr:to>
    <xdr:cxnSp macro="">
      <xdr:nvCxnSpPr>
        <xdr:cNvPr id="131" name="直線コネクタ 130">
          <a:extLst>
            <a:ext uri="{FF2B5EF4-FFF2-40B4-BE49-F238E27FC236}">
              <a16:creationId xmlns:a16="http://schemas.microsoft.com/office/drawing/2014/main" id="{42A1E4D1-F621-479D-AAE4-CDC3591B088B}"/>
            </a:ext>
          </a:extLst>
        </xdr:cNvPr>
        <xdr:cNvCxnSpPr/>
      </xdr:nvCxnSpPr>
      <xdr:spPr>
        <a:xfrm>
          <a:off x="8686800" y="711136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21590</xdr:rowOff>
    </xdr:from>
    <xdr:to>
      <xdr:col>46</xdr:col>
      <xdr:colOff>38100</xdr:colOff>
      <xdr:row>41</xdr:row>
      <xdr:rowOff>123190</xdr:rowOff>
    </xdr:to>
    <xdr:sp macro="" textlink="">
      <xdr:nvSpPr>
        <xdr:cNvPr id="132" name="楕円 131">
          <a:extLst>
            <a:ext uri="{FF2B5EF4-FFF2-40B4-BE49-F238E27FC236}">
              <a16:creationId xmlns:a16="http://schemas.microsoft.com/office/drawing/2014/main" id="{0FCF6717-010D-483D-A510-77D36935709D}"/>
            </a:ext>
          </a:extLst>
        </xdr:cNvPr>
        <xdr:cNvSpPr/>
      </xdr:nvSpPr>
      <xdr:spPr>
        <a:xfrm>
          <a:off x="7846060" y="704723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72390</xdr:rowOff>
    </xdr:from>
    <xdr:to>
      <xdr:col>50</xdr:col>
      <xdr:colOff>114300</xdr:colOff>
      <xdr:row>41</xdr:row>
      <xdr:rowOff>80010</xdr:rowOff>
    </xdr:to>
    <xdr:cxnSp macro="">
      <xdr:nvCxnSpPr>
        <xdr:cNvPr id="133" name="直線コネクタ 132">
          <a:extLst>
            <a:ext uri="{FF2B5EF4-FFF2-40B4-BE49-F238E27FC236}">
              <a16:creationId xmlns:a16="http://schemas.microsoft.com/office/drawing/2014/main" id="{AB38405D-E8FB-4A82-A4A1-4583B37A00B1}"/>
            </a:ext>
          </a:extLst>
        </xdr:cNvPr>
        <xdr:cNvCxnSpPr/>
      </xdr:nvCxnSpPr>
      <xdr:spPr>
        <a:xfrm>
          <a:off x="7889240" y="7101840"/>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21590</xdr:rowOff>
    </xdr:from>
    <xdr:to>
      <xdr:col>41</xdr:col>
      <xdr:colOff>101600</xdr:colOff>
      <xdr:row>41</xdr:row>
      <xdr:rowOff>123190</xdr:rowOff>
    </xdr:to>
    <xdr:sp macro="" textlink="">
      <xdr:nvSpPr>
        <xdr:cNvPr id="134" name="楕円 133">
          <a:extLst>
            <a:ext uri="{FF2B5EF4-FFF2-40B4-BE49-F238E27FC236}">
              <a16:creationId xmlns:a16="http://schemas.microsoft.com/office/drawing/2014/main" id="{1B41E56C-00EC-409E-9616-2ED98E2C933D}"/>
            </a:ext>
          </a:extLst>
        </xdr:cNvPr>
        <xdr:cNvSpPr/>
      </xdr:nvSpPr>
      <xdr:spPr>
        <a:xfrm>
          <a:off x="7029450" y="704723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72390</xdr:rowOff>
    </xdr:from>
    <xdr:to>
      <xdr:col>45</xdr:col>
      <xdr:colOff>177800</xdr:colOff>
      <xdr:row>41</xdr:row>
      <xdr:rowOff>72390</xdr:rowOff>
    </xdr:to>
    <xdr:cxnSp macro="">
      <xdr:nvCxnSpPr>
        <xdr:cNvPr id="135" name="直線コネクタ 134">
          <a:extLst>
            <a:ext uri="{FF2B5EF4-FFF2-40B4-BE49-F238E27FC236}">
              <a16:creationId xmlns:a16="http://schemas.microsoft.com/office/drawing/2014/main" id="{30EB1B93-1CC6-47C2-9C75-A576A4AF2604}"/>
            </a:ext>
          </a:extLst>
        </xdr:cNvPr>
        <xdr:cNvCxnSpPr/>
      </xdr:nvCxnSpPr>
      <xdr:spPr>
        <a:xfrm>
          <a:off x="7084060" y="710184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21590</xdr:rowOff>
    </xdr:from>
    <xdr:to>
      <xdr:col>36</xdr:col>
      <xdr:colOff>165100</xdr:colOff>
      <xdr:row>41</xdr:row>
      <xdr:rowOff>123190</xdr:rowOff>
    </xdr:to>
    <xdr:sp macro="" textlink="">
      <xdr:nvSpPr>
        <xdr:cNvPr id="136" name="楕円 135">
          <a:extLst>
            <a:ext uri="{FF2B5EF4-FFF2-40B4-BE49-F238E27FC236}">
              <a16:creationId xmlns:a16="http://schemas.microsoft.com/office/drawing/2014/main" id="{40FDB6BC-B4BF-4B32-BC9B-2F454672D145}"/>
            </a:ext>
          </a:extLst>
        </xdr:cNvPr>
        <xdr:cNvSpPr/>
      </xdr:nvSpPr>
      <xdr:spPr>
        <a:xfrm>
          <a:off x="6231890" y="704723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72390</xdr:rowOff>
    </xdr:from>
    <xdr:to>
      <xdr:col>41</xdr:col>
      <xdr:colOff>50800</xdr:colOff>
      <xdr:row>41</xdr:row>
      <xdr:rowOff>72390</xdr:rowOff>
    </xdr:to>
    <xdr:cxnSp macro="">
      <xdr:nvCxnSpPr>
        <xdr:cNvPr id="137" name="直線コネクタ 136">
          <a:extLst>
            <a:ext uri="{FF2B5EF4-FFF2-40B4-BE49-F238E27FC236}">
              <a16:creationId xmlns:a16="http://schemas.microsoft.com/office/drawing/2014/main" id="{22A93528-C631-446A-BC37-4BA6910B61F8}"/>
            </a:ext>
          </a:extLst>
        </xdr:cNvPr>
        <xdr:cNvCxnSpPr/>
      </xdr:nvCxnSpPr>
      <xdr:spPr>
        <a:xfrm>
          <a:off x="6286500" y="710184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166387</xdr:rowOff>
    </xdr:from>
    <xdr:ext cx="469744" cy="259045"/>
    <xdr:sp macro="" textlink="">
      <xdr:nvSpPr>
        <xdr:cNvPr id="138" name="n_1aveValue【図書館】&#10;一人当たり面積">
          <a:extLst>
            <a:ext uri="{FF2B5EF4-FFF2-40B4-BE49-F238E27FC236}">
              <a16:creationId xmlns:a16="http://schemas.microsoft.com/office/drawing/2014/main" id="{30BF0803-44C4-4CFC-99D6-32BAAED07A86}"/>
            </a:ext>
          </a:extLst>
        </xdr:cNvPr>
        <xdr:cNvSpPr txBox="1"/>
      </xdr:nvSpPr>
      <xdr:spPr>
        <a:xfrm>
          <a:off x="8454467" y="668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166387</xdr:rowOff>
    </xdr:from>
    <xdr:ext cx="469744" cy="259045"/>
    <xdr:sp macro="" textlink="">
      <xdr:nvSpPr>
        <xdr:cNvPr id="139" name="n_2aveValue【図書館】&#10;一人当たり面積">
          <a:extLst>
            <a:ext uri="{FF2B5EF4-FFF2-40B4-BE49-F238E27FC236}">
              <a16:creationId xmlns:a16="http://schemas.microsoft.com/office/drawing/2014/main" id="{03B0CB13-0D75-4580-A765-268BD034BE62}"/>
            </a:ext>
          </a:extLst>
        </xdr:cNvPr>
        <xdr:cNvSpPr txBox="1"/>
      </xdr:nvSpPr>
      <xdr:spPr>
        <a:xfrm>
          <a:off x="7673417" y="668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10177</xdr:rowOff>
    </xdr:from>
    <xdr:ext cx="469744" cy="259045"/>
    <xdr:sp macro="" textlink="">
      <xdr:nvSpPr>
        <xdr:cNvPr id="140" name="n_3aveValue【図書館】&#10;一人当たり面積">
          <a:extLst>
            <a:ext uri="{FF2B5EF4-FFF2-40B4-BE49-F238E27FC236}">
              <a16:creationId xmlns:a16="http://schemas.microsoft.com/office/drawing/2014/main" id="{B55DFC38-5767-40BC-B0D7-617097B67429}"/>
            </a:ext>
          </a:extLst>
        </xdr:cNvPr>
        <xdr:cNvSpPr txBox="1"/>
      </xdr:nvSpPr>
      <xdr:spPr>
        <a:xfrm>
          <a:off x="6866332" y="6698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10177</xdr:rowOff>
    </xdr:from>
    <xdr:ext cx="469744" cy="259045"/>
    <xdr:sp macro="" textlink="">
      <xdr:nvSpPr>
        <xdr:cNvPr id="141" name="n_4aveValue【図書館】&#10;一人当たり面積">
          <a:extLst>
            <a:ext uri="{FF2B5EF4-FFF2-40B4-BE49-F238E27FC236}">
              <a16:creationId xmlns:a16="http://schemas.microsoft.com/office/drawing/2014/main" id="{F3FACEF0-763D-4EE3-89F3-76FDAF686279}"/>
            </a:ext>
          </a:extLst>
        </xdr:cNvPr>
        <xdr:cNvSpPr txBox="1"/>
      </xdr:nvSpPr>
      <xdr:spPr>
        <a:xfrm>
          <a:off x="6068772" y="6698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121937</xdr:rowOff>
    </xdr:from>
    <xdr:ext cx="469744" cy="259045"/>
    <xdr:sp macro="" textlink="">
      <xdr:nvSpPr>
        <xdr:cNvPr id="142" name="n_1mainValue【図書館】&#10;一人当たり面積">
          <a:extLst>
            <a:ext uri="{FF2B5EF4-FFF2-40B4-BE49-F238E27FC236}">
              <a16:creationId xmlns:a16="http://schemas.microsoft.com/office/drawing/2014/main" id="{5417FD08-43F5-4F55-BB30-FB57A38C3006}"/>
            </a:ext>
          </a:extLst>
        </xdr:cNvPr>
        <xdr:cNvSpPr txBox="1"/>
      </xdr:nvSpPr>
      <xdr:spPr>
        <a:xfrm>
          <a:off x="8454467" y="7153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114317</xdr:rowOff>
    </xdr:from>
    <xdr:ext cx="469744" cy="259045"/>
    <xdr:sp macro="" textlink="">
      <xdr:nvSpPr>
        <xdr:cNvPr id="143" name="n_2mainValue【図書館】&#10;一人当たり面積">
          <a:extLst>
            <a:ext uri="{FF2B5EF4-FFF2-40B4-BE49-F238E27FC236}">
              <a16:creationId xmlns:a16="http://schemas.microsoft.com/office/drawing/2014/main" id="{6382B609-C3BA-4FBD-B87F-526D94013FBA}"/>
            </a:ext>
          </a:extLst>
        </xdr:cNvPr>
        <xdr:cNvSpPr txBox="1"/>
      </xdr:nvSpPr>
      <xdr:spPr>
        <a:xfrm>
          <a:off x="7673417"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114317</xdr:rowOff>
    </xdr:from>
    <xdr:ext cx="469744" cy="259045"/>
    <xdr:sp macro="" textlink="">
      <xdr:nvSpPr>
        <xdr:cNvPr id="144" name="n_3mainValue【図書館】&#10;一人当たり面積">
          <a:extLst>
            <a:ext uri="{FF2B5EF4-FFF2-40B4-BE49-F238E27FC236}">
              <a16:creationId xmlns:a16="http://schemas.microsoft.com/office/drawing/2014/main" id="{7CC55E81-5063-4774-9476-FDD3AC28D1AE}"/>
            </a:ext>
          </a:extLst>
        </xdr:cNvPr>
        <xdr:cNvSpPr txBox="1"/>
      </xdr:nvSpPr>
      <xdr:spPr>
        <a:xfrm>
          <a:off x="6866332"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114317</xdr:rowOff>
    </xdr:from>
    <xdr:ext cx="469744" cy="259045"/>
    <xdr:sp macro="" textlink="">
      <xdr:nvSpPr>
        <xdr:cNvPr id="145" name="n_4mainValue【図書館】&#10;一人当たり面積">
          <a:extLst>
            <a:ext uri="{FF2B5EF4-FFF2-40B4-BE49-F238E27FC236}">
              <a16:creationId xmlns:a16="http://schemas.microsoft.com/office/drawing/2014/main" id="{B4121312-4A30-4D1C-8611-60B1BE6A2BDA}"/>
            </a:ext>
          </a:extLst>
        </xdr:cNvPr>
        <xdr:cNvSpPr txBox="1"/>
      </xdr:nvSpPr>
      <xdr:spPr>
        <a:xfrm>
          <a:off x="6068772"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1A24C4E7-D14C-47BF-B964-C73C1512D9EA}"/>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3B29143-874E-409B-A094-7AF5D7B85C81}"/>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34798649-0D2F-444A-B506-098811710E5E}"/>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A4DF202-C122-459C-846A-4DCAFD0BD4C7}"/>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E45BB661-FEE5-4543-9595-622357440D32}"/>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CB72B8D8-C4EA-4DF6-BDD2-8CAF28EF9BDD}"/>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F9E73764-82C7-4112-A740-4750FFB17FC0}"/>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F0BB312D-21A8-48F6-B463-2478501679DC}"/>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50A1E6FE-1D6A-44E0-89A7-916BE52DEC21}"/>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8A9266CB-1DF4-4C3D-8FF0-0FF966A651AB}"/>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6" name="テキスト ボックス 155">
          <a:extLst>
            <a:ext uri="{FF2B5EF4-FFF2-40B4-BE49-F238E27FC236}">
              <a16:creationId xmlns:a16="http://schemas.microsoft.com/office/drawing/2014/main" id="{FEBFF232-8001-4E96-8866-1EEC9A5FABB4}"/>
            </a:ext>
          </a:extLst>
        </xdr:cNvPr>
        <xdr:cNvSpPr txBox="1"/>
      </xdr:nvSpPr>
      <xdr:spPr>
        <a:xfrm>
          <a:off x="343701" y="11285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65</xdr:row>
      <xdr:rowOff>0</xdr:rowOff>
    </xdr:from>
    <xdr:to>
      <xdr:col>28</xdr:col>
      <xdr:colOff>114300</xdr:colOff>
      <xdr:row>65</xdr:row>
      <xdr:rowOff>0</xdr:rowOff>
    </xdr:to>
    <xdr:cxnSp macro="">
      <xdr:nvCxnSpPr>
        <xdr:cNvPr id="157" name="直線コネクタ 156">
          <a:extLst>
            <a:ext uri="{FF2B5EF4-FFF2-40B4-BE49-F238E27FC236}">
              <a16:creationId xmlns:a16="http://schemas.microsoft.com/office/drawing/2014/main" id="{5A3BC2BB-D848-45AF-AE73-11280018CB43}"/>
            </a:ext>
          </a:extLst>
        </xdr:cNvPr>
        <xdr:cNvCxnSpPr/>
      </xdr:nvCxnSpPr>
      <xdr:spPr>
        <a:xfrm>
          <a:off x="685800" y="11144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64</xdr:row>
      <xdr:rowOff>29227</xdr:rowOff>
    </xdr:from>
    <xdr:ext cx="403059" cy="259045"/>
    <xdr:sp macro="" textlink="">
      <xdr:nvSpPr>
        <xdr:cNvPr id="158" name="テキスト ボックス 157">
          <a:extLst>
            <a:ext uri="{FF2B5EF4-FFF2-40B4-BE49-F238E27FC236}">
              <a16:creationId xmlns:a16="http://schemas.microsoft.com/office/drawing/2014/main" id="{6E57DCCE-0FA2-4B28-A16A-9379077E4B05}"/>
            </a:ext>
          </a:extLst>
        </xdr:cNvPr>
        <xdr:cNvSpPr txBox="1"/>
      </xdr:nvSpPr>
      <xdr:spPr>
        <a:xfrm>
          <a:off x="343701" y="110001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63</xdr:row>
      <xdr:rowOff>57150</xdr:rowOff>
    </xdr:to>
    <xdr:cxnSp macro="">
      <xdr:nvCxnSpPr>
        <xdr:cNvPr id="159" name="直線コネクタ 158">
          <a:extLst>
            <a:ext uri="{FF2B5EF4-FFF2-40B4-BE49-F238E27FC236}">
              <a16:creationId xmlns:a16="http://schemas.microsoft.com/office/drawing/2014/main" id="{712F0540-C0C4-447E-9C13-D1743A106393}"/>
            </a:ext>
          </a:extLst>
        </xdr:cNvPr>
        <xdr:cNvCxnSpPr/>
      </xdr:nvCxnSpPr>
      <xdr:spPr>
        <a:xfrm>
          <a:off x="685800" y="1085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86377</xdr:rowOff>
    </xdr:from>
    <xdr:ext cx="403059" cy="259045"/>
    <xdr:sp macro="" textlink="">
      <xdr:nvSpPr>
        <xdr:cNvPr id="160" name="テキスト ボックス 159">
          <a:extLst>
            <a:ext uri="{FF2B5EF4-FFF2-40B4-BE49-F238E27FC236}">
              <a16:creationId xmlns:a16="http://schemas.microsoft.com/office/drawing/2014/main" id="{CC7D3209-1943-4DD4-BEC3-1AA572169E18}"/>
            </a:ext>
          </a:extLst>
        </xdr:cNvPr>
        <xdr:cNvSpPr txBox="1"/>
      </xdr:nvSpPr>
      <xdr:spPr>
        <a:xfrm>
          <a:off x="343701" y="107181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114300</xdr:rowOff>
    </xdr:from>
    <xdr:to>
      <xdr:col>28</xdr:col>
      <xdr:colOff>114300</xdr:colOff>
      <xdr:row>61</xdr:row>
      <xdr:rowOff>114300</xdr:rowOff>
    </xdr:to>
    <xdr:cxnSp macro="">
      <xdr:nvCxnSpPr>
        <xdr:cNvPr id="161" name="直線コネクタ 160">
          <a:extLst>
            <a:ext uri="{FF2B5EF4-FFF2-40B4-BE49-F238E27FC236}">
              <a16:creationId xmlns:a16="http://schemas.microsoft.com/office/drawing/2014/main" id="{F6EED7E5-392D-471D-816E-5FDA5009B33D}"/>
            </a:ext>
          </a:extLst>
        </xdr:cNvPr>
        <xdr:cNvCxnSpPr/>
      </xdr:nvCxnSpPr>
      <xdr:spPr>
        <a:xfrm>
          <a:off x="6858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143527</xdr:rowOff>
    </xdr:from>
    <xdr:ext cx="403059" cy="259045"/>
    <xdr:sp macro="" textlink="">
      <xdr:nvSpPr>
        <xdr:cNvPr id="162" name="テキスト ボックス 161">
          <a:extLst>
            <a:ext uri="{FF2B5EF4-FFF2-40B4-BE49-F238E27FC236}">
              <a16:creationId xmlns:a16="http://schemas.microsoft.com/office/drawing/2014/main" id="{689B3F8C-C6E1-4521-AEC3-C4C418AA8A9B}"/>
            </a:ext>
          </a:extLst>
        </xdr:cNvPr>
        <xdr:cNvSpPr txBox="1"/>
      </xdr:nvSpPr>
      <xdr:spPr>
        <a:xfrm>
          <a:off x="343701" y="104286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666DFB65-5D7D-4649-8D86-51B17992D0AF}"/>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3E20B294-92DB-4FCC-A032-9B003F271BD6}"/>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57150</xdr:rowOff>
    </xdr:from>
    <xdr:to>
      <xdr:col>28</xdr:col>
      <xdr:colOff>114300</xdr:colOff>
      <xdr:row>58</xdr:row>
      <xdr:rowOff>57150</xdr:rowOff>
    </xdr:to>
    <xdr:cxnSp macro="">
      <xdr:nvCxnSpPr>
        <xdr:cNvPr id="165" name="直線コネクタ 164">
          <a:extLst>
            <a:ext uri="{FF2B5EF4-FFF2-40B4-BE49-F238E27FC236}">
              <a16:creationId xmlns:a16="http://schemas.microsoft.com/office/drawing/2014/main" id="{1257968E-5D2A-4689-8A57-DEB1AEC6A3E8}"/>
            </a:ext>
          </a:extLst>
        </xdr:cNvPr>
        <xdr:cNvCxnSpPr/>
      </xdr:nvCxnSpPr>
      <xdr:spPr>
        <a:xfrm>
          <a:off x="685800" y="9997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86377</xdr:rowOff>
    </xdr:from>
    <xdr:ext cx="403059" cy="259045"/>
    <xdr:sp macro="" textlink="">
      <xdr:nvSpPr>
        <xdr:cNvPr id="166" name="テキスト ボックス 165">
          <a:extLst>
            <a:ext uri="{FF2B5EF4-FFF2-40B4-BE49-F238E27FC236}">
              <a16:creationId xmlns:a16="http://schemas.microsoft.com/office/drawing/2014/main" id="{2BF9A7D1-93F2-4D6B-9CD6-C267458FB30E}"/>
            </a:ext>
          </a:extLst>
        </xdr:cNvPr>
        <xdr:cNvSpPr txBox="1"/>
      </xdr:nvSpPr>
      <xdr:spPr>
        <a:xfrm>
          <a:off x="343701" y="98609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114300</xdr:rowOff>
    </xdr:from>
    <xdr:to>
      <xdr:col>28</xdr:col>
      <xdr:colOff>114300</xdr:colOff>
      <xdr:row>56</xdr:row>
      <xdr:rowOff>114300</xdr:rowOff>
    </xdr:to>
    <xdr:cxnSp macro="">
      <xdr:nvCxnSpPr>
        <xdr:cNvPr id="167" name="直線コネクタ 166">
          <a:extLst>
            <a:ext uri="{FF2B5EF4-FFF2-40B4-BE49-F238E27FC236}">
              <a16:creationId xmlns:a16="http://schemas.microsoft.com/office/drawing/2014/main" id="{E022ED00-286C-446F-B693-6C2F2A8B01EC}"/>
            </a:ext>
          </a:extLst>
        </xdr:cNvPr>
        <xdr:cNvCxnSpPr/>
      </xdr:nvCxnSpPr>
      <xdr:spPr>
        <a:xfrm>
          <a:off x="685800" y="971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143527</xdr:rowOff>
    </xdr:from>
    <xdr:ext cx="403059" cy="259045"/>
    <xdr:sp macro="" textlink="">
      <xdr:nvSpPr>
        <xdr:cNvPr id="168" name="テキスト ボックス 167">
          <a:extLst>
            <a:ext uri="{FF2B5EF4-FFF2-40B4-BE49-F238E27FC236}">
              <a16:creationId xmlns:a16="http://schemas.microsoft.com/office/drawing/2014/main" id="{0D827200-4802-4721-923D-707EAE7B18F3}"/>
            </a:ext>
          </a:extLst>
        </xdr:cNvPr>
        <xdr:cNvSpPr txBox="1"/>
      </xdr:nvSpPr>
      <xdr:spPr>
        <a:xfrm>
          <a:off x="343701" y="95713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0</xdr:rowOff>
    </xdr:from>
    <xdr:to>
      <xdr:col>28</xdr:col>
      <xdr:colOff>114300</xdr:colOff>
      <xdr:row>55</xdr:row>
      <xdr:rowOff>0</xdr:rowOff>
    </xdr:to>
    <xdr:cxnSp macro="">
      <xdr:nvCxnSpPr>
        <xdr:cNvPr id="169" name="直線コネクタ 168">
          <a:extLst>
            <a:ext uri="{FF2B5EF4-FFF2-40B4-BE49-F238E27FC236}">
              <a16:creationId xmlns:a16="http://schemas.microsoft.com/office/drawing/2014/main" id="{A839F114-BBCD-4F12-9D5E-00C24A318DCC}"/>
            </a:ext>
          </a:extLst>
        </xdr:cNvPr>
        <xdr:cNvCxnSpPr/>
      </xdr:nvCxnSpPr>
      <xdr:spPr>
        <a:xfrm>
          <a:off x="685800" y="942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29227</xdr:rowOff>
    </xdr:from>
    <xdr:ext cx="403059" cy="259045"/>
    <xdr:sp macro="" textlink="">
      <xdr:nvSpPr>
        <xdr:cNvPr id="170" name="テキスト ボックス 169">
          <a:extLst>
            <a:ext uri="{FF2B5EF4-FFF2-40B4-BE49-F238E27FC236}">
              <a16:creationId xmlns:a16="http://schemas.microsoft.com/office/drawing/2014/main" id="{47EA65F0-DCB0-4567-B2C4-8BFBA0E98170}"/>
            </a:ext>
          </a:extLst>
        </xdr:cNvPr>
        <xdr:cNvSpPr txBox="1"/>
      </xdr:nvSpPr>
      <xdr:spPr>
        <a:xfrm>
          <a:off x="343701" y="92856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285B2443-857E-4438-B187-E60C6E090C76}"/>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2" name="テキスト ボックス 171">
          <a:extLst>
            <a:ext uri="{FF2B5EF4-FFF2-40B4-BE49-F238E27FC236}">
              <a16:creationId xmlns:a16="http://schemas.microsoft.com/office/drawing/2014/main" id="{A26C0138-FCBD-4A82-8D87-52D0C91976FD}"/>
            </a:ext>
          </a:extLst>
        </xdr:cNvPr>
        <xdr:cNvSpPr txBox="1"/>
      </xdr:nvSpPr>
      <xdr:spPr>
        <a:xfrm>
          <a:off x="34370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5F0E29A5-0F28-473F-AE32-69F05A9BF6A0}"/>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168593</xdr:rowOff>
    </xdr:from>
    <xdr:to>
      <xdr:col>24</xdr:col>
      <xdr:colOff>62865</xdr:colOff>
      <xdr:row>64</xdr:row>
      <xdr:rowOff>48578</xdr:rowOff>
    </xdr:to>
    <xdr:cxnSp macro="">
      <xdr:nvCxnSpPr>
        <xdr:cNvPr id="174" name="直線コネクタ 173">
          <a:extLst>
            <a:ext uri="{FF2B5EF4-FFF2-40B4-BE49-F238E27FC236}">
              <a16:creationId xmlns:a16="http://schemas.microsoft.com/office/drawing/2014/main" id="{603201C3-6D46-47C6-AA6D-C46824A9B663}"/>
            </a:ext>
          </a:extLst>
        </xdr:cNvPr>
        <xdr:cNvCxnSpPr/>
      </xdr:nvCxnSpPr>
      <xdr:spPr>
        <a:xfrm flipV="1">
          <a:off x="4173855" y="9602153"/>
          <a:ext cx="0" cy="142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52405</xdr:rowOff>
    </xdr:from>
    <xdr:ext cx="405111" cy="259045"/>
    <xdr:sp macro="" textlink="">
      <xdr:nvSpPr>
        <xdr:cNvPr id="175" name="【体育館・プール】&#10;有形固定資産減価償却率最小値テキスト">
          <a:extLst>
            <a:ext uri="{FF2B5EF4-FFF2-40B4-BE49-F238E27FC236}">
              <a16:creationId xmlns:a16="http://schemas.microsoft.com/office/drawing/2014/main" id="{B2B90794-8417-4F0E-A56E-F2FF9CA65502}"/>
            </a:ext>
          </a:extLst>
        </xdr:cNvPr>
        <xdr:cNvSpPr txBox="1"/>
      </xdr:nvSpPr>
      <xdr:spPr>
        <a:xfrm>
          <a:off x="4212590" y="11029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48578</xdr:rowOff>
    </xdr:from>
    <xdr:to>
      <xdr:col>24</xdr:col>
      <xdr:colOff>152400</xdr:colOff>
      <xdr:row>64</xdr:row>
      <xdr:rowOff>48578</xdr:rowOff>
    </xdr:to>
    <xdr:cxnSp macro="">
      <xdr:nvCxnSpPr>
        <xdr:cNvPr id="176" name="直線コネクタ 175">
          <a:extLst>
            <a:ext uri="{FF2B5EF4-FFF2-40B4-BE49-F238E27FC236}">
              <a16:creationId xmlns:a16="http://schemas.microsoft.com/office/drawing/2014/main" id="{972B68BC-2E0C-45A0-9F51-CBF3FC083B9F}"/>
            </a:ext>
          </a:extLst>
        </xdr:cNvPr>
        <xdr:cNvCxnSpPr/>
      </xdr:nvCxnSpPr>
      <xdr:spPr>
        <a:xfrm>
          <a:off x="4112260" y="110232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115270</xdr:rowOff>
    </xdr:from>
    <xdr:ext cx="405111" cy="259045"/>
    <xdr:sp macro="" textlink="">
      <xdr:nvSpPr>
        <xdr:cNvPr id="177" name="【体育館・プール】&#10;有形固定資産減価償却率最大値テキスト">
          <a:extLst>
            <a:ext uri="{FF2B5EF4-FFF2-40B4-BE49-F238E27FC236}">
              <a16:creationId xmlns:a16="http://schemas.microsoft.com/office/drawing/2014/main" id="{F352FB4A-B9BD-4D23-A954-61844CE39D2A}"/>
            </a:ext>
          </a:extLst>
        </xdr:cNvPr>
        <xdr:cNvSpPr txBox="1"/>
      </xdr:nvSpPr>
      <xdr:spPr>
        <a:xfrm>
          <a:off x="4212590" y="9373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168593</xdr:rowOff>
    </xdr:from>
    <xdr:to>
      <xdr:col>24</xdr:col>
      <xdr:colOff>152400</xdr:colOff>
      <xdr:row>55</xdr:row>
      <xdr:rowOff>168593</xdr:rowOff>
    </xdr:to>
    <xdr:cxnSp macro="">
      <xdr:nvCxnSpPr>
        <xdr:cNvPr id="178" name="直線コネクタ 177">
          <a:extLst>
            <a:ext uri="{FF2B5EF4-FFF2-40B4-BE49-F238E27FC236}">
              <a16:creationId xmlns:a16="http://schemas.microsoft.com/office/drawing/2014/main" id="{D4837F0F-C922-4D02-8D61-8AC0D1B87719}"/>
            </a:ext>
          </a:extLst>
        </xdr:cNvPr>
        <xdr:cNvCxnSpPr/>
      </xdr:nvCxnSpPr>
      <xdr:spPr>
        <a:xfrm>
          <a:off x="4112260" y="96021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76217</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5560348E-D1A3-4333-BFFE-7816649ECA13}"/>
            </a:ext>
          </a:extLst>
        </xdr:cNvPr>
        <xdr:cNvSpPr txBox="1"/>
      </xdr:nvSpPr>
      <xdr:spPr>
        <a:xfrm>
          <a:off x="4212590" y="10363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97790</xdr:rowOff>
    </xdr:from>
    <xdr:to>
      <xdr:col>24</xdr:col>
      <xdr:colOff>114300</xdr:colOff>
      <xdr:row>61</xdr:row>
      <xdr:rowOff>27940</xdr:rowOff>
    </xdr:to>
    <xdr:sp macro="" textlink="">
      <xdr:nvSpPr>
        <xdr:cNvPr id="180" name="フローチャート: 判断 179">
          <a:extLst>
            <a:ext uri="{FF2B5EF4-FFF2-40B4-BE49-F238E27FC236}">
              <a16:creationId xmlns:a16="http://schemas.microsoft.com/office/drawing/2014/main" id="{74277DCF-4BE5-4871-9B5E-220F67BB7EE4}"/>
            </a:ext>
          </a:extLst>
        </xdr:cNvPr>
        <xdr:cNvSpPr/>
      </xdr:nvSpPr>
      <xdr:spPr>
        <a:xfrm>
          <a:off x="4131310" y="103809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52070</xdr:rowOff>
    </xdr:from>
    <xdr:to>
      <xdr:col>20</xdr:col>
      <xdr:colOff>38100</xdr:colOff>
      <xdr:row>60</xdr:row>
      <xdr:rowOff>153670</xdr:rowOff>
    </xdr:to>
    <xdr:sp macro="" textlink="">
      <xdr:nvSpPr>
        <xdr:cNvPr id="181" name="フローチャート: 判断 180">
          <a:extLst>
            <a:ext uri="{FF2B5EF4-FFF2-40B4-BE49-F238E27FC236}">
              <a16:creationId xmlns:a16="http://schemas.microsoft.com/office/drawing/2014/main" id="{F21B02A8-52D3-44A3-A0A1-149EEAA9317A}"/>
            </a:ext>
          </a:extLst>
        </xdr:cNvPr>
        <xdr:cNvSpPr/>
      </xdr:nvSpPr>
      <xdr:spPr>
        <a:xfrm>
          <a:off x="3388360" y="103428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9207</xdr:rowOff>
    </xdr:from>
    <xdr:to>
      <xdr:col>15</xdr:col>
      <xdr:colOff>101600</xdr:colOff>
      <xdr:row>60</xdr:row>
      <xdr:rowOff>110807</xdr:rowOff>
    </xdr:to>
    <xdr:sp macro="" textlink="">
      <xdr:nvSpPr>
        <xdr:cNvPr id="182" name="フローチャート: 判断 181">
          <a:extLst>
            <a:ext uri="{FF2B5EF4-FFF2-40B4-BE49-F238E27FC236}">
              <a16:creationId xmlns:a16="http://schemas.microsoft.com/office/drawing/2014/main" id="{6B4B4809-B99C-410B-B76C-D6914DE1BE57}"/>
            </a:ext>
          </a:extLst>
        </xdr:cNvPr>
        <xdr:cNvSpPr/>
      </xdr:nvSpPr>
      <xdr:spPr>
        <a:xfrm>
          <a:off x="2571750" y="10298112"/>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112078</xdr:rowOff>
    </xdr:from>
    <xdr:to>
      <xdr:col>10</xdr:col>
      <xdr:colOff>165100</xdr:colOff>
      <xdr:row>60</xdr:row>
      <xdr:rowOff>42228</xdr:rowOff>
    </xdr:to>
    <xdr:sp macro="" textlink="">
      <xdr:nvSpPr>
        <xdr:cNvPr id="183" name="フローチャート: 判断 182">
          <a:extLst>
            <a:ext uri="{FF2B5EF4-FFF2-40B4-BE49-F238E27FC236}">
              <a16:creationId xmlns:a16="http://schemas.microsoft.com/office/drawing/2014/main" id="{9FC7E7CA-2395-4A0C-8599-D76C7E381DF9}"/>
            </a:ext>
          </a:extLst>
        </xdr:cNvPr>
        <xdr:cNvSpPr/>
      </xdr:nvSpPr>
      <xdr:spPr>
        <a:xfrm>
          <a:off x="1774190" y="1022762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54928</xdr:rowOff>
    </xdr:from>
    <xdr:to>
      <xdr:col>6</xdr:col>
      <xdr:colOff>38100</xdr:colOff>
      <xdr:row>59</xdr:row>
      <xdr:rowOff>156528</xdr:rowOff>
    </xdr:to>
    <xdr:sp macro="" textlink="">
      <xdr:nvSpPr>
        <xdr:cNvPr id="184" name="フローチャート: 判断 183">
          <a:extLst>
            <a:ext uri="{FF2B5EF4-FFF2-40B4-BE49-F238E27FC236}">
              <a16:creationId xmlns:a16="http://schemas.microsoft.com/office/drawing/2014/main" id="{C3F36AA9-97E1-4025-B934-9A95633552BD}"/>
            </a:ext>
          </a:extLst>
        </xdr:cNvPr>
        <xdr:cNvSpPr/>
      </xdr:nvSpPr>
      <xdr:spPr>
        <a:xfrm>
          <a:off x="988060" y="10174288"/>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BDA3F8E-830E-4C7F-AE66-F38CA530C583}"/>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7660B1E-751C-4E16-8D3C-F86337A6C7AC}"/>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8F4FBDD-A62B-4B7D-A4F7-7E6BD5BC0DEC}"/>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2EABC8E-B645-477D-98C8-21FC05A5B316}"/>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FBB1DB1F-CF31-48B0-BDE3-6B783FF7A569}"/>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129222</xdr:rowOff>
    </xdr:from>
    <xdr:to>
      <xdr:col>24</xdr:col>
      <xdr:colOff>114300</xdr:colOff>
      <xdr:row>58</xdr:row>
      <xdr:rowOff>59372</xdr:rowOff>
    </xdr:to>
    <xdr:sp macro="" textlink="">
      <xdr:nvSpPr>
        <xdr:cNvPr id="190" name="楕円 189">
          <a:extLst>
            <a:ext uri="{FF2B5EF4-FFF2-40B4-BE49-F238E27FC236}">
              <a16:creationId xmlns:a16="http://schemas.microsoft.com/office/drawing/2014/main" id="{CA5DB398-05F1-40E3-A6EE-883FCF1AAFAF}"/>
            </a:ext>
          </a:extLst>
        </xdr:cNvPr>
        <xdr:cNvSpPr/>
      </xdr:nvSpPr>
      <xdr:spPr>
        <a:xfrm>
          <a:off x="4131310" y="990568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152099</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7DE30A0F-72DC-4AA5-8EF9-EFF6A35F9CBC}"/>
            </a:ext>
          </a:extLst>
        </xdr:cNvPr>
        <xdr:cNvSpPr txBox="1"/>
      </xdr:nvSpPr>
      <xdr:spPr>
        <a:xfrm>
          <a:off x="4212590" y="9753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66357</xdr:rowOff>
    </xdr:from>
    <xdr:to>
      <xdr:col>20</xdr:col>
      <xdr:colOff>38100</xdr:colOff>
      <xdr:row>57</xdr:row>
      <xdr:rowOff>167957</xdr:rowOff>
    </xdr:to>
    <xdr:sp macro="" textlink="">
      <xdr:nvSpPr>
        <xdr:cNvPr id="192" name="楕円 191">
          <a:extLst>
            <a:ext uri="{FF2B5EF4-FFF2-40B4-BE49-F238E27FC236}">
              <a16:creationId xmlns:a16="http://schemas.microsoft.com/office/drawing/2014/main" id="{36C05E01-A9B7-423E-A98A-B8A4E17EE42F}"/>
            </a:ext>
          </a:extLst>
        </xdr:cNvPr>
        <xdr:cNvSpPr/>
      </xdr:nvSpPr>
      <xdr:spPr>
        <a:xfrm>
          <a:off x="3388360" y="9837102"/>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117157</xdr:rowOff>
    </xdr:from>
    <xdr:to>
      <xdr:col>24</xdr:col>
      <xdr:colOff>63500</xdr:colOff>
      <xdr:row>58</xdr:row>
      <xdr:rowOff>8572</xdr:rowOff>
    </xdr:to>
    <xdr:cxnSp macro="">
      <xdr:nvCxnSpPr>
        <xdr:cNvPr id="193" name="直線コネクタ 192">
          <a:extLst>
            <a:ext uri="{FF2B5EF4-FFF2-40B4-BE49-F238E27FC236}">
              <a16:creationId xmlns:a16="http://schemas.microsoft.com/office/drawing/2014/main" id="{7E808047-B476-4105-91A0-6BDD93011DBF}"/>
            </a:ext>
          </a:extLst>
        </xdr:cNvPr>
        <xdr:cNvCxnSpPr/>
      </xdr:nvCxnSpPr>
      <xdr:spPr>
        <a:xfrm>
          <a:off x="3431540" y="9889807"/>
          <a:ext cx="74295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9207</xdr:rowOff>
    </xdr:from>
    <xdr:to>
      <xdr:col>15</xdr:col>
      <xdr:colOff>101600</xdr:colOff>
      <xdr:row>57</xdr:row>
      <xdr:rowOff>110807</xdr:rowOff>
    </xdr:to>
    <xdr:sp macro="" textlink="">
      <xdr:nvSpPr>
        <xdr:cNvPr id="194" name="楕円 193">
          <a:extLst>
            <a:ext uri="{FF2B5EF4-FFF2-40B4-BE49-F238E27FC236}">
              <a16:creationId xmlns:a16="http://schemas.microsoft.com/office/drawing/2014/main" id="{32C3254A-BE44-4943-865D-C58D37281E31}"/>
            </a:ext>
          </a:extLst>
        </xdr:cNvPr>
        <xdr:cNvSpPr/>
      </xdr:nvSpPr>
      <xdr:spPr>
        <a:xfrm>
          <a:off x="2571750" y="9783762"/>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60007</xdr:rowOff>
    </xdr:from>
    <xdr:to>
      <xdr:col>19</xdr:col>
      <xdr:colOff>177800</xdr:colOff>
      <xdr:row>57</xdr:row>
      <xdr:rowOff>117157</xdr:rowOff>
    </xdr:to>
    <xdr:cxnSp macro="">
      <xdr:nvCxnSpPr>
        <xdr:cNvPr id="195" name="直線コネクタ 194">
          <a:extLst>
            <a:ext uri="{FF2B5EF4-FFF2-40B4-BE49-F238E27FC236}">
              <a16:creationId xmlns:a16="http://schemas.microsoft.com/office/drawing/2014/main" id="{F2E3D214-CD6B-4FBD-B3FF-A77FFBC0752B}"/>
            </a:ext>
          </a:extLst>
        </xdr:cNvPr>
        <xdr:cNvCxnSpPr/>
      </xdr:nvCxnSpPr>
      <xdr:spPr>
        <a:xfrm>
          <a:off x="2626360" y="9828847"/>
          <a:ext cx="80518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117793</xdr:rowOff>
    </xdr:from>
    <xdr:to>
      <xdr:col>10</xdr:col>
      <xdr:colOff>165100</xdr:colOff>
      <xdr:row>57</xdr:row>
      <xdr:rowOff>47943</xdr:rowOff>
    </xdr:to>
    <xdr:sp macro="" textlink="">
      <xdr:nvSpPr>
        <xdr:cNvPr id="196" name="楕円 195">
          <a:extLst>
            <a:ext uri="{FF2B5EF4-FFF2-40B4-BE49-F238E27FC236}">
              <a16:creationId xmlns:a16="http://schemas.microsoft.com/office/drawing/2014/main" id="{9F52044C-B123-464B-AE0C-81C7147006AF}"/>
            </a:ext>
          </a:extLst>
        </xdr:cNvPr>
        <xdr:cNvSpPr/>
      </xdr:nvSpPr>
      <xdr:spPr>
        <a:xfrm>
          <a:off x="1774190" y="9718993"/>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168593</xdr:rowOff>
    </xdr:from>
    <xdr:to>
      <xdr:col>15</xdr:col>
      <xdr:colOff>50800</xdr:colOff>
      <xdr:row>57</xdr:row>
      <xdr:rowOff>60007</xdr:rowOff>
    </xdr:to>
    <xdr:cxnSp macro="">
      <xdr:nvCxnSpPr>
        <xdr:cNvPr id="197" name="直線コネクタ 196">
          <a:extLst>
            <a:ext uri="{FF2B5EF4-FFF2-40B4-BE49-F238E27FC236}">
              <a16:creationId xmlns:a16="http://schemas.microsoft.com/office/drawing/2014/main" id="{8D80EA8A-7443-4E52-ABDE-0C3750E580C1}"/>
            </a:ext>
          </a:extLst>
        </xdr:cNvPr>
        <xdr:cNvCxnSpPr/>
      </xdr:nvCxnSpPr>
      <xdr:spPr>
        <a:xfrm>
          <a:off x="1828800" y="9773603"/>
          <a:ext cx="79756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57785</xdr:rowOff>
    </xdr:from>
    <xdr:to>
      <xdr:col>6</xdr:col>
      <xdr:colOff>38100</xdr:colOff>
      <xdr:row>56</xdr:row>
      <xdr:rowOff>159385</xdr:rowOff>
    </xdr:to>
    <xdr:sp macro="" textlink="">
      <xdr:nvSpPr>
        <xdr:cNvPr id="198" name="楕円 197">
          <a:extLst>
            <a:ext uri="{FF2B5EF4-FFF2-40B4-BE49-F238E27FC236}">
              <a16:creationId xmlns:a16="http://schemas.microsoft.com/office/drawing/2014/main" id="{D8EDE88B-2D45-42DE-83CD-63F83B6E0488}"/>
            </a:ext>
          </a:extLst>
        </xdr:cNvPr>
        <xdr:cNvSpPr/>
      </xdr:nvSpPr>
      <xdr:spPr>
        <a:xfrm>
          <a:off x="988060" y="965517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108585</xdr:rowOff>
    </xdr:from>
    <xdr:to>
      <xdr:col>10</xdr:col>
      <xdr:colOff>114300</xdr:colOff>
      <xdr:row>56</xdr:row>
      <xdr:rowOff>168593</xdr:rowOff>
    </xdr:to>
    <xdr:cxnSp macro="">
      <xdr:nvCxnSpPr>
        <xdr:cNvPr id="199" name="直線コネクタ 198">
          <a:extLst>
            <a:ext uri="{FF2B5EF4-FFF2-40B4-BE49-F238E27FC236}">
              <a16:creationId xmlns:a16="http://schemas.microsoft.com/office/drawing/2014/main" id="{F5705E54-3B6E-49E9-AE86-03EA95DB7EAF}"/>
            </a:ext>
          </a:extLst>
        </xdr:cNvPr>
        <xdr:cNvCxnSpPr/>
      </xdr:nvCxnSpPr>
      <xdr:spPr>
        <a:xfrm>
          <a:off x="1031240" y="9707880"/>
          <a:ext cx="797560" cy="65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144797</xdr:rowOff>
    </xdr:from>
    <xdr:ext cx="405111" cy="259045"/>
    <xdr:sp macro="" textlink="">
      <xdr:nvSpPr>
        <xdr:cNvPr id="200" name="n_1aveValue【体育館・プール】&#10;有形固定資産減価償却率">
          <a:extLst>
            <a:ext uri="{FF2B5EF4-FFF2-40B4-BE49-F238E27FC236}">
              <a16:creationId xmlns:a16="http://schemas.microsoft.com/office/drawing/2014/main" id="{1ABFA1C3-C886-4F77-BC49-F714177A8BB0}"/>
            </a:ext>
          </a:extLst>
        </xdr:cNvPr>
        <xdr:cNvSpPr txBox="1"/>
      </xdr:nvSpPr>
      <xdr:spPr>
        <a:xfrm>
          <a:off x="3239144"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101934</xdr:rowOff>
    </xdr:from>
    <xdr:ext cx="405111" cy="259045"/>
    <xdr:sp macro="" textlink="">
      <xdr:nvSpPr>
        <xdr:cNvPr id="201" name="n_2aveValue【体育館・プール】&#10;有形固定資産減価償却率">
          <a:extLst>
            <a:ext uri="{FF2B5EF4-FFF2-40B4-BE49-F238E27FC236}">
              <a16:creationId xmlns:a16="http://schemas.microsoft.com/office/drawing/2014/main" id="{0BA23556-2310-4276-9ADC-49F5C52DF01B}"/>
            </a:ext>
          </a:extLst>
        </xdr:cNvPr>
        <xdr:cNvSpPr txBox="1"/>
      </xdr:nvSpPr>
      <xdr:spPr>
        <a:xfrm>
          <a:off x="2439044" y="10385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33355</xdr:rowOff>
    </xdr:from>
    <xdr:ext cx="405111" cy="259045"/>
    <xdr:sp macro="" textlink="">
      <xdr:nvSpPr>
        <xdr:cNvPr id="202" name="n_3aveValue【体育館・プール】&#10;有形固定資産減価償却率">
          <a:extLst>
            <a:ext uri="{FF2B5EF4-FFF2-40B4-BE49-F238E27FC236}">
              <a16:creationId xmlns:a16="http://schemas.microsoft.com/office/drawing/2014/main" id="{7341C70E-AA7E-4508-99D0-00F59A31393D}"/>
            </a:ext>
          </a:extLst>
        </xdr:cNvPr>
        <xdr:cNvSpPr txBox="1"/>
      </xdr:nvSpPr>
      <xdr:spPr>
        <a:xfrm>
          <a:off x="1641484" y="10318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147655</xdr:rowOff>
    </xdr:from>
    <xdr:ext cx="405111" cy="259045"/>
    <xdr:sp macro="" textlink="">
      <xdr:nvSpPr>
        <xdr:cNvPr id="203" name="n_4aveValue【体育館・プール】&#10;有形固定資産減価償却率">
          <a:extLst>
            <a:ext uri="{FF2B5EF4-FFF2-40B4-BE49-F238E27FC236}">
              <a16:creationId xmlns:a16="http://schemas.microsoft.com/office/drawing/2014/main" id="{27E447D8-1C8E-4F4E-BEDF-0691A7086582}"/>
            </a:ext>
          </a:extLst>
        </xdr:cNvPr>
        <xdr:cNvSpPr txBox="1"/>
      </xdr:nvSpPr>
      <xdr:spPr>
        <a:xfrm>
          <a:off x="855354" y="10261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13034</xdr:rowOff>
    </xdr:from>
    <xdr:ext cx="405111" cy="259045"/>
    <xdr:sp macro="" textlink="">
      <xdr:nvSpPr>
        <xdr:cNvPr id="204" name="n_1mainValue【体育館・プール】&#10;有形固定資産減価償却率">
          <a:extLst>
            <a:ext uri="{FF2B5EF4-FFF2-40B4-BE49-F238E27FC236}">
              <a16:creationId xmlns:a16="http://schemas.microsoft.com/office/drawing/2014/main" id="{5A868252-350A-4B94-8216-FCD81412F30E}"/>
            </a:ext>
          </a:extLst>
        </xdr:cNvPr>
        <xdr:cNvSpPr txBox="1"/>
      </xdr:nvSpPr>
      <xdr:spPr>
        <a:xfrm>
          <a:off x="3239144" y="9618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127334</xdr:rowOff>
    </xdr:from>
    <xdr:ext cx="405111" cy="259045"/>
    <xdr:sp macro="" textlink="">
      <xdr:nvSpPr>
        <xdr:cNvPr id="205" name="n_2mainValue【体育館・プール】&#10;有形固定資産減価償却率">
          <a:extLst>
            <a:ext uri="{FF2B5EF4-FFF2-40B4-BE49-F238E27FC236}">
              <a16:creationId xmlns:a16="http://schemas.microsoft.com/office/drawing/2014/main" id="{A7DE931B-2E76-4063-86DD-96529D640929}"/>
            </a:ext>
          </a:extLst>
        </xdr:cNvPr>
        <xdr:cNvSpPr txBox="1"/>
      </xdr:nvSpPr>
      <xdr:spPr>
        <a:xfrm>
          <a:off x="2439044" y="9560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64470</xdr:rowOff>
    </xdr:from>
    <xdr:ext cx="405111" cy="259045"/>
    <xdr:sp macro="" textlink="">
      <xdr:nvSpPr>
        <xdr:cNvPr id="206" name="n_3mainValue【体育館・プール】&#10;有形固定資産減価償却率">
          <a:extLst>
            <a:ext uri="{FF2B5EF4-FFF2-40B4-BE49-F238E27FC236}">
              <a16:creationId xmlns:a16="http://schemas.microsoft.com/office/drawing/2014/main" id="{8554F125-6125-4CB0-89EF-962E9FED45F4}"/>
            </a:ext>
          </a:extLst>
        </xdr:cNvPr>
        <xdr:cNvSpPr txBox="1"/>
      </xdr:nvSpPr>
      <xdr:spPr>
        <a:xfrm>
          <a:off x="1641484" y="9490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4462</xdr:rowOff>
    </xdr:from>
    <xdr:ext cx="405111" cy="259045"/>
    <xdr:sp macro="" textlink="">
      <xdr:nvSpPr>
        <xdr:cNvPr id="207" name="n_4mainValue【体育館・プール】&#10;有形固定資産減価償却率">
          <a:extLst>
            <a:ext uri="{FF2B5EF4-FFF2-40B4-BE49-F238E27FC236}">
              <a16:creationId xmlns:a16="http://schemas.microsoft.com/office/drawing/2014/main" id="{9197F1C1-B391-4C2B-BBDE-14EF81C38514}"/>
            </a:ext>
          </a:extLst>
        </xdr:cNvPr>
        <xdr:cNvSpPr txBox="1"/>
      </xdr:nvSpPr>
      <xdr:spPr>
        <a:xfrm>
          <a:off x="855354" y="943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0AD0FB96-D8BD-460C-8C59-1740D93D7EA7}"/>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DB6E82C9-215D-4D9E-BE24-BF6152186F07}"/>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E8FB9E40-2FE1-4F0A-8BF0-F80EEAE82C65}"/>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0D593B59-616C-4D31-952D-516D5F1F0ECD}"/>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220F3C20-980B-420C-B718-9B6A812B34B1}"/>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2501360D-74E1-4748-838A-7BD4618CB82E}"/>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32BAAEF9-A81C-4472-ACDE-1BC1CAB7C933}"/>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964AE5AB-1DA7-44CF-A349-4398FADEECE0}"/>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69829888-E2C8-4425-97B3-DFA767E074D8}"/>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D6B01626-24E9-435C-BAFC-583BC37010FA}"/>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18" name="テキスト ボックス 217">
          <a:extLst>
            <a:ext uri="{FF2B5EF4-FFF2-40B4-BE49-F238E27FC236}">
              <a16:creationId xmlns:a16="http://schemas.microsoft.com/office/drawing/2014/main" id="{312F0E36-E181-451B-A0EC-94950260BDA9}"/>
            </a:ext>
          </a:extLst>
        </xdr:cNvPr>
        <xdr:cNvSpPr txBox="1"/>
      </xdr:nvSpPr>
      <xdr:spPr>
        <a:xfrm>
          <a:off x="552722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3329DEEF-2CF1-43CA-8FBB-4A8B98BCA43E}"/>
            </a:ext>
          </a:extLst>
        </xdr:cNvPr>
        <xdr:cNvCxnSpPr/>
      </xdr:nvCxnSpPr>
      <xdr:spPr>
        <a:xfrm>
          <a:off x="5960110" y="1110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03769A58-EC8D-4884-9059-C40ADADEE203}"/>
            </a:ext>
          </a:extLst>
        </xdr:cNvPr>
        <xdr:cNvSpPr txBox="1"/>
      </xdr:nvSpPr>
      <xdr:spPr>
        <a:xfrm>
          <a:off x="552722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9F04A58F-B859-4C08-959E-B55A003C4704}"/>
            </a:ext>
          </a:extLst>
        </xdr:cNvPr>
        <xdr:cNvCxnSpPr/>
      </xdr:nvCxnSpPr>
      <xdr:spPr>
        <a:xfrm>
          <a:off x="5960110" y="1077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4A1D67AB-BAB5-4DBC-8F87-49C0C7CD0396}"/>
            </a:ext>
          </a:extLst>
        </xdr:cNvPr>
        <xdr:cNvSpPr txBox="1"/>
      </xdr:nvSpPr>
      <xdr:spPr>
        <a:xfrm>
          <a:off x="5527221"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CE3F9532-C6F9-4119-A184-819F4E20FE52}"/>
            </a:ext>
          </a:extLst>
        </xdr:cNvPr>
        <xdr:cNvCxnSpPr/>
      </xdr:nvCxnSpPr>
      <xdr:spPr>
        <a:xfrm>
          <a:off x="5960110" y="1045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A4F5BBF7-FB74-4D90-A837-A1844E22536E}"/>
            </a:ext>
          </a:extLst>
        </xdr:cNvPr>
        <xdr:cNvSpPr txBox="1"/>
      </xdr:nvSpPr>
      <xdr:spPr>
        <a:xfrm>
          <a:off x="5527221"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A2D0BEA5-BEBD-49EF-B15D-D5813F0345F5}"/>
            </a:ext>
          </a:extLst>
        </xdr:cNvPr>
        <xdr:cNvCxnSpPr/>
      </xdr:nvCxnSpPr>
      <xdr:spPr>
        <a:xfrm>
          <a:off x="5960110" y="1012562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67A57DDE-6C33-4EDF-A39B-249C6D937586}"/>
            </a:ext>
          </a:extLst>
        </xdr:cNvPr>
        <xdr:cNvSpPr txBox="1"/>
      </xdr:nvSpPr>
      <xdr:spPr>
        <a:xfrm>
          <a:off x="55272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005C44AF-EC2E-4AEA-9A64-E6E96B50653A}"/>
            </a:ext>
          </a:extLst>
        </xdr:cNvPr>
        <xdr:cNvCxnSpPr/>
      </xdr:nvCxnSpPr>
      <xdr:spPr>
        <a:xfrm>
          <a:off x="5960110" y="979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5DF35E13-CE86-46F1-A2F8-D799C7CEECFB}"/>
            </a:ext>
          </a:extLst>
        </xdr:cNvPr>
        <xdr:cNvSpPr txBox="1"/>
      </xdr:nvSpPr>
      <xdr:spPr>
        <a:xfrm>
          <a:off x="5527221"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BB34BB9E-1678-4138-AFDB-C454BA0F059A}"/>
            </a:ext>
          </a:extLst>
        </xdr:cNvPr>
        <xdr:cNvCxnSpPr/>
      </xdr:nvCxnSpPr>
      <xdr:spPr>
        <a:xfrm>
          <a:off x="5960110" y="947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a:extLst>
            <a:ext uri="{FF2B5EF4-FFF2-40B4-BE49-F238E27FC236}">
              <a16:creationId xmlns:a16="http://schemas.microsoft.com/office/drawing/2014/main" id="{D3AA7AC0-9197-455E-BB1F-0E1901F62661}"/>
            </a:ext>
          </a:extLst>
        </xdr:cNvPr>
        <xdr:cNvSpPr txBox="1"/>
      </xdr:nvSpPr>
      <xdr:spPr>
        <a:xfrm>
          <a:off x="5527221"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2DCFD478-8230-49B3-A274-E16FFB190E38}"/>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330A8A3C-6091-4785-BB96-1666E7CEF2F9}"/>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B63733FC-C102-4F07-A71E-E806110ECDB1}"/>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127907</xdr:rowOff>
    </xdr:from>
    <xdr:to>
      <xdr:col>54</xdr:col>
      <xdr:colOff>189865</xdr:colOff>
      <xdr:row>64</xdr:row>
      <xdr:rowOff>54428</xdr:rowOff>
    </xdr:to>
    <xdr:cxnSp macro="">
      <xdr:nvCxnSpPr>
        <xdr:cNvPr id="234" name="直線コネクタ 233">
          <a:extLst>
            <a:ext uri="{FF2B5EF4-FFF2-40B4-BE49-F238E27FC236}">
              <a16:creationId xmlns:a16="http://schemas.microsoft.com/office/drawing/2014/main" id="{E449DE7E-F65F-4879-8789-A153DA5E5C64}"/>
            </a:ext>
          </a:extLst>
        </xdr:cNvPr>
        <xdr:cNvCxnSpPr/>
      </xdr:nvCxnSpPr>
      <xdr:spPr>
        <a:xfrm flipV="1">
          <a:off x="9429115" y="9561467"/>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58255</xdr:rowOff>
    </xdr:from>
    <xdr:ext cx="469744" cy="259045"/>
    <xdr:sp macro="" textlink="">
      <xdr:nvSpPr>
        <xdr:cNvPr id="235" name="【体育館・プール】&#10;一人当たり面積最小値テキスト">
          <a:extLst>
            <a:ext uri="{FF2B5EF4-FFF2-40B4-BE49-F238E27FC236}">
              <a16:creationId xmlns:a16="http://schemas.microsoft.com/office/drawing/2014/main" id="{0FC7E816-DF98-4B58-8FE7-F013AEC305E4}"/>
            </a:ext>
          </a:extLst>
        </xdr:cNvPr>
        <xdr:cNvSpPr txBox="1"/>
      </xdr:nvSpPr>
      <xdr:spPr>
        <a:xfrm>
          <a:off x="9467850" y="1102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54428</xdr:rowOff>
    </xdr:from>
    <xdr:to>
      <xdr:col>55</xdr:col>
      <xdr:colOff>88900</xdr:colOff>
      <xdr:row>64</xdr:row>
      <xdr:rowOff>54428</xdr:rowOff>
    </xdr:to>
    <xdr:cxnSp macro="">
      <xdr:nvCxnSpPr>
        <xdr:cNvPr id="236" name="直線コネクタ 235">
          <a:extLst>
            <a:ext uri="{FF2B5EF4-FFF2-40B4-BE49-F238E27FC236}">
              <a16:creationId xmlns:a16="http://schemas.microsoft.com/office/drawing/2014/main" id="{F395FC61-75F8-4C02-A25F-7DDF4843AE83}"/>
            </a:ext>
          </a:extLst>
        </xdr:cNvPr>
        <xdr:cNvCxnSpPr/>
      </xdr:nvCxnSpPr>
      <xdr:spPr>
        <a:xfrm>
          <a:off x="9356090" y="1103103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74584</xdr:rowOff>
    </xdr:from>
    <xdr:ext cx="469744" cy="259045"/>
    <xdr:sp macro="" textlink="">
      <xdr:nvSpPr>
        <xdr:cNvPr id="237" name="【体育館・プール】&#10;一人当たり面積最大値テキスト">
          <a:extLst>
            <a:ext uri="{FF2B5EF4-FFF2-40B4-BE49-F238E27FC236}">
              <a16:creationId xmlns:a16="http://schemas.microsoft.com/office/drawing/2014/main" id="{D150C047-74D5-439E-81E0-1935B8A1E627}"/>
            </a:ext>
          </a:extLst>
        </xdr:cNvPr>
        <xdr:cNvSpPr txBox="1"/>
      </xdr:nvSpPr>
      <xdr:spPr>
        <a:xfrm>
          <a:off x="9467850" y="9332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127907</xdr:rowOff>
    </xdr:from>
    <xdr:to>
      <xdr:col>55</xdr:col>
      <xdr:colOff>88900</xdr:colOff>
      <xdr:row>55</xdr:row>
      <xdr:rowOff>127907</xdr:rowOff>
    </xdr:to>
    <xdr:cxnSp macro="">
      <xdr:nvCxnSpPr>
        <xdr:cNvPr id="238" name="直線コネクタ 237">
          <a:extLst>
            <a:ext uri="{FF2B5EF4-FFF2-40B4-BE49-F238E27FC236}">
              <a16:creationId xmlns:a16="http://schemas.microsoft.com/office/drawing/2014/main" id="{41B7FFE3-3338-439E-BA98-D19808A51839}"/>
            </a:ext>
          </a:extLst>
        </xdr:cNvPr>
        <xdr:cNvCxnSpPr/>
      </xdr:nvCxnSpPr>
      <xdr:spPr>
        <a:xfrm>
          <a:off x="9356090" y="956146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20155</xdr:rowOff>
    </xdr:from>
    <xdr:ext cx="469744" cy="259045"/>
    <xdr:sp macro="" textlink="">
      <xdr:nvSpPr>
        <xdr:cNvPr id="239" name="【体育館・プール】&#10;一人当たり面積平均値テキスト">
          <a:extLst>
            <a:ext uri="{FF2B5EF4-FFF2-40B4-BE49-F238E27FC236}">
              <a16:creationId xmlns:a16="http://schemas.microsoft.com/office/drawing/2014/main" id="{F2650820-B9BE-455A-8916-4E682418C036}"/>
            </a:ext>
          </a:extLst>
        </xdr:cNvPr>
        <xdr:cNvSpPr txBox="1"/>
      </xdr:nvSpPr>
      <xdr:spPr>
        <a:xfrm>
          <a:off x="9467850" y="106462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41728</xdr:rowOff>
    </xdr:from>
    <xdr:to>
      <xdr:col>55</xdr:col>
      <xdr:colOff>50800</xdr:colOff>
      <xdr:row>62</xdr:row>
      <xdr:rowOff>143328</xdr:rowOff>
    </xdr:to>
    <xdr:sp macro="" textlink="">
      <xdr:nvSpPr>
        <xdr:cNvPr id="240" name="フローチャート: 判断 239">
          <a:extLst>
            <a:ext uri="{FF2B5EF4-FFF2-40B4-BE49-F238E27FC236}">
              <a16:creationId xmlns:a16="http://schemas.microsoft.com/office/drawing/2014/main" id="{30F07CCD-2AD9-452F-B53B-FF20F8376C74}"/>
            </a:ext>
          </a:extLst>
        </xdr:cNvPr>
        <xdr:cNvSpPr/>
      </xdr:nvSpPr>
      <xdr:spPr>
        <a:xfrm>
          <a:off x="9394190" y="10671628"/>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41728</xdr:rowOff>
    </xdr:from>
    <xdr:to>
      <xdr:col>50</xdr:col>
      <xdr:colOff>165100</xdr:colOff>
      <xdr:row>62</xdr:row>
      <xdr:rowOff>143328</xdr:rowOff>
    </xdr:to>
    <xdr:sp macro="" textlink="">
      <xdr:nvSpPr>
        <xdr:cNvPr id="241" name="フローチャート: 判断 240">
          <a:extLst>
            <a:ext uri="{FF2B5EF4-FFF2-40B4-BE49-F238E27FC236}">
              <a16:creationId xmlns:a16="http://schemas.microsoft.com/office/drawing/2014/main" id="{FE864A96-8E8F-4016-9B17-F94016B3BF28}"/>
            </a:ext>
          </a:extLst>
        </xdr:cNvPr>
        <xdr:cNvSpPr/>
      </xdr:nvSpPr>
      <xdr:spPr>
        <a:xfrm>
          <a:off x="8632190" y="10671628"/>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19957</xdr:rowOff>
    </xdr:from>
    <xdr:to>
      <xdr:col>46</xdr:col>
      <xdr:colOff>38100</xdr:colOff>
      <xdr:row>62</xdr:row>
      <xdr:rowOff>121557</xdr:rowOff>
    </xdr:to>
    <xdr:sp macro="" textlink="">
      <xdr:nvSpPr>
        <xdr:cNvPr id="242" name="フローチャート: 判断 241">
          <a:extLst>
            <a:ext uri="{FF2B5EF4-FFF2-40B4-BE49-F238E27FC236}">
              <a16:creationId xmlns:a16="http://schemas.microsoft.com/office/drawing/2014/main" id="{E5EBA4F3-FE36-44EC-969D-CA38C41040C8}"/>
            </a:ext>
          </a:extLst>
        </xdr:cNvPr>
        <xdr:cNvSpPr/>
      </xdr:nvSpPr>
      <xdr:spPr>
        <a:xfrm>
          <a:off x="7846060" y="10646047"/>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30843</xdr:rowOff>
    </xdr:from>
    <xdr:to>
      <xdr:col>41</xdr:col>
      <xdr:colOff>101600</xdr:colOff>
      <xdr:row>62</xdr:row>
      <xdr:rowOff>132443</xdr:rowOff>
    </xdr:to>
    <xdr:sp macro="" textlink="">
      <xdr:nvSpPr>
        <xdr:cNvPr id="243" name="フローチャート: 判断 242">
          <a:extLst>
            <a:ext uri="{FF2B5EF4-FFF2-40B4-BE49-F238E27FC236}">
              <a16:creationId xmlns:a16="http://schemas.microsoft.com/office/drawing/2014/main" id="{C458FDAE-F3F8-463F-9EB1-980F45001500}"/>
            </a:ext>
          </a:extLst>
        </xdr:cNvPr>
        <xdr:cNvSpPr/>
      </xdr:nvSpPr>
      <xdr:spPr>
        <a:xfrm>
          <a:off x="7029450" y="1065883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30843</xdr:rowOff>
    </xdr:from>
    <xdr:to>
      <xdr:col>36</xdr:col>
      <xdr:colOff>165100</xdr:colOff>
      <xdr:row>62</xdr:row>
      <xdr:rowOff>132443</xdr:rowOff>
    </xdr:to>
    <xdr:sp macro="" textlink="">
      <xdr:nvSpPr>
        <xdr:cNvPr id="244" name="フローチャート: 判断 243">
          <a:extLst>
            <a:ext uri="{FF2B5EF4-FFF2-40B4-BE49-F238E27FC236}">
              <a16:creationId xmlns:a16="http://schemas.microsoft.com/office/drawing/2014/main" id="{C4D2D489-7DFB-4561-A38C-7B4A78C28F2B}"/>
            </a:ext>
          </a:extLst>
        </xdr:cNvPr>
        <xdr:cNvSpPr/>
      </xdr:nvSpPr>
      <xdr:spPr>
        <a:xfrm>
          <a:off x="6231890" y="10658838"/>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B70B786-2F60-4148-A65D-E2F3A972F3BA}"/>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D605731C-11A6-4212-90A7-810F9EFEA70A}"/>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7A325AD9-1E88-4276-8A59-4879099A10DC}"/>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C39134EF-277E-4D6C-91F3-6F5D2982A7F5}"/>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B9FDB7C3-8B76-444A-B59D-DE409355DEE0}"/>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58057</xdr:rowOff>
    </xdr:from>
    <xdr:to>
      <xdr:col>55</xdr:col>
      <xdr:colOff>50800</xdr:colOff>
      <xdr:row>60</xdr:row>
      <xdr:rowOff>159657</xdr:rowOff>
    </xdr:to>
    <xdr:sp macro="" textlink="">
      <xdr:nvSpPr>
        <xdr:cNvPr id="250" name="楕円 249">
          <a:extLst>
            <a:ext uri="{FF2B5EF4-FFF2-40B4-BE49-F238E27FC236}">
              <a16:creationId xmlns:a16="http://schemas.microsoft.com/office/drawing/2014/main" id="{E1657B3C-B8B6-4D62-9981-C099E5616B36}"/>
            </a:ext>
          </a:extLst>
        </xdr:cNvPr>
        <xdr:cNvSpPr/>
      </xdr:nvSpPr>
      <xdr:spPr>
        <a:xfrm>
          <a:off x="9394190" y="10341247"/>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80934</xdr:rowOff>
    </xdr:from>
    <xdr:ext cx="469744" cy="259045"/>
    <xdr:sp macro="" textlink="">
      <xdr:nvSpPr>
        <xdr:cNvPr id="251" name="【体育館・プール】&#10;一人当たり面積該当値テキスト">
          <a:extLst>
            <a:ext uri="{FF2B5EF4-FFF2-40B4-BE49-F238E27FC236}">
              <a16:creationId xmlns:a16="http://schemas.microsoft.com/office/drawing/2014/main" id="{46EE7FAF-2968-4659-85AA-7D975C2DE42D}"/>
            </a:ext>
          </a:extLst>
        </xdr:cNvPr>
        <xdr:cNvSpPr txBox="1"/>
      </xdr:nvSpPr>
      <xdr:spPr>
        <a:xfrm>
          <a:off x="9467850" y="10198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47172</xdr:rowOff>
    </xdr:from>
    <xdr:to>
      <xdr:col>50</xdr:col>
      <xdr:colOff>165100</xdr:colOff>
      <xdr:row>60</xdr:row>
      <xdr:rowOff>148772</xdr:rowOff>
    </xdr:to>
    <xdr:sp macro="" textlink="">
      <xdr:nvSpPr>
        <xdr:cNvPr id="252" name="楕円 251">
          <a:extLst>
            <a:ext uri="{FF2B5EF4-FFF2-40B4-BE49-F238E27FC236}">
              <a16:creationId xmlns:a16="http://schemas.microsoft.com/office/drawing/2014/main" id="{60056A15-A9FA-4BFF-9EF2-CEF32FA148FA}"/>
            </a:ext>
          </a:extLst>
        </xdr:cNvPr>
        <xdr:cNvSpPr/>
      </xdr:nvSpPr>
      <xdr:spPr>
        <a:xfrm>
          <a:off x="8632190" y="10336077"/>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97972</xdr:rowOff>
    </xdr:from>
    <xdr:to>
      <xdr:col>55</xdr:col>
      <xdr:colOff>0</xdr:colOff>
      <xdr:row>60</xdr:row>
      <xdr:rowOff>108857</xdr:rowOff>
    </xdr:to>
    <xdr:cxnSp macro="">
      <xdr:nvCxnSpPr>
        <xdr:cNvPr id="253" name="直線コネクタ 252">
          <a:extLst>
            <a:ext uri="{FF2B5EF4-FFF2-40B4-BE49-F238E27FC236}">
              <a16:creationId xmlns:a16="http://schemas.microsoft.com/office/drawing/2014/main" id="{CCD20FA7-0C33-43F7-8727-09506A0FEB22}"/>
            </a:ext>
          </a:extLst>
        </xdr:cNvPr>
        <xdr:cNvCxnSpPr/>
      </xdr:nvCxnSpPr>
      <xdr:spPr>
        <a:xfrm>
          <a:off x="8686800" y="10381162"/>
          <a:ext cx="742950" cy="12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25400</xdr:rowOff>
    </xdr:from>
    <xdr:to>
      <xdr:col>46</xdr:col>
      <xdr:colOff>38100</xdr:colOff>
      <xdr:row>60</xdr:row>
      <xdr:rowOff>127000</xdr:rowOff>
    </xdr:to>
    <xdr:sp macro="" textlink="">
      <xdr:nvSpPr>
        <xdr:cNvPr id="254" name="楕円 253">
          <a:extLst>
            <a:ext uri="{FF2B5EF4-FFF2-40B4-BE49-F238E27FC236}">
              <a16:creationId xmlns:a16="http://schemas.microsoft.com/office/drawing/2014/main" id="{3542D835-55F7-4E45-8CDD-68796F68E7C0}"/>
            </a:ext>
          </a:extLst>
        </xdr:cNvPr>
        <xdr:cNvSpPr/>
      </xdr:nvSpPr>
      <xdr:spPr>
        <a:xfrm>
          <a:off x="7846060" y="103085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76200</xdr:rowOff>
    </xdr:from>
    <xdr:to>
      <xdr:col>50</xdr:col>
      <xdr:colOff>114300</xdr:colOff>
      <xdr:row>60</xdr:row>
      <xdr:rowOff>97972</xdr:rowOff>
    </xdr:to>
    <xdr:cxnSp macro="">
      <xdr:nvCxnSpPr>
        <xdr:cNvPr id="255" name="直線コネクタ 254">
          <a:extLst>
            <a:ext uri="{FF2B5EF4-FFF2-40B4-BE49-F238E27FC236}">
              <a16:creationId xmlns:a16="http://schemas.microsoft.com/office/drawing/2014/main" id="{DE59120A-49D2-45CA-B434-1114DE0A73A4}"/>
            </a:ext>
          </a:extLst>
        </xdr:cNvPr>
        <xdr:cNvCxnSpPr/>
      </xdr:nvCxnSpPr>
      <xdr:spPr>
        <a:xfrm>
          <a:off x="7889240" y="10363200"/>
          <a:ext cx="79756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47172</xdr:rowOff>
    </xdr:from>
    <xdr:to>
      <xdr:col>41</xdr:col>
      <xdr:colOff>101600</xdr:colOff>
      <xdr:row>60</xdr:row>
      <xdr:rowOff>148772</xdr:rowOff>
    </xdr:to>
    <xdr:sp macro="" textlink="">
      <xdr:nvSpPr>
        <xdr:cNvPr id="256" name="楕円 255">
          <a:extLst>
            <a:ext uri="{FF2B5EF4-FFF2-40B4-BE49-F238E27FC236}">
              <a16:creationId xmlns:a16="http://schemas.microsoft.com/office/drawing/2014/main" id="{366E07A2-AC8B-48F5-AA24-1F1D79BCF07F}"/>
            </a:ext>
          </a:extLst>
        </xdr:cNvPr>
        <xdr:cNvSpPr/>
      </xdr:nvSpPr>
      <xdr:spPr>
        <a:xfrm>
          <a:off x="7029450" y="10336077"/>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76200</xdr:rowOff>
    </xdr:from>
    <xdr:to>
      <xdr:col>45</xdr:col>
      <xdr:colOff>177800</xdr:colOff>
      <xdr:row>60</xdr:row>
      <xdr:rowOff>97972</xdr:rowOff>
    </xdr:to>
    <xdr:cxnSp macro="">
      <xdr:nvCxnSpPr>
        <xdr:cNvPr id="257" name="直線コネクタ 256">
          <a:extLst>
            <a:ext uri="{FF2B5EF4-FFF2-40B4-BE49-F238E27FC236}">
              <a16:creationId xmlns:a16="http://schemas.microsoft.com/office/drawing/2014/main" id="{DD3D1A5C-E8CC-4428-8795-A83E1110AC30}"/>
            </a:ext>
          </a:extLst>
        </xdr:cNvPr>
        <xdr:cNvCxnSpPr/>
      </xdr:nvCxnSpPr>
      <xdr:spPr>
        <a:xfrm flipV="1">
          <a:off x="7084060" y="10363200"/>
          <a:ext cx="80518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47172</xdr:rowOff>
    </xdr:from>
    <xdr:to>
      <xdr:col>36</xdr:col>
      <xdr:colOff>165100</xdr:colOff>
      <xdr:row>60</xdr:row>
      <xdr:rowOff>148772</xdr:rowOff>
    </xdr:to>
    <xdr:sp macro="" textlink="">
      <xdr:nvSpPr>
        <xdr:cNvPr id="258" name="楕円 257">
          <a:extLst>
            <a:ext uri="{FF2B5EF4-FFF2-40B4-BE49-F238E27FC236}">
              <a16:creationId xmlns:a16="http://schemas.microsoft.com/office/drawing/2014/main" id="{6EDD3148-CEF2-41F3-B8EF-050AE877956A}"/>
            </a:ext>
          </a:extLst>
        </xdr:cNvPr>
        <xdr:cNvSpPr/>
      </xdr:nvSpPr>
      <xdr:spPr>
        <a:xfrm>
          <a:off x="6231890" y="10336077"/>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97972</xdr:rowOff>
    </xdr:from>
    <xdr:to>
      <xdr:col>41</xdr:col>
      <xdr:colOff>50800</xdr:colOff>
      <xdr:row>60</xdr:row>
      <xdr:rowOff>97972</xdr:rowOff>
    </xdr:to>
    <xdr:cxnSp macro="">
      <xdr:nvCxnSpPr>
        <xdr:cNvPr id="259" name="直線コネクタ 258">
          <a:extLst>
            <a:ext uri="{FF2B5EF4-FFF2-40B4-BE49-F238E27FC236}">
              <a16:creationId xmlns:a16="http://schemas.microsoft.com/office/drawing/2014/main" id="{4EFA7FE8-3F38-4B85-8928-E0C3B7F2E2C5}"/>
            </a:ext>
          </a:extLst>
        </xdr:cNvPr>
        <xdr:cNvCxnSpPr/>
      </xdr:nvCxnSpPr>
      <xdr:spPr>
        <a:xfrm>
          <a:off x="6286500" y="10381162"/>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134455</xdr:rowOff>
    </xdr:from>
    <xdr:ext cx="469744" cy="259045"/>
    <xdr:sp macro="" textlink="">
      <xdr:nvSpPr>
        <xdr:cNvPr id="260" name="n_1aveValue【体育館・プール】&#10;一人当たり面積">
          <a:extLst>
            <a:ext uri="{FF2B5EF4-FFF2-40B4-BE49-F238E27FC236}">
              <a16:creationId xmlns:a16="http://schemas.microsoft.com/office/drawing/2014/main" id="{0836E017-3A4D-4161-BBAF-A71619037B0F}"/>
            </a:ext>
          </a:extLst>
        </xdr:cNvPr>
        <xdr:cNvSpPr txBox="1"/>
      </xdr:nvSpPr>
      <xdr:spPr>
        <a:xfrm>
          <a:off x="8454467" y="10760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112684</xdr:rowOff>
    </xdr:from>
    <xdr:ext cx="469744" cy="259045"/>
    <xdr:sp macro="" textlink="">
      <xdr:nvSpPr>
        <xdr:cNvPr id="261" name="n_2aveValue【体育館・プール】&#10;一人当たり面積">
          <a:extLst>
            <a:ext uri="{FF2B5EF4-FFF2-40B4-BE49-F238E27FC236}">
              <a16:creationId xmlns:a16="http://schemas.microsoft.com/office/drawing/2014/main" id="{F9E19441-AFA9-4D46-8DF9-19149BE2F862}"/>
            </a:ext>
          </a:extLst>
        </xdr:cNvPr>
        <xdr:cNvSpPr txBox="1"/>
      </xdr:nvSpPr>
      <xdr:spPr>
        <a:xfrm>
          <a:off x="7673417" y="1074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123570</xdr:rowOff>
    </xdr:from>
    <xdr:ext cx="469744" cy="259045"/>
    <xdr:sp macro="" textlink="">
      <xdr:nvSpPr>
        <xdr:cNvPr id="262" name="n_3aveValue【体育館・プール】&#10;一人当たり面積">
          <a:extLst>
            <a:ext uri="{FF2B5EF4-FFF2-40B4-BE49-F238E27FC236}">
              <a16:creationId xmlns:a16="http://schemas.microsoft.com/office/drawing/2014/main" id="{12FB04AF-96CA-4010-82F3-487A57002D3F}"/>
            </a:ext>
          </a:extLst>
        </xdr:cNvPr>
        <xdr:cNvSpPr txBox="1"/>
      </xdr:nvSpPr>
      <xdr:spPr>
        <a:xfrm>
          <a:off x="6866332" y="1075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123570</xdr:rowOff>
    </xdr:from>
    <xdr:ext cx="469744" cy="259045"/>
    <xdr:sp macro="" textlink="">
      <xdr:nvSpPr>
        <xdr:cNvPr id="263" name="n_4aveValue【体育館・プール】&#10;一人当たり面積">
          <a:extLst>
            <a:ext uri="{FF2B5EF4-FFF2-40B4-BE49-F238E27FC236}">
              <a16:creationId xmlns:a16="http://schemas.microsoft.com/office/drawing/2014/main" id="{0E0ED848-7567-4128-8D33-D84535B761CB}"/>
            </a:ext>
          </a:extLst>
        </xdr:cNvPr>
        <xdr:cNvSpPr txBox="1"/>
      </xdr:nvSpPr>
      <xdr:spPr>
        <a:xfrm>
          <a:off x="6068772" y="1075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165299</xdr:rowOff>
    </xdr:from>
    <xdr:ext cx="469744" cy="259045"/>
    <xdr:sp macro="" textlink="">
      <xdr:nvSpPr>
        <xdr:cNvPr id="264" name="n_1mainValue【体育館・プール】&#10;一人当たり面積">
          <a:extLst>
            <a:ext uri="{FF2B5EF4-FFF2-40B4-BE49-F238E27FC236}">
              <a16:creationId xmlns:a16="http://schemas.microsoft.com/office/drawing/2014/main" id="{D0BDE46E-C971-45DE-BD6B-A2C37EA12AA6}"/>
            </a:ext>
          </a:extLst>
        </xdr:cNvPr>
        <xdr:cNvSpPr txBox="1"/>
      </xdr:nvSpPr>
      <xdr:spPr>
        <a:xfrm>
          <a:off x="8454467" y="10113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143527</xdr:rowOff>
    </xdr:from>
    <xdr:ext cx="469744" cy="259045"/>
    <xdr:sp macro="" textlink="">
      <xdr:nvSpPr>
        <xdr:cNvPr id="265" name="n_2mainValue【体育館・プール】&#10;一人当たり面積">
          <a:extLst>
            <a:ext uri="{FF2B5EF4-FFF2-40B4-BE49-F238E27FC236}">
              <a16:creationId xmlns:a16="http://schemas.microsoft.com/office/drawing/2014/main" id="{5F920E48-C685-464D-B00D-DE8FF9E27F0C}"/>
            </a:ext>
          </a:extLst>
        </xdr:cNvPr>
        <xdr:cNvSpPr txBox="1"/>
      </xdr:nvSpPr>
      <xdr:spPr>
        <a:xfrm>
          <a:off x="7673417" y="1008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165299</xdr:rowOff>
    </xdr:from>
    <xdr:ext cx="469744" cy="259045"/>
    <xdr:sp macro="" textlink="">
      <xdr:nvSpPr>
        <xdr:cNvPr id="266" name="n_3mainValue【体育館・プール】&#10;一人当たり面積">
          <a:extLst>
            <a:ext uri="{FF2B5EF4-FFF2-40B4-BE49-F238E27FC236}">
              <a16:creationId xmlns:a16="http://schemas.microsoft.com/office/drawing/2014/main" id="{9CFBEEF5-FBC4-494F-980A-FD0586FD6A32}"/>
            </a:ext>
          </a:extLst>
        </xdr:cNvPr>
        <xdr:cNvSpPr txBox="1"/>
      </xdr:nvSpPr>
      <xdr:spPr>
        <a:xfrm>
          <a:off x="6866332" y="10113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165299</xdr:rowOff>
    </xdr:from>
    <xdr:ext cx="469744" cy="259045"/>
    <xdr:sp macro="" textlink="">
      <xdr:nvSpPr>
        <xdr:cNvPr id="267" name="n_4mainValue【体育館・プール】&#10;一人当たり面積">
          <a:extLst>
            <a:ext uri="{FF2B5EF4-FFF2-40B4-BE49-F238E27FC236}">
              <a16:creationId xmlns:a16="http://schemas.microsoft.com/office/drawing/2014/main" id="{563EEA8F-2E5A-48AB-97B6-3A0E2C27D33E}"/>
            </a:ext>
          </a:extLst>
        </xdr:cNvPr>
        <xdr:cNvSpPr txBox="1"/>
      </xdr:nvSpPr>
      <xdr:spPr>
        <a:xfrm>
          <a:off x="6068772" y="10113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12033AB1-4E7B-4F30-BFAD-7F8B0C0D790F}"/>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AC0BD251-8F11-4CA1-8AC6-91359C17609E}"/>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4B828112-DCB8-4EEB-9847-3CB707D9CBE2}"/>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073B8F3F-C4C7-42D8-85B9-DCA5EDC0B73D}"/>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830E30D6-595E-42E1-9741-19DD52D5995B}"/>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FB128C34-D455-4B29-8745-E1FFA0475E57}"/>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D3C45AC3-A2BC-4FB6-A769-198178F0EDBE}"/>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A9E19DD1-CB84-430B-965F-143466A028A1}"/>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CBCDA84C-B3EB-425A-A48A-86A8A1838C66}"/>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1C2B8194-EE13-4495-8FBA-A606116FA06C}"/>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8" name="テキスト ボックス 277">
          <a:extLst>
            <a:ext uri="{FF2B5EF4-FFF2-40B4-BE49-F238E27FC236}">
              <a16:creationId xmlns:a16="http://schemas.microsoft.com/office/drawing/2014/main" id="{44E1AD49-C96D-4302-BF9F-F4412556234A}"/>
            </a:ext>
          </a:extLst>
        </xdr:cNvPr>
        <xdr:cNvSpPr txBox="1"/>
      </xdr:nvSpPr>
      <xdr:spPr>
        <a:xfrm>
          <a:off x="343701" y="15099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9" name="直線コネクタ 278">
          <a:extLst>
            <a:ext uri="{FF2B5EF4-FFF2-40B4-BE49-F238E27FC236}">
              <a16:creationId xmlns:a16="http://schemas.microsoft.com/office/drawing/2014/main" id="{13D1AE1F-8E73-4074-8B0C-8CE1CA5951B4}"/>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80" name="テキスト ボックス 279">
          <a:extLst>
            <a:ext uri="{FF2B5EF4-FFF2-40B4-BE49-F238E27FC236}">
              <a16:creationId xmlns:a16="http://schemas.microsoft.com/office/drawing/2014/main" id="{1A8B5B3B-A535-4AAC-9F96-3E54FF8462F5}"/>
            </a:ext>
          </a:extLst>
        </xdr:cNvPr>
        <xdr:cNvSpPr txBox="1"/>
      </xdr:nvSpPr>
      <xdr:spPr>
        <a:xfrm>
          <a:off x="343701" y="14714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1" name="直線コネクタ 280">
          <a:extLst>
            <a:ext uri="{FF2B5EF4-FFF2-40B4-BE49-F238E27FC236}">
              <a16:creationId xmlns:a16="http://schemas.microsoft.com/office/drawing/2014/main" id="{CBC127D5-88F1-4A36-B21A-4E5F543063F8}"/>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2" name="テキスト ボックス 281">
          <a:extLst>
            <a:ext uri="{FF2B5EF4-FFF2-40B4-BE49-F238E27FC236}">
              <a16:creationId xmlns:a16="http://schemas.microsoft.com/office/drawing/2014/main" id="{58A51A0B-156C-42DD-B20E-68F100212BA7}"/>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3" name="直線コネクタ 282">
          <a:extLst>
            <a:ext uri="{FF2B5EF4-FFF2-40B4-BE49-F238E27FC236}">
              <a16:creationId xmlns:a16="http://schemas.microsoft.com/office/drawing/2014/main" id="{A133594F-F773-4B25-BB16-03D126BBBC27}"/>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4" name="テキスト ボックス 283">
          <a:extLst>
            <a:ext uri="{FF2B5EF4-FFF2-40B4-BE49-F238E27FC236}">
              <a16:creationId xmlns:a16="http://schemas.microsoft.com/office/drawing/2014/main" id="{C28C9DF2-1B06-43E0-BC2E-4FD46A7994F7}"/>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5" name="直線コネクタ 284">
          <a:extLst>
            <a:ext uri="{FF2B5EF4-FFF2-40B4-BE49-F238E27FC236}">
              <a16:creationId xmlns:a16="http://schemas.microsoft.com/office/drawing/2014/main" id="{F52F0CCB-4F4A-4001-8131-6B5EAD0C3790}"/>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6" name="テキスト ボックス 285">
          <a:extLst>
            <a:ext uri="{FF2B5EF4-FFF2-40B4-BE49-F238E27FC236}">
              <a16:creationId xmlns:a16="http://schemas.microsoft.com/office/drawing/2014/main" id="{17BF183E-3EAE-43F7-8BCE-00CD3BF3F3B3}"/>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7" name="直線コネクタ 286">
          <a:extLst>
            <a:ext uri="{FF2B5EF4-FFF2-40B4-BE49-F238E27FC236}">
              <a16:creationId xmlns:a16="http://schemas.microsoft.com/office/drawing/2014/main" id="{F862E447-A540-46A2-AD8B-8AF2E7AC1822}"/>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8" name="テキスト ボックス 287">
          <a:extLst>
            <a:ext uri="{FF2B5EF4-FFF2-40B4-BE49-F238E27FC236}">
              <a16:creationId xmlns:a16="http://schemas.microsoft.com/office/drawing/2014/main" id="{DB33BA41-6228-4DBB-B480-2F185B429A55}"/>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AB8AC359-0DAF-40A4-9EC5-9E72BA6E4A4E}"/>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90" name="テキスト ボックス 289">
          <a:extLst>
            <a:ext uri="{FF2B5EF4-FFF2-40B4-BE49-F238E27FC236}">
              <a16:creationId xmlns:a16="http://schemas.microsoft.com/office/drawing/2014/main" id="{AEDBC9F3-8DC1-4D4E-882F-0B3EED7FC417}"/>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1" name="【福祉施設】&#10;有形固定資産減価償却率グラフ枠">
          <a:extLst>
            <a:ext uri="{FF2B5EF4-FFF2-40B4-BE49-F238E27FC236}">
              <a16:creationId xmlns:a16="http://schemas.microsoft.com/office/drawing/2014/main" id="{54744367-9783-427E-8966-9BFB0D9E40DA}"/>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30480</xdr:rowOff>
    </xdr:from>
    <xdr:to>
      <xdr:col>24</xdr:col>
      <xdr:colOff>62865</xdr:colOff>
      <xdr:row>85</xdr:row>
      <xdr:rowOff>160020</xdr:rowOff>
    </xdr:to>
    <xdr:cxnSp macro="">
      <xdr:nvCxnSpPr>
        <xdr:cNvPr id="292" name="直線コネクタ 291">
          <a:extLst>
            <a:ext uri="{FF2B5EF4-FFF2-40B4-BE49-F238E27FC236}">
              <a16:creationId xmlns:a16="http://schemas.microsoft.com/office/drawing/2014/main" id="{7197453A-F36C-4086-98F7-95CE5FCAF254}"/>
            </a:ext>
          </a:extLst>
        </xdr:cNvPr>
        <xdr:cNvCxnSpPr/>
      </xdr:nvCxnSpPr>
      <xdr:spPr>
        <a:xfrm flipV="1">
          <a:off x="4173855" y="13230225"/>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163847</xdr:rowOff>
    </xdr:from>
    <xdr:ext cx="405111" cy="259045"/>
    <xdr:sp macro="" textlink="">
      <xdr:nvSpPr>
        <xdr:cNvPr id="293" name="【福祉施設】&#10;有形固定資産減価償却率最小値テキスト">
          <a:extLst>
            <a:ext uri="{FF2B5EF4-FFF2-40B4-BE49-F238E27FC236}">
              <a16:creationId xmlns:a16="http://schemas.microsoft.com/office/drawing/2014/main" id="{128ADAB6-30BE-4CE7-A3A2-C9FB281D5672}"/>
            </a:ext>
          </a:extLst>
        </xdr:cNvPr>
        <xdr:cNvSpPr txBox="1"/>
      </xdr:nvSpPr>
      <xdr:spPr>
        <a:xfrm>
          <a:off x="4212590" y="1474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160020</xdr:rowOff>
    </xdr:from>
    <xdr:to>
      <xdr:col>24</xdr:col>
      <xdr:colOff>152400</xdr:colOff>
      <xdr:row>85</xdr:row>
      <xdr:rowOff>160020</xdr:rowOff>
    </xdr:to>
    <xdr:cxnSp macro="">
      <xdr:nvCxnSpPr>
        <xdr:cNvPr id="294" name="直線コネクタ 293">
          <a:extLst>
            <a:ext uri="{FF2B5EF4-FFF2-40B4-BE49-F238E27FC236}">
              <a16:creationId xmlns:a16="http://schemas.microsoft.com/office/drawing/2014/main" id="{D42B76E1-711C-49EA-9E54-1B478CE27FDE}"/>
            </a:ext>
          </a:extLst>
        </xdr:cNvPr>
        <xdr:cNvCxnSpPr/>
      </xdr:nvCxnSpPr>
      <xdr:spPr>
        <a:xfrm>
          <a:off x="4112260" y="147351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75</xdr:row>
      <xdr:rowOff>148607</xdr:rowOff>
    </xdr:from>
    <xdr:ext cx="405111" cy="259045"/>
    <xdr:sp macro="" textlink="">
      <xdr:nvSpPr>
        <xdr:cNvPr id="295" name="【福祉施設】&#10;有形固定資産減価償却率最大値テキスト">
          <a:extLst>
            <a:ext uri="{FF2B5EF4-FFF2-40B4-BE49-F238E27FC236}">
              <a16:creationId xmlns:a16="http://schemas.microsoft.com/office/drawing/2014/main" id="{81F0929E-F14A-45B5-BD4F-E7CFF252D433}"/>
            </a:ext>
          </a:extLst>
        </xdr:cNvPr>
        <xdr:cNvSpPr txBox="1"/>
      </xdr:nvSpPr>
      <xdr:spPr>
        <a:xfrm>
          <a:off x="421259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30480</xdr:rowOff>
    </xdr:from>
    <xdr:to>
      <xdr:col>24</xdr:col>
      <xdr:colOff>152400</xdr:colOff>
      <xdr:row>77</xdr:row>
      <xdr:rowOff>30480</xdr:rowOff>
    </xdr:to>
    <xdr:cxnSp macro="">
      <xdr:nvCxnSpPr>
        <xdr:cNvPr id="296" name="直線コネクタ 295">
          <a:extLst>
            <a:ext uri="{FF2B5EF4-FFF2-40B4-BE49-F238E27FC236}">
              <a16:creationId xmlns:a16="http://schemas.microsoft.com/office/drawing/2014/main" id="{F874A7E2-92BC-44CB-B904-F2AE6C8837BF}"/>
            </a:ext>
          </a:extLst>
        </xdr:cNvPr>
        <xdr:cNvCxnSpPr/>
      </xdr:nvCxnSpPr>
      <xdr:spPr>
        <a:xfrm>
          <a:off x="4112260" y="132302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86377</xdr:rowOff>
    </xdr:from>
    <xdr:ext cx="405111" cy="259045"/>
    <xdr:sp macro="" textlink="">
      <xdr:nvSpPr>
        <xdr:cNvPr id="297" name="【福祉施設】&#10;有形固定資産減価償却率平均値テキスト">
          <a:extLst>
            <a:ext uri="{FF2B5EF4-FFF2-40B4-BE49-F238E27FC236}">
              <a16:creationId xmlns:a16="http://schemas.microsoft.com/office/drawing/2014/main" id="{0B78EE73-ABC5-4499-8CC1-788884E7F1B8}"/>
            </a:ext>
          </a:extLst>
        </xdr:cNvPr>
        <xdr:cNvSpPr txBox="1"/>
      </xdr:nvSpPr>
      <xdr:spPr>
        <a:xfrm>
          <a:off x="4212590" y="13632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63500</xdr:rowOff>
    </xdr:from>
    <xdr:to>
      <xdr:col>24</xdr:col>
      <xdr:colOff>114300</xdr:colOff>
      <xdr:row>80</xdr:row>
      <xdr:rowOff>165100</xdr:rowOff>
    </xdr:to>
    <xdr:sp macro="" textlink="">
      <xdr:nvSpPr>
        <xdr:cNvPr id="298" name="フローチャート: 判断 297">
          <a:extLst>
            <a:ext uri="{FF2B5EF4-FFF2-40B4-BE49-F238E27FC236}">
              <a16:creationId xmlns:a16="http://schemas.microsoft.com/office/drawing/2014/main" id="{89F7A981-9F8D-46BB-9B65-7FF395281BAE}"/>
            </a:ext>
          </a:extLst>
        </xdr:cNvPr>
        <xdr:cNvSpPr/>
      </xdr:nvSpPr>
      <xdr:spPr>
        <a:xfrm>
          <a:off x="4131310" y="137756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82550</xdr:rowOff>
    </xdr:from>
    <xdr:to>
      <xdr:col>20</xdr:col>
      <xdr:colOff>38100</xdr:colOff>
      <xdr:row>81</xdr:row>
      <xdr:rowOff>12700</xdr:rowOff>
    </xdr:to>
    <xdr:sp macro="" textlink="">
      <xdr:nvSpPr>
        <xdr:cNvPr id="299" name="フローチャート: 判断 298">
          <a:extLst>
            <a:ext uri="{FF2B5EF4-FFF2-40B4-BE49-F238E27FC236}">
              <a16:creationId xmlns:a16="http://schemas.microsoft.com/office/drawing/2014/main" id="{3CB23832-1A65-4B19-BF17-AF05753BF093}"/>
            </a:ext>
          </a:extLst>
        </xdr:cNvPr>
        <xdr:cNvSpPr/>
      </xdr:nvSpPr>
      <xdr:spPr>
        <a:xfrm>
          <a:off x="3388360" y="1380045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71120</xdr:rowOff>
    </xdr:from>
    <xdr:to>
      <xdr:col>15</xdr:col>
      <xdr:colOff>101600</xdr:colOff>
      <xdr:row>81</xdr:row>
      <xdr:rowOff>1270</xdr:rowOff>
    </xdr:to>
    <xdr:sp macro="" textlink="">
      <xdr:nvSpPr>
        <xdr:cNvPr id="300" name="フローチャート: 判断 299">
          <a:extLst>
            <a:ext uri="{FF2B5EF4-FFF2-40B4-BE49-F238E27FC236}">
              <a16:creationId xmlns:a16="http://schemas.microsoft.com/office/drawing/2014/main" id="{5304BCE9-4460-4A99-8091-53835E06CD69}"/>
            </a:ext>
          </a:extLst>
        </xdr:cNvPr>
        <xdr:cNvSpPr/>
      </xdr:nvSpPr>
      <xdr:spPr>
        <a:xfrm>
          <a:off x="2571750" y="137852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13970</xdr:rowOff>
    </xdr:from>
    <xdr:to>
      <xdr:col>10</xdr:col>
      <xdr:colOff>165100</xdr:colOff>
      <xdr:row>80</xdr:row>
      <xdr:rowOff>115570</xdr:rowOff>
    </xdr:to>
    <xdr:sp macro="" textlink="">
      <xdr:nvSpPr>
        <xdr:cNvPr id="301" name="フローチャート: 判断 300">
          <a:extLst>
            <a:ext uri="{FF2B5EF4-FFF2-40B4-BE49-F238E27FC236}">
              <a16:creationId xmlns:a16="http://schemas.microsoft.com/office/drawing/2014/main" id="{115B8031-D925-4153-8AB0-A52795AE5A38}"/>
            </a:ext>
          </a:extLst>
        </xdr:cNvPr>
        <xdr:cNvSpPr/>
      </xdr:nvSpPr>
      <xdr:spPr>
        <a:xfrm>
          <a:off x="1774190" y="1373378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158750</xdr:rowOff>
    </xdr:from>
    <xdr:to>
      <xdr:col>6</xdr:col>
      <xdr:colOff>38100</xdr:colOff>
      <xdr:row>80</xdr:row>
      <xdr:rowOff>88900</xdr:rowOff>
    </xdr:to>
    <xdr:sp macro="" textlink="">
      <xdr:nvSpPr>
        <xdr:cNvPr id="302" name="フローチャート: 判断 301">
          <a:extLst>
            <a:ext uri="{FF2B5EF4-FFF2-40B4-BE49-F238E27FC236}">
              <a16:creationId xmlns:a16="http://schemas.microsoft.com/office/drawing/2014/main" id="{7B4A1631-C173-4CC2-B59A-41E06E19C964}"/>
            </a:ext>
          </a:extLst>
        </xdr:cNvPr>
        <xdr:cNvSpPr/>
      </xdr:nvSpPr>
      <xdr:spPr>
        <a:xfrm>
          <a:off x="988060" y="137052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43ECC7C-CC39-4821-8405-8177FC396D3F}"/>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1247012E-E267-4BBC-B740-523BC5024242}"/>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7FBB2861-5A40-48A7-B42A-12D1AB1D6849}"/>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0A653EE9-0D96-48B1-9D02-3DF9A53F75AA}"/>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3D1143DB-F315-4274-B2E5-19C7A37495C2}"/>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162561</xdr:rowOff>
    </xdr:from>
    <xdr:to>
      <xdr:col>24</xdr:col>
      <xdr:colOff>114300</xdr:colOff>
      <xdr:row>81</xdr:row>
      <xdr:rowOff>92711</xdr:rowOff>
    </xdr:to>
    <xdr:sp macro="" textlink="">
      <xdr:nvSpPr>
        <xdr:cNvPr id="308" name="楕円 307">
          <a:extLst>
            <a:ext uri="{FF2B5EF4-FFF2-40B4-BE49-F238E27FC236}">
              <a16:creationId xmlns:a16="http://schemas.microsoft.com/office/drawing/2014/main" id="{C85668D3-737D-4D5C-903E-0D2871A60AFC}"/>
            </a:ext>
          </a:extLst>
        </xdr:cNvPr>
        <xdr:cNvSpPr/>
      </xdr:nvSpPr>
      <xdr:spPr>
        <a:xfrm>
          <a:off x="4131310" y="1388046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140988</xdr:rowOff>
    </xdr:from>
    <xdr:ext cx="405111" cy="259045"/>
    <xdr:sp macro="" textlink="">
      <xdr:nvSpPr>
        <xdr:cNvPr id="309" name="【福祉施設】&#10;有形固定資産減価償却率該当値テキスト">
          <a:extLst>
            <a:ext uri="{FF2B5EF4-FFF2-40B4-BE49-F238E27FC236}">
              <a16:creationId xmlns:a16="http://schemas.microsoft.com/office/drawing/2014/main" id="{8AA1FD46-98B1-4663-91B4-B73FE4281ECB}"/>
            </a:ext>
          </a:extLst>
        </xdr:cNvPr>
        <xdr:cNvSpPr txBox="1"/>
      </xdr:nvSpPr>
      <xdr:spPr>
        <a:xfrm>
          <a:off x="4212590" y="1385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113030</xdr:rowOff>
    </xdr:from>
    <xdr:to>
      <xdr:col>20</xdr:col>
      <xdr:colOff>38100</xdr:colOff>
      <xdr:row>81</xdr:row>
      <xdr:rowOff>43180</xdr:rowOff>
    </xdr:to>
    <xdr:sp macro="" textlink="">
      <xdr:nvSpPr>
        <xdr:cNvPr id="310" name="楕円 309">
          <a:extLst>
            <a:ext uri="{FF2B5EF4-FFF2-40B4-BE49-F238E27FC236}">
              <a16:creationId xmlns:a16="http://schemas.microsoft.com/office/drawing/2014/main" id="{BD4F69B0-A819-43D6-8D07-605382D3BF5C}"/>
            </a:ext>
          </a:extLst>
        </xdr:cNvPr>
        <xdr:cNvSpPr/>
      </xdr:nvSpPr>
      <xdr:spPr>
        <a:xfrm>
          <a:off x="3388360" y="138290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163830</xdr:rowOff>
    </xdr:from>
    <xdr:to>
      <xdr:col>24</xdr:col>
      <xdr:colOff>63500</xdr:colOff>
      <xdr:row>81</xdr:row>
      <xdr:rowOff>41911</xdr:rowOff>
    </xdr:to>
    <xdr:cxnSp macro="">
      <xdr:nvCxnSpPr>
        <xdr:cNvPr id="311" name="直線コネクタ 310">
          <a:extLst>
            <a:ext uri="{FF2B5EF4-FFF2-40B4-BE49-F238E27FC236}">
              <a16:creationId xmlns:a16="http://schemas.microsoft.com/office/drawing/2014/main" id="{10B61799-D180-4CCE-B167-F2E91D16A1E8}"/>
            </a:ext>
          </a:extLst>
        </xdr:cNvPr>
        <xdr:cNvCxnSpPr/>
      </xdr:nvCxnSpPr>
      <xdr:spPr>
        <a:xfrm>
          <a:off x="3431540" y="13883640"/>
          <a:ext cx="742950" cy="47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36830</xdr:rowOff>
    </xdr:from>
    <xdr:to>
      <xdr:col>15</xdr:col>
      <xdr:colOff>101600</xdr:colOff>
      <xdr:row>80</xdr:row>
      <xdr:rowOff>138430</xdr:rowOff>
    </xdr:to>
    <xdr:sp macro="" textlink="">
      <xdr:nvSpPr>
        <xdr:cNvPr id="312" name="楕円 311">
          <a:extLst>
            <a:ext uri="{FF2B5EF4-FFF2-40B4-BE49-F238E27FC236}">
              <a16:creationId xmlns:a16="http://schemas.microsoft.com/office/drawing/2014/main" id="{EC0DE52B-AE6C-4A06-9011-5A3D8393E63D}"/>
            </a:ext>
          </a:extLst>
        </xdr:cNvPr>
        <xdr:cNvSpPr/>
      </xdr:nvSpPr>
      <xdr:spPr>
        <a:xfrm>
          <a:off x="2571750" y="137528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87630</xdr:rowOff>
    </xdr:from>
    <xdr:to>
      <xdr:col>19</xdr:col>
      <xdr:colOff>177800</xdr:colOff>
      <xdr:row>80</xdr:row>
      <xdr:rowOff>163830</xdr:rowOff>
    </xdr:to>
    <xdr:cxnSp macro="">
      <xdr:nvCxnSpPr>
        <xdr:cNvPr id="313" name="直線コネクタ 312">
          <a:extLst>
            <a:ext uri="{FF2B5EF4-FFF2-40B4-BE49-F238E27FC236}">
              <a16:creationId xmlns:a16="http://schemas.microsoft.com/office/drawing/2014/main" id="{1AD5A187-1A86-400C-9BCC-4F57E301E2E2}"/>
            </a:ext>
          </a:extLst>
        </xdr:cNvPr>
        <xdr:cNvCxnSpPr/>
      </xdr:nvCxnSpPr>
      <xdr:spPr>
        <a:xfrm>
          <a:off x="2626360" y="13807440"/>
          <a:ext cx="80518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132080</xdr:rowOff>
    </xdr:from>
    <xdr:to>
      <xdr:col>10</xdr:col>
      <xdr:colOff>165100</xdr:colOff>
      <xdr:row>80</xdr:row>
      <xdr:rowOff>62230</xdr:rowOff>
    </xdr:to>
    <xdr:sp macro="" textlink="">
      <xdr:nvSpPr>
        <xdr:cNvPr id="314" name="楕円 313">
          <a:extLst>
            <a:ext uri="{FF2B5EF4-FFF2-40B4-BE49-F238E27FC236}">
              <a16:creationId xmlns:a16="http://schemas.microsoft.com/office/drawing/2014/main" id="{3833BE4C-4E45-4972-AFD3-E8E59F5726A0}"/>
            </a:ext>
          </a:extLst>
        </xdr:cNvPr>
        <xdr:cNvSpPr/>
      </xdr:nvSpPr>
      <xdr:spPr>
        <a:xfrm>
          <a:off x="1774190" y="1368044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11430</xdr:rowOff>
    </xdr:from>
    <xdr:to>
      <xdr:col>15</xdr:col>
      <xdr:colOff>50800</xdr:colOff>
      <xdr:row>80</xdr:row>
      <xdr:rowOff>87630</xdr:rowOff>
    </xdr:to>
    <xdr:cxnSp macro="">
      <xdr:nvCxnSpPr>
        <xdr:cNvPr id="315" name="直線コネクタ 314">
          <a:extLst>
            <a:ext uri="{FF2B5EF4-FFF2-40B4-BE49-F238E27FC236}">
              <a16:creationId xmlns:a16="http://schemas.microsoft.com/office/drawing/2014/main" id="{3914AD7C-4FBD-4DCD-9044-E2EEB6D71E1D}"/>
            </a:ext>
          </a:extLst>
        </xdr:cNvPr>
        <xdr:cNvCxnSpPr/>
      </xdr:nvCxnSpPr>
      <xdr:spPr>
        <a:xfrm>
          <a:off x="1828800" y="13731240"/>
          <a:ext cx="79756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52070</xdr:rowOff>
    </xdr:from>
    <xdr:to>
      <xdr:col>6</xdr:col>
      <xdr:colOff>38100</xdr:colOff>
      <xdr:row>79</xdr:row>
      <xdr:rowOff>153670</xdr:rowOff>
    </xdr:to>
    <xdr:sp macro="" textlink="">
      <xdr:nvSpPr>
        <xdr:cNvPr id="316" name="楕円 315">
          <a:extLst>
            <a:ext uri="{FF2B5EF4-FFF2-40B4-BE49-F238E27FC236}">
              <a16:creationId xmlns:a16="http://schemas.microsoft.com/office/drawing/2014/main" id="{AECEB34B-401F-4F33-9A35-665DD1E324DB}"/>
            </a:ext>
          </a:extLst>
        </xdr:cNvPr>
        <xdr:cNvSpPr/>
      </xdr:nvSpPr>
      <xdr:spPr>
        <a:xfrm>
          <a:off x="988060" y="136004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102870</xdr:rowOff>
    </xdr:from>
    <xdr:to>
      <xdr:col>10</xdr:col>
      <xdr:colOff>114300</xdr:colOff>
      <xdr:row>80</xdr:row>
      <xdr:rowOff>11430</xdr:rowOff>
    </xdr:to>
    <xdr:cxnSp macro="">
      <xdr:nvCxnSpPr>
        <xdr:cNvPr id="317" name="直線コネクタ 316">
          <a:extLst>
            <a:ext uri="{FF2B5EF4-FFF2-40B4-BE49-F238E27FC236}">
              <a16:creationId xmlns:a16="http://schemas.microsoft.com/office/drawing/2014/main" id="{D4F7EA9F-1C4C-45A9-B21C-6ADAC5B12AAE}"/>
            </a:ext>
          </a:extLst>
        </xdr:cNvPr>
        <xdr:cNvCxnSpPr/>
      </xdr:nvCxnSpPr>
      <xdr:spPr>
        <a:xfrm>
          <a:off x="1031240" y="13645515"/>
          <a:ext cx="79756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29227</xdr:rowOff>
    </xdr:from>
    <xdr:ext cx="405111" cy="259045"/>
    <xdr:sp macro="" textlink="">
      <xdr:nvSpPr>
        <xdr:cNvPr id="318" name="n_1aveValue【福祉施設】&#10;有形固定資産減価償却率">
          <a:extLst>
            <a:ext uri="{FF2B5EF4-FFF2-40B4-BE49-F238E27FC236}">
              <a16:creationId xmlns:a16="http://schemas.microsoft.com/office/drawing/2014/main" id="{6135EA82-CC89-4B04-B48B-0CBD84834A15}"/>
            </a:ext>
          </a:extLst>
        </xdr:cNvPr>
        <xdr:cNvSpPr txBox="1"/>
      </xdr:nvSpPr>
      <xdr:spPr>
        <a:xfrm>
          <a:off x="3239144" y="1357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163847</xdr:rowOff>
    </xdr:from>
    <xdr:ext cx="405111" cy="259045"/>
    <xdr:sp macro="" textlink="">
      <xdr:nvSpPr>
        <xdr:cNvPr id="319" name="n_2aveValue【福祉施設】&#10;有形固定資産減価償却率">
          <a:extLst>
            <a:ext uri="{FF2B5EF4-FFF2-40B4-BE49-F238E27FC236}">
              <a16:creationId xmlns:a16="http://schemas.microsoft.com/office/drawing/2014/main" id="{E293A0DB-A7C7-4D62-BE28-3B6F1D3D463E}"/>
            </a:ext>
          </a:extLst>
        </xdr:cNvPr>
        <xdr:cNvSpPr txBox="1"/>
      </xdr:nvSpPr>
      <xdr:spPr>
        <a:xfrm>
          <a:off x="2439044" y="1388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106697</xdr:rowOff>
    </xdr:from>
    <xdr:ext cx="405111" cy="259045"/>
    <xdr:sp macro="" textlink="">
      <xdr:nvSpPr>
        <xdr:cNvPr id="320" name="n_3aveValue【福祉施設】&#10;有形固定資産減価償却率">
          <a:extLst>
            <a:ext uri="{FF2B5EF4-FFF2-40B4-BE49-F238E27FC236}">
              <a16:creationId xmlns:a16="http://schemas.microsoft.com/office/drawing/2014/main" id="{C233C922-E0DB-4F3E-A4E4-CEBA893E771B}"/>
            </a:ext>
          </a:extLst>
        </xdr:cNvPr>
        <xdr:cNvSpPr txBox="1"/>
      </xdr:nvSpPr>
      <xdr:spPr>
        <a:xfrm>
          <a:off x="1641484" y="13820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80027</xdr:rowOff>
    </xdr:from>
    <xdr:ext cx="405111" cy="259045"/>
    <xdr:sp macro="" textlink="">
      <xdr:nvSpPr>
        <xdr:cNvPr id="321" name="n_4aveValue【福祉施設】&#10;有形固定資産減価償却率">
          <a:extLst>
            <a:ext uri="{FF2B5EF4-FFF2-40B4-BE49-F238E27FC236}">
              <a16:creationId xmlns:a16="http://schemas.microsoft.com/office/drawing/2014/main" id="{1AA0DB31-0057-44FC-83A9-5B963C7B4241}"/>
            </a:ext>
          </a:extLst>
        </xdr:cNvPr>
        <xdr:cNvSpPr txBox="1"/>
      </xdr:nvSpPr>
      <xdr:spPr>
        <a:xfrm>
          <a:off x="855354" y="13797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34307</xdr:rowOff>
    </xdr:from>
    <xdr:ext cx="405111" cy="259045"/>
    <xdr:sp macro="" textlink="">
      <xdr:nvSpPr>
        <xdr:cNvPr id="322" name="n_1mainValue【福祉施設】&#10;有形固定資産減価償却率">
          <a:extLst>
            <a:ext uri="{FF2B5EF4-FFF2-40B4-BE49-F238E27FC236}">
              <a16:creationId xmlns:a16="http://schemas.microsoft.com/office/drawing/2014/main" id="{E0B60534-9788-4311-AB99-A3F7DD884571}"/>
            </a:ext>
          </a:extLst>
        </xdr:cNvPr>
        <xdr:cNvSpPr txBox="1"/>
      </xdr:nvSpPr>
      <xdr:spPr>
        <a:xfrm>
          <a:off x="3239144" y="1392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154957</xdr:rowOff>
    </xdr:from>
    <xdr:ext cx="405111" cy="259045"/>
    <xdr:sp macro="" textlink="">
      <xdr:nvSpPr>
        <xdr:cNvPr id="323" name="n_2mainValue【福祉施設】&#10;有形固定資産減価償却率">
          <a:extLst>
            <a:ext uri="{FF2B5EF4-FFF2-40B4-BE49-F238E27FC236}">
              <a16:creationId xmlns:a16="http://schemas.microsoft.com/office/drawing/2014/main" id="{457F6AB9-3684-4CB1-B926-DD0CAABE704E}"/>
            </a:ext>
          </a:extLst>
        </xdr:cNvPr>
        <xdr:cNvSpPr txBox="1"/>
      </xdr:nvSpPr>
      <xdr:spPr>
        <a:xfrm>
          <a:off x="2439044" y="1352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78757</xdr:rowOff>
    </xdr:from>
    <xdr:ext cx="405111" cy="259045"/>
    <xdr:sp macro="" textlink="">
      <xdr:nvSpPr>
        <xdr:cNvPr id="324" name="n_3mainValue【福祉施設】&#10;有形固定資産減価償却率">
          <a:extLst>
            <a:ext uri="{FF2B5EF4-FFF2-40B4-BE49-F238E27FC236}">
              <a16:creationId xmlns:a16="http://schemas.microsoft.com/office/drawing/2014/main" id="{B6B69A02-950F-437D-BB45-24984E727CB6}"/>
            </a:ext>
          </a:extLst>
        </xdr:cNvPr>
        <xdr:cNvSpPr txBox="1"/>
      </xdr:nvSpPr>
      <xdr:spPr>
        <a:xfrm>
          <a:off x="1641484" y="1345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170197</xdr:rowOff>
    </xdr:from>
    <xdr:ext cx="405111" cy="259045"/>
    <xdr:sp macro="" textlink="">
      <xdr:nvSpPr>
        <xdr:cNvPr id="325" name="n_4mainValue【福祉施設】&#10;有形固定資産減価償却率">
          <a:extLst>
            <a:ext uri="{FF2B5EF4-FFF2-40B4-BE49-F238E27FC236}">
              <a16:creationId xmlns:a16="http://schemas.microsoft.com/office/drawing/2014/main" id="{16A33B5C-70EE-4331-B8A8-3C5867770192}"/>
            </a:ext>
          </a:extLst>
        </xdr:cNvPr>
        <xdr:cNvSpPr txBox="1"/>
      </xdr:nvSpPr>
      <xdr:spPr>
        <a:xfrm>
          <a:off x="855354" y="1337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a:extLst>
            <a:ext uri="{FF2B5EF4-FFF2-40B4-BE49-F238E27FC236}">
              <a16:creationId xmlns:a16="http://schemas.microsoft.com/office/drawing/2014/main" id="{3FCC4B97-BE62-4555-8A55-C1E1756962EF}"/>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a:extLst>
            <a:ext uri="{FF2B5EF4-FFF2-40B4-BE49-F238E27FC236}">
              <a16:creationId xmlns:a16="http://schemas.microsoft.com/office/drawing/2014/main" id="{E174E0C6-2034-40EE-80B6-D88B5FF3BFD1}"/>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a:extLst>
            <a:ext uri="{FF2B5EF4-FFF2-40B4-BE49-F238E27FC236}">
              <a16:creationId xmlns:a16="http://schemas.microsoft.com/office/drawing/2014/main" id="{C9F71665-51EB-4645-8421-3CC605BAA0FA}"/>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a:extLst>
            <a:ext uri="{FF2B5EF4-FFF2-40B4-BE49-F238E27FC236}">
              <a16:creationId xmlns:a16="http://schemas.microsoft.com/office/drawing/2014/main" id="{715D8DCA-F892-49E4-AEE0-A26714A0DDE6}"/>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a:extLst>
            <a:ext uri="{FF2B5EF4-FFF2-40B4-BE49-F238E27FC236}">
              <a16:creationId xmlns:a16="http://schemas.microsoft.com/office/drawing/2014/main" id="{0FE9CA09-AEDB-42EA-BE62-4F3E27285466}"/>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a:extLst>
            <a:ext uri="{FF2B5EF4-FFF2-40B4-BE49-F238E27FC236}">
              <a16:creationId xmlns:a16="http://schemas.microsoft.com/office/drawing/2014/main" id="{21F6D8D4-00B8-4724-BA6B-36A694317810}"/>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a:extLst>
            <a:ext uri="{FF2B5EF4-FFF2-40B4-BE49-F238E27FC236}">
              <a16:creationId xmlns:a16="http://schemas.microsoft.com/office/drawing/2014/main" id="{69EB25C5-8ED8-4941-B738-407C4D55AD4B}"/>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a:extLst>
            <a:ext uri="{FF2B5EF4-FFF2-40B4-BE49-F238E27FC236}">
              <a16:creationId xmlns:a16="http://schemas.microsoft.com/office/drawing/2014/main" id="{7DF7CAC2-C7C1-47DB-92CB-B5F81EDFBD90}"/>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a:extLst>
            <a:ext uri="{FF2B5EF4-FFF2-40B4-BE49-F238E27FC236}">
              <a16:creationId xmlns:a16="http://schemas.microsoft.com/office/drawing/2014/main" id="{DBF52437-4561-4983-888E-AC771569E6FD}"/>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a:extLst>
            <a:ext uri="{FF2B5EF4-FFF2-40B4-BE49-F238E27FC236}">
              <a16:creationId xmlns:a16="http://schemas.microsoft.com/office/drawing/2014/main" id="{FADA1BB2-3B1C-4D21-A4A2-BF64DBECEC50}"/>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6" name="直線コネクタ 335">
          <a:extLst>
            <a:ext uri="{FF2B5EF4-FFF2-40B4-BE49-F238E27FC236}">
              <a16:creationId xmlns:a16="http://schemas.microsoft.com/office/drawing/2014/main" id="{39B30884-0A49-4101-B233-60DDE91B30A9}"/>
            </a:ext>
          </a:extLst>
        </xdr:cNvPr>
        <xdr:cNvCxnSpPr/>
      </xdr:nvCxnSpPr>
      <xdr:spPr>
        <a:xfrm>
          <a:off x="5960110" y="149172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7" name="テキスト ボックス 336">
          <a:extLst>
            <a:ext uri="{FF2B5EF4-FFF2-40B4-BE49-F238E27FC236}">
              <a16:creationId xmlns:a16="http://schemas.microsoft.com/office/drawing/2014/main" id="{96CFDDAF-9E8D-49B2-B4D5-AB25516357AC}"/>
            </a:ext>
          </a:extLst>
        </xdr:cNvPr>
        <xdr:cNvSpPr txBox="1"/>
      </xdr:nvSpPr>
      <xdr:spPr>
        <a:xfrm>
          <a:off x="552722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8" name="直線コネクタ 337">
          <a:extLst>
            <a:ext uri="{FF2B5EF4-FFF2-40B4-BE49-F238E27FC236}">
              <a16:creationId xmlns:a16="http://schemas.microsoft.com/office/drawing/2014/main" id="{68CDCF39-1551-4E00-8A51-D7A305AAC728}"/>
            </a:ext>
          </a:extLst>
        </xdr:cNvPr>
        <xdr:cNvCxnSpPr/>
      </xdr:nvCxnSpPr>
      <xdr:spPr>
        <a:xfrm>
          <a:off x="5960110" y="1459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9" name="テキスト ボックス 338">
          <a:extLst>
            <a:ext uri="{FF2B5EF4-FFF2-40B4-BE49-F238E27FC236}">
              <a16:creationId xmlns:a16="http://schemas.microsoft.com/office/drawing/2014/main" id="{357A3F8A-2FB0-470E-9B1B-314236FF7779}"/>
            </a:ext>
          </a:extLst>
        </xdr:cNvPr>
        <xdr:cNvSpPr txBox="1"/>
      </xdr:nvSpPr>
      <xdr:spPr>
        <a:xfrm>
          <a:off x="5527221"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40" name="直線コネクタ 339">
          <a:extLst>
            <a:ext uri="{FF2B5EF4-FFF2-40B4-BE49-F238E27FC236}">
              <a16:creationId xmlns:a16="http://schemas.microsoft.com/office/drawing/2014/main" id="{E402683B-4A96-464E-833F-EE61D2F13407}"/>
            </a:ext>
          </a:extLst>
        </xdr:cNvPr>
        <xdr:cNvCxnSpPr/>
      </xdr:nvCxnSpPr>
      <xdr:spPr>
        <a:xfrm>
          <a:off x="5960110" y="1425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1" name="テキスト ボックス 340">
          <a:extLst>
            <a:ext uri="{FF2B5EF4-FFF2-40B4-BE49-F238E27FC236}">
              <a16:creationId xmlns:a16="http://schemas.microsoft.com/office/drawing/2014/main" id="{ED194BEB-3EB4-416B-9AD3-56AD9F333ED0}"/>
            </a:ext>
          </a:extLst>
        </xdr:cNvPr>
        <xdr:cNvSpPr txBox="1"/>
      </xdr:nvSpPr>
      <xdr:spPr>
        <a:xfrm>
          <a:off x="5527221"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2" name="直線コネクタ 341">
          <a:extLst>
            <a:ext uri="{FF2B5EF4-FFF2-40B4-BE49-F238E27FC236}">
              <a16:creationId xmlns:a16="http://schemas.microsoft.com/office/drawing/2014/main" id="{DF82DDA0-1786-44BD-BDF4-A04E11E057B2}"/>
            </a:ext>
          </a:extLst>
        </xdr:cNvPr>
        <xdr:cNvCxnSpPr/>
      </xdr:nvCxnSpPr>
      <xdr:spPr>
        <a:xfrm>
          <a:off x="5960110" y="1393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3" name="テキスト ボックス 342">
          <a:extLst>
            <a:ext uri="{FF2B5EF4-FFF2-40B4-BE49-F238E27FC236}">
              <a16:creationId xmlns:a16="http://schemas.microsoft.com/office/drawing/2014/main" id="{79AA1B7D-F1BD-4C3C-A909-3F6F278CA2B2}"/>
            </a:ext>
          </a:extLst>
        </xdr:cNvPr>
        <xdr:cNvSpPr txBox="1"/>
      </xdr:nvSpPr>
      <xdr:spPr>
        <a:xfrm>
          <a:off x="55272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4" name="直線コネクタ 343">
          <a:extLst>
            <a:ext uri="{FF2B5EF4-FFF2-40B4-BE49-F238E27FC236}">
              <a16:creationId xmlns:a16="http://schemas.microsoft.com/office/drawing/2014/main" id="{06DA0850-D50F-4C6C-8FF1-0509F5B62DD2}"/>
            </a:ext>
          </a:extLst>
        </xdr:cNvPr>
        <xdr:cNvCxnSpPr/>
      </xdr:nvCxnSpPr>
      <xdr:spPr>
        <a:xfrm>
          <a:off x="5960110" y="1360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5" name="テキスト ボックス 344">
          <a:extLst>
            <a:ext uri="{FF2B5EF4-FFF2-40B4-BE49-F238E27FC236}">
              <a16:creationId xmlns:a16="http://schemas.microsoft.com/office/drawing/2014/main" id="{92550FC8-D913-4489-8F26-6E10DF03DDAC}"/>
            </a:ext>
          </a:extLst>
        </xdr:cNvPr>
        <xdr:cNvSpPr txBox="1"/>
      </xdr:nvSpPr>
      <xdr:spPr>
        <a:xfrm>
          <a:off x="5527221"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6" name="直線コネクタ 345">
          <a:extLst>
            <a:ext uri="{FF2B5EF4-FFF2-40B4-BE49-F238E27FC236}">
              <a16:creationId xmlns:a16="http://schemas.microsoft.com/office/drawing/2014/main" id="{475457BC-7042-42FC-BA9C-D6DBD7B6262E}"/>
            </a:ext>
          </a:extLst>
        </xdr:cNvPr>
        <xdr:cNvCxnSpPr/>
      </xdr:nvCxnSpPr>
      <xdr:spPr>
        <a:xfrm>
          <a:off x="5960110" y="1328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7" name="テキスト ボックス 346">
          <a:extLst>
            <a:ext uri="{FF2B5EF4-FFF2-40B4-BE49-F238E27FC236}">
              <a16:creationId xmlns:a16="http://schemas.microsoft.com/office/drawing/2014/main" id="{51F55133-0C9B-4328-AE8C-15529B22E1BD}"/>
            </a:ext>
          </a:extLst>
        </xdr:cNvPr>
        <xdr:cNvSpPr txBox="1"/>
      </xdr:nvSpPr>
      <xdr:spPr>
        <a:xfrm>
          <a:off x="5527221"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8" name="直線コネクタ 347">
          <a:extLst>
            <a:ext uri="{FF2B5EF4-FFF2-40B4-BE49-F238E27FC236}">
              <a16:creationId xmlns:a16="http://schemas.microsoft.com/office/drawing/2014/main" id="{117EE7E0-B067-4EA9-81BB-2314B15B75ED}"/>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9" name="テキスト ボックス 348">
          <a:extLst>
            <a:ext uri="{FF2B5EF4-FFF2-40B4-BE49-F238E27FC236}">
              <a16:creationId xmlns:a16="http://schemas.microsoft.com/office/drawing/2014/main" id="{E71315FD-EBC7-4E33-AD47-A1AB2DD0A5B3}"/>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0" name="【福祉施設】&#10;一人当たり面積グラフ枠">
          <a:extLst>
            <a:ext uri="{FF2B5EF4-FFF2-40B4-BE49-F238E27FC236}">
              <a16:creationId xmlns:a16="http://schemas.microsoft.com/office/drawing/2014/main" id="{B19B9606-12D6-44C0-9B99-31BD1F01E76C}"/>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90351</xdr:rowOff>
    </xdr:from>
    <xdr:to>
      <xdr:col>54</xdr:col>
      <xdr:colOff>189865</xdr:colOff>
      <xdr:row>86</xdr:row>
      <xdr:rowOff>145869</xdr:rowOff>
    </xdr:to>
    <xdr:cxnSp macro="">
      <xdr:nvCxnSpPr>
        <xdr:cNvPr id="351" name="直線コネクタ 350">
          <a:extLst>
            <a:ext uri="{FF2B5EF4-FFF2-40B4-BE49-F238E27FC236}">
              <a16:creationId xmlns:a16="http://schemas.microsoft.com/office/drawing/2014/main" id="{101067F8-4B70-4B3C-9793-C03BD191AE53}"/>
            </a:ext>
          </a:extLst>
        </xdr:cNvPr>
        <xdr:cNvCxnSpPr/>
      </xdr:nvCxnSpPr>
      <xdr:spPr>
        <a:xfrm flipV="1">
          <a:off x="9429115" y="13467261"/>
          <a:ext cx="0" cy="1421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149696</xdr:rowOff>
    </xdr:from>
    <xdr:ext cx="469744" cy="259045"/>
    <xdr:sp macro="" textlink="">
      <xdr:nvSpPr>
        <xdr:cNvPr id="352" name="【福祉施設】&#10;一人当たり面積最小値テキスト">
          <a:extLst>
            <a:ext uri="{FF2B5EF4-FFF2-40B4-BE49-F238E27FC236}">
              <a16:creationId xmlns:a16="http://schemas.microsoft.com/office/drawing/2014/main" id="{C1CF327D-6A66-40B0-A3BA-7935F4331041}"/>
            </a:ext>
          </a:extLst>
        </xdr:cNvPr>
        <xdr:cNvSpPr txBox="1"/>
      </xdr:nvSpPr>
      <xdr:spPr>
        <a:xfrm>
          <a:off x="9467850" y="1489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145869</xdr:rowOff>
    </xdr:from>
    <xdr:to>
      <xdr:col>55</xdr:col>
      <xdr:colOff>88900</xdr:colOff>
      <xdr:row>86</xdr:row>
      <xdr:rowOff>145869</xdr:rowOff>
    </xdr:to>
    <xdr:cxnSp macro="">
      <xdr:nvCxnSpPr>
        <xdr:cNvPr id="353" name="直線コネクタ 352">
          <a:extLst>
            <a:ext uri="{FF2B5EF4-FFF2-40B4-BE49-F238E27FC236}">
              <a16:creationId xmlns:a16="http://schemas.microsoft.com/office/drawing/2014/main" id="{B387ADFC-FB52-499D-B373-F1771F787588}"/>
            </a:ext>
          </a:extLst>
        </xdr:cNvPr>
        <xdr:cNvCxnSpPr/>
      </xdr:nvCxnSpPr>
      <xdr:spPr>
        <a:xfrm>
          <a:off x="9356090" y="1488866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37028</xdr:rowOff>
    </xdr:from>
    <xdr:ext cx="469744" cy="259045"/>
    <xdr:sp macro="" textlink="">
      <xdr:nvSpPr>
        <xdr:cNvPr id="354" name="【福祉施設】&#10;一人当たり面積最大値テキスト">
          <a:extLst>
            <a:ext uri="{FF2B5EF4-FFF2-40B4-BE49-F238E27FC236}">
              <a16:creationId xmlns:a16="http://schemas.microsoft.com/office/drawing/2014/main" id="{EB49A92D-F589-41FC-B1A4-BEF7369D4012}"/>
            </a:ext>
          </a:extLst>
        </xdr:cNvPr>
        <xdr:cNvSpPr txBox="1"/>
      </xdr:nvSpPr>
      <xdr:spPr>
        <a:xfrm>
          <a:off x="9467850" y="1323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90351</xdr:rowOff>
    </xdr:from>
    <xdr:to>
      <xdr:col>55</xdr:col>
      <xdr:colOff>88900</xdr:colOff>
      <xdr:row>78</xdr:row>
      <xdr:rowOff>90351</xdr:rowOff>
    </xdr:to>
    <xdr:cxnSp macro="">
      <xdr:nvCxnSpPr>
        <xdr:cNvPr id="355" name="直線コネクタ 354">
          <a:extLst>
            <a:ext uri="{FF2B5EF4-FFF2-40B4-BE49-F238E27FC236}">
              <a16:creationId xmlns:a16="http://schemas.microsoft.com/office/drawing/2014/main" id="{7FCD81B5-3E97-479C-8F34-4F4BA812F9E3}"/>
            </a:ext>
          </a:extLst>
        </xdr:cNvPr>
        <xdr:cNvCxnSpPr/>
      </xdr:nvCxnSpPr>
      <xdr:spPr>
        <a:xfrm>
          <a:off x="9356090" y="1346726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21607</xdr:rowOff>
    </xdr:from>
    <xdr:ext cx="469744" cy="259045"/>
    <xdr:sp macro="" textlink="">
      <xdr:nvSpPr>
        <xdr:cNvPr id="356" name="【福祉施設】&#10;一人当たり面積平均値テキスト">
          <a:extLst>
            <a:ext uri="{FF2B5EF4-FFF2-40B4-BE49-F238E27FC236}">
              <a16:creationId xmlns:a16="http://schemas.microsoft.com/office/drawing/2014/main" id="{93504F8D-3E83-474C-98BA-97E511260212}"/>
            </a:ext>
          </a:extLst>
        </xdr:cNvPr>
        <xdr:cNvSpPr txBox="1"/>
      </xdr:nvSpPr>
      <xdr:spPr>
        <a:xfrm>
          <a:off x="9467850" y="144195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170180</xdr:rowOff>
    </xdr:from>
    <xdr:to>
      <xdr:col>55</xdr:col>
      <xdr:colOff>50800</xdr:colOff>
      <xdr:row>85</xdr:row>
      <xdr:rowOff>100330</xdr:rowOff>
    </xdr:to>
    <xdr:sp macro="" textlink="">
      <xdr:nvSpPr>
        <xdr:cNvPr id="357" name="フローチャート: 判断 356">
          <a:extLst>
            <a:ext uri="{FF2B5EF4-FFF2-40B4-BE49-F238E27FC236}">
              <a16:creationId xmlns:a16="http://schemas.microsoft.com/office/drawing/2014/main" id="{DAE8E2FC-2851-425D-9A92-C3B634B8B502}"/>
            </a:ext>
          </a:extLst>
        </xdr:cNvPr>
        <xdr:cNvSpPr/>
      </xdr:nvSpPr>
      <xdr:spPr>
        <a:xfrm>
          <a:off x="9394190" y="14575790"/>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1995</xdr:rowOff>
    </xdr:from>
    <xdr:to>
      <xdr:col>50</xdr:col>
      <xdr:colOff>165100</xdr:colOff>
      <xdr:row>85</xdr:row>
      <xdr:rowOff>103595</xdr:rowOff>
    </xdr:to>
    <xdr:sp macro="" textlink="">
      <xdr:nvSpPr>
        <xdr:cNvPr id="358" name="フローチャート: 判断 357">
          <a:extLst>
            <a:ext uri="{FF2B5EF4-FFF2-40B4-BE49-F238E27FC236}">
              <a16:creationId xmlns:a16="http://schemas.microsoft.com/office/drawing/2014/main" id="{50C1D99A-66E9-4158-BD37-B8D9F953A5F6}"/>
            </a:ext>
          </a:extLst>
        </xdr:cNvPr>
        <xdr:cNvSpPr/>
      </xdr:nvSpPr>
      <xdr:spPr>
        <a:xfrm>
          <a:off x="8632190" y="1457524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166914</xdr:rowOff>
    </xdr:from>
    <xdr:to>
      <xdr:col>46</xdr:col>
      <xdr:colOff>38100</xdr:colOff>
      <xdr:row>85</xdr:row>
      <xdr:rowOff>97064</xdr:rowOff>
    </xdr:to>
    <xdr:sp macro="" textlink="">
      <xdr:nvSpPr>
        <xdr:cNvPr id="359" name="フローチャート: 判断 358">
          <a:extLst>
            <a:ext uri="{FF2B5EF4-FFF2-40B4-BE49-F238E27FC236}">
              <a16:creationId xmlns:a16="http://schemas.microsoft.com/office/drawing/2014/main" id="{655BC639-87DA-4C68-94CD-1DFB86B94714}"/>
            </a:ext>
          </a:extLst>
        </xdr:cNvPr>
        <xdr:cNvSpPr/>
      </xdr:nvSpPr>
      <xdr:spPr>
        <a:xfrm>
          <a:off x="7846060" y="14572524"/>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1995</xdr:rowOff>
    </xdr:from>
    <xdr:to>
      <xdr:col>41</xdr:col>
      <xdr:colOff>101600</xdr:colOff>
      <xdr:row>85</xdr:row>
      <xdr:rowOff>103595</xdr:rowOff>
    </xdr:to>
    <xdr:sp macro="" textlink="">
      <xdr:nvSpPr>
        <xdr:cNvPr id="360" name="フローチャート: 判断 359">
          <a:extLst>
            <a:ext uri="{FF2B5EF4-FFF2-40B4-BE49-F238E27FC236}">
              <a16:creationId xmlns:a16="http://schemas.microsoft.com/office/drawing/2014/main" id="{E608D59F-A7E9-4950-B033-8036194AD40F}"/>
            </a:ext>
          </a:extLst>
        </xdr:cNvPr>
        <xdr:cNvSpPr/>
      </xdr:nvSpPr>
      <xdr:spPr>
        <a:xfrm>
          <a:off x="7029450" y="1457524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170180</xdr:rowOff>
    </xdr:from>
    <xdr:to>
      <xdr:col>36</xdr:col>
      <xdr:colOff>165100</xdr:colOff>
      <xdr:row>85</xdr:row>
      <xdr:rowOff>100330</xdr:rowOff>
    </xdr:to>
    <xdr:sp macro="" textlink="">
      <xdr:nvSpPr>
        <xdr:cNvPr id="361" name="フローチャート: 判断 360">
          <a:extLst>
            <a:ext uri="{FF2B5EF4-FFF2-40B4-BE49-F238E27FC236}">
              <a16:creationId xmlns:a16="http://schemas.microsoft.com/office/drawing/2014/main" id="{6EA76E67-2852-45D5-A025-D25B134059C4}"/>
            </a:ext>
          </a:extLst>
        </xdr:cNvPr>
        <xdr:cNvSpPr/>
      </xdr:nvSpPr>
      <xdr:spPr>
        <a:xfrm>
          <a:off x="6231890" y="145757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4CB0FAE5-F926-4F8E-8CC0-4B4DA6041561}"/>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1F6B7479-2893-49F8-A2D1-9FD5238DCC6B}"/>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B7C1DFA-660C-489A-A320-F5EE2E664A3C}"/>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51261F52-2143-4DF0-8180-167E7531A18F}"/>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2C19640A-8317-490D-B4A9-3D05013329EF}"/>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106499</xdr:rowOff>
    </xdr:from>
    <xdr:to>
      <xdr:col>55</xdr:col>
      <xdr:colOff>50800</xdr:colOff>
      <xdr:row>86</xdr:row>
      <xdr:rowOff>36649</xdr:rowOff>
    </xdr:to>
    <xdr:sp macro="" textlink="">
      <xdr:nvSpPr>
        <xdr:cNvPr id="367" name="楕円 366">
          <a:extLst>
            <a:ext uri="{FF2B5EF4-FFF2-40B4-BE49-F238E27FC236}">
              <a16:creationId xmlns:a16="http://schemas.microsoft.com/office/drawing/2014/main" id="{22D4C8C5-52F8-49F9-A6A1-A0BBF41455B1}"/>
            </a:ext>
          </a:extLst>
        </xdr:cNvPr>
        <xdr:cNvSpPr/>
      </xdr:nvSpPr>
      <xdr:spPr>
        <a:xfrm>
          <a:off x="9394190" y="14677844"/>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84926</xdr:rowOff>
    </xdr:from>
    <xdr:ext cx="469744" cy="259045"/>
    <xdr:sp macro="" textlink="">
      <xdr:nvSpPr>
        <xdr:cNvPr id="368" name="【福祉施設】&#10;一人当たり面積該当値テキスト">
          <a:extLst>
            <a:ext uri="{FF2B5EF4-FFF2-40B4-BE49-F238E27FC236}">
              <a16:creationId xmlns:a16="http://schemas.microsoft.com/office/drawing/2014/main" id="{3031AACF-A3A5-4177-A7EE-2192C4F042B4}"/>
            </a:ext>
          </a:extLst>
        </xdr:cNvPr>
        <xdr:cNvSpPr txBox="1"/>
      </xdr:nvSpPr>
      <xdr:spPr>
        <a:xfrm>
          <a:off x="9467850" y="14660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96701</xdr:rowOff>
    </xdr:from>
    <xdr:to>
      <xdr:col>50</xdr:col>
      <xdr:colOff>165100</xdr:colOff>
      <xdr:row>86</xdr:row>
      <xdr:rowOff>26851</xdr:rowOff>
    </xdr:to>
    <xdr:sp macro="" textlink="">
      <xdr:nvSpPr>
        <xdr:cNvPr id="369" name="楕円 368">
          <a:extLst>
            <a:ext uri="{FF2B5EF4-FFF2-40B4-BE49-F238E27FC236}">
              <a16:creationId xmlns:a16="http://schemas.microsoft.com/office/drawing/2014/main" id="{D1182A8E-01B3-4A43-969D-57ED36E3D076}"/>
            </a:ext>
          </a:extLst>
        </xdr:cNvPr>
        <xdr:cNvSpPr/>
      </xdr:nvSpPr>
      <xdr:spPr>
        <a:xfrm>
          <a:off x="8632190" y="1466614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147501</xdr:rowOff>
    </xdr:from>
    <xdr:to>
      <xdr:col>55</xdr:col>
      <xdr:colOff>0</xdr:colOff>
      <xdr:row>85</xdr:row>
      <xdr:rowOff>157299</xdr:rowOff>
    </xdr:to>
    <xdr:cxnSp macro="">
      <xdr:nvCxnSpPr>
        <xdr:cNvPr id="370" name="直線コネクタ 369">
          <a:extLst>
            <a:ext uri="{FF2B5EF4-FFF2-40B4-BE49-F238E27FC236}">
              <a16:creationId xmlns:a16="http://schemas.microsoft.com/office/drawing/2014/main" id="{BC3B9CCB-3E75-4287-BA13-7F9F695709EB}"/>
            </a:ext>
          </a:extLst>
        </xdr:cNvPr>
        <xdr:cNvCxnSpPr/>
      </xdr:nvCxnSpPr>
      <xdr:spPr>
        <a:xfrm>
          <a:off x="8686800" y="14718846"/>
          <a:ext cx="742950" cy="13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93436</xdr:rowOff>
    </xdr:from>
    <xdr:to>
      <xdr:col>46</xdr:col>
      <xdr:colOff>38100</xdr:colOff>
      <xdr:row>86</xdr:row>
      <xdr:rowOff>23586</xdr:rowOff>
    </xdr:to>
    <xdr:sp macro="" textlink="">
      <xdr:nvSpPr>
        <xdr:cNvPr id="371" name="楕円 370">
          <a:extLst>
            <a:ext uri="{FF2B5EF4-FFF2-40B4-BE49-F238E27FC236}">
              <a16:creationId xmlns:a16="http://schemas.microsoft.com/office/drawing/2014/main" id="{46C111CC-00B0-41DF-830A-1CC1C38E3997}"/>
            </a:ext>
          </a:extLst>
        </xdr:cNvPr>
        <xdr:cNvSpPr/>
      </xdr:nvSpPr>
      <xdr:spPr>
        <a:xfrm>
          <a:off x="7846060" y="14670496"/>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144236</xdr:rowOff>
    </xdr:from>
    <xdr:to>
      <xdr:col>50</xdr:col>
      <xdr:colOff>114300</xdr:colOff>
      <xdr:row>85</xdr:row>
      <xdr:rowOff>147501</xdr:rowOff>
    </xdr:to>
    <xdr:cxnSp macro="">
      <xdr:nvCxnSpPr>
        <xdr:cNvPr id="372" name="直線コネクタ 371">
          <a:extLst>
            <a:ext uri="{FF2B5EF4-FFF2-40B4-BE49-F238E27FC236}">
              <a16:creationId xmlns:a16="http://schemas.microsoft.com/office/drawing/2014/main" id="{7CEE2F5E-25BD-4487-818B-DCA61E3EEEDE}"/>
            </a:ext>
          </a:extLst>
        </xdr:cNvPr>
        <xdr:cNvCxnSpPr/>
      </xdr:nvCxnSpPr>
      <xdr:spPr>
        <a:xfrm>
          <a:off x="7889240" y="14715581"/>
          <a:ext cx="79756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90170</xdr:rowOff>
    </xdr:from>
    <xdr:to>
      <xdr:col>41</xdr:col>
      <xdr:colOff>101600</xdr:colOff>
      <xdr:row>86</xdr:row>
      <xdr:rowOff>20320</xdr:rowOff>
    </xdr:to>
    <xdr:sp macro="" textlink="">
      <xdr:nvSpPr>
        <xdr:cNvPr id="373" name="楕円 372">
          <a:extLst>
            <a:ext uri="{FF2B5EF4-FFF2-40B4-BE49-F238E27FC236}">
              <a16:creationId xmlns:a16="http://schemas.microsoft.com/office/drawing/2014/main" id="{C7131CEF-2E08-4CB0-BDA5-3890778EF5E4}"/>
            </a:ext>
          </a:extLst>
        </xdr:cNvPr>
        <xdr:cNvSpPr/>
      </xdr:nvSpPr>
      <xdr:spPr>
        <a:xfrm>
          <a:off x="7029450" y="1466723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140970</xdr:rowOff>
    </xdr:from>
    <xdr:to>
      <xdr:col>45</xdr:col>
      <xdr:colOff>177800</xdr:colOff>
      <xdr:row>85</xdr:row>
      <xdr:rowOff>144236</xdr:rowOff>
    </xdr:to>
    <xdr:cxnSp macro="">
      <xdr:nvCxnSpPr>
        <xdr:cNvPr id="374" name="直線コネクタ 373">
          <a:extLst>
            <a:ext uri="{FF2B5EF4-FFF2-40B4-BE49-F238E27FC236}">
              <a16:creationId xmlns:a16="http://schemas.microsoft.com/office/drawing/2014/main" id="{ABCB3632-3F5C-486B-942E-98501A825237}"/>
            </a:ext>
          </a:extLst>
        </xdr:cNvPr>
        <xdr:cNvCxnSpPr/>
      </xdr:nvCxnSpPr>
      <xdr:spPr>
        <a:xfrm>
          <a:off x="7084060" y="14712315"/>
          <a:ext cx="80518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90170</xdr:rowOff>
    </xdr:from>
    <xdr:to>
      <xdr:col>36</xdr:col>
      <xdr:colOff>165100</xdr:colOff>
      <xdr:row>86</xdr:row>
      <xdr:rowOff>20320</xdr:rowOff>
    </xdr:to>
    <xdr:sp macro="" textlink="">
      <xdr:nvSpPr>
        <xdr:cNvPr id="375" name="楕円 374">
          <a:extLst>
            <a:ext uri="{FF2B5EF4-FFF2-40B4-BE49-F238E27FC236}">
              <a16:creationId xmlns:a16="http://schemas.microsoft.com/office/drawing/2014/main" id="{6B7A62D9-9223-490D-906D-32ECC55F8B95}"/>
            </a:ext>
          </a:extLst>
        </xdr:cNvPr>
        <xdr:cNvSpPr/>
      </xdr:nvSpPr>
      <xdr:spPr>
        <a:xfrm>
          <a:off x="6231890" y="1466723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140970</xdr:rowOff>
    </xdr:from>
    <xdr:to>
      <xdr:col>41</xdr:col>
      <xdr:colOff>50800</xdr:colOff>
      <xdr:row>85</xdr:row>
      <xdr:rowOff>140970</xdr:rowOff>
    </xdr:to>
    <xdr:cxnSp macro="">
      <xdr:nvCxnSpPr>
        <xdr:cNvPr id="376" name="直線コネクタ 375">
          <a:extLst>
            <a:ext uri="{FF2B5EF4-FFF2-40B4-BE49-F238E27FC236}">
              <a16:creationId xmlns:a16="http://schemas.microsoft.com/office/drawing/2014/main" id="{D3E732BF-979A-4FC3-8173-5C70D6CE057E}"/>
            </a:ext>
          </a:extLst>
        </xdr:cNvPr>
        <xdr:cNvCxnSpPr/>
      </xdr:nvCxnSpPr>
      <xdr:spPr>
        <a:xfrm>
          <a:off x="6286500" y="1471231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120122</xdr:rowOff>
    </xdr:from>
    <xdr:ext cx="469744" cy="259045"/>
    <xdr:sp macro="" textlink="">
      <xdr:nvSpPr>
        <xdr:cNvPr id="377" name="n_1aveValue【福祉施設】&#10;一人当たり面積">
          <a:extLst>
            <a:ext uri="{FF2B5EF4-FFF2-40B4-BE49-F238E27FC236}">
              <a16:creationId xmlns:a16="http://schemas.microsoft.com/office/drawing/2014/main" id="{E839777B-7D45-42D3-94C8-6E48D6C2C91F}"/>
            </a:ext>
          </a:extLst>
        </xdr:cNvPr>
        <xdr:cNvSpPr txBox="1"/>
      </xdr:nvSpPr>
      <xdr:spPr>
        <a:xfrm>
          <a:off x="8454467" y="14352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113591</xdr:rowOff>
    </xdr:from>
    <xdr:ext cx="469744" cy="259045"/>
    <xdr:sp macro="" textlink="">
      <xdr:nvSpPr>
        <xdr:cNvPr id="378" name="n_2aveValue【福祉施設】&#10;一人当たり面積">
          <a:extLst>
            <a:ext uri="{FF2B5EF4-FFF2-40B4-BE49-F238E27FC236}">
              <a16:creationId xmlns:a16="http://schemas.microsoft.com/office/drawing/2014/main" id="{898D0F83-1169-4736-941D-1796F6C2340F}"/>
            </a:ext>
          </a:extLst>
        </xdr:cNvPr>
        <xdr:cNvSpPr txBox="1"/>
      </xdr:nvSpPr>
      <xdr:spPr>
        <a:xfrm>
          <a:off x="7673417" y="14343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120122</xdr:rowOff>
    </xdr:from>
    <xdr:ext cx="469744" cy="259045"/>
    <xdr:sp macro="" textlink="">
      <xdr:nvSpPr>
        <xdr:cNvPr id="379" name="n_3aveValue【福祉施設】&#10;一人当たり面積">
          <a:extLst>
            <a:ext uri="{FF2B5EF4-FFF2-40B4-BE49-F238E27FC236}">
              <a16:creationId xmlns:a16="http://schemas.microsoft.com/office/drawing/2014/main" id="{29134F51-2C99-46F5-885B-4230A04C198A}"/>
            </a:ext>
          </a:extLst>
        </xdr:cNvPr>
        <xdr:cNvSpPr txBox="1"/>
      </xdr:nvSpPr>
      <xdr:spPr>
        <a:xfrm>
          <a:off x="6866332" y="14352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116857</xdr:rowOff>
    </xdr:from>
    <xdr:ext cx="469744" cy="259045"/>
    <xdr:sp macro="" textlink="">
      <xdr:nvSpPr>
        <xdr:cNvPr id="380" name="n_4aveValue【福祉施設】&#10;一人当たり面積">
          <a:extLst>
            <a:ext uri="{FF2B5EF4-FFF2-40B4-BE49-F238E27FC236}">
              <a16:creationId xmlns:a16="http://schemas.microsoft.com/office/drawing/2014/main" id="{EEAFCC5A-B50B-4248-9D44-542D3585721D}"/>
            </a:ext>
          </a:extLst>
        </xdr:cNvPr>
        <xdr:cNvSpPr txBox="1"/>
      </xdr:nvSpPr>
      <xdr:spPr>
        <a:xfrm>
          <a:off x="6068772"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17978</xdr:rowOff>
    </xdr:from>
    <xdr:ext cx="469744" cy="259045"/>
    <xdr:sp macro="" textlink="">
      <xdr:nvSpPr>
        <xdr:cNvPr id="381" name="n_1mainValue【福祉施設】&#10;一人当たり面積">
          <a:extLst>
            <a:ext uri="{FF2B5EF4-FFF2-40B4-BE49-F238E27FC236}">
              <a16:creationId xmlns:a16="http://schemas.microsoft.com/office/drawing/2014/main" id="{A5466979-C94C-4308-893F-D592C6EF0395}"/>
            </a:ext>
          </a:extLst>
        </xdr:cNvPr>
        <xdr:cNvSpPr txBox="1"/>
      </xdr:nvSpPr>
      <xdr:spPr>
        <a:xfrm>
          <a:off x="8454467" y="14766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14713</xdr:rowOff>
    </xdr:from>
    <xdr:ext cx="469744" cy="259045"/>
    <xdr:sp macro="" textlink="">
      <xdr:nvSpPr>
        <xdr:cNvPr id="382" name="n_2mainValue【福祉施設】&#10;一人当たり面積">
          <a:extLst>
            <a:ext uri="{FF2B5EF4-FFF2-40B4-BE49-F238E27FC236}">
              <a16:creationId xmlns:a16="http://schemas.microsoft.com/office/drawing/2014/main" id="{E6344360-5D2A-4A44-8DBD-0756F4FADA8F}"/>
            </a:ext>
          </a:extLst>
        </xdr:cNvPr>
        <xdr:cNvSpPr txBox="1"/>
      </xdr:nvSpPr>
      <xdr:spPr>
        <a:xfrm>
          <a:off x="7673417" y="14763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11447</xdr:rowOff>
    </xdr:from>
    <xdr:ext cx="469744" cy="259045"/>
    <xdr:sp macro="" textlink="">
      <xdr:nvSpPr>
        <xdr:cNvPr id="383" name="n_3mainValue【福祉施設】&#10;一人当たり面積">
          <a:extLst>
            <a:ext uri="{FF2B5EF4-FFF2-40B4-BE49-F238E27FC236}">
              <a16:creationId xmlns:a16="http://schemas.microsoft.com/office/drawing/2014/main" id="{1F959D63-8803-4CF0-8EF1-1A5BCF3531E2}"/>
            </a:ext>
          </a:extLst>
        </xdr:cNvPr>
        <xdr:cNvSpPr txBox="1"/>
      </xdr:nvSpPr>
      <xdr:spPr>
        <a:xfrm>
          <a:off x="6866332" y="1475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11447</xdr:rowOff>
    </xdr:from>
    <xdr:ext cx="469744" cy="259045"/>
    <xdr:sp macro="" textlink="">
      <xdr:nvSpPr>
        <xdr:cNvPr id="384" name="n_4mainValue【福祉施設】&#10;一人当たり面積">
          <a:extLst>
            <a:ext uri="{FF2B5EF4-FFF2-40B4-BE49-F238E27FC236}">
              <a16:creationId xmlns:a16="http://schemas.microsoft.com/office/drawing/2014/main" id="{E336913E-AC30-4F85-93AC-6AC47EDC71AA}"/>
            </a:ext>
          </a:extLst>
        </xdr:cNvPr>
        <xdr:cNvSpPr txBox="1"/>
      </xdr:nvSpPr>
      <xdr:spPr>
        <a:xfrm>
          <a:off x="6068772" y="1475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5" name="正方形/長方形 384">
          <a:extLst>
            <a:ext uri="{FF2B5EF4-FFF2-40B4-BE49-F238E27FC236}">
              <a16:creationId xmlns:a16="http://schemas.microsoft.com/office/drawing/2014/main" id="{5FB1083D-7909-4E6B-B210-E2DE5AFF9ECF}"/>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6" name="正方形/長方形 385">
          <a:extLst>
            <a:ext uri="{FF2B5EF4-FFF2-40B4-BE49-F238E27FC236}">
              <a16:creationId xmlns:a16="http://schemas.microsoft.com/office/drawing/2014/main" id="{B8B771F4-3D7E-44D3-BCE9-EA86F986B9D6}"/>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7" name="正方形/長方形 386">
          <a:extLst>
            <a:ext uri="{FF2B5EF4-FFF2-40B4-BE49-F238E27FC236}">
              <a16:creationId xmlns:a16="http://schemas.microsoft.com/office/drawing/2014/main" id="{509DC122-C91A-4B16-A241-9BF12E22D7DF}"/>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8" name="正方形/長方形 387">
          <a:extLst>
            <a:ext uri="{FF2B5EF4-FFF2-40B4-BE49-F238E27FC236}">
              <a16:creationId xmlns:a16="http://schemas.microsoft.com/office/drawing/2014/main" id="{D67493C1-D615-429C-9845-1233925190C9}"/>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9" name="正方形/長方形 388">
          <a:extLst>
            <a:ext uri="{FF2B5EF4-FFF2-40B4-BE49-F238E27FC236}">
              <a16:creationId xmlns:a16="http://schemas.microsoft.com/office/drawing/2014/main" id="{6E0DA10F-DFA3-466F-B7C9-F91CBA5EC83D}"/>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0" name="正方形/長方形 389">
          <a:extLst>
            <a:ext uri="{FF2B5EF4-FFF2-40B4-BE49-F238E27FC236}">
              <a16:creationId xmlns:a16="http://schemas.microsoft.com/office/drawing/2014/main" id="{6184527F-C0A7-47F7-B678-183F5F033083}"/>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1" name="正方形/長方形 390">
          <a:extLst>
            <a:ext uri="{FF2B5EF4-FFF2-40B4-BE49-F238E27FC236}">
              <a16:creationId xmlns:a16="http://schemas.microsoft.com/office/drawing/2014/main" id="{F69B057E-BF28-460A-95EF-A59D8A4754D8}"/>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2" name="正方形/長方形 391">
          <a:extLst>
            <a:ext uri="{FF2B5EF4-FFF2-40B4-BE49-F238E27FC236}">
              <a16:creationId xmlns:a16="http://schemas.microsoft.com/office/drawing/2014/main" id="{A1079F3A-19B6-409F-8D65-C1A1B2E90FE1}"/>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3" name="テキスト ボックス 392">
          <a:extLst>
            <a:ext uri="{FF2B5EF4-FFF2-40B4-BE49-F238E27FC236}">
              <a16:creationId xmlns:a16="http://schemas.microsoft.com/office/drawing/2014/main" id="{1310168B-22D8-4F21-8C13-5733A6354084}"/>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4" name="直線コネクタ 393">
          <a:extLst>
            <a:ext uri="{FF2B5EF4-FFF2-40B4-BE49-F238E27FC236}">
              <a16:creationId xmlns:a16="http://schemas.microsoft.com/office/drawing/2014/main" id="{80E80450-462F-4F54-ACCD-511FDFFEBEAB}"/>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5" name="テキスト ボックス 394">
          <a:extLst>
            <a:ext uri="{FF2B5EF4-FFF2-40B4-BE49-F238E27FC236}">
              <a16:creationId xmlns:a16="http://schemas.microsoft.com/office/drawing/2014/main" id="{6F2B23BB-9EFE-43D9-ADE4-87B406A5BCB4}"/>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6" name="直線コネクタ 395">
          <a:extLst>
            <a:ext uri="{FF2B5EF4-FFF2-40B4-BE49-F238E27FC236}">
              <a16:creationId xmlns:a16="http://schemas.microsoft.com/office/drawing/2014/main" id="{C835C5F4-FE2E-4779-9948-25215310704B}"/>
            </a:ext>
          </a:extLst>
        </xdr:cNvPr>
        <xdr:cNvCxnSpPr/>
      </xdr:nvCxnSpPr>
      <xdr:spPr>
        <a:xfrm>
          <a:off x="6858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7" name="テキスト ボックス 396">
          <a:extLst>
            <a:ext uri="{FF2B5EF4-FFF2-40B4-BE49-F238E27FC236}">
              <a16:creationId xmlns:a16="http://schemas.microsoft.com/office/drawing/2014/main" id="{6B7029BA-ACF1-46B9-B7AC-4852C17A932E}"/>
            </a:ext>
          </a:extLst>
        </xdr:cNvPr>
        <xdr:cNvSpPr txBox="1"/>
      </xdr:nvSpPr>
      <xdr:spPr>
        <a:xfrm>
          <a:off x="2738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8" name="直線コネクタ 397">
          <a:extLst>
            <a:ext uri="{FF2B5EF4-FFF2-40B4-BE49-F238E27FC236}">
              <a16:creationId xmlns:a16="http://schemas.microsoft.com/office/drawing/2014/main" id="{F93AC35E-8E85-4B7A-85A1-CB7B9B077760}"/>
            </a:ext>
          </a:extLst>
        </xdr:cNvPr>
        <xdr:cNvCxnSpPr/>
      </xdr:nvCxnSpPr>
      <xdr:spPr>
        <a:xfrm>
          <a:off x="6858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9" name="テキスト ボックス 398">
          <a:extLst>
            <a:ext uri="{FF2B5EF4-FFF2-40B4-BE49-F238E27FC236}">
              <a16:creationId xmlns:a16="http://schemas.microsoft.com/office/drawing/2014/main" id="{CCCF1B18-F5B3-4FEC-B215-0A9DFACDBCF1}"/>
            </a:ext>
          </a:extLst>
        </xdr:cNvPr>
        <xdr:cNvSpPr txBox="1"/>
      </xdr:nvSpPr>
      <xdr:spPr>
        <a:xfrm>
          <a:off x="34370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400" name="直線コネクタ 399">
          <a:extLst>
            <a:ext uri="{FF2B5EF4-FFF2-40B4-BE49-F238E27FC236}">
              <a16:creationId xmlns:a16="http://schemas.microsoft.com/office/drawing/2014/main" id="{7AF5FD9C-F211-4B09-978F-625535611456}"/>
            </a:ext>
          </a:extLst>
        </xdr:cNvPr>
        <xdr:cNvCxnSpPr/>
      </xdr:nvCxnSpPr>
      <xdr:spPr>
        <a:xfrm>
          <a:off x="6858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401" name="テキスト ボックス 400">
          <a:extLst>
            <a:ext uri="{FF2B5EF4-FFF2-40B4-BE49-F238E27FC236}">
              <a16:creationId xmlns:a16="http://schemas.microsoft.com/office/drawing/2014/main" id="{05AF2E9E-8249-4D6E-9083-F52302D3D143}"/>
            </a:ext>
          </a:extLst>
        </xdr:cNvPr>
        <xdr:cNvSpPr txBox="1"/>
      </xdr:nvSpPr>
      <xdr:spPr>
        <a:xfrm>
          <a:off x="34370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402" name="直線コネクタ 401">
          <a:extLst>
            <a:ext uri="{FF2B5EF4-FFF2-40B4-BE49-F238E27FC236}">
              <a16:creationId xmlns:a16="http://schemas.microsoft.com/office/drawing/2014/main" id="{81A30BB6-525F-4E51-B1B6-79DCED0286F4}"/>
            </a:ext>
          </a:extLst>
        </xdr:cNvPr>
        <xdr:cNvCxnSpPr/>
      </xdr:nvCxnSpPr>
      <xdr:spPr>
        <a:xfrm>
          <a:off x="6858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403" name="テキスト ボックス 402">
          <a:extLst>
            <a:ext uri="{FF2B5EF4-FFF2-40B4-BE49-F238E27FC236}">
              <a16:creationId xmlns:a16="http://schemas.microsoft.com/office/drawing/2014/main" id="{4D32ACFF-29B6-4156-B6A2-ED52BA4A1741}"/>
            </a:ext>
          </a:extLst>
        </xdr:cNvPr>
        <xdr:cNvSpPr txBox="1"/>
      </xdr:nvSpPr>
      <xdr:spPr>
        <a:xfrm>
          <a:off x="34370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4" name="直線コネクタ 403">
          <a:extLst>
            <a:ext uri="{FF2B5EF4-FFF2-40B4-BE49-F238E27FC236}">
              <a16:creationId xmlns:a16="http://schemas.microsoft.com/office/drawing/2014/main" id="{8A024F89-2DD9-4EC4-B013-86EE3C49F93E}"/>
            </a:ext>
          </a:extLst>
        </xdr:cNvPr>
        <xdr:cNvCxnSpPr/>
      </xdr:nvCxnSpPr>
      <xdr:spPr>
        <a:xfrm>
          <a:off x="6858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5" name="テキスト ボックス 404">
          <a:extLst>
            <a:ext uri="{FF2B5EF4-FFF2-40B4-BE49-F238E27FC236}">
              <a16:creationId xmlns:a16="http://schemas.microsoft.com/office/drawing/2014/main" id="{39CBA01C-B91A-4A29-9E52-56D355E5BF28}"/>
            </a:ext>
          </a:extLst>
        </xdr:cNvPr>
        <xdr:cNvSpPr txBox="1"/>
      </xdr:nvSpPr>
      <xdr:spPr>
        <a:xfrm>
          <a:off x="34370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6" name="直線コネクタ 405">
          <a:extLst>
            <a:ext uri="{FF2B5EF4-FFF2-40B4-BE49-F238E27FC236}">
              <a16:creationId xmlns:a16="http://schemas.microsoft.com/office/drawing/2014/main" id="{E93869C6-0D3D-4D27-8563-A82E11C82162}"/>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7" name="テキスト ボックス 406">
          <a:extLst>
            <a:ext uri="{FF2B5EF4-FFF2-40B4-BE49-F238E27FC236}">
              <a16:creationId xmlns:a16="http://schemas.microsoft.com/office/drawing/2014/main" id="{65520604-271C-49B9-8523-9E8F1FC9314F}"/>
            </a:ext>
          </a:extLst>
        </xdr:cNvPr>
        <xdr:cNvSpPr txBox="1"/>
      </xdr:nvSpPr>
      <xdr:spPr>
        <a:xfrm>
          <a:off x="38686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8" name="【市民会館】&#10;有形固定資産減価償却率グラフ枠">
          <a:extLst>
            <a:ext uri="{FF2B5EF4-FFF2-40B4-BE49-F238E27FC236}">
              <a16:creationId xmlns:a16="http://schemas.microsoft.com/office/drawing/2014/main" id="{6A0FECB7-860C-4AFA-BED0-93F6271DDE8B}"/>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142875</xdr:rowOff>
    </xdr:from>
    <xdr:to>
      <xdr:col>24</xdr:col>
      <xdr:colOff>62865</xdr:colOff>
      <xdr:row>107</xdr:row>
      <xdr:rowOff>80011</xdr:rowOff>
    </xdr:to>
    <xdr:cxnSp macro="">
      <xdr:nvCxnSpPr>
        <xdr:cNvPr id="409" name="直線コネクタ 408">
          <a:extLst>
            <a:ext uri="{FF2B5EF4-FFF2-40B4-BE49-F238E27FC236}">
              <a16:creationId xmlns:a16="http://schemas.microsoft.com/office/drawing/2014/main" id="{9ABAAFCF-B830-402C-B242-52B287677054}"/>
            </a:ext>
          </a:extLst>
        </xdr:cNvPr>
        <xdr:cNvCxnSpPr/>
      </xdr:nvCxnSpPr>
      <xdr:spPr>
        <a:xfrm flipV="1">
          <a:off x="4173855" y="17114520"/>
          <a:ext cx="0" cy="13125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83838</xdr:rowOff>
    </xdr:from>
    <xdr:ext cx="405111" cy="259045"/>
    <xdr:sp macro="" textlink="">
      <xdr:nvSpPr>
        <xdr:cNvPr id="410" name="【市民会館】&#10;有形固定資産減価償却率最小値テキスト">
          <a:extLst>
            <a:ext uri="{FF2B5EF4-FFF2-40B4-BE49-F238E27FC236}">
              <a16:creationId xmlns:a16="http://schemas.microsoft.com/office/drawing/2014/main" id="{034853E5-A918-40B6-98A9-5A45EFF394D6}"/>
            </a:ext>
          </a:extLst>
        </xdr:cNvPr>
        <xdr:cNvSpPr txBox="1"/>
      </xdr:nvSpPr>
      <xdr:spPr>
        <a:xfrm>
          <a:off x="4212590" y="18430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80011</xdr:rowOff>
    </xdr:from>
    <xdr:to>
      <xdr:col>24</xdr:col>
      <xdr:colOff>152400</xdr:colOff>
      <xdr:row>107</xdr:row>
      <xdr:rowOff>80011</xdr:rowOff>
    </xdr:to>
    <xdr:cxnSp macro="">
      <xdr:nvCxnSpPr>
        <xdr:cNvPr id="411" name="直線コネクタ 410">
          <a:extLst>
            <a:ext uri="{FF2B5EF4-FFF2-40B4-BE49-F238E27FC236}">
              <a16:creationId xmlns:a16="http://schemas.microsoft.com/office/drawing/2014/main" id="{456A7369-AF8E-49CB-835D-EF656CDCC346}"/>
            </a:ext>
          </a:extLst>
        </xdr:cNvPr>
        <xdr:cNvCxnSpPr/>
      </xdr:nvCxnSpPr>
      <xdr:spPr>
        <a:xfrm>
          <a:off x="4112260" y="184270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89552</xdr:rowOff>
    </xdr:from>
    <xdr:ext cx="405111" cy="259045"/>
    <xdr:sp macro="" textlink="">
      <xdr:nvSpPr>
        <xdr:cNvPr id="412" name="【市民会館】&#10;有形固定資産減価償却率最大値テキスト">
          <a:extLst>
            <a:ext uri="{FF2B5EF4-FFF2-40B4-BE49-F238E27FC236}">
              <a16:creationId xmlns:a16="http://schemas.microsoft.com/office/drawing/2014/main" id="{C1CAF59C-0EFA-4A97-A21E-D3E1EF5A94BE}"/>
            </a:ext>
          </a:extLst>
        </xdr:cNvPr>
        <xdr:cNvSpPr txBox="1"/>
      </xdr:nvSpPr>
      <xdr:spPr>
        <a:xfrm>
          <a:off x="4212590" y="1689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142875</xdr:rowOff>
    </xdr:from>
    <xdr:to>
      <xdr:col>24</xdr:col>
      <xdr:colOff>152400</xdr:colOff>
      <xdr:row>99</xdr:row>
      <xdr:rowOff>142875</xdr:rowOff>
    </xdr:to>
    <xdr:cxnSp macro="">
      <xdr:nvCxnSpPr>
        <xdr:cNvPr id="413" name="直線コネクタ 412">
          <a:extLst>
            <a:ext uri="{FF2B5EF4-FFF2-40B4-BE49-F238E27FC236}">
              <a16:creationId xmlns:a16="http://schemas.microsoft.com/office/drawing/2014/main" id="{80539424-E486-4B65-9F9B-490F3DBA6C60}"/>
            </a:ext>
          </a:extLst>
        </xdr:cNvPr>
        <xdr:cNvCxnSpPr/>
      </xdr:nvCxnSpPr>
      <xdr:spPr>
        <a:xfrm>
          <a:off x="4112260" y="17114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158766</xdr:rowOff>
    </xdr:from>
    <xdr:ext cx="405111" cy="259045"/>
    <xdr:sp macro="" textlink="">
      <xdr:nvSpPr>
        <xdr:cNvPr id="414" name="【市民会館】&#10;有形固定資産減価償却率平均値テキスト">
          <a:extLst>
            <a:ext uri="{FF2B5EF4-FFF2-40B4-BE49-F238E27FC236}">
              <a16:creationId xmlns:a16="http://schemas.microsoft.com/office/drawing/2014/main" id="{623C866A-E8B1-4FF9-84CE-4C3C6A13A5D3}"/>
            </a:ext>
          </a:extLst>
        </xdr:cNvPr>
        <xdr:cNvSpPr txBox="1"/>
      </xdr:nvSpPr>
      <xdr:spPr>
        <a:xfrm>
          <a:off x="4212590" y="176485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135889</xdr:rowOff>
    </xdr:from>
    <xdr:to>
      <xdr:col>24</xdr:col>
      <xdr:colOff>114300</xdr:colOff>
      <xdr:row>104</xdr:row>
      <xdr:rowOff>66039</xdr:rowOff>
    </xdr:to>
    <xdr:sp macro="" textlink="">
      <xdr:nvSpPr>
        <xdr:cNvPr id="415" name="フローチャート: 判断 414">
          <a:extLst>
            <a:ext uri="{FF2B5EF4-FFF2-40B4-BE49-F238E27FC236}">
              <a16:creationId xmlns:a16="http://schemas.microsoft.com/office/drawing/2014/main" id="{A2F5D87F-6F11-4D50-AB53-2890B3A0A7D5}"/>
            </a:ext>
          </a:extLst>
        </xdr:cNvPr>
        <xdr:cNvSpPr/>
      </xdr:nvSpPr>
      <xdr:spPr>
        <a:xfrm>
          <a:off x="4131310" y="1779142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103505</xdr:rowOff>
    </xdr:from>
    <xdr:to>
      <xdr:col>20</xdr:col>
      <xdr:colOff>38100</xdr:colOff>
      <xdr:row>104</xdr:row>
      <xdr:rowOff>33655</xdr:rowOff>
    </xdr:to>
    <xdr:sp macro="" textlink="">
      <xdr:nvSpPr>
        <xdr:cNvPr id="416" name="フローチャート: 判断 415">
          <a:extLst>
            <a:ext uri="{FF2B5EF4-FFF2-40B4-BE49-F238E27FC236}">
              <a16:creationId xmlns:a16="http://schemas.microsoft.com/office/drawing/2014/main" id="{32E05F87-8C9C-4AC1-BADD-2F44617FCF2D}"/>
            </a:ext>
          </a:extLst>
        </xdr:cNvPr>
        <xdr:cNvSpPr/>
      </xdr:nvSpPr>
      <xdr:spPr>
        <a:xfrm>
          <a:off x="3388360" y="177609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80645</xdr:rowOff>
    </xdr:from>
    <xdr:to>
      <xdr:col>15</xdr:col>
      <xdr:colOff>101600</xdr:colOff>
      <xdr:row>104</xdr:row>
      <xdr:rowOff>10795</xdr:rowOff>
    </xdr:to>
    <xdr:sp macro="" textlink="">
      <xdr:nvSpPr>
        <xdr:cNvPr id="417" name="フローチャート: 判断 416">
          <a:extLst>
            <a:ext uri="{FF2B5EF4-FFF2-40B4-BE49-F238E27FC236}">
              <a16:creationId xmlns:a16="http://schemas.microsoft.com/office/drawing/2014/main" id="{D307AE5A-4FEB-4180-8B62-4252D498B077}"/>
            </a:ext>
          </a:extLst>
        </xdr:cNvPr>
        <xdr:cNvSpPr/>
      </xdr:nvSpPr>
      <xdr:spPr>
        <a:xfrm>
          <a:off x="2571750" y="177419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61595</xdr:rowOff>
    </xdr:from>
    <xdr:to>
      <xdr:col>10</xdr:col>
      <xdr:colOff>165100</xdr:colOff>
      <xdr:row>103</xdr:row>
      <xdr:rowOff>163195</xdr:rowOff>
    </xdr:to>
    <xdr:sp macro="" textlink="">
      <xdr:nvSpPr>
        <xdr:cNvPr id="418" name="フローチャート: 判断 417">
          <a:extLst>
            <a:ext uri="{FF2B5EF4-FFF2-40B4-BE49-F238E27FC236}">
              <a16:creationId xmlns:a16="http://schemas.microsoft.com/office/drawing/2014/main" id="{79DF61E8-CD82-41DD-B092-BC08610DA740}"/>
            </a:ext>
          </a:extLst>
        </xdr:cNvPr>
        <xdr:cNvSpPr/>
      </xdr:nvSpPr>
      <xdr:spPr>
        <a:xfrm>
          <a:off x="1774190" y="1771713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38736</xdr:rowOff>
    </xdr:from>
    <xdr:to>
      <xdr:col>6</xdr:col>
      <xdr:colOff>38100</xdr:colOff>
      <xdr:row>103</xdr:row>
      <xdr:rowOff>140336</xdr:rowOff>
    </xdr:to>
    <xdr:sp macro="" textlink="">
      <xdr:nvSpPr>
        <xdr:cNvPr id="419" name="フローチャート: 判断 418">
          <a:extLst>
            <a:ext uri="{FF2B5EF4-FFF2-40B4-BE49-F238E27FC236}">
              <a16:creationId xmlns:a16="http://schemas.microsoft.com/office/drawing/2014/main" id="{C1B4E34D-2C4C-4C69-9245-5B482BBD140B}"/>
            </a:ext>
          </a:extLst>
        </xdr:cNvPr>
        <xdr:cNvSpPr/>
      </xdr:nvSpPr>
      <xdr:spPr>
        <a:xfrm>
          <a:off x="988060" y="176980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50381103-C661-442E-804A-B814F97E3837}"/>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591C25C6-D85E-4071-AD4A-3A8490320959}"/>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67E75CA1-3F43-4B1B-847B-221017AD5ACC}"/>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D7FF2FA0-B4CF-4D76-9C12-4D7616D7BC65}"/>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4" name="テキスト ボックス 423">
          <a:extLst>
            <a:ext uri="{FF2B5EF4-FFF2-40B4-BE49-F238E27FC236}">
              <a16:creationId xmlns:a16="http://schemas.microsoft.com/office/drawing/2014/main" id="{B32DCF9B-2AA2-429D-9654-4FBA1E373896}"/>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636</xdr:rowOff>
    </xdr:from>
    <xdr:to>
      <xdr:col>24</xdr:col>
      <xdr:colOff>114300</xdr:colOff>
      <xdr:row>105</xdr:row>
      <xdr:rowOff>102236</xdr:rowOff>
    </xdr:to>
    <xdr:sp macro="" textlink="">
      <xdr:nvSpPr>
        <xdr:cNvPr id="425" name="楕円 424">
          <a:extLst>
            <a:ext uri="{FF2B5EF4-FFF2-40B4-BE49-F238E27FC236}">
              <a16:creationId xmlns:a16="http://schemas.microsoft.com/office/drawing/2014/main" id="{C98FC689-BF52-43F7-84AC-438081E53268}"/>
            </a:ext>
          </a:extLst>
        </xdr:cNvPr>
        <xdr:cNvSpPr/>
      </xdr:nvSpPr>
      <xdr:spPr>
        <a:xfrm>
          <a:off x="4131310" y="1800288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150513</xdr:rowOff>
    </xdr:from>
    <xdr:ext cx="405111" cy="259045"/>
    <xdr:sp macro="" textlink="">
      <xdr:nvSpPr>
        <xdr:cNvPr id="426" name="【市民会館】&#10;有形固定資産減価償却率該当値テキスト">
          <a:extLst>
            <a:ext uri="{FF2B5EF4-FFF2-40B4-BE49-F238E27FC236}">
              <a16:creationId xmlns:a16="http://schemas.microsoft.com/office/drawing/2014/main" id="{F0A4BE6B-3091-4A23-BFEA-BF7078DD0F20}"/>
            </a:ext>
          </a:extLst>
        </xdr:cNvPr>
        <xdr:cNvSpPr txBox="1"/>
      </xdr:nvSpPr>
      <xdr:spPr>
        <a:xfrm>
          <a:off x="4212590" y="1798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130175</xdr:rowOff>
    </xdr:from>
    <xdr:to>
      <xdr:col>20</xdr:col>
      <xdr:colOff>38100</xdr:colOff>
      <xdr:row>105</xdr:row>
      <xdr:rowOff>60325</xdr:rowOff>
    </xdr:to>
    <xdr:sp macro="" textlink="">
      <xdr:nvSpPr>
        <xdr:cNvPr id="427" name="楕円 426">
          <a:extLst>
            <a:ext uri="{FF2B5EF4-FFF2-40B4-BE49-F238E27FC236}">
              <a16:creationId xmlns:a16="http://schemas.microsoft.com/office/drawing/2014/main" id="{903FF520-6E8B-4FE9-94F1-C4113E35A6A9}"/>
            </a:ext>
          </a:extLst>
        </xdr:cNvPr>
        <xdr:cNvSpPr/>
      </xdr:nvSpPr>
      <xdr:spPr>
        <a:xfrm>
          <a:off x="3388360" y="17964785"/>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9525</xdr:rowOff>
    </xdr:from>
    <xdr:to>
      <xdr:col>24</xdr:col>
      <xdr:colOff>63500</xdr:colOff>
      <xdr:row>105</xdr:row>
      <xdr:rowOff>51436</xdr:rowOff>
    </xdr:to>
    <xdr:cxnSp macro="">
      <xdr:nvCxnSpPr>
        <xdr:cNvPr id="428" name="直線コネクタ 427">
          <a:extLst>
            <a:ext uri="{FF2B5EF4-FFF2-40B4-BE49-F238E27FC236}">
              <a16:creationId xmlns:a16="http://schemas.microsoft.com/office/drawing/2014/main" id="{9798C160-7AF9-470D-8567-27BF5349C452}"/>
            </a:ext>
          </a:extLst>
        </xdr:cNvPr>
        <xdr:cNvCxnSpPr/>
      </xdr:nvCxnSpPr>
      <xdr:spPr>
        <a:xfrm>
          <a:off x="3431540" y="18013680"/>
          <a:ext cx="74295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93980</xdr:rowOff>
    </xdr:from>
    <xdr:to>
      <xdr:col>15</xdr:col>
      <xdr:colOff>101600</xdr:colOff>
      <xdr:row>105</xdr:row>
      <xdr:rowOff>24130</xdr:rowOff>
    </xdr:to>
    <xdr:sp macro="" textlink="">
      <xdr:nvSpPr>
        <xdr:cNvPr id="429" name="楕円 428">
          <a:extLst>
            <a:ext uri="{FF2B5EF4-FFF2-40B4-BE49-F238E27FC236}">
              <a16:creationId xmlns:a16="http://schemas.microsoft.com/office/drawing/2014/main" id="{CF1F3489-1963-48FA-AEE4-EAF783B51EFA}"/>
            </a:ext>
          </a:extLst>
        </xdr:cNvPr>
        <xdr:cNvSpPr/>
      </xdr:nvSpPr>
      <xdr:spPr>
        <a:xfrm>
          <a:off x="2571750" y="179285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144780</xdr:rowOff>
    </xdr:from>
    <xdr:to>
      <xdr:col>19</xdr:col>
      <xdr:colOff>177800</xdr:colOff>
      <xdr:row>105</xdr:row>
      <xdr:rowOff>9525</xdr:rowOff>
    </xdr:to>
    <xdr:cxnSp macro="">
      <xdr:nvCxnSpPr>
        <xdr:cNvPr id="430" name="直線コネクタ 429">
          <a:extLst>
            <a:ext uri="{FF2B5EF4-FFF2-40B4-BE49-F238E27FC236}">
              <a16:creationId xmlns:a16="http://schemas.microsoft.com/office/drawing/2014/main" id="{3459EF3F-29DE-437B-8DAF-191126BF6FC7}"/>
            </a:ext>
          </a:extLst>
        </xdr:cNvPr>
        <xdr:cNvCxnSpPr/>
      </xdr:nvCxnSpPr>
      <xdr:spPr>
        <a:xfrm>
          <a:off x="2626360" y="17973675"/>
          <a:ext cx="80518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61595</xdr:rowOff>
    </xdr:from>
    <xdr:to>
      <xdr:col>10</xdr:col>
      <xdr:colOff>165100</xdr:colOff>
      <xdr:row>104</xdr:row>
      <xdr:rowOff>163195</xdr:rowOff>
    </xdr:to>
    <xdr:sp macro="" textlink="">
      <xdr:nvSpPr>
        <xdr:cNvPr id="431" name="楕円 430">
          <a:extLst>
            <a:ext uri="{FF2B5EF4-FFF2-40B4-BE49-F238E27FC236}">
              <a16:creationId xmlns:a16="http://schemas.microsoft.com/office/drawing/2014/main" id="{7405608D-4F5A-4FBF-96A6-FED48DDDDF2E}"/>
            </a:ext>
          </a:extLst>
        </xdr:cNvPr>
        <xdr:cNvSpPr/>
      </xdr:nvSpPr>
      <xdr:spPr>
        <a:xfrm>
          <a:off x="1774190" y="1788858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112395</xdr:rowOff>
    </xdr:from>
    <xdr:to>
      <xdr:col>15</xdr:col>
      <xdr:colOff>50800</xdr:colOff>
      <xdr:row>104</xdr:row>
      <xdr:rowOff>144780</xdr:rowOff>
    </xdr:to>
    <xdr:cxnSp macro="">
      <xdr:nvCxnSpPr>
        <xdr:cNvPr id="432" name="直線コネクタ 431">
          <a:extLst>
            <a:ext uri="{FF2B5EF4-FFF2-40B4-BE49-F238E27FC236}">
              <a16:creationId xmlns:a16="http://schemas.microsoft.com/office/drawing/2014/main" id="{5DED1F0E-5937-4528-8829-4A5832AA8C72}"/>
            </a:ext>
          </a:extLst>
        </xdr:cNvPr>
        <xdr:cNvCxnSpPr/>
      </xdr:nvCxnSpPr>
      <xdr:spPr>
        <a:xfrm>
          <a:off x="1828800" y="17943195"/>
          <a:ext cx="79756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19686</xdr:rowOff>
    </xdr:from>
    <xdr:to>
      <xdr:col>6</xdr:col>
      <xdr:colOff>38100</xdr:colOff>
      <xdr:row>104</xdr:row>
      <xdr:rowOff>121286</xdr:rowOff>
    </xdr:to>
    <xdr:sp macro="" textlink="">
      <xdr:nvSpPr>
        <xdr:cNvPr id="433" name="楕円 432">
          <a:extLst>
            <a:ext uri="{FF2B5EF4-FFF2-40B4-BE49-F238E27FC236}">
              <a16:creationId xmlns:a16="http://schemas.microsoft.com/office/drawing/2014/main" id="{830A1CE6-348F-4ADF-A265-DBDE1A43DD6D}"/>
            </a:ext>
          </a:extLst>
        </xdr:cNvPr>
        <xdr:cNvSpPr/>
      </xdr:nvSpPr>
      <xdr:spPr>
        <a:xfrm>
          <a:off x="988060" y="1784667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70486</xdr:rowOff>
    </xdr:from>
    <xdr:to>
      <xdr:col>10</xdr:col>
      <xdr:colOff>114300</xdr:colOff>
      <xdr:row>104</xdr:row>
      <xdr:rowOff>112395</xdr:rowOff>
    </xdr:to>
    <xdr:cxnSp macro="">
      <xdr:nvCxnSpPr>
        <xdr:cNvPr id="434" name="直線コネクタ 433">
          <a:extLst>
            <a:ext uri="{FF2B5EF4-FFF2-40B4-BE49-F238E27FC236}">
              <a16:creationId xmlns:a16="http://schemas.microsoft.com/office/drawing/2014/main" id="{8132346F-247A-45C4-907B-074840EC09E2}"/>
            </a:ext>
          </a:extLst>
        </xdr:cNvPr>
        <xdr:cNvCxnSpPr/>
      </xdr:nvCxnSpPr>
      <xdr:spPr>
        <a:xfrm>
          <a:off x="1031240" y="17899381"/>
          <a:ext cx="79756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50182</xdr:rowOff>
    </xdr:from>
    <xdr:ext cx="405111" cy="259045"/>
    <xdr:sp macro="" textlink="">
      <xdr:nvSpPr>
        <xdr:cNvPr id="435" name="n_1aveValue【市民会館】&#10;有形固定資産減価償却率">
          <a:extLst>
            <a:ext uri="{FF2B5EF4-FFF2-40B4-BE49-F238E27FC236}">
              <a16:creationId xmlns:a16="http://schemas.microsoft.com/office/drawing/2014/main" id="{D96E8031-0E70-4064-A7A6-2566C97C0EB4}"/>
            </a:ext>
          </a:extLst>
        </xdr:cNvPr>
        <xdr:cNvSpPr txBox="1"/>
      </xdr:nvSpPr>
      <xdr:spPr>
        <a:xfrm>
          <a:off x="3239144" y="1754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27322</xdr:rowOff>
    </xdr:from>
    <xdr:ext cx="405111" cy="259045"/>
    <xdr:sp macro="" textlink="">
      <xdr:nvSpPr>
        <xdr:cNvPr id="436" name="n_2aveValue【市民会館】&#10;有形固定資産減価償却率">
          <a:extLst>
            <a:ext uri="{FF2B5EF4-FFF2-40B4-BE49-F238E27FC236}">
              <a16:creationId xmlns:a16="http://schemas.microsoft.com/office/drawing/2014/main" id="{81D672B1-97A8-47D3-A31A-1D2478B5832C}"/>
            </a:ext>
          </a:extLst>
        </xdr:cNvPr>
        <xdr:cNvSpPr txBox="1"/>
      </xdr:nvSpPr>
      <xdr:spPr>
        <a:xfrm>
          <a:off x="2439044" y="1751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8272</xdr:rowOff>
    </xdr:from>
    <xdr:ext cx="405111" cy="259045"/>
    <xdr:sp macro="" textlink="">
      <xdr:nvSpPr>
        <xdr:cNvPr id="437" name="n_3aveValue【市民会館】&#10;有形固定資産減価償却率">
          <a:extLst>
            <a:ext uri="{FF2B5EF4-FFF2-40B4-BE49-F238E27FC236}">
              <a16:creationId xmlns:a16="http://schemas.microsoft.com/office/drawing/2014/main" id="{EEFEBA8A-D407-40E0-842E-EA7FF469A2F9}"/>
            </a:ext>
          </a:extLst>
        </xdr:cNvPr>
        <xdr:cNvSpPr txBox="1"/>
      </xdr:nvSpPr>
      <xdr:spPr>
        <a:xfrm>
          <a:off x="1641484" y="1749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156863</xdr:rowOff>
    </xdr:from>
    <xdr:ext cx="405111" cy="259045"/>
    <xdr:sp macro="" textlink="">
      <xdr:nvSpPr>
        <xdr:cNvPr id="438" name="n_4aveValue【市民会館】&#10;有形固定資産減価償却率">
          <a:extLst>
            <a:ext uri="{FF2B5EF4-FFF2-40B4-BE49-F238E27FC236}">
              <a16:creationId xmlns:a16="http://schemas.microsoft.com/office/drawing/2014/main" id="{C9088DD1-6460-42C9-9D86-A59F2DC467E4}"/>
            </a:ext>
          </a:extLst>
        </xdr:cNvPr>
        <xdr:cNvSpPr txBox="1"/>
      </xdr:nvSpPr>
      <xdr:spPr>
        <a:xfrm>
          <a:off x="855354" y="17475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51452</xdr:rowOff>
    </xdr:from>
    <xdr:ext cx="405111" cy="259045"/>
    <xdr:sp macro="" textlink="">
      <xdr:nvSpPr>
        <xdr:cNvPr id="439" name="n_1mainValue【市民会館】&#10;有形固定資産減価償却率">
          <a:extLst>
            <a:ext uri="{FF2B5EF4-FFF2-40B4-BE49-F238E27FC236}">
              <a16:creationId xmlns:a16="http://schemas.microsoft.com/office/drawing/2014/main" id="{0A4CB369-0E46-45C0-82B7-162DEAF97808}"/>
            </a:ext>
          </a:extLst>
        </xdr:cNvPr>
        <xdr:cNvSpPr txBox="1"/>
      </xdr:nvSpPr>
      <xdr:spPr>
        <a:xfrm>
          <a:off x="3239144" y="1805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15257</xdr:rowOff>
    </xdr:from>
    <xdr:ext cx="405111" cy="259045"/>
    <xdr:sp macro="" textlink="">
      <xdr:nvSpPr>
        <xdr:cNvPr id="440" name="n_2mainValue【市民会館】&#10;有形固定資産減価償却率">
          <a:extLst>
            <a:ext uri="{FF2B5EF4-FFF2-40B4-BE49-F238E27FC236}">
              <a16:creationId xmlns:a16="http://schemas.microsoft.com/office/drawing/2014/main" id="{53D268D6-A693-4525-BFF7-BBD331C36A26}"/>
            </a:ext>
          </a:extLst>
        </xdr:cNvPr>
        <xdr:cNvSpPr txBox="1"/>
      </xdr:nvSpPr>
      <xdr:spPr>
        <a:xfrm>
          <a:off x="2439044" y="1802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154322</xdr:rowOff>
    </xdr:from>
    <xdr:ext cx="405111" cy="259045"/>
    <xdr:sp macro="" textlink="">
      <xdr:nvSpPr>
        <xdr:cNvPr id="441" name="n_3mainValue【市民会館】&#10;有形固定資産減価償却率">
          <a:extLst>
            <a:ext uri="{FF2B5EF4-FFF2-40B4-BE49-F238E27FC236}">
              <a16:creationId xmlns:a16="http://schemas.microsoft.com/office/drawing/2014/main" id="{E7FC2F9B-66BA-433D-B521-67DBF06D6902}"/>
            </a:ext>
          </a:extLst>
        </xdr:cNvPr>
        <xdr:cNvSpPr txBox="1"/>
      </xdr:nvSpPr>
      <xdr:spPr>
        <a:xfrm>
          <a:off x="1641484" y="1798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112413</xdr:rowOff>
    </xdr:from>
    <xdr:ext cx="405111" cy="259045"/>
    <xdr:sp macro="" textlink="">
      <xdr:nvSpPr>
        <xdr:cNvPr id="442" name="n_4mainValue【市民会館】&#10;有形固定資産減価償却率">
          <a:extLst>
            <a:ext uri="{FF2B5EF4-FFF2-40B4-BE49-F238E27FC236}">
              <a16:creationId xmlns:a16="http://schemas.microsoft.com/office/drawing/2014/main" id="{85D9F200-2453-4D41-90A7-AB9E1AEA66A4}"/>
            </a:ext>
          </a:extLst>
        </xdr:cNvPr>
        <xdr:cNvSpPr txBox="1"/>
      </xdr:nvSpPr>
      <xdr:spPr>
        <a:xfrm>
          <a:off x="855354" y="1794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3" name="正方形/長方形 442">
          <a:extLst>
            <a:ext uri="{FF2B5EF4-FFF2-40B4-BE49-F238E27FC236}">
              <a16:creationId xmlns:a16="http://schemas.microsoft.com/office/drawing/2014/main" id="{EA08AD70-D066-44B3-96ED-C7DAB86D4A61}"/>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4" name="正方形/長方形 443">
          <a:extLst>
            <a:ext uri="{FF2B5EF4-FFF2-40B4-BE49-F238E27FC236}">
              <a16:creationId xmlns:a16="http://schemas.microsoft.com/office/drawing/2014/main" id="{401BA031-3DEA-4B5F-88AC-B3736BFC9D32}"/>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5" name="正方形/長方形 444">
          <a:extLst>
            <a:ext uri="{FF2B5EF4-FFF2-40B4-BE49-F238E27FC236}">
              <a16:creationId xmlns:a16="http://schemas.microsoft.com/office/drawing/2014/main" id="{A499A7AE-8E6E-4285-826D-5F68346F15E1}"/>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6" name="正方形/長方形 445">
          <a:extLst>
            <a:ext uri="{FF2B5EF4-FFF2-40B4-BE49-F238E27FC236}">
              <a16:creationId xmlns:a16="http://schemas.microsoft.com/office/drawing/2014/main" id="{8B0DF8A4-ACA1-409E-B375-B3CFBE4C62CE}"/>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7" name="正方形/長方形 446">
          <a:extLst>
            <a:ext uri="{FF2B5EF4-FFF2-40B4-BE49-F238E27FC236}">
              <a16:creationId xmlns:a16="http://schemas.microsoft.com/office/drawing/2014/main" id="{B31B1CDF-A4AD-4F7C-9BE7-9BC276C0D726}"/>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8" name="正方形/長方形 447">
          <a:extLst>
            <a:ext uri="{FF2B5EF4-FFF2-40B4-BE49-F238E27FC236}">
              <a16:creationId xmlns:a16="http://schemas.microsoft.com/office/drawing/2014/main" id="{4625F782-E9B5-4C6C-93EE-E169142DBF8A}"/>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9" name="正方形/長方形 448">
          <a:extLst>
            <a:ext uri="{FF2B5EF4-FFF2-40B4-BE49-F238E27FC236}">
              <a16:creationId xmlns:a16="http://schemas.microsoft.com/office/drawing/2014/main" id="{31FD5783-3D7D-4E9D-B93B-BD86229B06BE}"/>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50" name="正方形/長方形 449">
          <a:extLst>
            <a:ext uri="{FF2B5EF4-FFF2-40B4-BE49-F238E27FC236}">
              <a16:creationId xmlns:a16="http://schemas.microsoft.com/office/drawing/2014/main" id="{562705A3-3079-4A3A-9CF8-F26741A5BE35}"/>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1" name="テキスト ボックス 450">
          <a:extLst>
            <a:ext uri="{FF2B5EF4-FFF2-40B4-BE49-F238E27FC236}">
              <a16:creationId xmlns:a16="http://schemas.microsoft.com/office/drawing/2014/main" id="{4EA90EFE-A4F4-4075-B970-D8400EB7321F}"/>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2" name="直線コネクタ 451">
          <a:extLst>
            <a:ext uri="{FF2B5EF4-FFF2-40B4-BE49-F238E27FC236}">
              <a16:creationId xmlns:a16="http://schemas.microsoft.com/office/drawing/2014/main" id="{5CD63C0F-F7FF-4DEE-9B88-06DF8C4B2C19}"/>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3" name="直線コネクタ 452">
          <a:extLst>
            <a:ext uri="{FF2B5EF4-FFF2-40B4-BE49-F238E27FC236}">
              <a16:creationId xmlns:a16="http://schemas.microsoft.com/office/drawing/2014/main" id="{E0DEA216-8937-4C62-BB58-57C1476E0E2A}"/>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4" name="テキスト ボックス 453">
          <a:extLst>
            <a:ext uri="{FF2B5EF4-FFF2-40B4-BE49-F238E27FC236}">
              <a16:creationId xmlns:a16="http://schemas.microsoft.com/office/drawing/2014/main" id="{E555F56D-1A69-4F4E-9B0B-F38EC49728E1}"/>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5" name="直線コネクタ 454">
          <a:extLst>
            <a:ext uri="{FF2B5EF4-FFF2-40B4-BE49-F238E27FC236}">
              <a16:creationId xmlns:a16="http://schemas.microsoft.com/office/drawing/2014/main" id="{12CC35AD-84B0-4D05-A2A1-3192ECF0587F}"/>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6" name="テキスト ボックス 455">
          <a:extLst>
            <a:ext uri="{FF2B5EF4-FFF2-40B4-BE49-F238E27FC236}">
              <a16:creationId xmlns:a16="http://schemas.microsoft.com/office/drawing/2014/main" id="{573375E0-5A95-4D8F-B8B6-CCC45DE52A8B}"/>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7" name="直線コネクタ 456">
          <a:extLst>
            <a:ext uri="{FF2B5EF4-FFF2-40B4-BE49-F238E27FC236}">
              <a16:creationId xmlns:a16="http://schemas.microsoft.com/office/drawing/2014/main" id="{D6B7DC87-4088-4D56-8F8F-457ADBDCD68D}"/>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8" name="テキスト ボックス 457">
          <a:extLst>
            <a:ext uri="{FF2B5EF4-FFF2-40B4-BE49-F238E27FC236}">
              <a16:creationId xmlns:a16="http://schemas.microsoft.com/office/drawing/2014/main" id="{161405DD-F486-4D3E-9DEA-DE5D61020B7F}"/>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9" name="直線コネクタ 458">
          <a:extLst>
            <a:ext uri="{FF2B5EF4-FFF2-40B4-BE49-F238E27FC236}">
              <a16:creationId xmlns:a16="http://schemas.microsoft.com/office/drawing/2014/main" id="{D94B5A7C-781C-4578-B3B3-4665308763E8}"/>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60" name="テキスト ボックス 459">
          <a:extLst>
            <a:ext uri="{FF2B5EF4-FFF2-40B4-BE49-F238E27FC236}">
              <a16:creationId xmlns:a16="http://schemas.microsoft.com/office/drawing/2014/main" id="{ADD7518D-2B55-4B2C-9230-48CBC4B95273}"/>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61" name="直線コネクタ 460">
          <a:extLst>
            <a:ext uri="{FF2B5EF4-FFF2-40B4-BE49-F238E27FC236}">
              <a16:creationId xmlns:a16="http://schemas.microsoft.com/office/drawing/2014/main" id="{64A2C93B-C53C-490A-AC1F-586742BC10FC}"/>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62" name="テキスト ボックス 461">
          <a:extLst>
            <a:ext uri="{FF2B5EF4-FFF2-40B4-BE49-F238E27FC236}">
              <a16:creationId xmlns:a16="http://schemas.microsoft.com/office/drawing/2014/main" id="{195C1408-EA96-482D-9098-8D9669592745}"/>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3" name="直線コネクタ 462">
          <a:extLst>
            <a:ext uri="{FF2B5EF4-FFF2-40B4-BE49-F238E27FC236}">
              <a16:creationId xmlns:a16="http://schemas.microsoft.com/office/drawing/2014/main" id="{DBD7B089-3A5A-4CB6-A2CE-D4345FE00C0C}"/>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4" name="テキスト ボックス 463">
          <a:extLst>
            <a:ext uri="{FF2B5EF4-FFF2-40B4-BE49-F238E27FC236}">
              <a16:creationId xmlns:a16="http://schemas.microsoft.com/office/drawing/2014/main" id="{1CC41FF3-52EB-4A42-8C6F-3472821CEC64}"/>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5" name="【市民会館】&#10;一人当たり面積グラフ枠">
          <a:extLst>
            <a:ext uri="{FF2B5EF4-FFF2-40B4-BE49-F238E27FC236}">
              <a16:creationId xmlns:a16="http://schemas.microsoft.com/office/drawing/2014/main" id="{C40316EC-A351-485B-90E0-7D4AE5174A06}"/>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15239</xdr:rowOff>
    </xdr:from>
    <xdr:to>
      <xdr:col>54</xdr:col>
      <xdr:colOff>189865</xdr:colOff>
      <xdr:row>108</xdr:row>
      <xdr:rowOff>53339</xdr:rowOff>
    </xdr:to>
    <xdr:cxnSp macro="">
      <xdr:nvCxnSpPr>
        <xdr:cNvPr id="466" name="直線コネクタ 465">
          <a:extLst>
            <a:ext uri="{FF2B5EF4-FFF2-40B4-BE49-F238E27FC236}">
              <a16:creationId xmlns:a16="http://schemas.microsoft.com/office/drawing/2014/main" id="{F42C70CC-38EA-451E-80A9-F998DB0F507A}"/>
            </a:ext>
          </a:extLst>
        </xdr:cNvPr>
        <xdr:cNvCxnSpPr/>
      </xdr:nvCxnSpPr>
      <xdr:spPr>
        <a:xfrm flipV="1">
          <a:off x="9429115" y="1716404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67" name="【市民会館】&#10;一人当たり面積最小値テキスト">
          <a:extLst>
            <a:ext uri="{FF2B5EF4-FFF2-40B4-BE49-F238E27FC236}">
              <a16:creationId xmlns:a16="http://schemas.microsoft.com/office/drawing/2014/main" id="{2D13D8D2-373C-4DFC-B13C-1A552ADEC47A}"/>
            </a:ext>
          </a:extLst>
        </xdr:cNvPr>
        <xdr:cNvSpPr txBox="1"/>
      </xdr:nvSpPr>
      <xdr:spPr>
        <a:xfrm>
          <a:off x="9467850" y="18569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68" name="直線コネクタ 467">
          <a:extLst>
            <a:ext uri="{FF2B5EF4-FFF2-40B4-BE49-F238E27FC236}">
              <a16:creationId xmlns:a16="http://schemas.microsoft.com/office/drawing/2014/main" id="{C6267EA3-2EAC-4ABB-AFCC-934AEFA1D3C4}"/>
            </a:ext>
          </a:extLst>
        </xdr:cNvPr>
        <xdr:cNvCxnSpPr/>
      </xdr:nvCxnSpPr>
      <xdr:spPr>
        <a:xfrm>
          <a:off x="9356090" y="1857374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133366</xdr:rowOff>
    </xdr:from>
    <xdr:ext cx="469744" cy="259045"/>
    <xdr:sp macro="" textlink="">
      <xdr:nvSpPr>
        <xdr:cNvPr id="469" name="【市民会館】&#10;一人当たり面積最大値テキスト">
          <a:extLst>
            <a:ext uri="{FF2B5EF4-FFF2-40B4-BE49-F238E27FC236}">
              <a16:creationId xmlns:a16="http://schemas.microsoft.com/office/drawing/2014/main" id="{E55F74A6-E348-4D83-AC54-3E8852D88422}"/>
            </a:ext>
          </a:extLst>
        </xdr:cNvPr>
        <xdr:cNvSpPr txBox="1"/>
      </xdr:nvSpPr>
      <xdr:spPr>
        <a:xfrm>
          <a:off x="9467850" y="16931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15239</xdr:rowOff>
    </xdr:from>
    <xdr:to>
      <xdr:col>55</xdr:col>
      <xdr:colOff>88900</xdr:colOff>
      <xdr:row>100</xdr:row>
      <xdr:rowOff>15239</xdr:rowOff>
    </xdr:to>
    <xdr:cxnSp macro="">
      <xdr:nvCxnSpPr>
        <xdr:cNvPr id="470" name="直線コネクタ 469">
          <a:extLst>
            <a:ext uri="{FF2B5EF4-FFF2-40B4-BE49-F238E27FC236}">
              <a16:creationId xmlns:a16="http://schemas.microsoft.com/office/drawing/2014/main" id="{4FA4C25D-33C9-4E90-A84A-AD0BDF38F2F6}"/>
            </a:ext>
          </a:extLst>
        </xdr:cNvPr>
        <xdr:cNvCxnSpPr/>
      </xdr:nvCxnSpPr>
      <xdr:spPr>
        <a:xfrm>
          <a:off x="9356090" y="1716404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45738</xdr:rowOff>
    </xdr:from>
    <xdr:ext cx="469744" cy="259045"/>
    <xdr:sp macro="" textlink="">
      <xdr:nvSpPr>
        <xdr:cNvPr id="471" name="【市民会館】&#10;一人当たり面積平均値テキスト">
          <a:extLst>
            <a:ext uri="{FF2B5EF4-FFF2-40B4-BE49-F238E27FC236}">
              <a16:creationId xmlns:a16="http://schemas.microsoft.com/office/drawing/2014/main" id="{6E9CD200-7947-44BD-BBFA-8F0E3D551FD9}"/>
            </a:ext>
          </a:extLst>
        </xdr:cNvPr>
        <xdr:cNvSpPr txBox="1"/>
      </xdr:nvSpPr>
      <xdr:spPr>
        <a:xfrm>
          <a:off x="9467850" y="18049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67311</xdr:rowOff>
    </xdr:from>
    <xdr:to>
      <xdr:col>55</xdr:col>
      <xdr:colOff>50800</xdr:colOff>
      <xdr:row>105</xdr:row>
      <xdr:rowOff>168911</xdr:rowOff>
    </xdr:to>
    <xdr:sp macro="" textlink="">
      <xdr:nvSpPr>
        <xdr:cNvPr id="472" name="フローチャート: 判断 471">
          <a:extLst>
            <a:ext uri="{FF2B5EF4-FFF2-40B4-BE49-F238E27FC236}">
              <a16:creationId xmlns:a16="http://schemas.microsoft.com/office/drawing/2014/main" id="{434FBC70-9A5F-4B4E-B9D6-F4AD26B4D0AB}"/>
            </a:ext>
          </a:extLst>
        </xdr:cNvPr>
        <xdr:cNvSpPr/>
      </xdr:nvSpPr>
      <xdr:spPr>
        <a:xfrm>
          <a:off x="9394190" y="18067656"/>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67311</xdr:rowOff>
    </xdr:from>
    <xdr:to>
      <xdr:col>50</xdr:col>
      <xdr:colOff>165100</xdr:colOff>
      <xdr:row>105</xdr:row>
      <xdr:rowOff>168911</xdr:rowOff>
    </xdr:to>
    <xdr:sp macro="" textlink="">
      <xdr:nvSpPr>
        <xdr:cNvPr id="473" name="フローチャート: 判断 472">
          <a:extLst>
            <a:ext uri="{FF2B5EF4-FFF2-40B4-BE49-F238E27FC236}">
              <a16:creationId xmlns:a16="http://schemas.microsoft.com/office/drawing/2014/main" id="{DC87ECE3-550C-4D46-983E-4A097E5E26F5}"/>
            </a:ext>
          </a:extLst>
        </xdr:cNvPr>
        <xdr:cNvSpPr/>
      </xdr:nvSpPr>
      <xdr:spPr>
        <a:xfrm>
          <a:off x="8632190" y="1806765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74" name="フローチャート: 判断 473">
          <a:extLst>
            <a:ext uri="{FF2B5EF4-FFF2-40B4-BE49-F238E27FC236}">
              <a16:creationId xmlns:a16="http://schemas.microsoft.com/office/drawing/2014/main" id="{9461D5D8-63EE-41F9-B848-61CC4C688AC8}"/>
            </a:ext>
          </a:extLst>
        </xdr:cNvPr>
        <xdr:cNvSpPr/>
      </xdr:nvSpPr>
      <xdr:spPr>
        <a:xfrm>
          <a:off x="7846060" y="1805812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67311</xdr:rowOff>
    </xdr:from>
    <xdr:to>
      <xdr:col>41</xdr:col>
      <xdr:colOff>101600</xdr:colOff>
      <xdr:row>105</xdr:row>
      <xdr:rowOff>168911</xdr:rowOff>
    </xdr:to>
    <xdr:sp macro="" textlink="">
      <xdr:nvSpPr>
        <xdr:cNvPr id="475" name="フローチャート: 判断 474">
          <a:extLst>
            <a:ext uri="{FF2B5EF4-FFF2-40B4-BE49-F238E27FC236}">
              <a16:creationId xmlns:a16="http://schemas.microsoft.com/office/drawing/2014/main" id="{A897537B-C750-45E4-9C40-56B9572E2E12}"/>
            </a:ext>
          </a:extLst>
        </xdr:cNvPr>
        <xdr:cNvSpPr/>
      </xdr:nvSpPr>
      <xdr:spPr>
        <a:xfrm>
          <a:off x="7029450" y="1806765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67311</xdr:rowOff>
    </xdr:from>
    <xdr:to>
      <xdr:col>36</xdr:col>
      <xdr:colOff>165100</xdr:colOff>
      <xdr:row>105</xdr:row>
      <xdr:rowOff>168911</xdr:rowOff>
    </xdr:to>
    <xdr:sp macro="" textlink="">
      <xdr:nvSpPr>
        <xdr:cNvPr id="476" name="フローチャート: 判断 475">
          <a:extLst>
            <a:ext uri="{FF2B5EF4-FFF2-40B4-BE49-F238E27FC236}">
              <a16:creationId xmlns:a16="http://schemas.microsoft.com/office/drawing/2014/main" id="{CBD479B5-BA2F-4509-A52C-2AB1AE12D9D0}"/>
            </a:ext>
          </a:extLst>
        </xdr:cNvPr>
        <xdr:cNvSpPr/>
      </xdr:nvSpPr>
      <xdr:spPr>
        <a:xfrm>
          <a:off x="6231890" y="1806765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019BA58C-2827-4E15-9FA9-CC158608BB0C}"/>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8D9EAA5D-4463-4747-A16F-81E6D23427AF}"/>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FDBB8795-186F-44FE-849B-6BC211A2E21C}"/>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DE4AA6BC-1F19-412D-A6C4-B44D5D0F6988}"/>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305703C2-479C-4577-8AA9-F4F26F904BB6}"/>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52070</xdr:rowOff>
    </xdr:from>
    <xdr:to>
      <xdr:col>55</xdr:col>
      <xdr:colOff>50800</xdr:colOff>
      <xdr:row>103</xdr:row>
      <xdr:rowOff>153670</xdr:rowOff>
    </xdr:to>
    <xdr:sp macro="" textlink="">
      <xdr:nvSpPr>
        <xdr:cNvPr id="482" name="楕円 481">
          <a:extLst>
            <a:ext uri="{FF2B5EF4-FFF2-40B4-BE49-F238E27FC236}">
              <a16:creationId xmlns:a16="http://schemas.microsoft.com/office/drawing/2014/main" id="{922C9FD4-9421-45F9-8238-9AE3B0C1236D}"/>
            </a:ext>
          </a:extLst>
        </xdr:cNvPr>
        <xdr:cNvSpPr/>
      </xdr:nvSpPr>
      <xdr:spPr>
        <a:xfrm>
          <a:off x="9394190" y="17715230"/>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74947</xdr:rowOff>
    </xdr:from>
    <xdr:ext cx="469744" cy="259045"/>
    <xdr:sp macro="" textlink="">
      <xdr:nvSpPr>
        <xdr:cNvPr id="483" name="【市民会館】&#10;一人当たり面積該当値テキスト">
          <a:extLst>
            <a:ext uri="{FF2B5EF4-FFF2-40B4-BE49-F238E27FC236}">
              <a16:creationId xmlns:a16="http://schemas.microsoft.com/office/drawing/2014/main" id="{A1882700-5381-46E7-B0DF-C2822A43C7FA}"/>
            </a:ext>
          </a:extLst>
        </xdr:cNvPr>
        <xdr:cNvSpPr txBox="1"/>
      </xdr:nvSpPr>
      <xdr:spPr>
        <a:xfrm>
          <a:off x="9467850" y="1756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44450</xdr:rowOff>
    </xdr:from>
    <xdr:to>
      <xdr:col>50</xdr:col>
      <xdr:colOff>165100</xdr:colOff>
      <xdr:row>103</xdr:row>
      <xdr:rowOff>146050</xdr:rowOff>
    </xdr:to>
    <xdr:sp macro="" textlink="">
      <xdr:nvSpPr>
        <xdr:cNvPr id="484" name="楕円 483">
          <a:extLst>
            <a:ext uri="{FF2B5EF4-FFF2-40B4-BE49-F238E27FC236}">
              <a16:creationId xmlns:a16="http://schemas.microsoft.com/office/drawing/2014/main" id="{1A6CED0F-FA2B-450D-B03C-1FB9A49AD5F2}"/>
            </a:ext>
          </a:extLst>
        </xdr:cNvPr>
        <xdr:cNvSpPr/>
      </xdr:nvSpPr>
      <xdr:spPr>
        <a:xfrm>
          <a:off x="8632190" y="1770570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95250</xdr:rowOff>
    </xdr:from>
    <xdr:to>
      <xdr:col>55</xdr:col>
      <xdr:colOff>0</xdr:colOff>
      <xdr:row>103</xdr:row>
      <xdr:rowOff>102870</xdr:rowOff>
    </xdr:to>
    <xdr:cxnSp macro="">
      <xdr:nvCxnSpPr>
        <xdr:cNvPr id="485" name="直線コネクタ 484">
          <a:extLst>
            <a:ext uri="{FF2B5EF4-FFF2-40B4-BE49-F238E27FC236}">
              <a16:creationId xmlns:a16="http://schemas.microsoft.com/office/drawing/2014/main" id="{A5FDDA0F-93F7-41BD-87F5-6B15BB514F47}"/>
            </a:ext>
          </a:extLst>
        </xdr:cNvPr>
        <xdr:cNvCxnSpPr/>
      </xdr:nvCxnSpPr>
      <xdr:spPr>
        <a:xfrm>
          <a:off x="8686800" y="17750790"/>
          <a:ext cx="7429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29211</xdr:rowOff>
    </xdr:from>
    <xdr:to>
      <xdr:col>46</xdr:col>
      <xdr:colOff>38100</xdr:colOff>
      <xdr:row>103</xdr:row>
      <xdr:rowOff>130811</xdr:rowOff>
    </xdr:to>
    <xdr:sp macro="" textlink="">
      <xdr:nvSpPr>
        <xdr:cNvPr id="486" name="楕円 485">
          <a:extLst>
            <a:ext uri="{FF2B5EF4-FFF2-40B4-BE49-F238E27FC236}">
              <a16:creationId xmlns:a16="http://schemas.microsoft.com/office/drawing/2014/main" id="{FD30348F-239E-470D-A070-BC615BC63368}"/>
            </a:ext>
          </a:extLst>
        </xdr:cNvPr>
        <xdr:cNvSpPr/>
      </xdr:nvSpPr>
      <xdr:spPr>
        <a:xfrm>
          <a:off x="7846060" y="1768665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80011</xdr:rowOff>
    </xdr:from>
    <xdr:to>
      <xdr:col>50</xdr:col>
      <xdr:colOff>114300</xdr:colOff>
      <xdr:row>103</xdr:row>
      <xdr:rowOff>95250</xdr:rowOff>
    </xdr:to>
    <xdr:cxnSp macro="">
      <xdr:nvCxnSpPr>
        <xdr:cNvPr id="487" name="直線コネクタ 486">
          <a:extLst>
            <a:ext uri="{FF2B5EF4-FFF2-40B4-BE49-F238E27FC236}">
              <a16:creationId xmlns:a16="http://schemas.microsoft.com/office/drawing/2014/main" id="{766537B2-4815-420C-8481-29BDCA3F13C0}"/>
            </a:ext>
          </a:extLst>
        </xdr:cNvPr>
        <xdr:cNvCxnSpPr/>
      </xdr:nvCxnSpPr>
      <xdr:spPr>
        <a:xfrm>
          <a:off x="7889240" y="17741266"/>
          <a:ext cx="797560" cy="9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74930</xdr:rowOff>
    </xdr:from>
    <xdr:to>
      <xdr:col>41</xdr:col>
      <xdr:colOff>101600</xdr:colOff>
      <xdr:row>104</xdr:row>
      <xdr:rowOff>5080</xdr:rowOff>
    </xdr:to>
    <xdr:sp macro="" textlink="">
      <xdr:nvSpPr>
        <xdr:cNvPr id="488" name="楕円 487">
          <a:extLst>
            <a:ext uri="{FF2B5EF4-FFF2-40B4-BE49-F238E27FC236}">
              <a16:creationId xmlns:a16="http://schemas.microsoft.com/office/drawing/2014/main" id="{0A560E50-795F-41D7-918C-BCEAAD0AB590}"/>
            </a:ext>
          </a:extLst>
        </xdr:cNvPr>
        <xdr:cNvSpPr/>
      </xdr:nvSpPr>
      <xdr:spPr>
        <a:xfrm>
          <a:off x="7029450" y="177342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80011</xdr:rowOff>
    </xdr:from>
    <xdr:to>
      <xdr:col>45</xdr:col>
      <xdr:colOff>177800</xdr:colOff>
      <xdr:row>103</xdr:row>
      <xdr:rowOff>125730</xdr:rowOff>
    </xdr:to>
    <xdr:cxnSp macro="">
      <xdr:nvCxnSpPr>
        <xdr:cNvPr id="489" name="直線コネクタ 488">
          <a:extLst>
            <a:ext uri="{FF2B5EF4-FFF2-40B4-BE49-F238E27FC236}">
              <a16:creationId xmlns:a16="http://schemas.microsoft.com/office/drawing/2014/main" id="{5003F525-5F3A-4E2B-9AF3-C8F7C3E38738}"/>
            </a:ext>
          </a:extLst>
        </xdr:cNvPr>
        <xdr:cNvCxnSpPr/>
      </xdr:nvCxnSpPr>
      <xdr:spPr>
        <a:xfrm flipV="1">
          <a:off x="7084060" y="17741266"/>
          <a:ext cx="805180" cy="4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74930</xdr:rowOff>
    </xdr:from>
    <xdr:to>
      <xdr:col>36</xdr:col>
      <xdr:colOff>165100</xdr:colOff>
      <xdr:row>104</xdr:row>
      <xdr:rowOff>5080</xdr:rowOff>
    </xdr:to>
    <xdr:sp macro="" textlink="">
      <xdr:nvSpPr>
        <xdr:cNvPr id="490" name="楕円 489">
          <a:extLst>
            <a:ext uri="{FF2B5EF4-FFF2-40B4-BE49-F238E27FC236}">
              <a16:creationId xmlns:a16="http://schemas.microsoft.com/office/drawing/2014/main" id="{2AB87EAF-441D-4655-93FA-A9FE4008B6AC}"/>
            </a:ext>
          </a:extLst>
        </xdr:cNvPr>
        <xdr:cNvSpPr/>
      </xdr:nvSpPr>
      <xdr:spPr>
        <a:xfrm>
          <a:off x="6231890" y="1773428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125730</xdr:rowOff>
    </xdr:from>
    <xdr:to>
      <xdr:col>41</xdr:col>
      <xdr:colOff>50800</xdr:colOff>
      <xdr:row>103</xdr:row>
      <xdr:rowOff>125730</xdr:rowOff>
    </xdr:to>
    <xdr:cxnSp macro="">
      <xdr:nvCxnSpPr>
        <xdr:cNvPr id="491" name="直線コネクタ 490">
          <a:extLst>
            <a:ext uri="{FF2B5EF4-FFF2-40B4-BE49-F238E27FC236}">
              <a16:creationId xmlns:a16="http://schemas.microsoft.com/office/drawing/2014/main" id="{7049752A-2AA6-4706-9FCF-4BAF5672C941}"/>
            </a:ext>
          </a:extLst>
        </xdr:cNvPr>
        <xdr:cNvCxnSpPr/>
      </xdr:nvCxnSpPr>
      <xdr:spPr>
        <a:xfrm>
          <a:off x="6286500" y="1778889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160038</xdr:rowOff>
    </xdr:from>
    <xdr:ext cx="469744" cy="259045"/>
    <xdr:sp macro="" textlink="">
      <xdr:nvSpPr>
        <xdr:cNvPr id="492" name="n_1aveValue【市民会館】&#10;一人当たり面積">
          <a:extLst>
            <a:ext uri="{FF2B5EF4-FFF2-40B4-BE49-F238E27FC236}">
              <a16:creationId xmlns:a16="http://schemas.microsoft.com/office/drawing/2014/main" id="{1AA4BBD3-11BA-4262-A68D-D3125653FC78}"/>
            </a:ext>
          </a:extLst>
        </xdr:cNvPr>
        <xdr:cNvSpPr txBox="1"/>
      </xdr:nvSpPr>
      <xdr:spPr>
        <a:xfrm>
          <a:off x="8454467" y="1816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152416</xdr:rowOff>
    </xdr:from>
    <xdr:ext cx="469744" cy="259045"/>
    <xdr:sp macro="" textlink="">
      <xdr:nvSpPr>
        <xdr:cNvPr id="493" name="n_2aveValue【市民会館】&#10;一人当たり面積">
          <a:extLst>
            <a:ext uri="{FF2B5EF4-FFF2-40B4-BE49-F238E27FC236}">
              <a16:creationId xmlns:a16="http://schemas.microsoft.com/office/drawing/2014/main" id="{727CA690-2440-4CA4-AC4E-44B8423F5A0D}"/>
            </a:ext>
          </a:extLst>
        </xdr:cNvPr>
        <xdr:cNvSpPr txBox="1"/>
      </xdr:nvSpPr>
      <xdr:spPr>
        <a:xfrm>
          <a:off x="767341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160038</xdr:rowOff>
    </xdr:from>
    <xdr:ext cx="469744" cy="259045"/>
    <xdr:sp macro="" textlink="">
      <xdr:nvSpPr>
        <xdr:cNvPr id="494" name="n_3aveValue【市民会館】&#10;一人当たり面積">
          <a:extLst>
            <a:ext uri="{FF2B5EF4-FFF2-40B4-BE49-F238E27FC236}">
              <a16:creationId xmlns:a16="http://schemas.microsoft.com/office/drawing/2014/main" id="{6D13399E-1B08-4E4E-917F-E531419AA778}"/>
            </a:ext>
          </a:extLst>
        </xdr:cNvPr>
        <xdr:cNvSpPr txBox="1"/>
      </xdr:nvSpPr>
      <xdr:spPr>
        <a:xfrm>
          <a:off x="6866332" y="1816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160038</xdr:rowOff>
    </xdr:from>
    <xdr:ext cx="469744" cy="259045"/>
    <xdr:sp macro="" textlink="">
      <xdr:nvSpPr>
        <xdr:cNvPr id="495" name="n_4aveValue【市民会館】&#10;一人当たり面積">
          <a:extLst>
            <a:ext uri="{FF2B5EF4-FFF2-40B4-BE49-F238E27FC236}">
              <a16:creationId xmlns:a16="http://schemas.microsoft.com/office/drawing/2014/main" id="{753D9AA0-3A56-4E6B-9887-3DE20D368FA9}"/>
            </a:ext>
          </a:extLst>
        </xdr:cNvPr>
        <xdr:cNvSpPr txBox="1"/>
      </xdr:nvSpPr>
      <xdr:spPr>
        <a:xfrm>
          <a:off x="6068772" y="1816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101</xdr:row>
      <xdr:rowOff>162577</xdr:rowOff>
    </xdr:from>
    <xdr:ext cx="469744" cy="259045"/>
    <xdr:sp macro="" textlink="">
      <xdr:nvSpPr>
        <xdr:cNvPr id="496" name="n_1mainValue【市民会館】&#10;一人当たり面積">
          <a:extLst>
            <a:ext uri="{FF2B5EF4-FFF2-40B4-BE49-F238E27FC236}">
              <a16:creationId xmlns:a16="http://schemas.microsoft.com/office/drawing/2014/main" id="{22B1264A-3734-4E83-B51A-EF6FB6EA94A7}"/>
            </a:ext>
          </a:extLst>
        </xdr:cNvPr>
        <xdr:cNvSpPr txBox="1"/>
      </xdr:nvSpPr>
      <xdr:spPr>
        <a:xfrm>
          <a:off x="8454467" y="17480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101</xdr:row>
      <xdr:rowOff>147338</xdr:rowOff>
    </xdr:from>
    <xdr:ext cx="469744" cy="259045"/>
    <xdr:sp macro="" textlink="">
      <xdr:nvSpPr>
        <xdr:cNvPr id="497" name="n_2mainValue【市民会館】&#10;一人当たり面積">
          <a:extLst>
            <a:ext uri="{FF2B5EF4-FFF2-40B4-BE49-F238E27FC236}">
              <a16:creationId xmlns:a16="http://schemas.microsoft.com/office/drawing/2014/main" id="{6DDB9CDC-D1EA-4BA5-BF04-8D288FB7C55B}"/>
            </a:ext>
          </a:extLst>
        </xdr:cNvPr>
        <xdr:cNvSpPr txBox="1"/>
      </xdr:nvSpPr>
      <xdr:spPr>
        <a:xfrm>
          <a:off x="7673417" y="17461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21607</xdr:rowOff>
    </xdr:from>
    <xdr:ext cx="469744" cy="259045"/>
    <xdr:sp macro="" textlink="">
      <xdr:nvSpPr>
        <xdr:cNvPr id="498" name="n_3mainValue【市民会館】&#10;一人当たり面積">
          <a:extLst>
            <a:ext uri="{FF2B5EF4-FFF2-40B4-BE49-F238E27FC236}">
              <a16:creationId xmlns:a16="http://schemas.microsoft.com/office/drawing/2014/main" id="{69B45114-A8B4-453A-9F29-6CA99B8BCBAD}"/>
            </a:ext>
          </a:extLst>
        </xdr:cNvPr>
        <xdr:cNvSpPr txBox="1"/>
      </xdr:nvSpPr>
      <xdr:spPr>
        <a:xfrm>
          <a:off x="6866332" y="1750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21607</xdr:rowOff>
    </xdr:from>
    <xdr:ext cx="469744" cy="259045"/>
    <xdr:sp macro="" textlink="">
      <xdr:nvSpPr>
        <xdr:cNvPr id="499" name="n_4mainValue【市民会館】&#10;一人当たり面積">
          <a:extLst>
            <a:ext uri="{FF2B5EF4-FFF2-40B4-BE49-F238E27FC236}">
              <a16:creationId xmlns:a16="http://schemas.microsoft.com/office/drawing/2014/main" id="{CDD7D8DF-9744-4F08-BF7F-4919ED58BA31}"/>
            </a:ext>
          </a:extLst>
        </xdr:cNvPr>
        <xdr:cNvSpPr txBox="1"/>
      </xdr:nvSpPr>
      <xdr:spPr>
        <a:xfrm>
          <a:off x="6068772" y="1750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500" name="正方形/長方形 499">
          <a:extLst>
            <a:ext uri="{FF2B5EF4-FFF2-40B4-BE49-F238E27FC236}">
              <a16:creationId xmlns:a16="http://schemas.microsoft.com/office/drawing/2014/main" id="{18371420-9384-458A-8885-C236986B7D95}"/>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1" name="正方形/長方形 500">
          <a:extLst>
            <a:ext uri="{FF2B5EF4-FFF2-40B4-BE49-F238E27FC236}">
              <a16:creationId xmlns:a16="http://schemas.microsoft.com/office/drawing/2014/main" id="{D18FAA9B-9007-4DAF-BC32-9F08B1C20FB3}"/>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2" name="正方形/長方形 501">
          <a:extLst>
            <a:ext uri="{FF2B5EF4-FFF2-40B4-BE49-F238E27FC236}">
              <a16:creationId xmlns:a16="http://schemas.microsoft.com/office/drawing/2014/main" id="{A6D046BE-67D4-43F0-8040-2FC224413487}"/>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3" name="正方形/長方形 502">
          <a:extLst>
            <a:ext uri="{FF2B5EF4-FFF2-40B4-BE49-F238E27FC236}">
              <a16:creationId xmlns:a16="http://schemas.microsoft.com/office/drawing/2014/main" id="{F89E7941-2FA3-40AB-AEAB-D2A1D5357E10}"/>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4" name="正方形/長方形 503">
          <a:extLst>
            <a:ext uri="{FF2B5EF4-FFF2-40B4-BE49-F238E27FC236}">
              <a16:creationId xmlns:a16="http://schemas.microsoft.com/office/drawing/2014/main" id="{8C7EBD09-BBB1-4B27-B528-0E346F459624}"/>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5" name="正方形/長方形 504">
          <a:extLst>
            <a:ext uri="{FF2B5EF4-FFF2-40B4-BE49-F238E27FC236}">
              <a16:creationId xmlns:a16="http://schemas.microsoft.com/office/drawing/2014/main" id="{F51EDD34-5EE5-4D47-8C1D-691A55F4EC79}"/>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6" name="正方形/長方形 505">
          <a:extLst>
            <a:ext uri="{FF2B5EF4-FFF2-40B4-BE49-F238E27FC236}">
              <a16:creationId xmlns:a16="http://schemas.microsoft.com/office/drawing/2014/main" id="{E100E6DB-0B1B-45E2-91C9-F38569C64D42}"/>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7" name="正方形/長方形 506">
          <a:extLst>
            <a:ext uri="{FF2B5EF4-FFF2-40B4-BE49-F238E27FC236}">
              <a16:creationId xmlns:a16="http://schemas.microsoft.com/office/drawing/2014/main" id="{94CA6594-16E7-47B5-8D33-B372603F6916}"/>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8" name="テキスト ボックス 507">
          <a:extLst>
            <a:ext uri="{FF2B5EF4-FFF2-40B4-BE49-F238E27FC236}">
              <a16:creationId xmlns:a16="http://schemas.microsoft.com/office/drawing/2014/main" id="{B3FE3375-7D51-436E-9C23-8D232049A98B}"/>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9" name="直線コネクタ 508">
          <a:extLst>
            <a:ext uri="{FF2B5EF4-FFF2-40B4-BE49-F238E27FC236}">
              <a16:creationId xmlns:a16="http://schemas.microsoft.com/office/drawing/2014/main" id="{3C918FE2-919B-4EC0-8112-20B456171BFE}"/>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510" name="テキスト ボックス 509">
          <a:extLst>
            <a:ext uri="{FF2B5EF4-FFF2-40B4-BE49-F238E27FC236}">
              <a16:creationId xmlns:a16="http://schemas.microsoft.com/office/drawing/2014/main" id="{701DD2BB-802E-4177-99A6-0C47311DC0EC}"/>
            </a:ext>
          </a:extLst>
        </xdr:cNvPr>
        <xdr:cNvSpPr txBox="1"/>
      </xdr:nvSpPr>
      <xdr:spPr>
        <a:xfrm>
          <a:off x="10842791" y="7475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11" name="直線コネクタ 510">
          <a:extLst>
            <a:ext uri="{FF2B5EF4-FFF2-40B4-BE49-F238E27FC236}">
              <a16:creationId xmlns:a16="http://schemas.microsoft.com/office/drawing/2014/main" id="{08801C12-8048-4688-9D9F-2528B03D87E8}"/>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512" name="テキスト ボックス 511">
          <a:extLst>
            <a:ext uri="{FF2B5EF4-FFF2-40B4-BE49-F238E27FC236}">
              <a16:creationId xmlns:a16="http://schemas.microsoft.com/office/drawing/2014/main" id="{3C60CE23-7679-4FEF-88C3-49D56CE49E97}"/>
            </a:ext>
          </a:extLst>
        </xdr:cNvPr>
        <xdr:cNvSpPr txBox="1"/>
      </xdr:nvSpPr>
      <xdr:spPr>
        <a:xfrm>
          <a:off x="10842791" y="71531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3" name="直線コネクタ 512">
          <a:extLst>
            <a:ext uri="{FF2B5EF4-FFF2-40B4-BE49-F238E27FC236}">
              <a16:creationId xmlns:a16="http://schemas.microsoft.com/office/drawing/2014/main" id="{7EACDEE8-E077-4BDF-AF0B-F8D0592A36F2}"/>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4" name="テキスト ボックス 513">
          <a:extLst>
            <a:ext uri="{FF2B5EF4-FFF2-40B4-BE49-F238E27FC236}">
              <a16:creationId xmlns:a16="http://schemas.microsoft.com/office/drawing/2014/main" id="{706FAAFD-2E72-4783-A288-9B225383C40E}"/>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5" name="直線コネクタ 514">
          <a:extLst>
            <a:ext uri="{FF2B5EF4-FFF2-40B4-BE49-F238E27FC236}">
              <a16:creationId xmlns:a16="http://schemas.microsoft.com/office/drawing/2014/main" id="{4CF0037D-DAF3-4668-81C6-830CA4C2B77B}"/>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6" name="テキスト ボックス 515">
          <a:extLst>
            <a:ext uri="{FF2B5EF4-FFF2-40B4-BE49-F238E27FC236}">
              <a16:creationId xmlns:a16="http://schemas.microsoft.com/office/drawing/2014/main" id="{E8C271DA-D78A-4BB1-9371-8D5FCB3C3677}"/>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7" name="直線コネクタ 516">
          <a:extLst>
            <a:ext uri="{FF2B5EF4-FFF2-40B4-BE49-F238E27FC236}">
              <a16:creationId xmlns:a16="http://schemas.microsoft.com/office/drawing/2014/main" id="{D3399245-1E1B-4ED7-B818-B3B41255CEE1}"/>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8" name="テキスト ボックス 517">
          <a:extLst>
            <a:ext uri="{FF2B5EF4-FFF2-40B4-BE49-F238E27FC236}">
              <a16:creationId xmlns:a16="http://schemas.microsoft.com/office/drawing/2014/main" id="{FA471852-D039-44DE-A85A-740C66ECBC19}"/>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9" name="直線コネクタ 518">
          <a:extLst>
            <a:ext uri="{FF2B5EF4-FFF2-40B4-BE49-F238E27FC236}">
              <a16:creationId xmlns:a16="http://schemas.microsoft.com/office/drawing/2014/main" id="{B4536671-4094-4542-8725-5821EAF5E02F}"/>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20" name="テキスト ボックス 519">
          <a:extLst>
            <a:ext uri="{FF2B5EF4-FFF2-40B4-BE49-F238E27FC236}">
              <a16:creationId xmlns:a16="http://schemas.microsoft.com/office/drawing/2014/main" id="{2DA00EF8-D0B3-4984-9AAF-A335B907509E}"/>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21" name="直線コネクタ 520">
          <a:extLst>
            <a:ext uri="{FF2B5EF4-FFF2-40B4-BE49-F238E27FC236}">
              <a16:creationId xmlns:a16="http://schemas.microsoft.com/office/drawing/2014/main" id="{7AB8376E-CC3B-43C0-9D4D-5720971B7EBB}"/>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522" name="テキスト ボックス 521">
          <a:extLst>
            <a:ext uri="{FF2B5EF4-FFF2-40B4-BE49-F238E27FC236}">
              <a16:creationId xmlns:a16="http://schemas.microsoft.com/office/drawing/2014/main" id="{1091737B-7B30-4890-9C72-5B51C3B5EFDC}"/>
            </a:ext>
          </a:extLst>
        </xdr:cNvPr>
        <xdr:cNvSpPr txBox="1"/>
      </xdr:nvSpPr>
      <xdr:spPr>
        <a:xfrm>
          <a:off x="10842791" y="55164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3" name="直線コネクタ 522">
          <a:extLst>
            <a:ext uri="{FF2B5EF4-FFF2-40B4-BE49-F238E27FC236}">
              <a16:creationId xmlns:a16="http://schemas.microsoft.com/office/drawing/2014/main" id="{335D02A4-B2F7-4ED3-9D20-B5D92B971168}"/>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24" name="テキスト ボックス 523">
          <a:extLst>
            <a:ext uri="{FF2B5EF4-FFF2-40B4-BE49-F238E27FC236}">
              <a16:creationId xmlns:a16="http://schemas.microsoft.com/office/drawing/2014/main" id="{3EF721A9-44E9-4E87-B22E-8C4CB40CB7B2}"/>
            </a:ext>
          </a:extLst>
        </xdr:cNvPr>
        <xdr:cNvSpPr txBox="1"/>
      </xdr:nvSpPr>
      <xdr:spPr>
        <a:xfrm>
          <a:off x="1084279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5" name="【一般廃棄物処理施設】&#10;有形固定資産減価償却率グラフ枠">
          <a:extLst>
            <a:ext uri="{FF2B5EF4-FFF2-40B4-BE49-F238E27FC236}">
              <a16:creationId xmlns:a16="http://schemas.microsoft.com/office/drawing/2014/main" id="{23E8252B-4312-49A1-8F93-478703947C32}"/>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166007</xdr:rowOff>
    </xdr:from>
    <xdr:to>
      <xdr:col>85</xdr:col>
      <xdr:colOff>126364</xdr:colOff>
      <xdr:row>41</xdr:row>
      <xdr:rowOff>100693</xdr:rowOff>
    </xdr:to>
    <xdr:cxnSp macro="">
      <xdr:nvCxnSpPr>
        <xdr:cNvPr id="526" name="直線コネクタ 525">
          <a:extLst>
            <a:ext uri="{FF2B5EF4-FFF2-40B4-BE49-F238E27FC236}">
              <a16:creationId xmlns:a16="http://schemas.microsoft.com/office/drawing/2014/main" id="{957C825E-3117-4EF0-A869-23A425BB31E5}"/>
            </a:ext>
          </a:extLst>
        </xdr:cNvPr>
        <xdr:cNvCxnSpPr/>
      </xdr:nvCxnSpPr>
      <xdr:spPr>
        <a:xfrm flipV="1">
          <a:off x="14703424" y="5827667"/>
          <a:ext cx="0" cy="12986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122663</xdr:rowOff>
    </xdr:from>
    <xdr:ext cx="405111" cy="259045"/>
    <xdr:sp macro="" textlink="">
      <xdr:nvSpPr>
        <xdr:cNvPr id="527" name="【一般廃棄物処理施設】&#10;有形固定資産減価償却率最小値テキスト">
          <a:extLst>
            <a:ext uri="{FF2B5EF4-FFF2-40B4-BE49-F238E27FC236}">
              <a16:creationId xmlns:a16="http://schemas.microsoft.com/office/drawing/2014/main" id="{520A478C-4252-4A68-8AC0-EFCC662A0298}"/>
            </a:ext>
          </a:extLst>
        </xdr:cNvPr>
        <xdr:cNvSpPr txBox="1"/>
      </xdr:nvSpPr>
      <xdr:spPr>
        <a:xfrm>
          <a:off x="14742160" y="7154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100693</xdr:rowOff>
    </xdr:from>
    <xdr:to>
      <xdr:col>86</xdr:col>
      <xdr:colOff>25400</xdr:colOff>
      <xdr:row>41</xdr:row>
      <xdr:rowOff>100693</xdr:rowOff>
    </xdr:to>
    <xdr:cxnSp macro="">
      <xdr:nvCxnSpPr>
        <xdr:cNvPr id="528" name="直線コネクタ 527">
          <a:extLst>
            <a:ext uri="{FF2B5EF4-FFF2-40B4-BE49-F238E27FC236}">
              <a16:creationId xmlns:a16="http://schemas.microsoft.com/office/drawing/2014/main" id="{83933BD7-948C-458A-9FCA-BD509A567DED}"/>
            </a:ext>
          </a:extLst>
        </xdr:cNvPr>
        <xdr:cNvCxnSpPr/>
      </xdr:nvCxnSpPr>
      <xdr:spPr>
        <a:xfrm>
          <a:off x="14611350" y="71263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112684</xdr:rowOff>
    </xdr:from>
    <xdr:ext cx="405111" cy="259045"/>
    <xdr:sp macro="" textlink="">
      <xdr:nvSpPr>
        <xdr:cNvPr id="529" name="【一般廃棄物処理施設】&#10;有形固定資産減価償却率最大値テキスト">
          <a:extLst>
            <a:ext uri="{FF2B5EF4-FFF2-40B4-BE49-F238E27FC236}">
              <a16:creationId xmlns:a16="http://schemas.microsoft.com/office/drawing/2014/main" id="{0BB157CE-36DC-45D5-A2FF-20F9CFAB26B9}"/>
            </a:ext>
          </a:extLst>
        </xdr:cNvPr>
        <xdr:cNvSpPr txBox="1"/>
      </xdr:nvSpPr>
      <xdr:spPr>
        <a:xfrm>
          <a:off x="14742160" y="559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166007</xdr:rowOff>
    </xdr:from>
    <xdr:to>
      <xdr:col>86</xdr:col>
      <xdr:colOff>25400</xdr:colOff>
      <xdr:row>33</xdr:row>
      <xdr:rowOff>166007</xdr:rowOff>
    </xdr:to>
    <xdr:cxnSp macro="">
      <xdr:nvCxnSpPr>
        <xdr:cNvPr id="530" name="直線コネクタ 529">
          <a:extLst>
            <a:ext uri="{FF2B5EF4-FFF2-40B4-BE49-F238E27FC236}">
              <a16:creationId xmlns:a16="http://schemas.microsoft.com/office/drawing/2014/main" id="{05F6DD4A-A87E-4FB5-B510-44317D7AA692}"/>
            </a:ext>
          </a:extLst>
        </xdr:cNvPr>
        <xdr:cNvCxnSpPr/>
      </xdr:nvCxnSpPr>
      <xdr:spPr>
        <a:xfrm>
          <a:off x="14611350" y="58276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40112</xdr:rowOff>
    </xdr:from>
    <xdr:ext cx="405111" cy="259045"/>
    <xdr:sp macro="" textlink="">
      <xdr:nvSpPr>
        <xdr:cNvPr id="531" name="【一般廃棄物処理施設】&#10;有形固定資産減価償却率平均値テキスト">
          <a:extLst>
            <a:ext uri="{FF2B5EF4-FFF2-40B4-BE49-F238E27FC236}">
              <a16:creationId xmlns:a16="http://schemas.microsoft.com/office/drawing/2014/main" id="{C75F611F-C82D-43F7-A2B9-1D4AE5A7F086}"/>
            </a:ext>
          </a:extLst>
        </xdr:cNvPr>
        <xdr:cNvSpPr txBox="1"/>
      </xdr:nvSpPr>
      <xdr:spPr>
        <a:xfrm>
          <a:off x="14742160" y="68981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17235</xdr:rowOff>
    </xdr:from>
    <xdr:to>
      <xdr:col>85</xdr:col>
      <xdr:colOff>177800</xdr:colOff>
      <xdr:row>41</xdr:row>
      <xdr:rowOff>118835</xdr:rowOff>
    </xdr:to>
    <xdr:sp macro="" textlink="">
      <xdr:nvSpPr>
        <xdr:cNvPr id="532" name="フローチャート: 判断 531">
          <a:extLst>
            <a:ext uri="{FF2B5EF4-FFF2-40B4-BE49-F238E27FC236}">
              <a16:creationId xmlns:a16="http://schemas.microsoft.com/office/drawing/2014/main" id="{6C742DCF-4BE0-4BCB-BDD2-27507FC0109A}"/>
            </a:ext>
          </a:extLst>
        </xdr:cNvPr>
        <xdr:cNvSpPr/>
      </xdr:nvSpPr>
      <xdr:spPr>
        <a:xfrm>
          <a:off x="14649450" y="705049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147864</xdr:rowOff>
    </xdr:from>
    <xdr:to>
      <xdr:col>81</xdr:col>
      <xdr:colOff>101600</xdr:colOff>
      <xdr:row>38</xdr:row>
      <xdr:rowOff>78014</xdr:rowOff>
    </xdr:to>
    <xdr:sp macro="" textlink="">
      <xdr:nvSpPr>
        <xdr:cNvPr id="533" name="フローチャート: 判断 532">
          <a:extLst>
            <a:ext uri="{FF2B5EF4-FFF2-40B4-BE49-F238E27FC236}">
              <a16:creationId xmlns:a16="http://schemas.microsoft.com/office/drawing/2014/main" id="{AC94C144-A13F-4292-ADCF-93D75E76FA5C}"/>
            </a:ext>
          </a:extLst>
        </xdr:cNvPr>
        <xdr:cNvSpPr/>
      </xdr:nvSpPr>
      <xdr:spPr>
        <a:xfrm>
          <a:off x="13887450" y="648960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34</xdr:row>
      <xdr:rowOff>9072</xdr:rowOff>
    </xdr:from>
    <xdr:to>
      <xdr:col>76</xdr:col>
      <xdr:colOff>165100</xdr:colOff>
      <xdr:row>34</xdr:row>
      <xdr:rowOff>110672</xdr:rowOff>
    </xdr:to>
    <xdr:sp macro="" textlink="">
      <xdr:nvSpPr>
        <xdr:cNvPr id="534" name="フローチャート: 判断 533">
          <a:extLst>
            <a:ext uri="{FF2B5EF4-FFF2-40B4-BE49-F238E27FC236}">
              <a16:creationId xmlns:a16="http://schemas.microsoft.com/office/drawing/2014/main" id="{59D6886B-6382-4CA8-A60A-EE2B09930AFF}"/>
            </a:ext>
          </a:extLst>
        </xdr:cNvPr>
        <xdr:cNvSpPr/>
      </xdr:nvSpPr>
      <xdr:spPr>
        <a:xfrm>
          <a:off x="13089890" y="5840277"/>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39</xdr:row>
      <xdr:rowOff>66222</xdr:rowOff>
    </xdr:from>
    <xdr:to>
      <xdr:col>72</xdr:col>
      <xdr:colOff>38100</xdr:colOff>
      <xdr:row>39</xdr:row>
      <xdr:rowOff>167822</xdr:rowOff>
    </xdr:to>
    <xdr:sp macro="" textlink="">
      <xdr:nvSpPr>
        <xdr:cNvPr id="535" name="フローチャート: 判断 534">
          <a:extLst>
            <a:ext uri="{FF2B5EF4-FFF2-40B4-BE49-F238E27FC236}">
              <a16:creationId xmlns:a16="http://schemas.microsoft.com/office/drawing/2014/main" id="{15EAA1D9-8DF6-4303-A91D-3171CBFE317D}"/>
            </a:ext>
          </a:extLst>
        </xdr:cNvPr>
        <xdr:cNvSpPr/>
      </xdr:nvSpPr>
      <xdr:spPr>
        <a:xfrm>
          <a:off x="12303760" y="6750867"/>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74385</xdr:rowOff>
    </xdr:from>
    <xdr:to>
      <xdr:col>67</xdr:col>
      <xdr:colOff>101600</xdr:colOff>
      <xdr:row>39</xdr:row>
      <xdr:rowOff>4535</xdr:rowOff>
    </xdr:to>
    <xdr:sp macro="" textlink="">
      <xdr:nvSpPr>
        <xdr:cNvPr id="536" name="フローチャート: 判断 535">
          <a:extLst>
            <a:ext uri="{FF2B5EF4-FFF2-40B4-BE49-F238E27FC236}">
              <a16:creationId xmlns:a16="http://schemas.microsoft.com/office/drawing/2014/main" id="{F9DEE3E7-0A82-4482-A118-C3E1A6652F2A}"/>
            </a:ext>
          </a:extLst>
        </xdr:cNvPr>
        <xdr:cNvSpPr/>
      </xdr:nvSpPr>
      <xdr:spPr>
        <a:xfrm>
          <a:off x="11487150" y="658948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9C029E00-1AC6-41BB-B007-766A196D7289}"/>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CD68A4BD-DE64-4DC5-96A2-B2865578DF03}"/>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40BF5D26-FD33-4363-B80C-02B0E4A94754}"/>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40" name="テキスト ボックス 539">
          <a:extLst>
            <a:ext uri="{FF2B5EF4-FFF2-40B4-BE49-F238E27FC236}">
              <a16:creationId xmlns:a16="http://schemas.microsoft.com/office/drawing/2014/main" id="{99EB46BE-2688-4B69-9BF2-A517E365661A}"/>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41" name="テキスト ボックス 540">
          <a:extLst>
            <a:ext uri="{FF2B5EF4-FFF2-40B4-BE49-F238E27FC236}">
              <a16:creationId xmlns:a16="http://schemas.microsoft.com/office/drawing/2014/main" id="{E93EBC1E-5D05-4D6D-B45C-F0803AF1B2D4}"/>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49893</xdr:rowOff>
    </xdr:from>
    <xdr:to>
      <xdr:col>85</xdr:col>
      <xdr:colOff>177800</xdr:colOff>
      <xdr:row>41</xdr:row>
      <xdr:rowOff>151493</xdr:rowOff>
    </xdr:to>
    <xdr:sp macro="" textlink="">
      <xdr:nvSpPr>
        <xdr:cNvPr id="542" name="楕円 541">
          <a:extLst>
            <a:ext uri="{FF2B5EF4-FFF2-40B4-BE49-F238E27FC236}">
              <a16:creationId xmlns:a16="http://schemas.microsoft.com/office/drawing/2014/main" id="{73983B39-907E-4607-ABB0-C832373A76CE}"/>
            </a:ext>
          </a:extLst>
        </xdr:cNvPr>
        <xdr:cNvSpPr/>
      </xdr:nvSpPr>
      <xdr:spPr>
        <a:xfrm>
          <a:off x="14649450" y="708315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167113</xdr:rowOff>
    </xdr:from>
    <xdr:ext cx="405111" cy="259045"/>
    <xdr:sp macro="" textlink="">
      <xdr:nvSpPr>
        <xdr:cNvPr id="543" name="【一般廃棄物処理施設】&#10;有形固定資産減価償却率該当値テキスト">
          <a:extLst>
            <a:ext uri="{FF2B5EF4-FFF2-40B4-BE49-F238E27FC236}">
              <a16:creationId xmlns:a16="http://schemas.microsoft.com/office/drawing/2014/main" id="{B1DB5D67-8431-4C2A-80D8-D56091297CA5}"/>
            </a:ext>
          </a:extLst>
        </xdr:cNvPr>
        <xdr:cNvSpPr txBox="1"/>
      </xdr:nvSpPr>
      <xdr:spPr>
        <a:xfrm>
          <a:off x="14742160" y="7028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9072</xdr:rowOff>
    </xdr:from>
    <xdr:to>
      <xdr:col>81</xdr:col>
      <xdr:colOff>101600</xdr:colOff>
      <xdr:row>38</xdr:row>
      <xdr:rowOff>110672</xdr:rowOff>
    </xdr:to>
    <xdr:sp macro="" textlink="">
      <xdr:nvSpPr>
        <xdr:cNvPr id="544" name="楕円 543">
          <a:extLst>
            <a:ext uri="{FF2B5EF4-FFF2-40B4-BE49-F238E27FC236}">
              <a16:creationId xmlns:a16="http://schemas.microsoft.com/office/drawing/2014/main" id="{159B0D01-C7ED-42C4-B3CA-6FB6E2A94C92}"/>
            </a:ext>
          </a:extLst>
        </xdr:cNvPr>
        <xdr:cNvSpPr/>
      </xdr:nvSpPr>
      <xdr:spPr>
        <a:xfrm>
          <a:off x="13887450" y="6526077"/>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59872</xdr:rowOff>
    </xdr:from>
    <xdr:to>
      <xdr:col>85</xdr:col>
      <xdr:colOff>127000</xdr:colOff>
      <xdr:row>41</xdr:row>
      <xdr:rowOff>100693</xdr:rowOff>
    </xdr:to>
    <xdr:cxnSp macro="">
      <xdr:nvCxnSpPr>
        <xdr:cNvPr id="545" name="直線コネクタ 544">
          <a:extLst>
            <a:ext uri="{FF2B5EF4-FFF2-40B4-BE49-F238E27FC236}">
              <a16:creationId xmlns:a16="http://schemas.microsoft.com/office/drawing/2014/main" id="{962CD9D0-AB67-479E-9E74-55908CC13CE0}"/>
            </a:ext>
          </a:extLst>
        </xdr:cNvPr>
        <xdr:cNvCxnSpPr/>
      </xdr:nvCxnSpPr>
      <xdr:spPr>
        <a:xfrm>
          <a:off x="13942060" y="6571162"/>
          <a:ext cx="762000" cy="55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9072</xdr:rowOff>
    </xdr:from>
    <xdr:to>
      <xdr:col>76</xdr:col>
      <xdr:colOff>165100</xdr:colOff>
      <xdr:row>34</xdr:row>
      <xdr:rowOff>110672</xdr:rowOff>
    </xdr:to>
    <xdr:sp macro="" textlink="">
      <xdr:nvSpPr>
        <xdr:cNvPr id="546" name="楕円 545">
          <a:extLst>
            <a:ext uri="{FF2B5EF4-FFF2-40B4-BE49-F238E27FC236}">
              <a16:creationId xmlns:a16="http://schemas.microsoft.com/office/drawing/2014/main" id="{224EEF84-F8A6-495D-912F-4B6B8D219261}"/>
            </a:ext>
          </a:extLst>
        </xdr:cNvPr>
        <xdr:cNvSpPr/>
      </xdr:nvSpPr>
      <xdr:spPr>
        <a:xfrm>
          <a:off x="13089890" y="5840277"/>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59872</xdr:rowOff>
    </xdr:from>
    <xdr:to>
      <xdr:col>81</xdr:col>
      <xdr:colOff>50800</xdr:colOff>
      <xdr:row>38</xdr:row>
      <xdr:rowOff>59872</xdr:rowOff>
    </xdr:to>
    <xdr:cxnSp macro="">
      <xdr:nvCxnSpPr>
        <xdr:cNvPr id="547" name="直線コネクタ 546">
          <a:extLst>
            <a:ext uri="{FF2B5EF4-FFF2-40B4-BE49-F238E27FC236}">
              <a16:creationId xmlns:a16="http://schemas.microsoft.com/office/drawing/2014/main" id="{3DCD29C0-AA48-467D-8CE5-433F1EB95B37}"/>
            </a:ext>
          </a:extLst>
        </xdr:cNvPr>
        <xdr:cNvCxnSpPr/>
      </xdr:nvCxnSpPr>
      <xdr:spPr>
        <a:xfrm>
          <a:off x="13144500" y="5885362"/>
          <a:ext cx="797560" cy="685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66222</xdr:rowOff>
    </xdr:from>
    <xdr:to>
      <xdr:col>72</xdr:col>
      <xdr:colOff>38100</xdr:colOff>
      <xdr:row>39</xdr:row>
      <xdr:rowOff>167822</xdr:rowOff>
    </xdr:to>
    <xdr:sp macro="" textlink="">
      <xdr:nvSpPr>
        <xdr:cNvPr id="548" name="楕円 547">
          <a:extLst>
            <a:ext uri="{FF2B5EF4-FFF2-40B4-BE49-F238E27FC236}">
              <a16:creationId xmlns:a16="http://schemas.microsoft.com/office/drawing/2014/main" id="{5F6CD25A-A42A-437B-815B-521E091BC960}"/>
            </a:ext>
          </a:extLst>
        </xdr:cNvPr>
        <xdr:cNvSpPr/>
      </xdr:nvSpPr>
      <xdr:spPr>
        <a:xfrm>
          <a:off x="12303760" y="675086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59872</xdr:rowOff>
    </xdr:from>
    <xdr:to>
      <xdr:col>76</xdr:col>
      <xdr:colOff>114300</xdr:colOff>
      <xdr:row>39</xdr:row>
      <xdr:rowOff>117022</xdr:rowOff>
    </xdr:to>
    <xdr:cxnSp macro="">
      <xdr:nvCxnSpPr>
        <xdr:cNvPr id="549" name="直線コネクタ 548">
          <a:extLst>
            <a:ext uri="{FF2B5EF4-FFF2-40B4-BE49-F238E27FC236}">
              <a16:creationId xmlns:a16="http://schemas.microsoft.com/office/drawing/2014/main" id="{4F2E0799-1F8E-4F20-B577-F16E663DA2B3}"/>
            </a:ext>
          </a:extLst>
        </xdr:cNvPr>
        <xdr:cNvCxnSpPr/>
      </xdr:nvCxnSpPr>
      <xdr:spPr>
        <a:xfrm flipV="1">
          <a:off x="12346940" y="5885362"/>
          <a:ext cx="797560" cy="918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74385</xdr:rowOff>
    </xdr:from>
    <xdr:to>
      <xdr:col>67</xdr:col>
      <xdr:colOff>101600</xdr:colOff>
      <xdr:row>39</xdr:row>
      <xdr:rowOff>4535</xdr:rowOff>
    </xdr:to>
    <xdr:sp macro="" textlink="">
      <xdr:nvSpPr>
        <xdr:cNvPr id="550" name="楕円 549">
          <a:extLst>
            <a:ext uri="{FF2B5EF4-FFF2-40B4-BE49-F238E27FC236}">
              <a16:creationId xmlns:a16="http://schemas.microsoft.com/office/drawing/2014/main" id="{08679E44-4630-4069-A713-3681B0161A33}"/>
            </a:ext>
          </a:extLst>
        </xdr:cNvPr>
        <xdr:cNvSpPr/>
      </xdr:nvSpPr>
      <xdr:spPr>
        <a:xfrm>
          <a:off x="11487150" y="65894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125185</xdr:rowOff>
    </xdr:from>
    <xdr:to>
      <xdr:col>71</xdr:col>
      <xdr:colOff>177800</xdr:colOff>
      <xdr:row>39</xdr:row>
      <xdr:rowOff>117022</xdr:rowOff>
    </xdr:to>
    <xdr:cxnSp macro="">
      <xdr:nvCxnSpPr>
        <xdr:cNvPr id="551" name="直線コネクタ 550">
          <a:extLst>
            <a:ext uri="{FF2B5EF4-FFF2-40B4-BE49-F238E27FC236}">
              <a16:creationId xmlns:a16="http://schemas.microsoft.com/office/drawing/2014/main" id="{1AA81719-2C6A-4D16-81BB-BDAE9C5EAD1B}"/>
            </a:ext>
          </a:extLst>
        </xdr:cNvPr>
        <xdr:cNvCxnSpPr/>
      </xdr:nvCxnSpPr>
      <xdr:spPr>
        <a:xfrm>
          <a:off x="11541760" y="6642190"/>
          <a:ext cx="805180" cy="161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94541</xdr:rowOff>
    </xdr:from>
    <xdr:ext cx="405111" cy="259045"/>
    <xdr:sp macro="" textlink="">
      <xdr:nvSpPr>
        <xdr:cNvPr id="552" name="n_1aveValue【一般廃棄物処理施設】&#10;有形固定資産減価償却率">
          <a:extLst>
            <a:ext uri="{FF2B5EF4-FFF2-40B4-BE49-F238E27FC236}">
              <a16:creationId xmlns:a16="http://schemas.microsoft.com/office/drawing/2014/main" id="{DEACA8BB-E152-4F40-8CCB-98BA15864C61}"/>
            </a:ext>
          </a:extLst>
        </xdr:cNvPr>
        <xdr:cNvSpPr txBox="1"/>
      </xdr:nvSpPr>
      <xdr:spPr>
        <a:xfrm>
          <a:off x="13738234" y="627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101799</xdr:rowOff>
    </xdr:from>
    <xdr:ext cx="405111" cy="259045"/>
    <xdr:sp macro="" textlink="">
      <xdr:nvSpPr>
        <xdr:cNvPr id="553" name="n_2aveValue【一般廃棄物処理施設】&#10;有形固定資産減価償却率">
          <a:extLst>
            <a:ext uri="{FF2B5EF4-FFF2-40B4-BE49-F238E27FC236}">
              <a16:creationId xmlns:a16="http://schemas.microsoft.com/office/drawing/2014/main" id="{E62A9D92-547C-42F8-A0B9-14F8E86524A9}"/>
            </a:ext>
          </a:extLst>
        </xdr:cNvPr>
        <xdr:cNvSpPr txBox="1"/>
      </xdr:nvSpPr>
      <xdr:spPr>
        <a:xfrm>
          <a:off x="12957184" y="5927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158949</xdr:rowOff>
    </xdr:from>
    <xdr:ext cx="405111" cy="259045"/>
    <xdr:sp macro="" textlink="">
      <xdr:nvSpPr>
        <xdr:cNvPr id="554" name="n_3aveValue【一般廃棄物処理施設】&#10;有形固定資産減価償却率">
          <a:extLst>
            <a:ext uri="{FF2B5EF4-FFF2-40B4-BE49-F238E27FC236}">
              <a16:creationId xmlns:a16="http://schemas.microsoft.com/office/drawing/2014/main" id="{300EA630-7510-43C7-BF48-0A51D444A663}"/>
            </a:ext>
          </a:extLst>
        </xdr:cNvPr>
        <xdr:cNvSpPr txBox="1"/>
      </xdr:nvSpPr>
      <xdr:spPr>
        <a:xfrm>
          <a:off x="12171054" y="6847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167112</xdr:rowOff>
    </xdr:from>
    <xdr:ext cx="405111" cy="259045"/>
    <xdr:sp macro="" textlink="">
      <xdr:nvSpPr>
        <xdr:cNvPr id="555" name="n_4aveValue【一般廃棄物処理施設】&#10;有形固定資産減価償却率">
          <a:extLst>
            <a:ext uri="{FF2B5EF4-FFF2-40B4-BE49-F238E27FC236}">
              <a16:creationId xmlns:a16="http://schemas.microsoft.com/office/drawing/2014/main" id="{06AB700A-99C2-4F06-9ACD-B7026258DA6E}"/>
            </a:ext>
          </a:extLst>
        </xdr:cNvPr>
        <xdr:cNvSpPr txBox="1"/>
      </xdr:nvSpPr>
      <xdr:spPr>
        <a:xfrm>
          <a:off x="11354444" y="6686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101799</xdr:rowOff>
    </xdr:from>
    <xdr:ext cx="405111" cy="259045"/>
    <xdr:sp macro="" textlink="">
      <xdr:nvSpPr>
        <xdr:cNvPr id="556" name="n_1mainValue【一般廃棄物処理施設】&#10;有形固定資産減価償却率">
          <a:extLst>
            <a:ext uri="{FF2B5EF4-FFF2-40B4-BE49-F238E27FC236}">
              <a16:creationId xmlns:a16="http://schemas.microsoft.com/office/drawing/2014/main" id="{CF534E67-A352-42E0-B34B-9288B5AAEED6}"/>
            </a:ext>
          </a:extLst>
        </xdr:cNvPr>
        <xdr:cNvSpPr txBox="1"/>
      </xdr:nvSpPr>
      <xdr:spPr>
        <a:xfrm>
          <a:off x="13738234" y="6613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127199</xdr:rowOff>
    </xdr:from>
    <xdr:ext cx="405111" cy="259045"/>
    <xdr:sp macro="" textlink="">
      <xdr:nvSpPr>
        <xdr:cNvPr id="557" name="n_2mainValue【一般廃棄物処理施設】&#10;有形固定資産減価償却率">
          <a:extLst>
            <a:ext uri="{FF2B5EF4-FFF2-40B4-BE49-F238E27FC236}">
              <a16:creationId xmlns:a16="http://schemas.microsoft.com/office/drawing/2014/main" id="{D68C9962-189F-4784-9F37-0C5132275980}"/>
            </a:ext>
          </a:extLst>
        </xdr:cNvPr>
        <xdr:cNvSpPr txBox="1"/>
      </xdr:nvSpPr>
      <xdr:spPr>
        <a:xfrm>
          <a:off x="12957184" y="5617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12899</xdr:rowOff>
    </xdr:from>
    <xdr:ext cx="405111" cy="259045"/>
    <xdr:sp macro="" textlink="">
      <xdr:nvSpPr>
        <xdr:cNvPr id="558" name="n_3mainValue【一般廃棄物処理施設】&#10;有形固定資産減価償却率">
          <a:extLst>
            <a:ext uri="{FF2B5EF4-FFF2-40B4-BE49-F238E27FC236}">
              <a16:creationId xmlns:a16="http://schemas.microsoft.com/office/drawing/2014/main" id="{EFEDC163-D9F4-4676-B513-0324E62C6D1E}"/>
            </a:ext>
          </a:extLst>
        </xdr:cNvPr>
        <xdr:cNvSpPr txBox="1"/>
      </xdr:nvSpPr>
      <xdr:spPr>
        <a:xfrm>
          <a:off x="12171054" y="6531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21063</xdr:rowOff>
    </xdr:from>
    <xdr:ext cx="405111" cy="259045"/>
    <xdr:sp macro="" textlink="">
      <xdr:nvSpPr>
        <xdr:cNvPr id="559" name="n_4mainValue【一般廃棄物処理施設】&#10;有形固定資産減価償却率">
          <a:extLst>
            <a:ext uri="{FF2B5EF4-FFF2-40B4-BE49-F238E27FC236}">
              <a16:creationId xmlns:a16="http://schemas.microsoft.com/office/drawing/2014/main" id="{485B5D15-514B-450E-AC05-D19EBE8C29FA}"/>
            </a:ext>
          </a:extLst>
        </xdr:cNvPr>
        <xdr:cNvSpPr txBox="1"/>
      </xdr:nvSpPr>
      <xdr:spPr>
        <a:xfrm>
          <a:off x="11354444" y="6360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60" name="正方形/長方形 559">
          <a:extLst>
            <a:ext uri="{FF2B5EF4-FFF2-40B4-BE49-F238E27FC236}">
              <a16:creationId xmlns:a16="http://schemas.microsoft.com/office/drawing/2014/main" id="{395004ED-16C6-4B5C-9CBD-F296EF20ADA2}"/>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61" name="正方形/長方形 560">
          <a:extLst>
            <a:ext uri="{FF2B5EF4-FFF2-40B4-BE49-F238E27FC236}">
              <a16:creationId xmlns:a16="http://schemas.microsoft.com/office/drawing/2014/main" id="{75438692-43A4-47A8-A50C-7A6D19FC85F4}"/>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2" name="正方形/長方形 561">
          <a:extLst>
            <a:ext uri="{FF2B5EF4-FFF2-40B4-BE49-F238E27FC236}">
              <a16:creationId xmlns:a16="http://schemas.microsoft.com/office/drawing/2014/main" id="{296A13FB-2F89-42D8-A193-099D6292DFA9}"/>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3" name="正方形/長方形 562">
          <a:extLst>
            <a:ext uri="{FF2B5EF4-FFF2-40B4-BE49-F238E27FC236}">
              <a16:creationId xmlns:a16="http://schemas.microsoft.com/office/drawing/2014/main" id="{4B5E17A0-7BB5-462E-8E76-062C25CD318E}"/>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4" name="正方形/長方形 563">
          <a:extLst>
            <a:ext uri="{FF2B5EF4-FFF2-40B4-BE49-F238E27FC236}">
              <a16:creationId xmlns:a16="http://schemas.microsoft.com/office/drawing/2014/main" id="{3426D29E-1A34-4B57-B8C9-5C564A19B173}"/>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5" name="正方形/長方形 564">
          <a:extLst>
            <a:ext uri="{FF2B5EF4-FFF2-40B4-BE49-F238E27FC236}">
              <a16:creationId xmlns:a16="http://schemas.microsoft.com/office/drawing/2014/main" id="{5CFA2101-E832-4BBD-AB08-3BE89A1929AD}"/>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6" name="正方形/長方形 565">
          <a:extLst>
            <a:ext uri="{FF2B5EF4-FFF2-40B4-BE49-F238E27FC236}">
              <a16:creationId xmlns:a16="http://schemas.microsoft.com/office/drawing/2014/main" id="{5E2AEFBB-3546-45E7-B6AB-497D65EB7A4C}"/>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7" name="正方形/長方形 566">
          <a:extLst>
            <a:ext uri="{FF2B5EF4-FFF2-40B4-BE49-F238E27FC236}">
              <a16:creationId xmlns:a16="http://schemas.microsoft.com/office/drawing/2014/main" id="{E92DD5B8-43CA-42C7-A1C7-CBA9E39BC4CB}"/>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8" name="テキスト ボックス 567">
          <a:extLst>
            <a:ext uri="{FF2B5EF4-FFF2-40B4-BE49-F238E27FC236}">
              <a16:creationId xmlns:a16="http://schemas.microsoft.com/office/drawing/2014/main" id="{41CFE4F0-8327-43AD-935D-22B45D92C58D}"/>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9" name="直線コネクタ 568">
          <a:extLst>
            <a:ext uri="{FF2B5EF4-FFF2-40B4-BE49-F238E27FC236}">
              <a16:creationId xmlns:a16="http://schemas.microsoft.com/office/drawing/2014/main" id="{72B5138E-2DCC-4ADB-8879-EA7A22700A25}"/>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43</xdr:row>
      <xdr:rowOff>105427</xdr:rowOff>
    </xdr:from>
    <xdr:ext cx="248786" cy="259045"/>
    <xdr:sp macro="" textlink="">
      <xdr:nvSpPr>
        <xdr:cNvPr id="570" name="テキスト ボックス 569">
          <a:extLst>
            <a:ext uri="{FF2B5EF4-FFF2-40B4-BE49-F238E27FC236}">
              <a16:creationId xmlns:a16="http://schemas.microsoft.com/office/drawing/2014/main" id="{AC1368D3-BF55-4D47-949E-C6338743E16B}"/>
            </a:ext>
          </a:extLst>
        </xdr:cNvPr>
        <xdr:cNvSpPr txBox="1"/>
      </xdr:nvSpPr>
      <xdr:spPr>
        <a:xfrm>
          <a:off x="16252324" y="7475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42</xdr:row>
      <xdr:rowOff>92528</xdr:rowOff>
    </xdr:from>
    <xdr:to>
      <xdr:col>120</xdr:col>
      <xdr:colOff>114300</xdr:colOff>
      <xdr:row>42</xdr:row>
      <xdr:rowOff>92528</xdr:rowOff>
    </xdr:to>
    <xdr:cxnSp macro="">
      <xdr:nvCxnSpPr>
        <xdr:cNvPr id="571" name="直線コネクタ 570">
          <a:extLst>
            <a:ext uri="{FF2B5EF4-FFF2-40B4-BE49-F238E27FC236}">
              <a16:creationId xmlns:a16="http://schemas.microsoft.com/office/drawing/2014/main" id="{72A0989F-A5E6-4AB0-AD7B-942588AE68C5}"/>
            </a:ext>
          </a:extLst>
        </xdr:cNvPr>
        <xdr:cNvCxnSpPr/>
      </xdr:nvCxnSpPr>
      <xdr:spPr>
        <a:xfrm>
          <a:off x="164592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41</xdr:row>
      <xdr:rowOff>121755</xdr:rowOff>
    </xdr:from>
    <xdr:ext cx="531299" cy="259045"/>
    <xdr:sp macro="" textlink="">
      <xdr:nvSpPr>
        <xdr:cNvPr id="572" name="テキスト ボックス 571">
          <a:extLst>
            <a:ext uri="{FF2B5EF4-FFF2-40B4-BE49-F238E27FC236}">
              <a16:creationId xmlns:a16="http://schemas.microsoft.com/office/drawing/2014/main" id="{D4D497B7-827D-4A93-B452-6FD7CF2FA0D6}"/>
            </a:ext>
          </a:extLst>
        </xdr:cNvPr>
        <xdr:cNvSpPr txBox="1"/>
      </xdr:nvSpPr>
      <xdr:spPr>
        <a:xfrm>
          <a:off x="15985051" y="715311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73" name="直線コネクタ 572">
          <a:extLst>
            <a:ext uri="{FF2B5EF4-FFF2-40B4-BE49-F238E27FC236}">
              <a16:creationId xmlns:a16="http://schemas.microsoft.com/office/drawing/2014/main" id="{F63D8B01-B31A-4578-9C05-52832DC19350}"/>
            </a:ext>
          </a:extLst>
        </xdr:cNvPr>
        <xdr:cNvCxnSpPr/>
      </xdr:nvCxnSpPr>
      <xdr:spPr>
        <a:xfrm>
          <a:off x="164592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macro="" textlink="">
      <xdr:nvSpPr>
        <xdr:cNvPr id="574" name="テキスト ボックス 573">
          <a:extLst>
            <a:ext uri="{FF2B5EF4-FFF2-40B4-BE49-F238E27FC236}">
              <a16:creationId xmlns:a16="http://schemas.microsoft.com/office/drawing/2014/main" id="{02A5F8F3-ED05-4C41-A06B-E704A7B6D54D}"/>
            </a:ext>
          </a:extLst>
        </xdr:cNvPr>
        <xdr:cNvSpPr txBox="1"/>
      </xdr:nvSpPr>
      <xdr:spPr>
        <a:xfrm>
          <a:off x="15985051" y="682082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75" name="直線コネクタ 574">
          <a:extLst>
            <a:ext uri="{FF2B5EF4-FFF2-40B4-BE49-F238E27FC236}">
              <a16:creationId xmlns:a16="http://schemas.microsoft.com/office/drawing/2014/main" id="{98F6B60E-99ED-4EF3-BC04-6CCD1D6F4938}"/>
            </a:ext>
          </a:extLst>
        </xdr:cNvPr>
        <xdr:cNvCxnSpPr/>
      </xdr:nvCxnSpPr>
      <xdr:spPr>
        <a:xfrm>
          <a:off x="164592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macro="" textlink="">
      <xdr:nvSpPr>
        <xdr:cNvPr id="576" name="テキスト ボックス 575">
          <a:extLst>
            <a:ext uri="{FF2B5EF4-FFF2-40B4-BE49-F238E27FC236}">
              <a16:creationId xmlns:a16="http://schemas.microsoft.com/office/drawing/2014/main" id="{A3A26B01-8FDC-4833-924D-C20EE0EA104E}"/>
            </a:ext>
          </a:extLst>
        </xdr:cNvPr>
        <xdr:cNvSpPr txBox="1"/>
      </xdr:nvSpPr>
      <xdr:spPr>
        <a:xfrm>
          <a:off x="1598505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77" name="直線コネクタ 576">
          <a:extLst>
            <a:ext uri="{FF2B5EF4-FFF2-40B4-BE49-F238E27FC236}">
              <a16:creationId xmlns:a16="http://schemas.microsoft.com/office/drawing/2014/main" id="{546973A6-00DF-47F4-9394-AC07A73743E6}"/>
            </a:ext>
          </a:extLst>
        </xdr:cNvPr>
        <xdr:cNvCxnSpPr/>
      </xdr:nvCxnSpPr>
      <xdr:spPr>
        <a:xfrm>
          <a:off x="164592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578" name="テキスト ボックス 577">
          <a:extLst>
            <a:ext uri="{FF2B5EF4-FFF2-40B4-BE49-F238E27FC236}">
              <a16:creationId xmlns:a16="http://schemas.microsoft.com/office/drawing/2014/main" id="{9F8B94A3-2F5A-4E82-98DF-3F98CA6FBFE9}"/>
            </a:ext>
          </a:extLst>
        </xdr:cNvPr>
        <xdr:cNvSpPr txBox="1"/>
      </xdr:nvSpPr>
      <xdr:spPr>
        <a:xfrm>
          <a:off x="15943791" y="617530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9" name="直線コネクタ 578">
          <a:extLst>
            <a:ext uri="{FF2B5EF4-FFF2-40B4-BE49-F238E27FC236}">
              <a16:creationId xmlns:a16="http://schemas.microsoft.com/office/drawing/2014/main" id="{F9C5CF64-1DE3-43F0-B358-E7F078293FDF}"/>
            </a:ext>
          </a:extLst>
        </xdr:cNvPr>
        <xdr:cNvCxnSpPr/>
      </xdr:nvCxnSpPr>
      <xdr:spPr>
        <a:xfrm>
          <a:off x="164592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80" name="テキスト ボックス 579">
          <a:extLst>
            <a:ext uri="{FF2B5EF4-FFF2-40B4-BE49-F238E27FC236}">
              <a16:creationId xmlns:a16="http://schemas.microsoft.com/office/drawing/2014/main" id="{C8680E80-3455-4F98-8721-4721008EB062}"/>
            </a:ext>
          </a:extLst>
        </xdr:cNvPr>
        <xdr:cNvSpPr txBox="1"/>
      </xdr:nvSpPr>
      <xdr:spPr>
        <a:xfrm>
          <a:off x="15943791" y="584873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81" name="直線コネクタ 580">
          <a:extLst>
            <a:ext uri="{FF2B5EF4-FFF2-40B4-BE49-F238E27FC236}">
              <a16:creationId xmlns:a16="http://schemas.microsoft.com/office/drawing/2014/main" id="{356994CD-C146-4649-A6FE-C17E792F7EA9}"/>
            </a:ext>
          </a:extLst>
        </xdr:cNvPr>
        <xdr:cNvCxnSpPr/>
      </xdr:nvCxnSpPr>
      <xdr:spPr>
        <a:xfrm>
          <a:off x="164592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82" name="テキスト ボックス 581">
          <a:extLst>
            <a:ext uri="{FF2B5EF4-FFF2-40B4-BE49-F238E27FC236}">
              <a16:creationId xmlns:a16="http://schemas.microsoft.com/office/drawing/2014/main" id="{F369FD79-459F-46EC-8287-69F9AC3FBB84}"/>
            </a:ext>
          </a:extLst>
        </xdr:cNvPr>
        <xdr:cNvSpPr txBox="1"/>
      </xdr:nvSpPr>
      <xdr:spPr>
        <a:xfrm>
          <a:off x="15943791" y="551644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83" name="直線コネクタ 582">
          <a:extLst>
            <a:ext uri="{FF2B5EF4-FFF2-40B4-BE49-F238E27FC236}">
              <a16:creationId xmlns:a16="http://schemas.microsoft.com/office/drawing/2014/main" id="{98CB4249-D71D-41FB-A8CE-F00A33BF3B11}"/>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84" name="テキスト ボックス 583">
          <a:extLst>
            <a:ext uri="{FF2B5EF4-FFF2-40B4-BE49-F238E27FC236}">
              <a16:creationId xmlns:a16="http://schemas.microsoft.com/office/drawing/2014/main" id="{B6B79539-F505-4B47-96A5-7050898B6CCE}"/>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5" name="【一般廃棄物処理施設】&#10;一人当たり有形固定資産（償却資産）額グラフ枠">
          <a:extLst>
            <a:ext uri="{FF2B5EF4-FFF2-40B4-BE49-F238E27FC236}">
              <a16:creationId xmlns:a16="http://schemas.microsoft.com/office/drawing/2014/main" id="{64F21AF5-7CC7-4B02-9163-C942097DE910}"/>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128223</xdr:rowOff>
    </xdr:from>
    <xdr:to>
      <xdr:col>116</xdr:col>
      <xdr:colOff>62864</xdr:colOff>
      <xdr:row>41</xdr:row>
      <xdr:rowOff>154218</xdr:rowOff>
    </xdr:to>
    <xdr:cxnSp macro="">
      <xdr:nvCxnSpPr>
        <xdr:cNvPr id="586" name="直線コネクタ 585">
          <a:extLst>
            <a:ext uri="{FF2B5EF4-FFF2-40B4-BE49-F238E27FC236}">
              <a16:creationId xmlns:a16="http://schemas.microsoft.com/office/drawing/2014/main" id="{6346E616-6F65-4305-841A-8EB8A0D9E255}"/>
            </a:ext>
          </a:extLst>
        </xdr:cNvPr>
        <xdr:cNvCxnSpPr/>
      </xdr:nvCxnSpPr>
      <xdr:spPr>
        <a:xfrm flipV="1">
          <a:off x="19947254" y="5618433"/>
          <a:ext cx="0" cy="1565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158045</xdr:rowOff>
    </xdr:from>
    <xdr:ext cx="534377" cy="259045"/>
    <xdr:sp macro="" textlink="">
      <xdr:nvSpPr>
        <xdr:cNvPr id="587" name="【一般廃棄物処理施設】&#10;一人当たり有形固定資産（償却資産）額最小値テキスト">
          <a:extLst>
            <a:ext uri="{FF2B5EF4-FFF2-40B4-BE49-F238E27FC236}">
              <a16:creationId xmlns:a16="http://schemas.microsoft.com/office/drawing/2014/main" id="{AF072C66-B2D5-4FA8-8AE8-9D35148D3B1B}"/>
            </a:ext>
          </a:extLst>
        </xdr:cNvPr>
        <xdr:cNvSpPr txBox="1"/>
      </xdr:nvSpPr>
      <xdr:spPr>
        <a:xfrm>
          <a:off x="19985990" y="7189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154218</xdr:rowOff>
    </xdr:from>
    <xdr:to>
      <xdr:col>116</xdr:col>
      <xdr:colOff>152400</xdr:colOff>
      <xdr:row>41</xdr:row>
      <xdr:rowOff>154218</xdr:rowOff>
    </xdr:to>
    <xdr:cxnSp macro="">
      <xdr:nvCxnSpPr>
        <xdr:cNvPr id="588" name="直線コネクタ 587">
          <a:extLst>
            <a:ext uri="{FF2B5EF4-FFF2-40B4-BE49-F238E27FC236}">
              <a16:creationId xmlns:a16="http://schemas.microsoft.com/office/drawing/2014/main" id="{3E3047D1-ED63-4974-9641-1F78C3017BBD}"/>
            </a:ext>
          </a:extLst>
        </xdr:cNvPr>
        <xdr:cNvCxnSpPr/>
      </xdr:nvCxnSpPr>
      <xdr:spPr>
        <a:xfrm>
          <a:off x="19885660" y="71836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74900</xdr:rowOff>
    </xdr:from>
    <xdr:ext cx="599010" cy="259045"/>
    <xdr:sp macro="" textlink="">
      <xdr:nvSpPr>
        <xdr:cNvPr id="589" name="【一般廃棄物処理施設】&#10;一人当たり有形固定資産（償却資産）額最大値テキスト">
          <a:extLst>
            <a:ext uri="{FF2B5EF4-FFF2-40B4-BE49-F238E27FC236}">
              <a16:creationId xmlns:a16="http://schemas.microsoft.com/office/drawing/2014/main" id="{5DD5068D-D32E-4F85-9648-64234A407FDE}"/>
            </a:ext>
          </a:extLst>
        </xdr:cNvPr>
        <xdr:cNvSpPr txBox="1"/>
      </xdr:nvSpPr>
      <xdr:spPr>
        <a:xfrm>
          <a:off x="19985990" y="5389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128223</xdr:rowOff>
    </xdr:from>
    <xdr:to>
      <xdr:col>116</xdr:col>
      <xdr:colOff>152400</xdr:colOff>
      <xdr:row>32</xdr:row>
      <xdr:rowOff>128223</xdr:rowOff>
    </xdr:to>
    <xdr:cxnSp macro="">
      <xdr:nvCxnSpPr>
        <xdr:cNvPr id="590" name="直線コネクタ 589">
          <a:extLst>
            <a:ext uri="{FF2B5EF4-FFF2-40B4-BE49-F238E27FC236}">
              <a16:creationId xmlns:a16="http://schemas.microsoft.com/office/drawing/2014/main" id="{4B2E7185-7443-4D44-8985-A01DFFE924DD}"/>
            </a:ext>
          </a:extLst>
        </xdr:cNvPr>
        <xdr:cNvCxnSpPr/>
      </xdr:nvCxnSpPr>
      <xdr:spPr>
        <a:xfrm>
          <a:off x="19885660" y="56184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89933</xdr:rowOff>
    </xdr:from>
    <xdr:ext cx="534377" cy="259045"/>
    <xdr:sp macro="" textlink="">
      <xdr:nvSpPr>
        <xdr:cNvPr id="591" name="【一般廃棄物処理施設】&#10;一人当たり有形固定資産（償却資産）額平均値テキスト">
          <a:extLst>
            <a:ext uri="{FF2B5EF4-FFF2-40B4-BE49-F238E27FC236}">
              <a16:creationId xmlns:a16="http://schemas.microsoft.com/office/drawing/2014/main" id="{222B311F-047B-47EC-9439-0143BF7A0FBB}"/>
            </a:ext>
          </a:extLst>
        </xdr:cNvPr>
        <xdr:cNvSpPr txBox="1"/>
      </xdr:nvSpPr>
      <xdr:spPr>
        <a:xfrm>
          <a:off x="19985990" y="67802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111506</xdr:rowOff>
    </xdr:from>
    <xdr:to>
      <xdr:col>116</xdr:col>
      <xdr:colOff>114300</xdr:colOff>
      <xdr:row>40</xdr:row>
      <xdr:rowOff>41656</xdr:rowOff>
    </xdr:to>
    <xdr:sp macro="" textlink="">
      <xdr:nvSpPr>
        <xdr:cNvPr id="592" name="フローチャート: 判断 591">
          <a:extLst>
            <a:ext uri="{FF2B5EF4-FFF2-40B4-BE49-F238E27FC236}">
              <a16:creationId xmlns:a16="http://schemas.microsoft.com/office/drawing/2014/main" id="{3EEC5B82-18F7-491A-BC15-65AB7FB27EBB}"/>
            </a:ext>
          </a:extLst>
        </xdr:cNvPr>
        <xdr:cNvSpPr/>
      </xdr:nvSpPr>
      <xdr:spPr>
        <a:xfrm>
          <a:off x="19904710" y="679805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87165</xdr:rowOff>
    </xdr:from>
    <xdr:to>
      <xdr:col>112</xdr:col>
      <xdr:colOff>38100</xdr:colOff>
      <xdr:row>40</xdr:row>
      <xdr:rowOff>17315</xdr:rowOff>
    </xdr:to>
    <xdr:sp macro="" textlink="">
      <xdr:nvSpPr>
        <xdr:cNvPr id="593" name="フローチャート: 判断 592">
          <a:extLst>
            <a:ext uri="{FF2B5EF4-FFF2-40B4-BE49-F238E27FC236}">
              <a16:creationId xmlns:a16="http://schemas.microsoft.com/office/drawing/2014/main" id="{1C38E3E9-CE53-47F0-BEED-BD29196B432D}"/>
            </a:ext>
          </a:extLst>
        </xdr:cNvPr>
        <xdr:cNvSpPr/>
      </xdr:nvSpPr>
      <xdr:spPr>
        <a:xfrm>
          <a:off x="19161760" y="677562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42099</xdr:rowOff>
    </xdr:from>
    <xdr:to>
      <xdr:col>107</xdr:col>
      <xdr:colOff>101600</xdr:colOff>
      <xdr:row>39</xdr:row>
      <xdr:rowOff>143699</xdr:rowOff>
    </xdr:to>
    <xdr:sp macro="" textlink="">
      <xdr:nvSpPr>
        <xdr:cNvPr id="594" name="フローチャート: 判断 593">
          <a:extLst>
            <a:ext uri="{FF2B5EF4-FFF2-40B4-BE49-F238E27FC236}">
              <a16:creationId xmlns:a16="http://schemas.microsoft.com/office/drawing/2014/main" id="{32DE38D9-08B4-47D8-B7FE-F81ADC053A82}"/>
            </a:ext>
          </a:extLst>
        </xdr:cNvPr>
        <xdr:cNvSpPr/>
      </xdr:nvSpPr>
      <xdr:spPr>
        <a:xfrm>
          <a:off x="18345150" y="673055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120933</xdr:rowOff>
    </xdr:from>
    <xdr:to>
      <xdr:col>102</xdr:col>
      <xdr:colOff>165100</xdr:colOff>
      <xdr:row>40</xdr:row>
      <xdr:rowOff>51083</xdr:rowOff>
    </xdr:to>
    <xdr:sp macro="" textlink="">
      <xdr:nvSpPr>
        <xdr:cNvPr id="595" name="フローチャート: 判断 594">
          <a:extLst>
            <a:ext uri="{FF2B5EF4-FFF2-40B4-BE49-F238E27FC236}">
              <a16:creationId xmlns:a16="http://schemas.microsoft.com/office/drawing/2014/main" id="{8BE8BBB7-F268-4517-A2EA-5682DAC5EB5A}"/>
            </a:ext>
          </a:extLst>
        </xdr:cNvPr>
        <xdr:cNvSpPr/>
      </xdr:nvSpPr>
      <xdr:spPr>
        <a:xfrm>
          <a:off x="17547590" y="680938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78413</xdr:rowOff>
    </xdr:from>
    <xdr:to>
      <xdr:col>98</xdr:col>
      <xdr:colOff>38100</xdr:colOff>
      <xdr:row>40</xdr:row>
      <xdr:rowOff>8563</xdr:rowOff>
    </xdr:to>
    <xdr:sp macro="" textlink="">
      <xdr:nvSpPr>
        <xdr:cNvPr id="596" name="フローチャート: 判断 595">
          <a:extLst>
            <a:ext uri="{FF2B5EF4-FFF2-40B4-BE49-F238E27FC236}">
              <a16:creationId xmlns:a16="http://schemas.microsoft.com/office/drawing/2014/main" id="{63987775-3509-403C-9E20-D68291C5B8A3}"/>
            </a:ext>
          </a:extLst>
        </xdr:cNvPr>
        <xdr:cNvSpPr/>
      </xdr:nvSpPr>
      <xdr:spPr>
        <a:xfrm>
          <a:off x="16761460" y="676496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7" name="テキスト ボックス 596">
          <a:extLst>
            <a:ext uri="{FF2B5EF4-FFF2-40B4-BE49-F238E27FC236}">
              <a16:creationId xmlns:a16="http://schemas.microsoft.com/office/drawing/2014/main" id="{643C2A2E-800D-4CC0-82B9-26AF00E6BD4B}"/>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8" name="テキスト ボックス 597">
          <a:extLst>
            <a:ext uri="{FF2B5EF4-FFF2-40B4-BE49-F238E27FC236}">
              <a16:creationId xmlns:a16="http://schemas.microsoft.com/office/drawing/2014/main" id="{0E5B1529-DECD-4484-B0AE-567755A1E54A}"/>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9" name="テキスト ボックス 598">
          <a:extLst>
            <a:ext uri="{FF2B5EF4-FFF2-40B4-BE49-F238E27FC236}">
              <a16:creationId xmlns:a16="http://schemas.microsoft.com/office/drawing/2014/main" id="{EAD11540-F4E0-49DD-957D-322CCFC605A1}"/>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600" name="テキスト ボックス 599">
          <a:extLst>
            <a:ext uri="{FF2B5EF4-FFF2-40B4-BE49-F238E27FC236}">
              <a16:creationId xmlns:a16="http://schemas.microsoft.com/office/drawing/2014/main" id="{A92E1CD1-8185-4F04-A996-E1A8C4EB0E91}"/>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601" name="テキスト ボックス 600">
          <a:extLst>
            <a:ext uri="{FF2B5EF4-FFF2-40B4-BE49-F238E27FC236}">
              <a16:creationId xmlns:a16="http://schemas.microsoft.com/office/drawing/2014/main" id="{86CF5315-53DE-4744-A713-2CDCDE3189C0}"/>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92489</xdr:rowOff>
    </xdr:from>
    <xdr:to>
      <xdr:col>116</xdr:col>
      <xdr:colOff>114300</xdr:colOff>
      <xdr:row>40</xdr:row>
      <xdr:rowOff>22639</xdr:rowOff>
    </xdr:to>
    <xdr:sp macro="" textlink="">
      <xdr:nvSpPr>
        <xdr:cNvPr id="602" name="楕円 601">
          <a:extLst>
            <a:ext uri="{FF2B5EF4-FFF2-40B4-BE49-F238E27FC236}">
              <a16:creationId xmlns:a16="http://schemas.microsoft.com/office/drawing/2014/main" id="{A3D375BE-8D4D-42F6-ABE2-B00FF225F4FA}"/>
            </a:ext>
          </a:extLst>
        </xdr:cNvPr>
        <xdr:cNvSpPr/>
      </xdr:nvSpPr>
      <xdr:spPr>
        <a:xfrm>
          <a:off x="19904710" y="6782849"/>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115366</xdr:rowOff>
    </xdr:from>
    <xdr:ext cx="534377" cy="259045"/>
    <xdr:sp macro="" textlink="">
      <xdr:nvSpPr>
        <xdr:cNvPr id="603" name="【一般廃棄物処理施設】&#10;一人当たり有形固定資産（償却資産）額該当値テキスト">
          <a:extLst>
            <a:ext uri="{FF2B5EF4-FFF2-40B4-BE49-F238E27FC236}">
              <a16:creationId xmlns:a16="http://schemas.microsoft.com/office/drawing/2014/main" id="{9965161A-B3E4-417F-869F-9205FA8FBB0A}"/>
            </a:ext>
          </a:extLst>
        </xdr:cNvPr>
        <xdr:cNvSpPr txBox="1"/>
      </xdr:nvSpPr>
      <xdr:spPr>
        <a:xfrm>
          <a:off x="19985990" y="6630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81581</xdr:rowOff>
    </xdr:from>
    <xdr:to>
      <xdr:col>112</xdr:col>
      <xdr:colOff>38100</xdr:colOff>
      <xdr:row>40</xdr:row>
      <xdr:rowOff>11731</xdr:rowOff>
    </xdr:to>
    <xdr:sp macro="" textlink="">
      <xdr:nvSpPr>
        <xdr:cNvPr id="604" name="楕円 603">
          <a:extLst>
            <a:ext uri="{FF2B5EF4-FFF2-40B4-BE49-F238E27FC236}">
              <a16:creationId xmlns:a16="http://schemas.microsoft.com/office/drawing/2014/main" id="{461F00AD-4D2E-49B7-B779-CC13073C92C0}"/>
            </a:ext>
          </a:extLst>
        </xdr:cNvPr>
        <xdr:cNvSpPr/>
      </xdr:nvSpPr>
      <xdr:spPr>
        <a:xfrm>
          <a:off x="19161760" y="677003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132381</xdr:rowOff>
    </xdr:from>
    <xdr:to>
      <xdr:col>116</xdr:col>
      <xdr:colOff>63500</xdr:colOff>
      <xdr:row>39</xdr:row>
      <xdr:rowOff>143289</xdr:rowOff>
    </xdr:to>
    <xdr:cxnSp macro="">
      <xdr:nvCxnSpPr>
        <xdr:cNvPr id="605" name="直線コネクタ 604">
          <a:extLst>
            <a:ext uri="{FF2B5EF4-FFF2-40B4-BE49-F238E27FC236}">
              <a16:creationId xmlns:a16="http://schemas.microsoft.com/office/drawing/2014/main" id="{D2ED1480-14CD-4633-9E8A-E39114C63497}"/>
            </a:ext>
          </a:extLst>
        </xdr:cNvPr>
        <xdr:cNvCxnSpPr/>
      </xdr:nvCxnSpPr>
      <xdr:spPr>
        <a:xfrm>
          <a:off x="19204940" y="6822741"/>
          <a:ext cx="742950" cy="5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35458</xdr:rowOff>
    </xdr:from>
    <xdr:to>
      <xdr:col>107</xdr:col>
      <xdr:colOff>101600</xdr:colOff>
      <xdr:row>39</xdr:row>
      <xdr:rowOff>137058</xdr:rowOff>
    </xdr:to>
    <xdr:sp macro="" textlink="">
      <xdr:nvSpPr>
        <xdr:cNvPr id="606" name="楕円 605">
          <a:extLst>
            <a:ext uri="{FF2B5EF4-FFF2-40B4-BE49-F238E27FC236}">
              <a16:creationId xmlns:a16="http://schemas.microsoft.com/office/drawing/2014/main" id="{34D5C9D2-DC25-4695-A8AE-DB6A1518FBBA}"/>
            </a:ext>
          </a:extLst>
        </xdr:cNvPr>
        <xdr:cNvSpPr/>
      </xdr:nvSpPr>
      <xdr:spPr>
        <a:xfrm>
          <a:off x="18345150" y="672200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86258</xdr:rowOff>
    </xdr:from>
    <xdr:to>
      <xdr:col>111</xdr:col>
      <xdr:colOff>177800</xdr:colOff>
      <xdr:row>39</xdr:row>
      <xdr:rowOff>132381</xdr:rowOff>
    </xdr:to>
    <xdr:cxnSp macro="">
      <xdr:nvCxnSpPr>
        <xdr:cNvPr id="607" name="直線コネクタ 606">
          <a:extLst>
            <a:ext uri="{FF2B5EF4-FFF2-40B4-BE49-F238E27FC236}">
              <a16:creationId xmlns:a16="http://schemas.microsoft.com/office/drawing/2014/main" id="{09F6F517-A8EA-4330-8F28-F415A5734E9B}"/>
            </a:ext>
          </a:extLst>
        </xdr:cNvPr>
        <xdr:cNvCxnSpPr/>
      </xdr:nvCxnSpPr>
      <xdr:spPr>
        <a:xfrm>
          <a:off x="18399760" y="6774713"/>
          <a:ext cx="805180" cy="48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117352</xdr:rowOff>
    </xdr:from>
    <xdr:to>
      <xdr:col>102</xdr:col>
      <xdr:colOff>165100</xdr:colOff>
      <xdr:row>40</xdr:row>
      <xdr:rowOff>47502</xdr:rowOff>
    </xdr:to>
    <xdr:sp macro="" textlink="">
      <xdr:nvSpPr>
        <xdr:cNvPr id="608" name="楕円 607">
          <a:extLst>
            <a:ext uri="{FF2B5EF4-FFF2-40B4-BE49-F238E27FC236}">
              <a16:creationId xmlns:a16="http://schemas.microsoft.com/office/drawing/2014/main" id="{B63AEC3D-25C1-4A0B-A36C-C8FC2E8E20C9}"/>
            </a:ext>
          </a:extLst>
        </xdr:cNvPr>
        <xdr:cNvSpPr/>
      </xdr:nvSpPr>
      <xdr:spPr>
        <a:xfrm>
          <a:off x="17547590" y="680390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86258</xdr:rowOff>
    </xdr:from>
    <xdr:to>
      <xdr:col>107</xdr:col>
      <xdr:colOff>50800</xdr:colOff>
      <xdr:row>39</xdr:row>
      <xdr:rowOff>168152</xdr:rowOff>
    </xdr:to>
    <xdr:cxnSp macro="">
      <xdr:nvCxnSpPr>
        <xdr:cNvPr id="609" name="直線コネクタ 608">
          <a:extLst>
            <a:ext uri="{FF2B5EF4-FFF2-40B4-BE49-F238E27FC236}">
              <a16:creationId xmlns:a16="http://schemas.microsoft.com/office/drawing/2014/main" id="{B984368E-7677-4C5F-B5F8-95CF474C653C}"/>
            </a:ext>
          </a:extLst>
        </xdr:cNvPr>
        <xdr:cNvCxnSpPr/>
      </xdr:nvCxnSpPr>
      <xdr:spPr>
        <a:xfrm flipV="1">
          <a:off x="17602200" y="6774713"/>
          <a:ext cx="797560" cy="83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52854</xdr:rowOff>
    </xdr:from>
    <xdr:to>
      <xdr:col>98</xdr:col>
      <xdr:colOff>38100</xdr:colOff>
      <xdr:row>39</xdr:row>
      <xdr:rowOff>154454</xdr:rowOff>
    </xdr:to>
    <xdr:sp macro="" textlink="">
      <xdr:nvSpPr>
        <xdr:cNvPr id="610" name="楕円 609">
          <a:extLst>
            <a:ext uri="{FF2B5EF4-FFF2-40B4-BE49-F238E27FC236}">
              <a16:creationId xmlns:a16="http://schemas.microsoft.com/office/drawing/2014/main" id="{8329AE3A-F07C-4272-9A54-A6476C6A4605}"/>
            </a:ext>
          </a:extLst>
        </xdr:cNvPr>
        <xdr:cNvSpPr/>
      </xdr:nvSpPr>
      <xdr:spPr>
        <a:xfrm>
          <a:off x="16761460" y="67432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103654</xdr:rowOff>
    </xdr:from>
    <xdr:to>
      <xdr:col>102</xdr:col>
      <xdr:colOff>114300</xdr:colOff>
      <xdr:row>39</xdr:row>
      <xdr:rowOff>168152</xdr:rowOff>
    </xdr:to>
    <xdr:cxnSp macro="">
      <xdr:nvCxnSpPr>
        <xdr:cNvPr id="611" name="直線コネクタ 610">
          <a:extLst>
            <a:ext uri="{FF2B5EF4-FFF2-40B4-BE49-F238E27FC236}">
              <a16:creationId xmlns:a16="http://schemas.microsoft.com/office/drawing/2014/main" id="{B5BF77A2-AE2F-44C4-889B-4490A20A7F74}"/>
            </a:ext>
          </a:extLst>
        </xdr:cNvPr>
        <xdr:cNvCxnSpPr/>
      </xdr:nvCxnSpPr>
      <xdr:spPr>
        <a:xfrm>
          <a:off x="16804640" y="6788299"/>
          <a:ext cx="79756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8442</xdr:rowOff>
    </xdr:from>
    <xdr:ext cx="534377" cy="259045"/>
    <xdr:sp macro="" textlink="">
      <xdr:nvSpPr>
        <xdr:cNvPr id="612" name="n_1aveValue【一般廃棄物処理施設】&#10;一人当たり有形固定資産（償却資産）額">
          <a:extLst>
            <a:ext uri="{FF2B5EF4-FFF2-40B4-BE49-F238E27FC236}">
              <a16:creationId xmlns:a16="http://schemas.microsoft.com/office/drawing/2014/main" id="{FEBA8A63-5940-44EF-92B0-104573FB4C16}"/>
            </a:ext>
          </a:extLst>
        </xdr:cNvPr>
        <xdr:cNvSpPr txBox="1"/>
      </xdr:nvSpPr>
      <xdr:spPr>
        <a:xfrm>
          <a:off x="18951721" y="6868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134826</xdr:rowOff>
    </xdr:from>
    <xdr:ext cx="534377" cy="259045"/>
    <xdr:sp macro="" textlink="">
      <xdr:nvSpPr>
        <xdr:cNvPr id="613" name="n_2aveValue【一般廃棄物処理施設】&#10;一人当たり有形固定資産（償却資産）額">
          <a:extLst>
            <a:ext uri="{FF2B5EF4-FFF2-40B4-BE49-F238E27FC236}">
              <a16:creationId xmlns:a16="http://schemas.microsoft.com/office/drawing/2014/main" id="{6330CE47-D598-425C-9323-CFA60643CA1F}"/>
            </a:ext>
          </a:extLst>
        </xdr:cNvPr>
        <xdr:cNvSpPr txBox="1"/>
      </xdr:nvSpPr>
      <xdr:spPr>
        <a:xfrm>
          <a:off x="18170671" y="681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42210</xdr:rowOff>
    </xdr:from>
    <xdr:ext cx="534377" cy="259045"/>
    <xdr:sp macro="" textlink="">
      <xdr:nvSpPr>
        <xdr:cNvPr id="614" name="n_3aveValue【一般廃棄物処理施設】&#10;一人当たり有形固定資産（償却資産）額">
          <a:extLst>
            <a:ext uri="{FF2B5EF4-FFF2-40B4-BE49-F238E27FC236}">
              <a16:creationId xmlns:a16="http://schemas.microsoft.com/office/drawing/2014/main" id="{27C22FDA-CAED-4848-A0D7-AE03F1D66126}"/>
            </a:ext>
          </a:extLst>
        </xdr:cNvPr>
        <xdr:cNvSpPr txBox="1"/>
      </xdr:nvSpPr>
      <xdr:spPr>
        <a:xfrm>
          <a:off x="17354061" y="6902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171140</xdr:rowOff>
    </xdr:from>
    <xdr:ext cx="534377" cy="259045"/>
    <xdr:sp macro="" textlink="">
      <xdr:nvSpPr>
        <xdr:cNvPr id="615" name="n_4aveValue【一般廃棄物処理施設】&#10;一人当たり有形固定資産（償却資産）額">
          <a:extLst>
            <a:ext uri="{FF2B5EF4-FFF2-40B4-BE49-F238E27FC236}">
              <a16:creationId xmlns:a16="http://schemas.microsoft.com/office/drawing/2014/main" id="{C64754B1-BB6A-4A46-922A-D82949CE282A}"/>
            </a:ext>
          </a:extLst>
        </xdr:cNvPr>
        <xdr:cNvSpPr txBox="1"/>
      </xdr:nvSpPr>
      <xdr:spPr>
        <a:xfrm>
          <a:off x="16556501" y="6861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38</xdr:row>
      <xdr:rowOff>28258</xdr:rowOff>
    </xdr:from>
    <xdr:ext cx="534377" cy="259045"/>
    <xdr:sp macro="" textlink="">
      <xdr:nvSpPr>
        <xdr:cNvPr id="616" name="n_1mainValue【一般廃棄物処理施設】&#10;一人当たり有形固定資産（償却資産）額">
          <a:extLst>
            <a:ext uri="{FF2B5EF4-FFF2-40B4-BE49-F238E27FC236}">
              <a16:creationId xmlns:a16="http://schemas.microsoft.com/office/drawing/2014/main" id="{758AFDBA-4FD2-456D-81AD-50E59755C412}"/>
            </a:ext>
          </a:extLst>
        </xdr:cNvPr>
        <xdr:cNvSpPr txBox="1"/>
      </xdr:nvSpPr>
      <xdr:spPr>
        <a:xfrm>
          <a:off x="18951721" y="6541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153585</xdr:rowOff>
    </xdr:from>
    <xdr:ext cx="534377" cy="259045"/>
    <xdr:sp macro="" textlink="">
      <xdr:nvSpPr>
        <xdr:cNvPr id="617" name="n_2mainValue【一般廃棄物処理施設】&#10;一人当たり有形固定資産（償却資産）額">
          <a:extLst>
            <a:ext uri="{FF2B5EF4-FFF2-40B4-BE49-F238E27FC236}">
              <a16:creationId xmlns:a16="http://schemas.microsoft.com/office/drawing/2014/main" id="{C4005EB4-5C29-4621-9045-0CACE972A3E0}"/>
            </a:ext>
          </a:extLst>
        </xdr:cNvPr>
        <xdr:cNvSpPr txBox="1"/>
      </xdr:nvSpPr>
      <xdr:spPr>
        <a:xfrm>
          <a:off x="18170671" y="6497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64029</xdr:rowOff>
    </xdr:from>
    <xdr:ext cx="534377" cy="259045"/>
    <xdr:sp macro="" textlink="">
      <xdr:nvSpPr>
        <xdr:cNvPr id="618" name="n_3mainValue【一般廃棄物処理施設】&#10;一人当たり有形固定資産（償却資産）額">
          <a:extLst>
            <a:ext uri="{FF2B5EF4-FFF2-40B4-BE49-F238E27FC236}">
              <a16:creationId xmlns:a16="http://schemas.microsoft.com/office/drawing/2014/main" id="{4FE328F7-4EAF-4CC8-B47D-6B3CFE667A1E}"/>
            </a:ext>
          </a:extLst>
        </xdr:cNvPr>
        <xdr:cNvSpPr txBox="1"/>
      </xdr:nvSpPr>
      <xdr:spPr>
        <a:xfrm>
          <a:off x="17354061" y="6575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170981</xdr:rowOff>
    </xdr:from>
    <xdr:ext cx="534377" cy="259045"/>
    <xdr:sp macro="" textlink="">
      <xdr:nvSpPr>
        <xdr:cNvPr id="619" name="n_4mainValue【一般廃棄物処理施設】&#10;一人当たり有形固定資産（償却資産）額">
          <a:extLst>
            <a:ext uri="{FF2B5EF4-FFF2-40B4-BE49-F238E27FC236}">
              <a16:creationId xmlns:a16="http://schemas.microsoft.com/office/drawing/2014/main" id="{6CCC9A3E-9254-42DA-B1D4-013BE232D948}"/>
            </a:ext>
          </a:extLst>
        </xdr:cNvPr>
        <xdr:cNvSpPr txBox="1"/>
      </xdr:nvSpPr>
      <xdr:spPr>
        <a:xfrm>
          <a:off x="16556501" y="6518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20" name="正方形/長方形 619">
          <a:extLst>
            <a:ext uri="{FF2B5EF4-FFF2-40B4-BE49-F238E27FC236}">
              <a16:creationId xmlns:a16="http://schemas.microsoft.com/office/drawing/2014/main" id="{8F67CB99-D191-4323-A5F8-4C734B2004EA}"/>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21" name="正方形/長方形 620">
          <a:extLst>
            <a:ext uri="{FF2B5EF4-FFF2-40B4-BE49-F238E27FC236}">
              <a16:creationId xmlns:a16="http://schemas.microsoft.com/office/drawing/2014/main" id="{F9B21EF9-4E99-4DDF-A64C-3C9AD5FDE2D5}"/>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22" name="正方形/長方形 621">
          <a:extLst>
            <a:ext uri="{FF2B5EF4-FFF2-40B4-BE49-F238E27FC236}">
              <a16:creationId xmlns:a16="http://schemas.microsoft.com/office/drawing/2014/main" id="{21AF83A5-617D-4905-9B6E-1458A8FF8487}"/>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23" name="正方形/長方形 622">
          <a:extLst>
            <a:ext uri="{FF2B5EF4-FFF2-40B4-BE49-F238E27FC236}">
              <a16:creationId xmlns:a16="http://schemas.microsoft.com/office/drawing/2014/main" id="{508343BB-6DAA-4345-96C4-A601092E0C6B}"/>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4" name="正方形/長方形 623">
          <a:extLst>
            <a:ext uri="{FF2B5EF4-FFF2-40B4-BE49-F238E27FC236}">
              <a16:creationId xmlns:a16="http://schemas.microsoft.com/office/drawing/2014/main" id="{386335C7-F420-4596-9160-3B4CB86E54B5}"/>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5" name="正方形/長方形 624">
          <a:extLst>
            <a:ext uri="{FF2B5EF4-FFF2-40B4-BE49-F238E27FC236}">
              <a16:creationId xmlns:a16="http://schemas.microsoft.com/office/drawing/2014/main" id="{AE2F7723-7790-4FCB-955D-D9E115C292DF}"/>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6" name="正方形/長方形 625">
          <a:extLst>
            <a:ext uri="{FF2B5EF4-FFF2-40B4-BE49-F238E27FC236}">
              <a16:creationId xmlns:a16="http://schemas.microsoft.com/office/drawing/2014/main" id="{6B8F1941-E2C5-4475-AFA6-B113CB57EE56}"/>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7" name="正方形/長方形 626">
          <a:extLst>
            <a:ext uri="{FF2B5EF4-FFF2-40B4-BE49-F238E27FC236}">
              <a16:creationId xmlns:a16="http://schemas.microsoft.com/office/drawing/2014/main" id="{3DDE93E7-66EF-4727-B7CE-5E3334154BFF}"/>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8" name="テキスト ボックス 627">
          <a:extLst>
            <a:ext uri="{FF2B5EF4-FFF2-40B4-BE49-F238E27FC236}">
              <a16:creationId xmlns:a16="http://schemas.microsoft.com/office/drawing/2014/main" id="{1D3592E2-D9F2-4924-BC0D-D8449FEF9C70}"/>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9" name="直線コネクタ 628">
          <a:extLst>
            <a:ext uri="{FF2B5EF4-FFF2-40B4-BE49-F238E27FC236}">
              <a16:creationId xmlns:a16="http://schemas.microsoft.com/office/drawing/2014/main" id="{CFB11476-5936-45AF-8F89-2FCA8095FBE8}"/>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30" name="テキスト ボックス 629">
          <a:extLst>
            <a:ext uri="{FF2B5EF4-FFF2-40B4-BE49-F238E27FC236}">
              <a16:creationId xmlns:a16="http://schemas.microsoft.com/office/drawing/2014/main" id="{892EDEC9-9A2A-4F79-B290-3592F67D59B7}"/>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31" name="直線コネクタ 630">
          <a:extLst>
            <a:ext uri="{FF2B5EF4-FFF2-40B4-BE49-F238E27FC236}">
              <a16:creationId xmlns:a16="http://schemas.microsoft.com/office/drawing/2014/main" id="{ED6A8792-A304-4EFE-8F4B-5250DF1BA92E}"/>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32" name="テキスト ボックス 631">
          <a:extLst>
            <a:ext uri="{FF2B5EF4-FFF2-40B4-BE49-F238E27FC236}">
              <a16:creationId xmlns:a16="http://schemas.microsoft.com/office/drawing/2014/main" id="{C9C724FD-F341-4528-A5F9-BD474C60BC0B}"/>
            </a:ext>
          </a:extLst>
        </xdr:cNvPr>
        <xdr:cNvSpPr txBox="1"/>
      </xdr:nvSpPr>
      <xdr:spPr>
        <a:xfrm>
          <a:off x="1080153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33" name="直線コネクタ 632">
          <a:extLst>
            <a:ext uri="{FF2B5EF4-FFF2-40B4-BE49-F238E27FC236}">
              <a16:creationId xmlns:a16="http://schemas.microsoft.com/office/drawing/2014/main" id="{B2F7B940-15AE-4D3C-9808-BC33946BBAB6}"/>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34" name="テキスト ボックス 633">
          <a:extLst>
            <a:ext uri="{FF2B5EF4-FFF2-40B4-BE49-F238E27FC236}">
              <a16:creationId xmlns:a16="http://schemas.microsoft.com/office/drawing/2014/main" id="{C2841D47-83B6-4287-BDA8-C313C104E036}"/>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35" name="直線コネクタ 634">
          <a:extLst>
            <a:ext uri="{FF2B5EF4-FFF2-40B4-BE49-F238E27FC236}">
              <a16:creationId xmlns:a16="http://schemas.microsoft.com/office/drawing/2014/main" id="{F397921B-1417-40D5-8B71-A713E677C284}"/>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36" name="テキスト ボックス 635">
          <a:extLst>
            <a:ext uri="{FF2B5EF4-FFF2-40B4-BE49-F238E27FC236}">
              <a16:creationId xmlns:a16="http://schemas.microsoft.com/office/drawing/2014/main" id="{36D2B5DE-219B-45EF-86FE-A391B16F37D6}"/>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7" name="直線コネクタ 636">
          <a:extLst>
            <a:ext uri="{FF2B5EF4-FFF2-40B4-BE49-F238E27FC236}">
              <a16:creationId xmlns:a16="http://schemas.microsoft.com/office/drawing/2014/main" id="{E75DC37A-0CF7-4CAA-98A6-D284C17DF67F}"/>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8" name="テキスト ボックス 637">
          <a:extLst>
            <a:ext uri="{FF2B5EF4-FFF2-40B4-BE49-F238E27FC236}">
              <a16:creationId xmlns:a16="http://schemas.microsoft.com/office/drawing/2014/main" id="{3DCBF540-D9DA-44B8-BFA3-138C4B2C0B7A}"/>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9" name="直線コネクタ 638">
          <a:extLst>
            <a:ext uri="{FF2B5EF4-FFF2-40B4-BE49-F238E27FC236}">
              <a16:creationId xmlns:a16="http://schemas.microsoft.com/office/drawing/2014/main" id="{36714A29-4D69-4FA6-AEC2-003A9145B8D2}"/>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40" name="テキスト ボックス 639">
          <a:extLst>
            <a:ext uri="{FF2B5EF4-FFF2-40B4-BE49-F238E27FC236}">
              <a16:creationId xmlns:a16="http://schemas.microsoft.com/office/drawing/2014/main" id="{D97CD9D8-A37A-4116-AF1C-33C1F849951C}"/>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41" name="直線コネクタ 640">
          <a:extLst>
            <a:ext uri="{FF2B5EF4-FFF2-40B4-BE49-F238E27FC236}">
              <a16:creationId xmlns:a16="http://schemas.microsoft.com/office/drawing/2014/main" id="{72EEC46D-E950-456F-8DA3-BE411B3C91EE}"/>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42" name="テキスト ボックス 641">
          <a:extLst>
            <a:ext uri="{FF2B5EF4-FFF2-40B4-BE49-F238E27FC236}">
              <a16:creationId xmlns:a16="http://schemas.microsoft.com/office/drawing/2014/main" id="{6479E640-9465-42CE-9FA8-07C56CBBAC68}"/>
            </a:ext>
          </a:extLst>
        </xdr:cNvPr>
        <xdr:cNvSpPr txBox="1"/>
      </xdr:nvSpPr>
      <xdr:spPr>
        <a:xfrm>
          <a:off x="1090500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43" name="直線コネクタ 642">
          <a:extLst>
            <a:ext uri="{FF2B5EF4-FFF2-40B4-BE49-F238E27FC236}">
              <a16:creationId xmlns:a16="http://schemas.microsoft.com/office/drawing/2014/main" id="{12DCDA0B-FD00-4AC6-928B-2ED77A26D37C}"/>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44" name="【保健センター・保健所】&#10;有形固定資産減価償却率グラフ枠">
          <a:extLst>
            <a:ext uri="{FF2B5EF4-FFF2-40B4-BE49-F238E27FC236}">
              <a16:creationId xmlns:a16="http://schemas.microsoft.com/office/drawing/2014/main" id="{E6920FDF-408B-4B1F-B990-5F095E85B041}"/>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40822</xdr:rowOff>
    </xdr:from>
    <xdr:to>
      <xdr:col>85</xdr:col>
      <xdr:colOff>126364</xdr:colOff>
      <xdr:row>64</xdr:row>
      <xdr:rowOff>42454</xdr:rowOff>
    </xdr:to>
    <xdr:cxnSp macro="">
      <xdr:nvCxnSpPr>
        <xdr:cNvPr id="645" name="直線コネクタ 644">
          <a:extLst>
            <a:ext uri="{FF2B5EF4-FFF2-40B4-BE49-F238E27FC236}">
              <a16:creationId xmlns:a16="http://schemas.microsoft.com/office/drawing/2014/main" id="{869EAB0F-2F13-4E71-93F2-D8FF61E084F0}"/>
            </a:ext>
          </a:extLst>
        </xdr:cNvPr>
        <xdr:cNvCxnSpPr/>
      </xdr:nvCxnSpPr>
      <xdr:spPr>
        <a:xfrm flipV="1">
          <a:off x="14703424" y="9470572"/>
          <a:ext cx="0" cy="1546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46281</xdr:rowOff>
    </xdr:from>
    <xdr:ext cx="405111" cy="259045"/>
    <xdr:sp macro="" textlink="">
      <xdr:nvSpPr>
        <xdr:cNvPr id="646" name="【保健センター・保健所】&#10;有形固定資産減価償却率最小値テキスト">
          <a:extLst>
            <a:ext uri="{FF2B5EF4-FFF2-40B4-BE49-F238E27FC236}">
              <a16:creationId xmlns:a16="http://schemas.microsoft.com/office/drawing/2014/main" id="{AAE614EC-7480-4CE3-B953-B1E82A36C76D}"/>
            </a:ext>
          </a:extLst>
        </xdr:cNvPr>
        <xdr:cNvSpPr txBox="1"/>
      </xdr:nvSpPr>
      <xdr:spPr>
        <a:xfrm>
          <a:off x="14742160" y="11020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42454</xdr:rowOff>
    </xdr:from>
    <xdr:to>
      <xdr:col>86</xdr:col>
      <xdr:colOff>25400</xdr:colOff>
      <xdr:row>64</xdr:row>
      <xdr:rowOff>42454</xdr:rowOff>
    </xdr:to>
    <xdr:cxnSp macro="">
      <xdr:nvCxnSpPr>
        <xdr:cNvPr id="647" name="直線コネクタ 646">
          <a:extLst>
            <a:ext uri="{FF2B5EF4-FFF2-40B4-BE49-F238E27FC236}">
              <a16:creationId xmlns:a16="http://schemas.microsoft.com/office/drawing/2014/main" id="{FC480331-58C6-4A5D-B702-9875AD1E4C10}"/>
            </a:ext>
          </a:extLst>
        </xdr:cNvPr>
        <xdr:cNvCxnSpPr/>
      </xdr:nvCxnSpPr>
      <xdr:spPr>
        <a:xfrm>
          <a:off x="14611350" y="110171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158949</xdr:rowOff>
    </xdr:from>
    <xdr:ext cx="340478" cy="259045"/>
    <xdr:sp macro="" textlink="">
      <xdr:nvSpPr>
        <xdr:cNvPr id="648" name="【保健センター・保健所】&#10;有形固定資産減価償却率最大値テキスト">
          <a:extLst>
            <a:ext uri="{FF2B5EF4-FFF2-40B4-BE49-F238E27FC236}">
              <a16:creationId xmlns:a16="http://schemas.microsoft.com/office/drawing/2014/main" id="{249651FC-256B-4951-8274-14FE85DCD3A8}"/>
            </a:ext>
          </a:extLst>
        </xdr:cNvPr>
        <xdr:cNvSpPr txBox="1"/>
      </xdr:nvSpPr>
      <xdr:spPr>
        <a:xfrm>
          <a:off x="14742160" y="924770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40822</xdr:rowOff>
    </xdr:from>
    <xdr:to>
      <xdr:col>86</xdr:col>
      <xdr:colOff>25400</xdr:colOff>
      <xdr:row>55</xdr:row>
      <xdr:rowOff>40822</xdr:rowOff>
    </xdr:to>
    <xdr:cxnSp macro="">
      <xdr:nvCxnSpPr>
        <xdr:cNvPr id="649" name="直線コネクタ 648">
          <a:extLst>
            <a:ext uri="{FF2B5EF4-FFF2-40B4-BE49-F238E27FC236}">
              <a16:creationId xmlns:a16="http://schemas.microsoft.com/office/drawing/2014/main" id="{107A216A-2F93-40F3-9FB7-6627EA73D707}"/>
            </a:ext>
          </a:extLst>
        </xdr:cNvPr>
        <xdr:cNvCxnSpPr/>
      </xdr:nvCxnSpPr>
      <xdr:spPr>
        <a:xfrm>
          <a:off x="14611350" y="94705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14168</xdr:rowOff>
    </xdr:from>
    <xdr:ext cx="405111" cy="259045"/>
    <xdr:sp macro="" textlink="">
      <xdr:nvSpPr>
        <xdr:cNvPr id="650" name="【保健センター・保健所】&#10;有形固定資産減価償却率平均値テキスト">
          <a:extLst>
            <a:ext uri="{FF2B5EF4-FFF2-40B4-BE49-F238E27FC236}">
              <a16:creationId xmlns:a16="http://schemas.microsoft.com/office/drawing/2014/main" id="{FD82E150-76E6-4C9C-858E-FA0E3D50DA8F}"/>
            </a:ext>
          </a:extLst>
        </xdr:cNvPr>
        <xdr:cNvSpPr txBox="1"/>
      </xdr:nvSpPr>
      <xdr:spPr>
        <a:xfrm>
          <a:off x="14742160" y="101335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35741</xdr:rowOff>
    </xdr:from>
    <xdr:to>
      <xdr:col>85</xdr:col>
      <xdr:colOff>177800</xdr:colOff>
      <xdr:row>59</xdr:row>
      <xdr:rowOff>137341</xdr:rowOff>
    </xdr:to>
    <xdr:sp macro="" textlink="">
      <xdr:nvSpPr>
        <xdr:cNvPr id="651" name="フローチャート: 判断 650">
          <a:extLst>
            <a:ext uri="{FF2B5EF4-FFF2-40B4-BE49-F238E27FC236}">
              <a16:creationId xmlns:a16="http://schemas.microsoft.com/office/drawing/2014/main" id="{E40B20BF-31BE-4BE5-8913-5C00625A0AD8}"/>
            </a:ext>
          </a:extLst>
        </xdr:cNvPr>
        <xdr:cNvSpPr/>
      </xdr:nvSpPr>
      <xdr:spPr>
        <a:xfrm>
          <a:off x="14649450" y="1015129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107587</xdr:rowOff>
    </xdr:from>
    <xdr:to>
      <xdr:col>81</xdr:col>
      <xdr:colOff>101600</xdr:colOff>
      <xdr:row>60</xdr:row>
      <xdr:rowOff>37737</xdr:rowOff>
    </xdr:to>
    <xdr:sp macro="" textlink="">
      <xdr:nvSpPr>
        <xdr:cNvPr id="652" name="フローチャート: 判断 651">
          <a:extLst>
            <a:ext uri="{FF2B5EF4-FFF2-40B4-BE49-F238E27FC236}">
              <a16:creationId xmlns:a16="http://schemas.microsoft.com/office/drawing/2014/main" id="{A05C3F11-587A-43B2-972F-1B3B275D8044}"/>
            </a:ext>
          </a:extLst>
        </xdr:cNvPr>
        <xdr:cNvSpPr/>
      </xdr:nvSpPr>
      <xdr:spPr>
        <a:xfrm>
          <a:off x="13887450" y="1022123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97790</xdr:rowOff>
    </xdr:from>
    <xdr:to>
      <xdr:col>76</xdr:col>
      <xdr:colOff>165100</xdr:colOff>
      <xdr:row>60</xdr:row>
      <xdr:rowOff>27940</xdr:rowOff>
    </xdr:to>
    <xdr:sp macro="" textlink="">
      <xdr:nvSpPr>
        <xdr:cNvPr id="653" name="フローチャート: 判断 652">
          <a:extLst>
            <a:ext uri="{FF2B5EF4-FFF2-40B4-BE49-F238E27FC236}">
              <a16:creationId xmlns:a16="http://schemas.microsoft.com/office/drawing/2014/main" id="{CC3E85E3-BCA6-4B0B-8223-8264E7676B0D}"/>
            </a:ext>
          </a:extLst>
        </xdr:cNvPr>
        <xdr:cNvSpPr/>
      </xdr:nvSpPr>
      <xdr:spPr>
        <a:xfrm>
          <a:off x="13089890" y="1020953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105954</xdr:rowOff>
    </xdr:from>
    <xdr:to>
      <xdr:col>72</xdr:col>
      <xdr:colOff>38100</xdr:colOff>
      <xdr:row>60</xdr:row>
      <xdr:rowOff>36104</xdr:rowOff>
    </xdr:to>
    <xdr:sp macro="" textlink="">
      <xdr:nvSpPr>
        <xdr:cNvPr id="654" name="フローチャート: 判断 653">
          <a:extLst>
            <a:ext uri="{FF2B5EF4-FFF2-40B4-BE49-F238E27FC236}">
              <a16:creationId xmlns:a16="http://schemas.microsoft.com/office/drawing/2014/main" id="{3B9B128A-B9AD-4F32-A4F2-5A7335E3DFB4}"/>
            </a:ext>
          </a:extLst>
        </xdr:cNvPr>
        <xdr:cNvSpPr/>
      </xdr:nvSpPr>
      <xdr:spPr>
        <a:xfrm>
          <a:off x="12303760" y="1021959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79828</xdr:rowOff>
    </xdr:from>
    <xdr:to>
      <xdr:col>67</xdr:col>
      <xdr:colOff>101600</xdr:colOff>
      <xdr:row>60</xdr:row>
      <xdr:rowOff>9978</xdr:rowOff>
    </xdr:to>
    <xdr:sp macro="" textlink="">
      <xdr:nvSpPr>
        <xdr:cNvPr id="655" name="フローチャート: 判断 654">
          <a:extLst>
            <a:ext uri="{FF2B5EF4-FFF2-40B4-BE49-F238E27FC236}">
              <a16:creationId xmlns:a16="http://schemas.microsoft.com/office/drawing/2014/main" id="{7EFD8F9B-44C6-418F-A71C-B7F9F5FDD87E}"/>
            </a:ext>
          </a:extLst>
        </xdr:cNvPr>
        <xdr:cNvSpPr/>
      </xdr:nvSpPr>
      <xdr:spPr>
        <a:xfrm>
          <a:off x="11487150" y="1019537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6" name="テキスト ボックス 655">
          <a:extLst>
            <a:ext uri="{FF2B5EF4-FFF2-40B4-BE49-F238E27FC236}">
              <a16:creationId xmlns:a16="http://schemas.microsoft.com/office/drawing/2014/main" id="{05B5A7D4-0E07-4836-9FE0-A9693CEE41DA}"/>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7" name="テキスト ボックス 656">
          <a:extLst>
            <a:ext uri="{FF2B5EF4-FFF2-40B4-BE49-F238E27FC236}">
              <a16:creationId xmlns:a16="http://schemas.microsoft.com/office/drawing/2014/main" id="{593916E4-2AF0-410B-865B-0E1394C1AAED}"/>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8" name="テキスト ボックス 657">
          <a:extLst>
            <a:ext uri="{FF2B5EF4-FFF2-40B4-BE49-F238E27FC236}">
              <a16:creationId xmlns:a16="http://schemas.microsoft.com/office/drawing/2014/main" id="{712D0C1F-132D-4507-A0F5-1CAACAF28401}"/>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9" name="テキスト ボックス 658">
          <a:extLst>
            <a:ext uri="{FF2B5EF4-FFF2-40B4-BE49-F238E27FC236}">
              <a16:creationId xmlns:a16="http://schemas.microsoft.com/office/drawing/2014/main" id="{5B7EFE30-9162-4A8F-893D-887AD8F2E21A}"/>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60" name="テキスト ボックス 659">
          <a:extLst>
            <a:ext uri="{FF2B5EF4-FFF2-40B4-BE49-F238E27FC236}">
              <a16:creationId xmlns:a16="http://schemas.microsoft.com/office/drawing/2014/main" id="{B5DFA17A-6E1E-443D-9238-28FA04F13743}"/>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161472</xdr:rowOff>
    </xdr:from>
    <xdr:to>
      <xdr:col>85</xdr:col>
      <xdr:colOff>177800</xdr:colOff>
      <xdr:row>55</xdr:row>
      <xdr:rowOff>91622</xdr:rowOff>
    </xdr:to>
    <xdr:sp macro="" textlink="">
      <xdr:nvSpPr>
        <xdr:cNvPr id="661" name="楕円 660">
          <a:extLst>
            <a:ext uri="{FF2B5EF4-FFF2-40B4-BE49-F238E27FC236}">
              <a16:creationId xmlns:a16="http://schemas.microsoft.com/office/drawing/2014/main" id="{29C36F76-BEAE-4F69-BE49-290C87EE3CE4}"/>
            </a:ext>
          </a:extLst>
        </xdr:cNvPr>
        <xdr:cNvSpPr/>
      </xdr:nvSpPr>
      <xdr:spPr>
        <a:xfrm>
          <a:off x="14649450" y="942167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54</xdr:row>
      <xdr:rowOff>114499</xdr:rowOff>
    </xdr:from>
    <xdr:ext cx="340478" cy="259045"/>
    <xdr:sp macro="" textlink="">
      <xdr:nvSpPr>
        <xdr:cNvPr id="662" name="【保健センター・保健所】&#10;有形固定資産減価償却率該当値テキスト">
          <a:extLst>
            <a:ext uri="{FF2B5EF4-FFF2-40B4-BE49-F238E27FC236}">
              <a16:creationId xmlns:a16="http://schemas.microsoft.com/office/drawing/2014/main" id="{C8D1AA9A-49AF-4217-A28C-925B6CAC0BAB}"/>
            </a:ext>
          </a:extLst>
        </xdr:cNvPr>
        <xdr:cNvSpPr txBox="1"/>
      </xdr:nvSpPr>
      <xdr:spPr>
        <a:xfrm>
          <a:off x="14742160" y="9372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54264</xdr:rowOff>
    </xdr:from>
    <xdr:ext cx="405111" cy="259045"/>
    <xdr:sp macro="" textlink="">
      <xdr:nvSpPr>
        <xdr:cNvPr id="663" name="n_1aveValue【保健センター・保健所】&#10;有形固定資産減価償却率">
          <a:extLst>
            <a:ext uri="{FF2B5EF4-FFF2-40B4-BE49-F238E27FC236}">
              <a16:creationId xmlns:a16="http://schemas.microsoft.com/office/drawing/2014/main" id="{A8BAF963-0160-4A7E-9159-9B5BB9B6A58C}"/>
            </a:ext>
          </a:extLst>
        </xdr:cNvPr>
        <xdr:cNvSpPr txBox="1"/>
      </xdr:nvSpPr>
      <xdr:spPr>
        <a:xfrm>
          <a:off x="13738234" y="10002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44467</xdr:rowOff>
    </xdr:from>
    <xdr:ext cx="405111" cy="259045"/>
    <xdr:sp macro="" textlink="">
      <xdr:nvSpPr>
        <xdr:cNvPr id="664" name="n_2aveValue【保健センター・保健所】&#10;有形固定資産減価償却率">
          <a:extLst>
            <a:ext uri="{FF2B5EF4-FFF2-40B4-BE49-F238E27FC236}">
              <a16:creationId xmlns:a16="http://schemas.microsoft.com/office/drawing/2014/main" id="{C0E26F30-DDA3-4582-806F-FCC56440D3A2}"/>
            </a:ext>
          </a:extLst>
        </xdr:cNvPr>
        <xdr:cNvSpPr txBox="1"/>
      </xdr:nvSpPr>
      <xdr:spPr>
        <a:xfrm>
          <a:off x="12957184" y="999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52631</xdr:rowOff>
    </xdr:from>
    <xdr:ext cx="405111" cy="259045"/>
    <xdr:sp macro="" textlink="">
      <xdr:nvSpPr>
        <xdr:cNvPr id="665" name="n_3aveValue【保健センター・保健所】&#10;有形固定資産減価償却率">
          <a:extLst>
            <a:ext uri="{FF2B5EF4-FFF2-40B4-BE49-F238E27FC236}">
              <a16:creationId xmlns:a16="http://schemas.microsoft.com/office/drawing/2014/main" id="{02F6FA03-458D-4AFE-B155-233E463CA8D4}"/>
            </a:ext>
          </a:extLst>
        </xdr:cNvPr>
        <xdr:cNvSpPr txBox="1"/>
      </xdr:nvSpPr>
      <xdr:spPr>
        <a:xfrm>
          <a:off x="12171054" y="10000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26505</xdr:rowOff>
    </xdr:from>
    <xdr:ext cx="405111" cy="259045"/>
    <xdr:sp macro="" textlink="">
      <xdr:nvSpPr>
        <xdr:cNvPr id="666" name="n_4aveValue【保健センター・保健所】&#10;有形固定資産減価償却率">
          <a:extLst>
            <a:ext uri="{FF2B5EF4-FFF2-40B4-BE49-F238E27FC236}">
              <a16:creationId xmlns:a16="http://schemas.microsoft.com/office/drawing/2014/main" id="{45D669BA-F4B8-4EDC-BC84-23246327F53E}"/>
            </a:ext>
          </a:extLst>
        </xdr:cNvPr>
        <xdr:cNvSpPr txBox="1"/>
      </xdr:nvSpPr>
      <xdr:spPr>
        <a:xfrm>
          <a:off x="11354444" y="9966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7" name="正方形/長方形 666">
          <a:extLst>
            <a:ext uri="{FF2B5EF4-FFF2-40B4-BE49-F238E27FC236}">
              <a16:creationId xmlns:a16="http://schemas.microsoft.com/office/drawing/2014/main" id="{A930C660-C016-40D1-930E-9A57073FD056}"/>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8" name="正方形/長方形 667">
          <a:extLst>
            <a:ext uri="{FF2B5EF4-FFF2-40B4-BE49-F238E27FC236}">
              <a16:creationId xmlns:a16="http://schemas.microsoft.com/office/drawing/2014/main" id="{406A79D7-558A-4014-89F1-7DE44D1B58FE}"/>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9" name="正方形/長方形 668">
          <a:extLst>
            <a:ext uri="{FF2B5EF4-FFF2-40B4-BE49-F238E27FC236}">
              <a16:creationId xmlns:a16="http://schemas.microsoft.com/office/drawing/2014/main" id="{4D8CDE27-0213-4B24-AAAF-10970A36C988}"/>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0" name="正方形/長方形 669">
          <a:extLst>
            <a:ext uri="{FF2B5EF4-FFF2-40B4-BE49-F238E27FC236}">
              <a16:creationId xmlns:a16="http://schemas.microsoft.com/office/drawing/2014/main" id="{87E92420-8868-474A-9E79-71EA1AA3043B}"/>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1" name="正方形/長方形 670">
          <a:extLst>
            <a:ext uri="{FF2B5EF4-FFF2-40B4-BE49-F238E27FC236}">
              <a16:creationId xmlns:a16="http://schemas.microsoft.com/office/drawing/2014/main" id="{BE3B7DE0-B486-4C17-97D0-B629455CCD25}"/>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2" name="正方形/長方形 671">
          <a:extLst>
            <a:ext uri="{FF2B5EF4-FFF2-40B4-BE49-F238E27FC236}">
              <a16:creationId xmlns:a16="http://schemas.microsoft.com/office/drawing/2014/main" id="{84B69358-5AA6-4C4D-91C8-C40A584390E1}"/>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3" name="正方形/長方形 672">
          <a:extLst>
            <a:ext uri="{FF2B5EF4-FFF2-40B4-BE49-F238E27FC236}">
              <a16:creationId xmlns:a16="http://schemas.microsoft.com/office/drawing/2014/main" id="{3B83B87C-F0CE-45D8-A281-C5943A0B39E9}"/>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4" name="正方形/長方形 673">
          <a:extLst>
            <a:ext uri="{FF2B5EF4-FFF2-40B4-BE49-F238E27FC236}">
              <a16:creationId xmlns:a16="http://schemas.microsoft.com/office/drawing/2014/main" id="{AF9A5A07-CECF-4262-AF6B-AF20DB7C3DAA}"/>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5" name="テキスト ボックス 674">
          <a:extLst>
            <a:ext uri="{FF2B5EF4-FFF2-40B4-BE49-F238E27FC236}">
              <a16:creationId xmlns:a16="http://schemas.microsoft.com/office/drawing/2014/main" id="{2BC8B519-ABD8-41BD-A87C-24D0680C6658}"/>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6" name="直線コネクタ 675">
          <a:extLst>
            <a:ext uri="{FF2B5EF4-FFF2-40B4-BE49-F238E27FC236}">
              <a16:creationId xmlns:a16="http://schemas.microsoft.com/office/drawing/2014/main" id="{069485BB-C72A-4515-B4B3-ECC031A1EFC1}"/>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7" name="直線コネクタ 676">
          <a:extLst>
            <a:ext uri="{FF2B5EF4-FFF2-40B4-BE49-F238E27FC236}">
              <a16:creationId xmlns:a16="http://schemas.microsoft.com/office/drawing/2014/main" id="{A700BB07-4516-44D9-87F3-48E3D7108FD6}"/>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8" name="テキスト ボックス 677">
          <a:extLst>
            <a:ext uri="{FF2B5EF4-FFF2-40B4-BE49-F238E27FC236}">
              <a16:creationId xmlns:a16="http://schemas.microsoft.com/office/drawing/2014/main" id="{4A7B3322-9CEE-49B1-840F-2B452BBF8EF9}"/>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9" name="直線コネクタ 678">
          <a:extLst>
            <a:ext uri="{FF2B5EF4-FFF2-40B4-BE49-F238E27FC236}">
              <a16:creationId xmlns:a16="http://schemas.microsoft.com/office/drawing/2014/main" id="{9265B2CB-80C5-48AA-AB1E-CBEEB54AF1EA}"/>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0" name="テキスト ボックス 679">
          <a:extLst>
            <a:ext uri="{FF2B5EF4-FFF2-40B4-BE49-F238E27FC236}">
              <a16:creationId xmlns:a16="http://schemas.microsoft.com/office/drawing/2014/main" id="{F3071461-3C1F-4CE9-B599-B8E20AA65838}"/>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1" name="直線コネクタ 680">
          <a:extLst>
            <a:ext uri="{FF2B5EF4-FFF2-40B4-BE49-F238E27FC236}">
              <a16:creationId xmlns:a16="http://schemas.microsoft.com/office/drawing/2014/main" id="{DAD3EB51-90F0-4CB3-A416-42FF0EDF7C02}"/>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2" name="テキスト ボックス 681">
          <a:extLst>
            <a:ext uri="{FF2B5EF4-FFF2-40B4-BE49-F238E27FC236}">
              <a16:creationId xmlns:a16="http://schemas.microsoft.com/office/drawing/2014/main" id="{5CF71C3F-6179-43DC-9D13-90CA6D2A11EA}"/>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3" name="直線コネクタ 682">
          <a:extLst>
            <a:ext uri="{FF2B5EF4-FFF2-40B4-BE49-F238E27FC236}">
              <a16:creationId xmlns:a16="http://schemas.microsoft.com/office/drawing/2014/main" id="{9F4E1C6E-4B0D-4221-BD60-B02C965BBB9F}"/>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4" name="テキスト ボックス 683">
          <a:extLst>
            <a:ext uri="{FF2B5EF4-FFF2-40B4-BE49-F238E27FC236}">
              <a16:creationId xmlns:a16="http://schemas.microsoft.com/office/drawing/2014/main" id="{795044E3-04C6-4152-9BFE-2A4E9FB1F7EA}"/>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5" name="直線コネクタ 684">
          <a:extLst>
            <a:ext uri="{FF2B5EF4-FFF2-40B4-BE49-F238E27FC236}">
              <a16:creationId xmlns:a16="http://schemas.microsoft.com/office/drawing/2014/main" id="{D28D086F-A0F4-4C40-BE72-12D120B1704A}"/>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6" name="テキスト ボックス 685">
          <a:extLst>
            <a:ext uri="{FF2B5EF4-FFF2-40B4-BE49-F238E27FC236}">
              <a16:creationId xmlns:a16="http://schemas.microsoft.com/office/drawing/2014/main" id="{BC41CE6D-5566-4D4E-8B47-9CB3BC3B0AD8}"/>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908B044A-C771-493E-9F7B-8FB4ED5E6D7A}"/>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6A5FF2E2-4951-48EC-8D8F-DCBC37E7DC46}"/>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8CA6573E-A83D-43F1-85F2-90AEDDD4440F}"/>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133350</xdr:rowOff>
    </xdr:from>
    <xdr:to>
      <xdr:col>116</xdr:col>
      <xdr:colOff>62864</xdr:colOff>
      <xdr:row>64</xdr:row>
      <xdr:rowOff>38100</xdr:rowOff>
    </xdr:to>
    <xdr:cxnSp macro="">
      <xdr:nvCxnSpPr>
        <xdr:cNvPr id="690" name="直線コネクタ 689">
          <a:extLst>
            <a:ext uri="{FF2B5EF4-FFF2-40B4-BE49-F238E27FC236}">
              <a16:creationId xmlns:a16="http://schemas.microsoft.com/office/drawing/2014/main" id="{95F3D531-5F39-4523-B8CE-F5D3547C39F1}"/>
            </a:ext>
          </a:extLst>
        </xdr:cNvPr>
        <xdr:cNvCxnSpPr/>
      </xdr:nvCxnSpPr>
      <xdr:spPr>
        <a:xfrm flipV="1">
          <a:off x="19947254" y="95592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41927</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774303E2-20FD-4DEE-89A0-D14B07131275}"/>
            </a:ext>
          </a:extLst>
        </xdr:cNvPr>
        <xdr:cNvSpPr txBox="1"/>
      </xdr:nvSpPr>
      <xdr:spPr>
        <a:xfrm>
          <a:off x="19985990" y="1101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38100</xdr:rowOff>
    </xdr:from>
    <xdr:to>
      <xdr:col>116</xdr:col>
      <xdr:colOff>152400</xdr:colOff>
      <xdr:row>64</xdr:row>
      <xdr:rowOff>38100</xdr:rowOff>
    </xdr:to>
    <xdr:cxnSp macro="">
      <xdr:nvCxnSpPr>
        <xdr:cNvPr id="692" name="直線コネクタ 691">
          <a:extLst>
            <a:ext uri="{FF2B5EF4-FFF2-40B4-BE49-F238E27FC236}">
              <a16:creationId xmlns:a16="http://schemas.microsoft.com/office/drawing/2014/main" id="{52DCF9AE-25F7-4A6B-854A-1202D65B5210}"/>
            </a:ext>
          </a:extLst>
        </xdr:cNvPr>
        <xdr:cNvCxnSpPr/>
      </xdr:nvCxnSpPr>
      <xdr:spPr>
        <a:xfrm>
          <a:off x="19885660" y="1101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80027</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89662AC2-04F0-4D23-8265-CF464BF01789}"/>
            </a:ext>
          </a:extLst>
        </xdr:cNvPr>
        <xdr:cNvSpPr txBox="1"/>
      </xdr:nvSpPr>
      <xdr:spPr>
        <a:xfrm>
          <a:off x="19985990" y="9340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133350</xdr:rowOff>
    </xdr:from>
    <xdr:to>
      <xdr:col>116</xdr:col>
      <xdr:colOff>152400</xdr:colOff>
      <xdr:row>55</xdr:row>
      <xdr:rowOff>133350</xdr:rowOff>
    </xdr:to>
    <xdr:cxnSp macro="">
      <xdr:nvCxnSpPr>
        <xdr:cNvPr id="694" name="直線コネクタ 693">
          <a:extLst>
            <a:ext uri="{FF2B5EF4-FFF2-40B4-BE49-F238E27FC236}">
              <a16:creationId xmlns:a16="http://schemas.microsoft.com/office/drawing/2014/main" id="{9FEC24C9-5245-4E7F-8ED0-02322CBEF26E}"/>
            </a:ext>
          </a:extLst>
        </xdr:cNvPr>
        <xdr:cNvCxnSpPr/>
      </xdr:nvCxnSpPr>
      <xdr:spPr>
        <a:xfrm>
          <a:off x="19885660" y="9559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156227</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8C6751F4-6B8A-47CC-AD9B-CE7D02EC6925}"/>
            </a:ext>
          </a:extLst>
        </xdr:cNvPr>
        <xdr:cNvSpPr txBox="1"/>
      </xdr:nvSpPr>
      <xdr:spPr>
        <a:xfrm>
          <a:off x="19985990" y="106165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6350</xdr:rowOff>
    </xdr:from>
    <xdr:to>
      <xdr:col>116</xdr:col>
      <xdr:colOff>114300</xdr:colOff>
      <xdr:row>62</xdr:row>
      <xdr:rowOff>107950</xdr:rowOff>
    </xdr:to>
    <xdr:sp macro="" textlink="">
      <xdr:nvSpPr>
        <xdr:cNvPr id="696" name="フローチャート: 判断 695">
          <a:extLst>
            <a:ext uri="{FF2B5EF4-FFF2-40B4-BE49-F238E27FC236}">
              <a16:creationId xmlns:a16="http://schemas.microsoft.com/office/drawing/2014/main" id="{EC8F80EE-F1D8-43D5-BAAB-3A138CEA41EC}"/>
            </a:ext>
          </a:extLst>
        </xdr:cNvPr>
        <xdr:cNvSpPr/>
      </xdr:nvSpPr>
      <xdr:spPr>
        <a:xfrm>
          <a:off x="19904710" y="106381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25400</xdr:rowOff>
    </xdr:from>
    <xdr:to>
      <xdr:col>112</xdr:col>
      <xdr:colOff>38100</xdr:colOff>
      <xdr:row>62</xdr:row>
      <xdr:rowOff>127000</xdr:rowOff>
    </xdr:to>
    <xdr:sp macro="" textlink="">
      <xdr:nvSpPr>
        <xdr:cNvPr id="697" name="フローチャート: 判断 696">
          <a:extLst>
            <a:ext uri="{FF2B5EF4-FFF2-40B4-BE49-F238E27FC236}">
              <a16:creationId xmlns:a16="http://schemas.microsoft.com/office/drawing/2014/main" id="{D7B52DE0-1F26-4241-AA58-828FFD36B482}"/>
            </a:ext>
          </a:extLst>
        </xdr:cNvPr>
        <xdr:cNvSpPr/>
      </xdr:nvSpPr>
      <xdr:spPr>
        <a:xfrm>
          <a:off x="19161760" y="1065149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25400</xdr:rowOff>
    </xdr:from>
    <xdr:to>
      <xdr:col>107</xdr:col>
      <xdr:colOff>101600</xdr:colOff>
      <xdr:row>62</xdr:row>
      <xdr:rowOff>127000</xdr:rowOff>
    </xdr:to>
    <xdr:sp macro="" textlink="">
      <xdr:nvSpPr>
        <xdr:cNvPr id="698" name="フローチャート: 判断 697">
          <a:extLst>
            <a:ext uri="{FF2B5EF4-FFF2-40B4-BE49-F238E27FC236}">
              <a16:creationId xmlns:a16="http://schemas.microsoft.com/office/drawing/2014/main" id="{941C0F24-BD54-46AF-919E-5D4A8FEB48C6}"/>
            </a:ext>
          </a:extLst>
        </xdr:cNvPr>
        <xdr:cNvSpPr/>
      </xdr:nvSpPr>
      <xdr:spPr>
        <a:xfrm>
          <a:off x="18345150" y="106514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44450</xdr:rowOff>
    </xdr:from>
    <xdr:to>
      <xdr:col>102</xdr:col>
      <xdr:colOff>165100</xdr:colOff>
      <xdr:row>62</xdr:row>
      <xdr:rowOff>146050</xdr:rowOff>
    </xdr:to>
    <xdr:sp macro="" textlink="">
      <xdr:nvSpPr>
        <xdr:cNvPr id="699" name="フローチャート: 判断 698">
          <a:extLst>
            <a:ext uri="{FF2B5EF4-FFF2-40B4-BE49-F238E27FC236}">
              <a16:creationId xmlns:a16="http://schemas.microsoft.com/office/drawing/2014/main" id="{D3667EB5-EC03-4317-989F-113250203E53}"/>
            </a:ext>
          </a:extLst>
        </xdr:cNvPr>
        <xdr:cNvSpPr/>
      </xdr:nvSpPr>
      <xdr:spPr>
        <a:xfrm>
          <a:off x="17547590" y="1067625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44450</xdr:rowOff>
    </xdr:from>
    <xdr:to>
      <xdr:col>98</xdr:col>
      <xdr:colOff>38100</xdr:colOff>
      <xdr:row>62</xdr:row>
      <xdr:rowOff>146050</xdr:rowOff>
    </xdr:to>
    <xdr:sp macro="" textlink="">
      <xdr:nvSpPr>
        <xdr:cNvPr id="700" name="フローチャート: 判断 699">
          <a:extLst>
            <a:ext uri="{FF2B5EF4-FFF2-40B4-BE49-F238E27FC236}">
              <a16:creationId xmlns:a16="http://schemas.microsoft.com/office/drawing/2014/main" id="{A9A64993-836F-441B-9764-EAD275768D4B}"/>
            </a:ext>
          </a:extLst>
        </xdr:cNvPr>
        <xdr:cNvSpPr/>
      </xdr:nvSpPr>
      <xdr:spPr>
        <a:xfrm>
          <a:off x="16761460" y="106762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304E5411-B4B3-414C-8E5A-B5DEE10ACD6A}"/>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444CA2AF-3760-459C-AE53-CEFC72F7B25F}"/>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4DA55EF0-25BF-4EE7-9A87-7A34DE4D183C}"/>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E119584-55CD-4F71-8DE1-2B04D5378BB2}"/>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FE6F872-F52E-4971-BB59-F409DC2ECD1F}"/>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63500</xdr:rowOff>
    </xdr:from>
    <xdr:to>
      <xdr:col>116</xdr:col>
      <xdr:colOff>114300</xdr:colOff>
      <xdr:row>61</xdr:row>
      <xdr:rowOff>165100</xdr:rowOff>
    </xdr:to>
    <xdr:sp macro="" textlink="">
      <xdr:nvSpPr>
        <xdr:cNvPr id="706" name="楕円 705">
          <a:extLst>
            <a:ext uri="{FF2B5EF4-FFF2-40B4-BE49-F238E27FC236}">
              <a16:creationId xmlns:a16="http://schemas.microsoft.com/office/drawing/2014/main" id="{2D107527-A4EB-4438-9677-000B960BB4A9}"/>
            </a:ext>
          </a:extLst>
        </xdr:cNvPr>
        <xdr:cNvSpPr/>
      </xdr:nvSpPr>
      <xdr:spPr>
        <a:xfrm>
          <a:off x="19904710" y="1051814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86377</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42234CC6-FD97-415D-ACB8-187F9ADE2E2D}"/>
            </a:ext>
          </a:extLst>
        </xdr:cNvPr>
        <xdr:cNvSpPr txBox="1"/>
      </xdr:nvSpPr>
      <xdr:spPr>
        <a:xfrm>
          <a:off x="19985990" y="10375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143527</xdr:rowOff>
    </xdr:from>
    <xdr:ext cx="469744" cy="259045"/>
    <xdr:sp macro="" textlink="">
      <xdr:nvSpPr>
        <xdr:cNvPr id="708" name="n_1aveValue【保健センター・保健所】&#10;一人当たり面積">
          <a:extLst>
            <a:ext uri="{FF2B5EF4-FFF2-40B4-BE49-F238E27FC236}">
              <a16:creationId xmlns:a16="http://schemas.microsoft.com/office/drawing/2014/main" id="{82BF0931-ACA7-47F5-9A66-A6BA8BADC68C}"/>
            </a:ext>
          </a:extLst>
        </xdr:cNvPr>
        <xdr:cNvSpPr txBox="1"/>
      </xdr:nvSpPr>
      <xdr:spPr>
        <a:xfrm>
          <a:off x="18982132"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143527</xdr:rowOff>
    </xdr:from>
    <xdr:ext cx="469744" cy="259045"/>
    <xdr:sp macro="" textlink="">
      <xdr:nvSpPr>
        <xdr:cNvPr id="709" name="n_2aveValue【保健センター・保健所】&#10;一人当たり面積">
          <a:extLst>
            <a:ext uri="{FF2B5EF4-FFF2-40B4-BE49-F238E27FC236}">
              <a16:creationId xmlns:a16="http://schemas.microsoft.com/office/drawing/2014/main" id="{D6A61100-A20A-4040-B2DE-766E46E27685}"/>
            </a:ext>
          </a:extLst>
        </xdr:cNvPr>
        <xdr:cNvSpPr txBox="1"/>
      </xdr:nvSpPr>
      <xdr:spPr>
        <a:xfrm>
          <a:off x="18182032"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162577</xdr:rowOff>
    </xdr:from>
    <xdr:ext cx="469744" cy="259045"/>
    <xdr:sp macro="" textlink="">
      <xdr:nvSpPr>
        <xdr:cNvPr id="710" name="n_3aveValue【保健センター・保健所】&#10;一人当たり面積">
          <a:extLst>
            <a:ext uri="{FF2B5EF4-FFF2-40B4-BE49-F238E27FC236}">
              <a16:creationId xmlns:a16="http://schemas.microsoft.com/office/drawing/2014/main" id="{E0860A76-3269-4438-989C-158889CFB328}"/>
            </a:ext>
          </a:extLst>
        </xdr:cNvPr>
        <xdr:cNvSpPr txBox="1"/>
      </xdr:nvSpPr>
      <xdr:spPr>
        <a:xfrm>
          <a:off x="17384472" y="1045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162577</xdr:rowOff>
    </xdr:from>
    <xdr:ext cx="469744" cy="259045"/>
    <xdr:sp macro="" textlink="">
      <xdr:nvSpPr>
        <xdr:cNvPr id="711" name="n_4aveValue【保健センター・保健所】&#10;一人当たり面積">
          <a:extLst>
            <a:ext uri="{FF2B5EF4-FFF2-40B4-BE49-F238E27FC236}">
              <a16:creationId xmlns:a16="http://schemas.microsoft.com/office/drawing/2014/main" id="{96F51617-A761-42D6-8384-3AEE80A30F82}"/>
            </a:ext>
          </a:extLst>
        </xdr:cNvPr>
        <xdr:cNvSpPr txBox="1"/>
      </xdr:nvSpPr>
      <xdr:spPr>
        <a:xfrm>
          <a:off x="16588817" y="1045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2" name="正方形/長方形 711">
          <a:extLst>
            <a:ext uri="{FF2B5EF4-FFF2-40B4-BE49-F238E27FC236}">
              <a16:creationId xmlns:a16="http://schemas.microsoft.com/office/drawing/2014/main" id="{D6CC1F90-77DA-4537-B100-EB99778F578C}"/>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72</xdr:row>
      <xdr:rowOff>127000</xdr:rowOff>
    </xdr:from>
    <xdr:to>
      <xdr:col>73</xdr:col>
      <xdr:colOff>63500</xdr:colOff>
      <xdr:row>74</xdr:row>
      <xdr:rowOff>38100</xdr:rowOff>
    </xdr:to>
    <xdr:sp macro="" textlink="">
      <xdr:nvSpPr>
        <xdr:cNvPr id="713" name="正方形/長方形 712">
          <a:extLst>
            <a:ext uri="{FF2B5EF4-FFF2-40B4-BE49-F238E27FC236}">
              <a16:creationId xmlns:a16="http://schemas.microsoft.com/office/drawing/2014/main" id="{D0E2E0F2-06BA-4066-B1CC-AD1FC26E47F8}"/>
            </a:ext>
          </a:extLst>
        </xdr:cNvPr>
        <xdr:cNvSpPr/>
      </xdr:nvSpPr>
      <xdr:spPr>
        <a:xfrm>
          <a:off x="112039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73</xdr:row>
      <xdr:rowOff>158750</xdr:rowOff>
    </xdr:from>
    <xdr:to>
      <xdr:col>73</xdr:col>
      <xdr:colOff>63500</xdr:colOff>
      <xdr:row>75</xdr:row>
      <xdr:rowOff>69850</xdr:rowOff>
    </xdr:to>
    <xdr:sp macro="" textlink="">
      <xdr:nvSpPr>
        <xdr:cNvPr id="714" name="正方形/長方形 713">
          <a:extLst>
            <a:ext uri="{FF2B5EF4-FFF2-40B4-BE49-F238E27FC236}">
              <a16:creationId xmlns:a16="http://schemas.microsoft.com/office/drawing/2014/main" id="{572627B0-E180-46FA-BDCE-6A93F9753C61}"/>
            </a:ext>
          </a:extLst>
        </xdr:cNvPr>
        <xdr:cNvSpPr/>
      </xdr:nvSpPr>
      <xdr:spPr>
        <a:xfrm>
          <a:off x="112039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72</xdr:row>
      <xdr:rowOff>127000</xdr:rowOff>
    </xdr:from>
    <xdr:to>
      <xdr:col>80</xdr:col>
      <xdr:colOff>0</xdr:colOff>
      <xdr:row>74</xdr:row>
      <xdr:rowOff>38100</xdr:rowOff>
    </xdr:to>
    <xdr:sp macro="" textlink="">
      <xdr:nvSpPr>
        <xdr:cNvPr id="715" name="正方形/長方形 714">
          <a:extLst>
            <a:ext uri="{FF2B5EF4-FFF2-40B4-BE49-F238E27FC236}">
              <a16:creationId xmlns:a16="http://schemas.microsoft.com/office/drawing/2014/main" id="{1AF691EA-8B81-499D-A6EC-A1854BD51F3C}"/>
            </a:ext>
          </a:extLst>
        </xdr:cNvPr>
        <xdr:cNvSpPr/>
      </xdr:nvSpPr>
      <xdr:spPr>
        <a:xfrm>
          <a:off x="123444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72</xdr:col>
      <xdr:colOff>0</xdr:colOff>
      <xdr:row>73</xdr:row>
      <xdr:rowOff>158750</xdr:rowOff>
    </xdr:from>
    <xdr:to>
      <xdr:col>80</xdr:col>
      <xdr:colOff>0</xdr:colOff>
      <xdr:row>75</xdr:row>
      <xdr:rowOff>69850</xdr:rowOff>
    </xdr:to>
    <xdr:sp macro="" textlink="">
      <xdr:nvSpPr>
        <xdr:cNvPr id="716" name="正方形/長方形 715">
          <a:extLst>
            <a:ext uri="{FF2B5EF4-FFF2-40B4-BE49-F238E27FC236}">
              <a16:creationId xmlns:a16="http://schemas.microsoft.com/office/drawing/2014/main" id="{06BFA732-8710-4A79-A327-D9CC33AF6AA1}"/>
            </a:ext>
          </a:extLst>
        </xdr:cNvPr>
        <xdr:cNvSpPr/>
      </xdr:nvSpPr>
      <xdr:spPr>
        <a:xfrm>
          <a:off x="123444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7" name="正方形/長方形 716">
          <a:extLst>
            <a:ext uri="{FF2B5EF4-FFF2-40B4-BE49-F238E27FC236}">
              <a16:creationId xmlns:a16="http://schemas.microsoft.com/office/drawing/2014/main" id="{610FF19E-33C5-48F7-AE69-558C105B3F0B}"/>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18" name="正方形/長方形 717">
          <a:extLst>
            <a:ext uri="{FF2B5EF4-FFF2-40B4-BE49-F238E27FC236}">
              <a16:creationId xmlns:a16="http://schemas.microsoft.com/office/drawing/2014/main" id="{4FB8753C-102B-48A5-8983-14495EE0EFE2}"/>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72</xdr:row>
      <xdr:rowOff>127000</xdr:rowOff>
    </xdr:from>
    <xdr:to>
      <xdr:col>104</xdr:col>
      <xdr:colOff>0</xdr:colOff>
      <xdr:row>74</xdr:row>
      <xdr:rowOff>38100</xdr:rowOff>
    </xdr:to>
    <xdr:sp macro="" textlink="">
      <xdr:nvSpPr>
        <xdr:cNvPr id="719" name="正方形/長方形 718">
          <a:extLst>
            <a:ext uri="{FF2B5EF4-FFF2-40B4-BE49-F238E27FC236}">
              <a16:creationId xmlns:a16="http://schemas.microsoft.com/office/drawing/2014/main" id="{5350EE96-7757-403A-87E9-A863987107DB}"/>
            </a:ext>
          </a:extLst>
        </xdr:cNvPr>
        <xdr:cNvSpPr/>
      </xdr:nvSpPr>
      <xdr:spPr>
        <a:xfrm>
          <a:off x="16459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73</xdr:row>
      <xdr:rowOff>158750</xdr:rowOff>
    </xdr:from>
    <xdr:to>
      <xdr:col>104</xdr:col>
      <xdr:colOff>0</xdr:colOff>
      <xdr:row>75</xdr:row>
      <xdr:rowOff>69850</xdr:rowOff>
    </xdr:to>
    <xdr:sp macro="" textlink="">
      <xdr:nvSpPr>
        <xdr:cNvPr id="720" name="正方形/長方形 719">
          <a:extLst>
            <a:ext uri="{FF2B5EF4-FFF2-40B4-BE49-F238E27FC236}">
              <a16:creationId xmlns:a16="http://schemas.microsoft.com/office/drawing/2014/main" id="{35B0D795-29F4-40FE-8BE8-5F61DE0D1CE8}"/>
            </a:ext>
          </a:extLst>
        </xdr:cNvPr>
        <xdr:cNvSpPr/>
      </xdr:nvSpPr>
      <xdr:spPr>
        <a:xfrm>
          <a:off x="16459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72</xdr:row>
      <xdr:rowOff>127000</xdr:rowOff>
    </xdr:from>
    <xdr:to>
      <xdr:col>110</xdr:col>
      <xdr:colOff>127000</xdr:colOff>
      <xdr:row>74</xdr:row>
      <xdr:rowOff>38100</xdr:rowOff>
    </xdr:to>
    <xdr:sp macro="" textlink="">
      <xdr:nvSpPr>
        <xdr:cNvPr id="721" name="正方形/長方形 720">
          <a:extLst>
            <a:ext uri="{FF2B5EF4-FFF2-40B4-BE49-F238E27FC236}">
              <a16:creationId xmlns:a16="http://schemas.microsoft.com/office/drawing/2014/main" id="{BA8569FB-6FDF-481A-BB28-B9977DDFFEFB}"/>
            </a:ext>
          </a:extLst>
        </xdr:cNvPr>
        <xdr:cNvSpPr/>
      </xdr:nvSpPr>
      <xdr:spPr>
        <a:xfrm>
          <a:off x="176187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102</xdr:col>
      <xdr:colOff>127000</xdr:colOff>
      <xdr:row>73</xdr:row>
      <xdr:rowOff>158750</xdr:rowOff>
    </xdr:from>
    <xdr:to>
      <xdr:col>110</xdr:col>
      <xdr:colOff>127000</xdr:colOff>
      <xdr:row>75</xdr:row>
      <xdr:rowOff>69850</xdr:rowOff>
    </xdr:to>
    <xdr:sp macro="" textlink="">
      <xdr:nvSpPr>
        <xdr:cNvPr id="722" name="正方形/長方形 721">
          <a:extLst>
            <a:ext uri="{FF2B5EF4-FFF2-40B4-BE49-F238E27FC236}">
              <a16:creationId xmlns:a16="http://schemas.microsoft.com/office/drawing/2014/main" id="{DFF202D7-6B9E-4514-86CF-1A955625228A}"/>
            </a:ext>
          </a:extLst>
        </xdr:cNvPr>
        <xdr:cNvSpPr/>
      </xdr:nvSpPr>
      <xdr:spPr>
        <a:xfrm>
          <a:off x="176187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23" name="正方形/長方形 722">
          <a:extLst>
            <a:ext uri="{FF2B5EF4-FFF2-40B4-BE49-F238E27FC236}">
              <a16:creationId xmlns:a16="http://schemas.microsoft.com/office/drawing/2014/main" id="{A31A3165-24AB-456C-8246-632DCFB8FE8C}"/>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24" name="正方形/長方形 723">
          <a:extLst>
            <a:ext uri="{FF2B5EF4-FFF2-40B4-BE49-F238E27FC236}">
              <a16:creationId xmlns:a16="http://schemas.microsoft.com/office/drawing/2014/main" id="{9546F52E-BE91-4BAD-858E-757533E2CF62}"/>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5" name="正方形/長方形 724">
          <a:extLst>
            <a:ext uri="{FF2B5EF4-FFF2-40B4-BE49-F238E27FC236}">
              <a16:creationId xmlns:a16="http://schemas.microsoft.com/office/drawing/2014/main" id="{141B5154-09FB-41FD-B2B0-A5DA085B8C5D}"/>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6" name="正方形/長方形 725">
          <a:extLst>
            <a:ext uri="{FF2B5EF4-FFF2-40B4-BE49-F238E27FC236}">
              <a16:creationId xmlns:a16="http://schemas.microsoft.com/office/drawing/2014/main" id="{3EE9E90F-9201-45F5-A07F-61E45FEBE882}"/>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7" name="正方形/長方形 726">
          <a:extLst>
            <a:ext uri="{FF2B5EF4-FFF2-40B4-BE49-F238E27FC236}">
              <a16:creationId xmlns:a16="http://schemas.microsoft.com/office/drawing/2014/main" id="{C966678F-61D4-4100-B421-9249E6BC4CC3}"/>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8" name="正方形/長方形 727">
          <a:extLst>
            <a:ext uri="{FF2B5EF4-FFF2-40B4-BE49-F238E27FC236}">
              <a16:creationId xmlns:a16="http://schemas.microsoft.com/office/drawing/2014/main" id="{DDA929CD-54E7-43F5-8095-A634DE891F81}"/>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29" name="正方形/長方形 728">
          <a:extLst>
            <a:ext uri="{FF2B5EF4-FFF2-40B4-BE49-F238E27FC236}">
              <a16:creationId xmlns:a16="http://schemas.microsoft.com/office/drawing/2014/main" id="{2C20416E-4987-46F8-807D-1E9482049F6B}"/>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0" name="正方形/長方形 729">
          <a:extLst>
            <a:ext uri="{FF2B5EF4-FFF2-40B4-BE49-F238E27FC236}">
              <a16:creationId xmlns:a16="http://schemas.microsoft.com/office/drawing/2014/main" id="{368CFECD-7AA3-4D10-ABC3-8B5CBB8967BF}"/>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1" name="正方形/長方形 730">
          <a:extLst>
            <a:ext uri="{FF2B5EF4-FFF2-40B4-BE49-F238E27FC236}">
              <a16:creationId xmlns:a16="http://schemas.microsoft.com/office/drawing/2014/main" id="{E47C3877-DD49-41F8-8900-44E5AFD6F236}"/>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2" name="テキスト ボックス 731">
          <a:extLst>
            <a:ext uri="{FF2B5EF4-FFF2-40B4-BE49-F238E27FC236}">
              <a16:creationId xmlns:a16="http://schemas.microsoft.com/office/drawing/2014/main" id="{3DF492B0-9591-4410-B6E8-2458420491F2}"/>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3" name="直線コネクタ 732">
          <a:extLst>
            <a:ext uri="{FF2B5EF4-FFF2-40B4-BE49-F238E27FC236}">
              <a16:creationId xmlns:a16="http://schemas.microsoft.com/office/drawing/2014/main" id="{CA7B20D1-649C-41BE-ABF2-FD68E3533A55}"/>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4" name="テキスト ボックス 733">
          <a:extLst>
            <a:ext uri="{FF2B5EF4-FFF2-40B4-BE49-F238E27FC236}">
              <a16:creationId xmlns:a16="http://schemas.microsoft.com/office/drawing/2014/main" id="{D33F665C-8A90-4DED-9AB9-EB35862C7AA4}"/>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35" name="直線コネクタ 734">
          <a:extLst>
            <a:ext uri="{FF2B5EF4-FFF2-40B4-BE49-F238E27FC236}">
              <a16:creationId xmlns:a16="http://schemas.microsoft.com/office/drawing/2014/main" id="{9AFE8B73-EBFE-464A-BC4A-CB654C426BE8}"/>
            </a:ext>
          </a:extLst>
        </xdr:cNvPr>
        <xdr:cNvCxnSpPr/>
      </xdr:nvCxnSpPr>
      <xdr:spPr>
        <a:xfrm>
          <a:off x="1120394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736" name="テキスト ボックス 735">
          <a:extLst>
            <a:ext uri="{FF2B5EF4-FFF2-40B4-BE49-F238E27FC236}">
              <a16:creationId xmlns:a16="http://schemas.microsoft.com/office/drawing/2014/main" id="{C0D71470-062B-44C5-907A-FC379BDB08FD}"/>
            </a:ext>
          </a:extLst>
        </xdr:cNvPr>
        <xdr:cNvSpPr txBox="1"/>
      </xdr:nvSpPr>
      <xdr:spPr>
        <a:xfrm>
          <a:off x="10842791" y="18448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37" name="直線コネクタ 736">
          <a:extLst>
            <a:ext uri="{FF2B5EF4-FFF2-40B4-BE49-F238E27FC236}">
              <a16:creationId xmlns:a16="http://schemas.microsoft.com/office/drawing/2014/main" id="{F2DE8148-55EF-461D-BAEF-AEBB683EE57D}"/>
            </a:ext>
          </a:extLst>
        </xdr:cNvPr>
        <xdr:cNvCxnSpPr/>
      </xdr:nvCxnSpPr>
      <xdr:spPr>
        <a:xfrm>
          <a:off x="1120394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38" name="テキスト ボックス 737">
          <a:extLst>
            <a:ext uri="{FF2B5EF4-FFF2-40B4-BE49-F238E27FC236}">
              <a16:creationId xmlns:a16="http://schemas.microsoft.com/office/drawing/2014/main" id="{1D030608-F607-4A03-8C99-5AE3DC10C313}"/>
            </a:ext>
          </a:extLst>
        </xdr:cNvPr>
        <xdr:cNvSpPr txBox="1"/>
      </xdr:nvSpPr>
      <xdr:spPr>
        <a:xfrm>
          <a:off x="10842791" y="1799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39" name="直線コネクタ 738">
          <a:extLst>
            <a:ext uri="{FF2B5EF4-FFF2-40B4-BE49-F238E27FC236}">
              <a16:creationId xmlns:a16="http://schemas.microsoft.com/office/drawing/2014/main" id="{35919599-4E7A-46DF-B8E1-A6329229E8BA}"/>
            </a:ext>
          </a:extLst>
        </xdr:cNvPr>
        <xdr:cNvCxnSpPr/>
      </xdr:nvCxnSpPr>
      <xdr:spPr>
        <a:xfrm>
          <a:off x="1120394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40" name="テキスト ボックス 739">
          <a:extLst>
            <a:ext uri="{FF2B5EF4-FFF2-40B4-BE49-F238E27FC236}">
              <a16:creationId xmlns:a16="http://schemas.microsoft.com/office/drawing/2014/main" id="{577DABB1-29A1-47C0-91FD-1AD283446DE7}"/>
            </a:ext>
          </a:extLst>
        </xdr:cNvPr>
        <xdr:cNvSpPr txBox="1"/>
      </xdr:nvSpPr>
      <xdr:spPr>
        <a:xfrm>
          <a:off x="10842791" y="1753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41" name="直線コネクタ 740">
          <a:extLst>
            <a:ext uri="{FF2B5EF4-FFF2-40B4-BE49-F238E27FC236}">
              <a16:creationId xmlns:a16="http://schemas.microsoft.com/office/drawing/2014/main" id="{155DDAEB-2BFF-4B5C-892B-21529D6FEB27}"/>
            </a:ext>
          </a:extLst>
        </xdr:cNvPr>
        <xdr:cNvCxnSpPr/>
      </xdr:nvCxnSpPr>
      <xdr:spPr>
        <a:xfrm>
          <a:off x="1120394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42" name="テキスト ボックス 741">
          <a:extLst>
            <a:ext uri="{FF2B5EF4-FFF2-40B4-BE49-F238E27FC236}">
              <a16:creationId xmlns:a16="http://schemas.microsoft.com/office/drawing/2014/main" id="{CB81541A-8CF4-40D4-9B60-AF373AC08884}"/>
            </a:ext>
          </a:extLst>
        </xdr:cNvPr>
        <xdr:cNvSpPr txBox="1"/>
      </xdr:nvSpPr>
      <xdr:spPr>
        <a:xfrm>
          <a:off x="10842791" y="1707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3" name="直線コネクタ 742">
          <a:extLst>
            <a:ext uri="{FF2B5EF4-FFF2-40B4-BE49-F238E27FC236}">
              <a16:creationId xmlns:a16="http://schemas.microsoft.com/office/drawing/2014/main" id="{931D2901-CF80-424E-99DA-3076D38D041B}"/>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44" name="テキスト ボックス 743">
          <a:extLst>
            <a:ext uri="{FF2B5EF4-FFF2-40B4-BE49-F238E27FC236}">
              <a16:creationId xmlns:a16="http://schemas.microsoft.com/office/drawing/2014/main" id="{668844E0-D7BE-412E-9ED1-9A2C28791006}"/>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45" name="【庁舎】&#10;有形固定資産減価償却率グラフ枠">
          <a:extLst>
            <a:ext uri="{FF2B5EF4-FFF2-40B4-BE49-F238E27FC236}">
              <a16:creationId xmlns:a16="http://schemas.microsoft.com/office/drawing/2014/main" id="{FC679D7D-52C4-4760-88F9-99FAE1C77706}"/>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763</xdr:rowOff>
    </xdr:from>
    <xdr:to>
      <xdr:col>85</xdr:col>
      <xdr:colOff>126364</xdr:colOff>
      <xdr:row>107</xdr:row>
      <xdr:rowOff>124206</xdr:rowOff>
    </xdr:to>
    <xdr:cxnSp macro="">
      <xdr:nvCxnSpPr>
        <xdr:cNvPr id="746" name="直線コネクタ 745">
          <a:extLst>
            <a:ext uri="{FF2B5EF4-FFF2-40B4-BE49-F238E27FC236}">
              <a16:creationId xmlns:a16="http://schemas.microsoft.com/office/drawing/2014/main" id="{E340E704-61FB-4872-9695-09DE3C73A408}"/>
            </a:ext>
          </a:extLst>
        </xdr:cNvPr>
        <xdr:cNvCxnSpPr/>
      </xdr:nvCxnSpPr>
      <xdr:spPr>
        <a:xfrm flipV="1">
          <a:off x="14703424" y="17317213"/>
          <a:ext cx="0" cy="1154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128033</xdr:rowOff>
    </xdr:from>
    <xdr:ext cx="405111" cy="259045"/>
    <xdr:sp macro="" textlink="">
      <xdr:nvSpPr>
        <xdr:cNvPr id="747" name="【庁舎】&#10;有形固定資産減価償却率最小値テキスト">
          <a:extLst>
            <a:ext uri="{FF2B5EF4-FFF2-40B4-BE49-F238E27FC236}">
              <a16:creationId xmlns:a16="http://schemas.microsoft.com/office/drawing/2014/main" id="{3F0256AA-9431-4EE5-8E9A-94CB0160BB03}"/>
            </a:ext>
          </a:extLst>
        </xdr:cNvPr>
        <xdr:cNvSpPr txBox="1"/>
      </xdr:nvSpPr>
      <xdr:spPr>
        <a:xfrm>
          <a:off x="14742160" y="18476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124206</xdr:rowOff>
    </xdr:from>
    <xdr:to>
      <xdr:col>86</xdr:col>
      <xdr:colOff>25400</xdr:colOff>
      <xdr:row>107</xdr:row>
      <xdr:rowOff>124206</xdr:rowOff>
    </xdr:to>
    <xdr:cxnSp macro="">
      <xdr:nvCxnSpPr>
        <xdr:cNvPr id="748" name="直線コネクタ 747">
          <a:extLst>
            <a:ext uri="{FF2B5EF4-FFF2-40B4-BE49-F238E27FC236}">
              <a16:creationId xmlns:a16="http://schemas.microsoft.com/office/drawing/2014/main" id="{B91E1BCE-CF06-4D0D-8777-0DA3BB2D814E}"/>
            </a:ext>
          </a:extLst>
        </xdr:cNvPr>
        <xdr:cNvCxnSpPr/>
      </xdr:nvCxnSpPr>
      <xdr:spPr>
        <a:xfrm>
          <a:off x="14611350" y="184712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118890</xdr:rowOff>
    </xdr:from>
    <xdr:ext cx="405111" cy="259045"/>
    <xdr:sp macro="" textlink="">
      <xdr:nvSpPr>
        <xdr:cNvPr id="749" name="【庁舎】&#10;有形固定資産減価償却率最大値テキスト">
          <a:extLst>
            <a:ext uri="{FF2B5EF4-FFF2-40B4-BE49-F238E27FC236}">
              <a16:creationId xmlns:a16="http://schemas.microsoft.com/office/drawing/2014/main" id="{A861587D-FE8D-4AED-BED4-AF47D612A89F}"/>
            </a:ext>
          </a:extLst>
        </xdr:cNvPr>
        <xdr:cNvSpPr txBox="1"/>
      </xdr:nvSpPr>
      <xdr:spPr>
        <a:xfrm>
          <a:off x="14742160" y="17094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763</xdr:rowOff>
    </xdr:from>
    <xdr:to>
      <xdr:col>86</xdr:col>
      <xdr:colOff>25400</xdr:colOff>
      <xdr:row>101</xdr:row>
      <xdr:rowOff>763</xdr:rowOff>
    </xdr:to>
    <xdr:cxnSp macro="">
      <xdr:nvCxnSpPr>
        <xdr:cNvPr id="750" name="直線コネクタ 749">
          <a:extLst>
            <a:ext uri="{FF2B5EF4-FFF2-40B4-BE49-F238E27FC236}">
              <a16:creationId xmlns:a16="http://schemas.microsoft.com/office/drawing/2014/main" id="{FE2D5321-8120-4837-AA5F-AACD04E175C9}"/>
            </a:ext>
          </a:extLst>
        </xdr:cNvPr>
        <xdr:cNvCxnSpPr/>
      </xdr:nvCxnSpPr>
      <xdr:spPr>
        <a:xfrm>
          <a:off x="14611350" y="173172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73423</xdr:rowOff>
    </xdr:from>
    <xdr:ext cx="405111" cy="259045"/>
    <xdr:sp macro="" textlink="">
      <xdr:nvSpPr>
        <xdr:cNvPr id="751" name="【庁舎】&#10;有形固定資産減価償却率平均値テキスト">
          <a:extLst>
            <a:ext uri="{FF2B5EF4-FFF2-40B4-BE49-F238E27FC236}">
              <a16:creationId xmlns:a16="http://schemas.microsoft.com/office/drawing/2014/main" id="{C3BF10B8-A054-49D6-8545-ADC427D26B5E}"/>
            </a:ext>
          </a:extLst>
        </xdr:cNvPr>
        <xdr:cNvSpPr txBox="1"/>
      </xdr:nvSpPr>
      <xdr:spPr>
        <a:xfrm>
          <a:off x="14742160" y="17732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50546</xdr:rowOff>
    </xdr:from>
    <xdr:to>
      <xdr:col>85</xdr:col>
      <xdr:colOff>177800</xdr:colOff>
      <xdr:row>104</xdr:row>
      <xdr:rowOff>152146</xdr:rowOff>
    </xdr:to>
    <xdr:sp macro="" textlink="">
      <xdr:nvSpPr>
        <xdr:cNvPr id="752" name="フローチャート: 判断 751">
          <a:extLst>
            <a:ext uri="{FF2B5EF4-FFF2-40B4-BE49-F238E27FC236}">
              <a16:creationId xmlns:a16="http://schemas.microsoft.com/office/drawing/2014/main" id="{41D81A65-BD6C-4A48-ACE4-22FA369FCCBB}"/>
            </a:ext>
          </a:extLst>
        </xdr:cNvPr>
        <xdr:cNvSpPr/>
      </xdr:nvSpPr>
      <xdr:spPr>
        <a:xfrm>
          <a:off x="14649450" y="1788515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98552</xdr:rowOff>
    </xdr:from>
    <xdr:to>
      <xdr:col>81</xdr:col>
      <xdr:colOff>101600</xdr:colOff>
      <xdr:row>105</xdr:row>
      <xdr:rowOff>28702</xdr:rowOff>
    </xdr:to>
    <xdr:sp macro="" textlink="">
      <xdr:nvSpPr>
        <xdr:cNvPr id="753" name="フローチャート: 判断 752">
          <a:extLst>
            <a:ext uri="{FF2B5EF4-FFF2-40B4-BE49-F238E27FC236}">
              <a16:creationId xmlns:a16="http://schemas.microsoft.com/office/drawing/2014/main" id="{7427004A-1BCD-4107-8612-D95C4C921E30}"/>
            </a:ext>
          </a:extLst>
        </xdr:cNvPr>
        <xdr:cNvSpPr/>
      </xdr:nvSpPr>
      <xdr:spPr>
        <a:xfrm>
          <a:off x="13887450" y="1792554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71120</xdr:rowOff>
    </xdr:from>
    <xdr:to>
      <xdr:col>76</xdr:col>
      <xdr:colOff>165100</xdr:colOff>
      <xdr:row>105</xdr:row>
      <xdr:rowOff>1270</xdr:rowOff>
    </xdr:to>
    <xdr:sp macro="" textlink="">
      <xdr:nvSpPr>
        <xdr:cNvPr id="754" name="フローチャート: 判断 753">
          <a:extLst>
            <a:ext uri="{FF2B5EF4-FFF2-40B4-BE49-F238E27FC236}">
              <a16:creationId xmlns:a16="http://schemas.microsoft.com/office/drawing/2014/main" id="{43EB9D57-786B-48CE-9842-FAAC9F5AE770}"/>
            </a:ext>
          </a:extLst>
        </xdr:cNvPr>
        <xdr:cNvSpPr/>
      </xdr:nvSpPr>
      <xdr:spPr>
        <a:xfrm>
          <a:off x="13089890" y="179000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41402</xdr:rowOff>
    </xdr:from>
    <xdr:to>
      <xdr:col>72</xdr:col>
      <xdr:colOff>38100</xdr:colOff>
      <xdr:row>104</xdr:row>
      <xdr:rowOff>143002</xdr:rowOff>
    </xdr:to>
    <xdr:sp macro="" textlink="">
      <xdr:nvSpPr>
        <xdr:cNvPr id="755" name="フローチャート: 判断 754">
          <a:extLst>
            <a:ext uri="{FF2B5EF4-FFF2-40B4-BE49-F238E27FC236}">
              <a16:creationId xmlns:a16="http://schemas.microsoft.com/office/drawing/2014/main" id="{2A4D0B61-0E26-4672-8688-C3FD5813D00A}"/>
            </a:ext>
          </a:extLst>
        </xdr:cNvPr>
        <xdr:cNvSpPr/>
      </xdr:nvSpPr>
      <xdr:spPr>
        <a:xfrm>
          <a:off x="12303760" y="17872202"/>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16256</xdr:rowOff>
    </xdr:from>
    <xdr:to>
      <xdr:col>67</xdr:col>
      <xdr:colOff>101600</xdr:colOff>
      <xdr:row>104</xdr:row>
      <xdr:rowOff>117856</xdr:rowOff>
    </xdr:to>
    <xdr:sp macro="" textlink="">
      <xdr:nvSpPr>
        <xdr:cNvPr id="756" name="フローチャート: 判断 755">
          <a:extLst>
            <a:ext uri="{FF2B5EF4-FFF2-40B4-BE49-F238E27FC236}">
              <a16:creationId xmlns:a16="http://schemas.microsoft.com/office/drawing/2014/main" id="{E2113C57-F4AA-413C-A7CF-511506BB387D}"/>
            </a:ext>
          </a:extLst>
        </xdr:cNvPr>
        <xdr:cNvSpPr/>
      </xdr:nvSpPr>
      <xdr:spPr>
        <a:xfrm>
          <a:off x="11487150" y="1785086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57" name="テキスト ボックス 756">
          <a:extLst>
            <a:ext uri="{FF2B5EF4-FFF2-40B4-BE49-F238E27FC236}">
              <a16:creationId xmlns:a16="http://schemas.microsoft.com/office/drawing/2014/main" id="{652B2C07-B77F-4019-8710-1CC9BC91442E}"/>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58" name="テキスト ボックス 757">
          <a:extLst>
            <a:ext uri="{FF2B5EF4-FFF2-40B4-BE49-F238E27FC236}">
              <a16:creationId xmlns:a16="http://schemas.microsoft.com/office/drawing/2014/main" id="{FB5E38E9-A4B8-499C-BDD0-392CB8AC76F4}"/>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59" name="テキスト ボックス 758">
          <a:extLst>
            <a:ext uri="{FF2B5EF4-FFF2-40B4-BE49-F238E27FC236}">
              <a16:creationId xmlns:a16="http://schemas.microsoft.com/office/drawing/2014/main" id="{02BB1F81-07E7-4FBC-8AC4-F8492172A778}"/>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0" name="テキスト ボックス 759">
          <a:extLst>
            <a:ext uri="{FF2B5EF4-FFF2-40B4-BE49-F238E27FC236}">
              <a16:creationId xmlns:a16="http://schemas.microsoft.com/office/drawing/2014/main" id="{313378F9-C29F-4928-B8CF-5398D84E770D}"/>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1" name="テキスト ボックス 760">
          <a:extLst>
            <a:ext uri="{FF2B5EF4-FFF2-40B4-BE49-F238E27FC236}">
              <a16:creationId xmlns:a16="http://schemas.microsoft.com/office/drawing/2014/main" id="{179A9E90-4BAD-4333-9DF5-4E0FAF5C1CB6}"/>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125985</xdr:rowOff>
    </xdr:from>
    <xdr:to>
      <xdr:col>85</xdr:col>
      <xdr:colOff>177800</xdr:colOff>
      <xdr:row>106</xdr:row>
      <xdr:rowOff>56135</xdr:rowOff>
    </xdr:to>
    <xdr:sp macro="" textlink="">
      <xdr:nvSpPr>
        <xdr:cNvPr id="762" name="楕円 761">
          <a:extLst>
            <a:ext uri="{FF2B5EF4-FFF2-40B4-BE49-F238E27FC236}">
              <a16:creationId xmlns:a16="http://schemas.microsoft.com/office/drawing/2014/main" id="{1C97DFC5-ED24-4785-9690-514E93C1C8D1}"/>
            </a:ext>
          </a:extLst>
        </xdr:cNvPr>
        <xdr:cNvSpPr/>
      </xdr:nvSpPr>
      <xdr:spPr>
        <a:xfrm>
          <a:off x="14649450" y="1813204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104412</xdr:rowOff>
    </xdr:from>
    <xdr:ext cx="405111" cy="259045"/>
    <xdr:sp macro="" textlink="">
      <xdr:nvSpPr>
        <xdr:cNvPr id="763" name="【庁舎】&#10;有形固定資産減価償却率該当値テキスト">
          <a:extLst>
            <a:ext uri="{FF2B5EF4-FFF2-40B4-BE49-F238E27FC236}">
              <a16:creationId xmlns:a16="http://schemas.microsoft.com/office/drawing/2014/main" id="{B2D0D594-945C-4AFD-867D-E25E197918E6}"/>
            </a:ext>
          </a:extLst>
        </xdr:cNvPr>
        <xdr:cNvSpPr txBox="1"/>
      </xdr:nvSpPr>
      <xdr:spPr>
        <a:xfrm>
          <a:off x="14742160" y="1810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18542</xdr:rowOff>
    </xdr:from>
    <xdr:to>
      <xdr:col>81</xdr:col>
      <xdr:colOff>101600</xdr:colOff>
      <xdr:row>106</xdr:row>
      <xdr:rowOff>120142</xdr:rowOff>
    </xdr:to>
    <xdr:sp macro="" textlink="">
      <xdr:nvSpPr>
        <xdr:cNvPr id="764" name="楕円 763">
          <a:extLst>
            <a:ext uri="{FF2B5EF4-FFF2-40B4-BE49-F238E27FC236}">
              <a16:creationId xmlns:a16="http://schemas.microsoft.com/office/drawing/2014/main" id="{9EB87522-35EA-4398-A0F9-32D17C42B7B6}"/>
            </a:ext>
          </a:extLst>
        </xdr:cNvPr>
        <xdr:cNvSpPr/>
      </xdr:nvSpPr>
      <xdr:spPr>
        <a:xfrm>
          <a:off x="13887450" y="18196052"/>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5335</xdr:rowOff>
    </xdr:from>
    <xdr:to>
      <xdr:col>85</xdr:col>
      <xdr:colOff>127000</xdr:colOff>
      <xdr:row>106</xdr:row>
      <xdr:rowOff>69342</xdr:rowOff>
    </xdr:to>
    <xdr:cxnSp macro="">
      <xdr:nvCxnSpPr>
        <xdr:cNvPr id="765" name="直線コネクタ 764">
          <a:extLst>
            <a:ext uri="{FF2B5EF4-FFF2-40B4-BE49-F238E27FC236}">
              <a16:creationId xmlns:a16="http://schemas.microsoft.com/office/drawing/2014/main" id="{5C1173AF-D9E9-415A-88C9-785445E16D48}"/>
            </a:ext>
          </a:extLst>
        </xdr:cNvPr>
        <xdr:cNvCxnSpPr/>
      </xdr:nvCxnSpPr>
      <xdr:spPr>
        <a:xfrm flipV="1">
          <a:off x="13942060" y="18180940"/>
          <a:ext cx="762000" cy="60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148844</xdr:rowOff>
    </xdr:from>
    <xdr:to>
      <xdr:col>76</xdr:col>
      <xdr:colOff>165100</xdr:colOff>
      <xdr:row>106</xdr:row>
      <xdr:rowOff>78994</xdr:rowOff>
    </xdr:to>
    <xdr:sp macro="" textlink="">
      <xdr:nvSpPr>
        <xdr:cNvPr id="766" name="楕円 765">
          <a:extLst>
            <a:ext uri="{FF2B5EF4-FFF2-40B4-BE49-F238E27FC236}">
              <a16:creationId xmlns:a16="http://schemas.microsoft.com/office/drawing/2014/main" id="{82A0FC84-72EB-4BAC-BEFF-2A70276FEF4E}"/>
            </a:ext>
          </a:extLst>
        </xdr:cNvPr>
        <xdr:cNvSpPr/>
      </xdr:nvSpPr>
      <xdr:spPr>
        <a:xfrm>
          <a:off x="13089890" y="1815109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28194</xdr:rowOff>
    </xdr:from>
    <xdr:to>
      <xdr:col>81</xdr:col>
      <xdr:colOff>50800</xdr:colOff>
      <xdr:row>106</xdr:row>
      <xdr:rowOff>69342</xdr:rowOff>
    </xdr:to>
    <xdr:cxnSp macro="">
      <xdr:nvCxnSpPr>
        <xdr:cNvPr id="767" name="直線コネクタ 766">
          <a:extLst>
            <a:ext uri="{FF2B5EF4-FFF2-40B4-BE49-F238E27FC236}">
              <a16:creationId xmlns:a16="http://schemas.microsoft.com/office/drawing/2014/main" id="{026957B9-213D-423E-AE97-18C6720EDD19}"/>
            </a:ext>
          </a:extLst>
        </xdr:cNvPr>
        <xdr:cNvCxnSpPr/>
      </xdr:nvCxnSpPr>
      <xdr:spPr>
        <a:xfrm>
          <a:off x="13144500" y="18199989"/>
          <a:ext cx="79756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103124</xdr:rowOff>
    </xdr:from>
    <xdr:to>
      <xdr:col>72</xdr:col>
      <xdr:colOff>38100</xdr:colOff>
      <xdr:row>106</xdr:row>
      <xdr:rowOff>33274</xdr:rowOff>
    </xdr:to>
    <xdr:sp macro="" textlink="">
      <xdr:nvSpPr>
        <xdr:cNvPr id="768" name="楕円 767">
          <a:extLst>
            <a:ext uri="{FF2B5EF4-FFF2-40B4-BE49-F238E27FC236}">
              <a16:creationId xmlns:a16="http://schemas.microsoft.com/office/drawing/2014/main" id="{DAE4C83D-082F-44BA-84C6-723656E6E7D4}"/>
            </a:ext>
          </a:extLst>
        </xdr:cNvPr>
        <xdr:cNvSpPr/>
      </xdr:nvSpPr>
      <xdr:spPr>
        <a:xfrm>
          <a:off x="12303760" y="1810346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153924</xdr:rowOff>
    </xdr:from>
    <xdr:to>
      <xdr:col>76</xdr:col>
      <xdr:colOff>114300</xdr:colOff>
      <xdr:row>106</xdr:row>
      <xdr:rowOff>28194</xdr:rowOff>
    </xdr:to>
    <xdr:cxnSp macro="">
      <xdr:nvCxnSpPr>
        <xdr:cNvPr id="769" name="直線コネクタ 768">
          <a:extLst>
            <a:ext uri="{FF2B5EF4-FFF2-40B4-BE49-F238E27FC236}">
              <a16:creationId xmlns:a16="http://schemas.microsoft.com/office/drawing/2014/main" id="{16A87D27-473D-44A9-A569-1473B2C0E5BD}"/>
            </a:ext>
          </a:extLst>
        </xdr:cNvPr>
        <xdr:cNvCxnSpPr/>
      </xdr:nvCxnSpPr>
      <xdr:spPr>
        <a:xfrm>
          <a:off x="12346940" y="18156174"/>
          <a:ext cx="7975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57404</xdr:rowOff>
    </xdr:from>
    <xdr:to>
      <xdr:col>67</xdr:col>
      <xdr:colOff>101600</xdr:colOff>
      <xdr:row>105</xdr:row>
      <xdr:rowOff>159004</xdr:rowOff>
    </xdr:to>
    <xdr:sp macro="" textlink="">
      <xdr:nvSpPr>
        <xdr:cNvPr id="770" name="楕円 769">
          <a:extLst>
            <a:ext uri="{FF2B5EF4-FFF2-40B4-BE49-F238E27FC236}">
              <a16:creationId xmlns:a16="http://schemas.microsoft.com/office/drawing/2014/main" id="{CA5D63AB-5102-4E59-B1AF-701738E9AD1D}"/>
            </a:ext>
          </a:extLst>
        </xdr:cNvPr>
        <xdr:cNvSpPr/>
      </xdr:nvSpPr>
      <xdr:spPr>
        <a:xfrm>
          <a:off x="11487150" y="1805584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108204</xdr:rowOff>
    </xdr:from>
    <xdr:to>
      <xdr:col>71</xdr:col>
      <xdr:colOff>177800</xdr:colOff>
      <xdr:row>105</xdr:row>
      <xdr:rowOff>153924</xdr:rowOff>
    </xdr:to>
    <xdr:cxnSp macro="">
      <xdr:nvCxnSpPr>
        <xdr:cNvPr id="771" name="直線コネクタ 770">
          <a:extLst>
            <a:ext uri="{FF2B5EF4-FFF2-40B4-BE49-F238E27FC236}">
              <a16:creationId xmlns:a16="http://schemas.microsoft.com/office/drawing/2014/main" id="{B71FB602-D4E7-492A-B7CA-A922D6FF97C0}"/>
            </a:ext>
          </a:extLst>
        </xdr:cNvPr>
        <xdr:cNvCxnSpPr/>
      </xdr:nvCxnSpPr>
      <xdr:spPr>
        <a:xfrm>
          <a:off x="11541760" y="18108549"/>
          <a:ext cx="80518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45229</xdr:rowOff>
    </xdr:from>
    <xdr:ext cx="405111" cy="259045"/>
    <xdr:sp macro="" textlink="">
      <xdr:nvSpPr>
        <xdr:cNvPr id="772" name="n_1aveValue【庁舎】&#10;有形固定資産減価償却率">
          <a:extLst>
            <a:ext uri="{FF2B5EF4-FFF2-40B4-BE49-F238E27FC236}">
              <a16:creationId xmlns:a16="http://schemas.microsoft.com/office/drawing/2014/main" id="{6C7EC618-5D87-4B1D-9C2F-8B8C56973400}"/>
            </a:ext>
          </a:extLst>
        </xdr:cNvPr>
        <xdr:cNvSpPr txBox="1"/>
      </xdr:nvSpPr>
      <xdr:spPr>
        <a:xfrm>
          <a:off x="13738234" y="17706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17797</xdr:rowOff>
    </xdr:from>
    <xdr:ext cx="405111" cy="259045"/>
    <xdr:sp macro="" textlink="">
      <xdr:nvSpPr>
        <xdr:cNvPr id="773" name="n_2aveValue【庁舎】&#10;有形固定資産減価償却率">
          <a:extLst>
            <a:ext uri="{FF2B5EF4-FFF2-40B4-BE49-F238E27FC236}">
              <a16:creationId xmlns:a16="http://schemas.microsoft.com/office/drawing/2014/main" id="{4E2BC033-F6E0-433B-883C-B15BC9183366}"/>
            </a:ext>
          </a:extLst>
        </xdr:cNvPr>
        <xdr:cNvSpPr txBox="1"/>
      </xdr:nvSpPr>
      <xdr:spPr>
        <a:xfrm>
          <a:off x="12957184" y="1768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159529</xdr:rowOff>
    </xdr:from>
    <xdr:ext cx="405111" cy="259045"/>
    <xdr:sp macro="" textlink="">
      <xdr:nvSpPr>
        <xdr:cNvPr id="774" name="n_3aveValue【庁舎】&#10;有形固定資産減価償却率">
          <a:extLst>
            <a:ext uri="{FF2B5EF4-FFF2-40B4-BE49-F238E27FC236}">
              <a16:creationId xmlns:a16="http://schemas.microsoft.com/office/drawing/2014/main" id="{028F5B07-BC19-4883-81B9-1326BE79E65D}"/>
            </a:ext>
          </a:extLst>
        </xdr:cNvPr>
        <xdr:cNvSpPr txBox="1"/>
      </xdr:nvSpPr>
      <xdr:spPr>
        <a:xfrm>
          <a:off x="12171054" y="17649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134383</xdr:rowOff>
    </xdr:from>
    <xdr:ext cx="405111" cy="259045"/>
    <xdr:sp macro="" textlink="">
      <xdr:nvSpPr>
        <xdr:cNvPr id="775" name="n_4aveValue【庁舎】&#10;有形固定資産減価償却率">
          <a:extLst>
            <a:ext uri="{FF2B5EF4-FFF2-40B4-BE49-F238E27FC236}">
              <a16:creationId xmlns:a16="http://schemas.microsoft.com/office/drawing/2014/main" id="{93DAA6AC-9E29-4903-B025-71BE784FA24F}"/>
            </a:ext>
          </a:extLst>
        </xdr:cNvPr>
        <xdr:cNvSpPr txBox="1"/>
      </xdr:nvSpPr>
      <xdr:spPr>
        <a:xfrm>
          <a:off x="11354444" y="17618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111269</xdr:rowOff>
    </xdr:from>
    <xdr:ext cx="405111" cy="259045"/>
    <xdr:sp macro="" textlink="">
      <xdr:nvSpPr>
        <xdr:cNvPr id="776" name="n_1mainValue【庁舎】&#10;有形固定資産減価償却率">
          <a:extLst>
            <a:ext uri="{FF2B5EF4-FFF2-40B4-BE49-F238E27FC236}">
              <a16:creationId xmlns:a16="http://schemas.microsoft.com/office/drawing/2014/main" id="{CFAC14B0-8DDB-455C-9297-24617390F8D7}"/>
            </a:ext>
          </a:extLst>
        </xdr:cNvPr>
        <xdr:cNvSpPr txBox="1"/>
      </xdr:nvSpPr>
      <xdr:spPr>
        <a:xfrm>
          <a:off x="13738234" y="18284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70121</xdr:rowOff>
    </xdr:from>
    <xdr:ext cx="405111" cy="259045"/>
    <xdr:sp macro="" textlink="">
      <xdr:nvSpPr>
        <xdr:cNvPr id="777" name="n_2mainValue【庁舎】&#10;有形固定資産減価償却率">
          <a:extLst>
            <a:ext uri="{FF2B5EF4-FFF2-40B4-BE49-F238E27FC236}">
              <a16:creationId xmlns:a16="http://schemas.microsoft.com/office/drawing/2014/main" id="{B37C6FAA-F36D-4C1E-86C8-244B29B2E1C3}"/>
            </a:ext>
          </a:extLst>
        </xdr:cNvPr>
        <xdr:cNvSpPr txBox="1"/>
      </xdr:nvSpPr>
      <xdr:spPr>
        <a:xfrm>
          <a:off x="12957184" y="18241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24401</xdr:rowOff>
    </xdr:from>
    <xdr:ext cx="405111" cy="259045"/>
    <xdr:sp macro="" textlink="">
      <xdr:nvSpPr>
        <xdr:cNvPr id="778" name="n_3mainValue【庁舎】&#10;有形固定資産減価償却率">
          <a:extLst>
            <a:ext uri="{FF2B5EF4-FFF2-40B4-BE49-F238E27FC236}">
              <a16:creationId xmlns:a16="http://schemas.microsoft.com/office/drawing/2014/main" id="{89B2174D-EA07-4EBE-BDCC-8456B5E31A2B}"/>
            </a:ext>
          </a:extLst>
        </xdr:cNvPr>
        <xdr:cNvSpPr txBox="1"/>
      </xdr:nvSpPr>
      <xdr:spPr>
        <a:xfrm>
          <a:off x="12171054" y="1819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150131</xdr:rowOff>
    </xdr:from>
    <xdr:ext cx="405111" cy="259045"/>
    <xdr:sp macro="" textlink="">
      <xdr:nvSpPr>
        <xdr:cNvPr id="779" name="n_4mainValue【庁舎】&#10;有形固定資産減価償却率">
          <a:extLst>
            <a:ext uri="{FF2B5EF4-FFF2-40B4-BE49-F238E27FC236}">
              <a16:creationId xmlns:a16="http://schemas.microsoft.com/office/drawing/2014/main" id="{99A3E2FF-A384-4F77-A03E-AA83581745B2}"/>
            </a:ext>
          </a:extLst>
        </xdr:cNvPr>
        <xdr:cNvSpPr txBox="1"/>
      </xdr:nvSpPr>
      <xdr:spPr>
        <a:xfrm>
          <a:off x="11354444" y="18152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0" name="正方形/長方形 779">
          <a:extLst>
            <a:ext uri="{FF2B5EF4-FFF2-40B4-BE49-F238E27FC236}">
              <a16:creationId xmlns:a16="http://schemas.microsoft.com/office/drawing/2014/main" id="{BD099D5F-319B-4B57-BF1D-3CA6F7A59B6F}"/>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1" name="正方形/長方形 780">
          <a:extLst>
            <a:ext uri="{FF2B5EF4-FFF2-40B4-BE49-F238E27FC236}">
              <a16:creationId xmlns:a16="http://schemas.microsoft.com/office/drawing/2014/main" id="{6677ECCE-DCC2-443B-9CA8-F4C15991E524}"/>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2" name="正方形/長方形 781">
          <a:extLst>
            <a:ext uri="{FF2B5EF4-FFF2-40B4-BE49-F238E27FC236}">
              <a16:creationId xmlns:a16="http://schemas.microsoft.com/office/drawing/2014/main" id="{811EEB9D-44C7-4780-AE07-AC733802F5C4}"/>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3" name="正方形/長方形 782">
          <a:extLst>
            <a:ext uri="{FF2B5EF4-FFF2-40B4-BE49-F238E27FC236}">
              <a16:creationId xmlns:a16="http://schemas.microsoft.com/office/drawing/2014/main" id="{943AAFE8-65D4-419E-8F53-E679D48307F8}"/>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4" name="正方形/長方形 783">
          <a:extLst>
            <a:ext uri="{FF2B5EF4-FFF2-40B4-BE49-F238E27FC236}">
              <a16:creationId xmlns:a16="http://schemas.microsoft.com/office/drawing/2014/main" id="{0EC140A6-E0BB-4EFB-94BA-2C37AEB96D6F}"/>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5" name="正方形/長方形 784">
          <a:extLst>
            <a:ext uri="{FF2B5EF4-FFF2-40B4-BE49-F238E27FC236}">
              <a16:creationId xmlns:a16="http://schemas.microsoft.com/office/drawing/2014/main" id="{C688F9BB-B978-43AF-9832-3ECB7419D513}"/>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86" name="正方形/長方形 785">
          <a:extLst>
            <a:ext uri="{FF2B5EF4-FFF2-40B4-BE49-F238E27FC236}">
              <a16:creationId xmlns:a16="http://schemas.microsoft.com/office/drawing/2014/main" id="{EBE8F913-8DCE-4F15-8597-FCEA3C61AADC}"/>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87" name="正方形/長方形 786">
          <a:extLst>
            <a:ext uri="{FF2B5EF4-FFF2-40B4-BE49-F238E27FC236}">
              <a16:creationId xmlns:a16="http://schemas.microsoft.com/office/drawing/2014/main" id="{336F3740-D862-4578-B9C2-CD157ACBA1C2}"/>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88" name="テキスト ボックス 787">
          <a:extLst>
            <a:ext uri="{FF2B5EF4-FFF2-40B4-BE49-F238E27FC236}">
              <a16:creationId xmlns:a16="http://schemas.microsoft.com/office/drawing/2014/main" id="{E6C05510-3696-46B6-836E-2B11FD240C13}"/>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89" name="直線コネクタ 788">
          <a:extLst>
            <a:ext uri="{FF2B5EF4-FFF2-40B4-BE49-F238E27FC236}">
              <a16:creationId xmlns:a16="http://schemas.microsoft.com/office/drawing/2014/main" id="{98B061E0-A1DB-45F0-9A49-64CAF6A2E484}"/>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0" name="直線コネクタ 789">
          <a:extLst>
            <a:ext uri="{FF2B5EF4-FFF2-40B4-BE49-F238E27FC236}">
              <a16:creationId xmlns:a16="http://schemas.microsoft.com/office/drawing/2014/main" id="{B7101847-9832-4BC0-B5D6-7CA7EFBB2A81}"/>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91" name="テキスト ボックス 790">
          <a:extLst>
            <a:ext uri="{FF2B5EF4-FFF2-40B4-BE49-F238E27FC236}">
              <a16:creationId xmlns:a16="http://schemas.microsoft.com/office/drawing/2014/main" id="{C11439E0-63E4-4AAB-89B7-D87DC607A104}"/>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92" name="直線コネクタ 791">
          <a:extLst>
            <a:ext uri="{FF2B5EF4-FFF2-40B4-BE49-F238E27FC236}">
              <a16:creationId xmlns:a16="http://schemas.microsoft.com/office/drawing/2014/main" id="{3484B3EF-4D2E-4865-91F9-A04D591227D6}"/>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93" name="テキスト ボックス 792">
          <a:extLst>
            <a:ext uri="{FF2B5EF4-FFF2-40B4-BE49-F238E27FC236}">
              <a16:creationId xmlns:a16="http://schemas.microsoft.com/office/drawing/2014/main" id="{E41EDE67-F89F-4DB0-BE34-F232414E640B}"/>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94" name="直線コネクタ 793">
          <a:extLst>
            <a:ext uri="{FF2B5EF4-FFF2-40B4-BE49-F238E27FC236}">
              <a16:creationId xmlns:a16="http://schemas.microsoft.com/office/drawing/2014/main" id="{1BE7D25E-7B6B-40AD-8B1D-141D654E3360}"/>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95" name="テキスト ボックス 794">
          <a:extLst>
            <a:ext uri="{FF2B5EF4-FFF2-40B4-BE49-F238E27FC236}">
              <a16:creationId xmlns:a16="http://schemas.microsoft.com/office/drawing/2014/main" id="{2DE33783-4A8C-45A1-903D-750487397D16}"/>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96" name="直線コネクタ 795">
          <a:extLst>
            <a:ext uri="{FF2B5EF4-FFF2-40B4-BE49-F238E27FC236}">
              <a16:creationId xmlns:a16="http://schemas.microsoft.com/office/drawing/2014/main" id="{D5A57649-8412-4ADA-8595-E935ED3C5E17}"/>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97" name="テキスト ボックス 796">
          <a:extLst>
            <a:ext uri="{FF2B5EF4-FFF2-40B4-BE49-F238E27FC236}">
              <a16:creationId xmlns:a16="http://schemas.microsoft.com/office/drawing/2014/main" id="{C06233E0-06BD-4045-9A16-763E64D6FDF4}"/>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98" name="直線コネクタ 797">
          <a:extLst>
            <a:ext uri="{FF2B5EF4-FFF2-40B4-BE49-F238E27FC236}">
              <a16:creationId xmlns:a16="http://schemas.microsoft.com/office/drawing/2014/main" id="{10F7ADE4-63A4-42F5-B008-26A333983145}"/>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99" name="テキスト ボックス 798">
          <a:extLst>
            <a:ext uri="{FF2B5EF4-FFF2-40B4-BE49-F238E27FC236}">
              <a16:creationId xmlns:a16="http://schemas.microsoft.com/office/drawing/2014/main" id="{81FA7AA8-1536-4F88-9EEA-3093772D802E}"/>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0" name="直線コネクタ 799">
          <a:extLst>
            <a:ext uri="{FF2B5EF4-FFF2-40B4-BE49-F238E27FC236}">
              <a16:creationId xmlns:a16="http://schemas.microsoft.com/office/drawing/2014/main" id="{E6BF9CE2-AC4E-45C6-A5E8-B8A6D4034F85}"/>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1" name="テキスト ボックス 800">
          <a:extLst>
            <a:ext uri="{FF2B5EF4-FFF2-40B4-BE49-F238E27FC236}">
              <a16:creationId xmlns:a16="http://schemas.microsoft.com/office/drawing/2014/main" id="{7F123AA3-4073-4094-9689-94C90E61C833}"/>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2" name="【庁舎】&#10;一人当たり面積グラフ枠">
          <a:extLst>
            <a:ext uri="{FF2B5EF4-FFF2-40B4-BE49-F238E27FC236}">
              <a16:creationId xmlns:a16="http://schemas.microsoft.com/office/drawing/2014/main" id="{4CCE5C24-38A3-410B-BF6E-247E24764A00}"/>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102870</xdr:rowOff>
    </xdr:from>
    <xdr:to>
      <xdr:col>116</xdr:col>
      <xdr:colOff>62864</xdr:colOff>
      <xdr:row>108</xdr:row>
      <xdr:rowOff>22861</xdr:rowOff>
    </xdr:to>
    <xdr:cxnSp macro="">
      <xdr:nvCxnSpPr>
        <xdr:cNvPr id="803" name="直線コネクタ 802">
          <a:extLst>
            <a:ext uri="{FF2B5EF4-FFF2-40B4-BE49-F238E27FC236}">
              <a16:creationId xmlns:a16="http://schemas.microsoft.com/office/drawing/2014/main" id="{73193B80-A229-4D27-B6A6-5398C1A106FF}"/>
            </a:ext>
          </a:extLst>
        </xdr:cNvPr>
        <xdr:cNvCxnSpPr/>
      </xdr:nvCxnSpPr>
      <xdr:spPr>
        <a:xfrm flipV="1">
          <a:off x="19947254" y="17074515"/>
          <a:ext cx="0" cy="1461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26688</xdr:rowOff>
    </xdr:from>
    <xdr:ext cx="469744" cy="259045"/>
    <xdr:sp macro="" textlink="">
      <xdr:nvSpPr>
        <xdr:cNvPr id="804" name="【庁舎】&#10;一人当たり面積最小値テキスト">
          <a:extLst>
            <a:ext uri="{FF2B5EF4-FFF2-40B4-BE49-F238E27FC236}">
              <a16:creationId xmlns:a16="http://schemas.microsoft.com/office/drawing/2014/main" id="{D977C266-43DF-4CD5-B34F-E267F4767058}"/>
            </a:ext>
          </a:extLst>
        </xdr:cNvPr>
        <xdr:cNvSpPr txBox="1"/>
      </xdr:nvSpPr>
      <xdr:spPr>
        <a:xfrm>
          <a:off x="19985990" y="18541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22861</xdr:rowOff>
    </xdr:from>
    <xdr:to>
      <xdr:col>116</xdr:col>
      <xdr:colOff>152400</xdr:colOff>
      <xdr:row>108</xdr:row>
      <xdr:rowOff>22861</xdr:rowOff>
    </xdr:to>
    <xdr:cxnSp macro="">
      <xdr:nvCxnSpPr>
        <xdr:cNvPr id="805" name="直線コネクタ 804">
          <a:extLst>
            <a:ext uri="{FF2B5EF4-FFF2-40B4-BE49-F238E27FC236}">
              <a16:creationId xmlns:a16="http://schemas.microsoft.com/office/drawing/2014/main" id="{9770DC94-1828-4112-B248-0633C81089CF}"/>
            </a:ext>
          </a:extLst>
        </xdr:cNvPr>
        <xdr:cNvCxnSpPr/>
      </xdr:nvCxnSpPr>
      <xdr:spPr>
        <a:xfrm>
          <a:off x="19885660" y="185356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49547</xdr:rowOff>
    </xdr:from>
    <xdr:ext cx="469744" cy="259045"/>
    <xdr:sp macro="" textlink="">
      <xdr:nvSpPr>
        <xdr:cNvPr id="806" name="【庁舎】&#10;一人当たり面積最大値テキスト">
          <a:extLst>
            <a:ext uri="{FF2B5EF4-FFF2-40B4-BE49-F238E27FC236}">
              <a16:creationId xmlns:a16="http://schemas.microsoft.com/office/drawing/2014/main" id="{11B6CAE4-6C74-44B6-816C-10C7C9C64D9A}"/>
            </a:ext>
          </a:extLst>
        </xdr:cNvPr>
        <xdr:cNvSpPr txBox="1"/>
      </xdr:nvSpPr>
      <xdr:spPr>
        <a:xfrm>
          <a:off x="19985990" y="1685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102870</xdr:rowOff>
    </xdr:from>
    <xdr:to>
      <xdr:col>116</xdr:col>
      <xdr:colOff>152400</xdr:colOff>
      <xdr:row>99</xdr:row>
      <xdr:rowOff>102870</xdr:rowOff>
    </xdr:to>
    <xdr:cxnSp macro="">
      <xdr:nvCxnSpPr>
        <xdr:cNvPr id="807" name="直線コネクタ 806">
          <a:extLst>
            <a:ext uri="{FF2B5EF4-FFF2-40B4-BE49-F238E27FC236}">
              <a16:creationId xmlns:a16="http://schemas.microsoft.com/office/drawing/2014/main" id="{5D9A8B26-F669-4305-A498-7CCDB05E1F80}"/>
            </a:ext>
          </a:extLst>
        </xdr:cNvPr>
        <xdr:cNvCxnSpPr/>
      </xdr:nvCxnSpPr>
      <xdr:spPr>
        <a:xfrm>
          <a:off x="19885660" y="170745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139716</xdr:rowOff>
    </xdr:from>
    <xdr:ext cx="469744" cy="259045"/>
    <xdr:sp macro="" textlink="">
      <xdr:nvSpPr>
        <xdr:cNvPr id="808" name="【庁舎】&#10;一人当たり面積平均値テキスト">
          <a:extLst>
            <a:ext uri="{FF2B5EF4-FFF2-40B4-BE49-F238E27FC236}">
              <a16:creationId xmlns:a16="http://schemas.microsoft.com/office/drawing/2014/main" id="{B50A0482-DAB0-4F49-AE3C-F9AE5CB76052}"/>
            </a:ext>
          </a:extLst>
        </xdr:cNvPr>
        <xdr:cNvSpPr txBox="1"/>
      </xdr:nvSpPr>
      <xdr:spPr>
        <a:xfrm>
          <a:off x="19985990" y="179667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116839</xdr:rowOff>
    </xdr:from>
    <xdr:to>
      <xdr:col>116</xdr:col>
      <xdr:colOff>114300</xdr:colOff>
      <xdr:row>106</xdr:row>
      <xdr:rowOff>46989</xdr:rowOff>
    </xdr:to>
    <xdr:sp macro="" textlink="">
      <xdr:nvSpPr>
        <xdr:cNvPr id="809" name="フローチャート: 判断 808">
          <a:extLst>
            <a:ext uri="{FF2B5EF4-FFF2-40B4-BE49-F238E27FC236}">
              <a16:creationId xmlns:a16="http://schemas.microsoft.com/office/drawing/2014/main" id="{BEC977C3-4752-4BDA-8622-8FCFA79A3146}"/>
            </a:ext>
          </a:extLst>
        </xdr:cNvPr>
        <xdr:cNvSpPr/>
      </xdr:nvSpPr>
      <xdr:spPr>
        <a:xfrm>
          <a:off x="19904710" y="1811908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124461</xdr:rowOff>
    </xdr:from>
    <xdr:to>
      <xdr:col>112</xdr:col>
      <xdr:colOff>38100</xdr:colOff>
      <xdr:row>106</xdr:row>
      <xdr:rowOff>54611</xdr:rowOff>
    </xdr:to>
    <xdr:sp macro="" textlink="">
      <xdr:nvSpPr>
        <xdr:cNvPr id="810" name="フローチャート: 判断 809">
          <a:extLst>
            <a:ext uri="{FF2B5EF4-FFF2-40B4-BE49-F238E27FC236}">
              <a16:creationId xmlns:a16="http://schemas.microsoft.com/office/drawing/2014/main" id="{6D49D352-6BF4-41C0-9674-8E10E609A82F}"/>
            </a:ext>
          </a:extLst>
        </xdr:cNvPr>
        <xdr:cNvSpPr/>
      </xdr:nvSpPr>
      <xdr:spPr>
        <a:xfrm>
          <a:off x="19161760" y="1812861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120650</xdr:rowOff>
    </xdr:from>
    <xdr:to>
      <xdr:col>107</xdr:col>
      <xdr:colOff>101600</xdr:colOff>
      <xdr:row>106</xdr:row>
      <xdr:rowOff>50800</xdr:rowOff>
    </xdr:to>
    <xdr:sp macro="" textlink="">
      <xdr:nvSpPr>
        <xdr:cNvPr id="811" name="フローチャート: 判断 810">
          <a:extLst>
            <a:ext uri="{FF2B5EF4-FFF2-40B4-BE49-F238E27FC236}">
              <a16:creationId xmlns:a16="http://schemas.microsoft.com/office/drawing/2014/main" id="{02986922-2A4D-42CD-8AD2-F879463DCBB1}"/>
            </a:ext>
          </a:extLst>
        </xdr:cNvPr>
        <xdr:cNvSpPr/>
      </xdr:nvSpPr>
      <xdr:spPr>
        <a:xfrm>
          <a:off x="18345150" y="181248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132080</xdr:rowOff>
    </xdr:from>
    <xdr:to>
      <xdr:col>102</xdr:col>
      <xdr:colOff>165100</xdr:colOff>
      <xdr:row>106</xdr:row>
      <xdr:rowOff>62230</xdr:rowOff>
    </xdr:to>
    <xdr:sp macro="" textlink="">
      <xdr:nvSpPr>
        <xdr:cNvPr id="812" name="フローチャート: 判断 811">
          <a:extLst>
            <a:ext uri="{FF2B5EF4-FFF2-40B4-BE49-F238E27FC236}">
              <a16:creationId xmlns:a16="http://schemas.microsoft.com/office/drawing/2014/main" id="{374B0726-0673-465A-AB65-2B4D564B078C}"/>
            </a:ext>
          </a:extLst>
        </xdr:cNvPr>
        <xdr:cNvSpPr/>
      </xdr:nvSpPr>
      <xdr:spPr>
        <a:xfrm>
          <a:off x="17547590" y="1813814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132080</xdr:rowOff>
    </xdr:from>
    <xdr:to>
      <xdr:col>98</xdr:col>
      <xdr:colOff>38100</xdr:colOff>
      <xdr:row>106</xdr:row>
      <xdr:rowOff>62230</xdr:rowOff>
    </xdr:to>
    <xdr:sp macro="" textlink="">
      <xdr:nvSpPr>
        <xdr:cNvPr id="813" name="フローチャート: 判断 812">
          <a:extLst>
            <a:ext uri="{FF2B5EF4-FFF2-40B4-BE49-F238E27FC236}">
              <a16:creationId xmlns:a16="http://schemas.microsoft.com/office/drawing/2014/main" id="{CBF3624D-5D41-44E7-9D93-4CA44523CFBD}"/>
            </a:ext>
          </a:extLst>
        </xdr:cNvPr>
        <xdr:cNvSpPr/>
      </xdr:nvSpPr>
      <xdr:spPr>
        <a:xfrm>
          <a:off x="16761460" y="1813814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4" name="テキスト ボックス 813">
          <a:extLst>
            <a:ext uri="{FF2B5EF4-FFF2-40B4-BE49-F238E27FC236}">
              <a16:creationId xmlns:a16="http://schemas.microsoft.com/office/drawing/2014/main" id="{E4845718-F680-4D38-B8CF-71DCFD54A085}"/>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15" name="テキスト ボックス 814">
          <a:extLst>
            <a:ext uri="{FF2B5EF4-FFF2-40B4-BE49-F238E27FC236}">
              <a16:creationId xmlns:a16="http://schemas.microsoft.com/office/drawing/2014/main" id="{5E4E9B83-9B6C-4696-9D9F-8B3FD93E64A6}"/>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16" name="テキスト ボックス 815">
          <a:extLst>
            <a:ext uri="{FF2B5EF4-FFF2-40B4-BE49-F238E27FC236}">
              <a16:creationId xmlns:a16="http://schemas.microsoft.com/office/drawing/2014/main" id="{13D7A049-4E9C-47E1-9D6D-4BEB5B64B0C8}"/>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17" name="テキスト ボックス 816">
          <a:extLst>
            <a:ext uri="{FF2B5EF4-FFF2-40B4-BE49-F238E27FC236}">
              <a16:creationId xmlns:a16="http://schemas.microsoft.com/office/drawing/2014/main" id="{205F8FEB-6C4B-45D4-9FE7-9B13CE760F23}"/>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18" name="テキスト ボックス 817">
          <a:extLst>
            <a:ext uri="{FF2B5EF4-FFF2-40B4-BE49-F238E27FC236}">
              <a16:creationId xmlns:a16="http://schemas.microsoft.com/office/drawing/2014/main" id="{0476F342-11DD-498D-98B2-648033DB929C}"/>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116839</xdr:rowOff>
    </xdr:from>
    <xdr:to>
      <xdr:col>116</xdr:col>
      <xdr:colOff>114300</xdr:colOff>
      <xdr:row>106</xdr:row>
      <xdr:rowOff>46989</xdr:rowOff>
    </xdr:to>
    <xdr:sp macro="" textlink="">
      <xdr:nvSpPr>
        <xdr:cNvPr id="819" name="楕円 818">
          <a:extLst>
            <a:ext uri="{FF2B5EF4-FFF2-40B4-BE49-F238E27FC236}">
              <a16:creationId xmlns:a16="http://schemas.microsoft.com/office/drawing/2014/main" id="{409C137E-7243-4707-9A32-64DFAF3E4FCA}"/>
            </a:ext>
          </a:extLst>
        </xdr:cNvPr>
        <xdr:cNvSpPr/>
      </xdr:nvSpPr>
      <xdr:spPr>
        <a:xfrm>
          <a:off x="19904710" y="1811908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95266</xdr:rowOff>
    </xdr:from>
    <xdr:ext cx="469744" cy="259045"/>
    <xdr:sp macro="" textlink="">
      <xdr:nvSpPr>
        <xdr:cNvPr id="820" name="【庁舎】&#10;一人当たり面積該当値テキスト">
          <a:extLst>
            <a:ext uri="{FF2B5EF4-FFF2-40B4-BE49-F238E27FC236}">
              <a16:creationId xmlns:a16="http://schemas.microsoft.com/office/drawing/2014/main" id="{C6C2F147-0C56-4318-89E5-9EF2E6239406}"/>
            </a:ext>
          </a:extLst>
        </xdr:cNvPr>
        <xdr:cNvSpPr txBox="1"/>
      </xdr:nvSpPr>
      <xdr:spPr>
        <a:xfrm>
          <a:off x="19985990" y="1809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109220</xdr:rowOff>
    </xdr:from>
    <xdr:to>
      <xdr:col>112</xdr:col>
      <xdr:colOff>38100</xdr:colOff>
      <xdr:row>106</xdr:row>
      <xdr:rowOff>39370</xdr:rowOff>
    </xdr:to>
    <xdr:sp macro="" textlink="">
      <xdr:nvSpPr>
        <xdr:cNvPr id="821" name="楕円 820">
          <a:extLst>
            <a:ext uri="{FF2B5EF4-FFF2-40B4-BE49-F238E27FC236}">
              <a16:creationId xmlns:a16="http://schemas.microsoft.com/office/drawing/2014/main" id="{304FCCD8-6F5F-4692-863E-726B1B48C2F5}"/>
            </a:ext>
          </a:extLst>
        </xdr:cNvPr>
        <xdr:cNvSpPr/>
      </xdr:nvSpPr>
      <xdr:spPr>
        <a:xfrm>
          <a:off x="19161760" y="181095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160020</xdr:rowOff>
    </xdr:from>
    <xdr:to>
      <xdr:col>116</xdr:col>
      <xdr:colOff>63500</xdr:colOff>
      <xdr:row>105</xdr:row>
      <xdr:rowOff>167639</xdr:rowOff>
    </xdr:to>
    <xdr:cxnSp macro="">
      <xdr:nvCxnSpPr>
        <xdr:cNvPr id="822" name="直線コネクタ 821">
          <a:extLst>
            <a:ext uri="{FF2B5EF4-FFF2-40B4-BE49-F238E27FC236}">
              <a16:creationId xmlns:a16="http://schemas.microsoft.com/office/drawing/2014/main" id="{5A36F860-2C44-4FF5-88E8-3DB7529B853B}"/>
            </a:ext>
          </a:extLst>
        </xdr:cNvPr>
        <xdr:cNvCxnSpPr/>
      </xdr:nvCxnSpPr>
      <xdr:spPr>
        <a:xfrm>
          <a:off x="19204940" y="18164175"/>
          <a:ext cx="742950" cy="9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101600</xdr:rowOff>
    </xdr:from>
    <xdr:to>
      <xdr:col>107</xdr:col>
      <xdr:colOff>101600</xdr:colOff>
      <xdr:row>106</xdr:row>
      <xdr:rowOff>31750</xdr:rowOff>
    </xdr:to>
    <xdr:sp macro="" textlink="">
      <xdr:nvSpPr>
        <xdr:cNvPr id="823" name="楕円 822">
          <a:extLst>
            <a:ext uri="{FF2B5EF4-FFF2-40B4-BE49-F238E27FC236}">
              <a16:creationId xmlns:a16="http://schemas.microsoft.com/office/drawing/2014/main" id="{7F5CF052-4B0E-4483-A6DB-EC3D1FD7EE90}"/>
            </a:ext>
          </a:extLst>
        </xdr:cNvPr>
        <xdr:cNvSpPr/>
      </xdr:nvSpPr>
      <xdr:spPr>
        <a:xfrm>
          <a:off x="18345150" y="181000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152400</xdr:rowOff>
    </xdr:from>
    <xdr:to>
      <xdr:col>111</xdr:col>
      <xdr:colOff>177800</xdr:colOff>
      <xdr:row>105</xdr:row>
      <xdr:rowOff>160020</xdr:rowOff>
    </xdr:to>
    <xdr:cxnSp macro="">
      <xdr:nvCxnSpPr>
        <xdr:cNvPr id="824" name="直線コネクタ 823">
          <a:extLst>
            <a:ext uri="{FF2B5EF4-FFF2-40B4-BE49-F238E27FC236}">
              <a16:creationId xmlns:a16="http://schemas.microsoft.com/office/drawing/2014/main" id="{B740D70B-D743-4456-8C17-941F71E40A5C}"/>
            </a:ext>
          </a:extLst>
        </xdr:cNvPr>
        <xdr:cNvCxnSpPr/>
      </xdr:nvCxnSpPr>
      <xdr:spPr>
        <a:xfrm>
          <a:off x="18399760" y="18154650"/>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93980</xdr:rowOff>
    </xdr:from>
    <xdr:to>
      <xdr:col>102</xdr:col>
      <xdr:colOff>165100</xdr:colOff>
      <xdr:row>106</xdr:row>
      <xdr:rowOff>24130</xdr:rowOff>
    </xdr:to>
    <xdr:sp macro="" textlink="">
      <xdr:nvSpPr>
        <xdr:cNvPr id="825" name="楕円 824">
          <a:extLst>
            <a:ext uri="{FF2B5EF4-FFF2-40B4-BE49-F238E27FC236}">
              <a16:creationId xmlns:a16="http://schemas.microsoft.com/office/drawing/2014/main" id="{C58D71B2-6F58-4E04-B558-8738E241DD18}"/>
            </a:ext>
          </a:extLst>
        </xdr:cNvPr>
        <xdr:cNvSpPr/>
      </xdr:nvSpPr>
      <xdr:spPr>
        <a:xfrm>
          <a:off x="17547590" y="1810004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144780</xdr:rowOff>
    </xdr:from>
    <xdr:to>
      <xdr:col>107</xdr:col>
      <xdr:colOff>50800</xdr:colOff>
      <xdr:row>105</xdr:row>
      <xdr:rowOff>152400</xdr:rowOff>
    </xdr:to>
    <xdr:cxnSp macro="">
      <xdr:nvCxnSpPr>
        <xdr:cNvPr id="826" name="直線コネクタ 825">
          <a:extLst>
            <a:ext uri="{FF2B5EF4-FFF2-40B4-BE49-F238E27FC236}">
              <a16:creationId xmlns:a16="http://schemas.microsoft.com/office/drawing/2014/main" id="{9019543F-56DC-4710-A247-00CD5A9CF1DD}"/>
            </a:ext>
          </a:extLst>
        </xdr:cNvPr>
        <xdr:cNvCxnSpPr/>
      </xdr:nvCxnSpPr>
      <xdr:spPr>
        <a:xfrm>
          <a:off x="17602200" y="18145125"/>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93980</xdr:rowOff>
    </xdr:from>
    <xdr:to>
      <xdr:col>98</xdr:col>
      <xdr:colOff>38100</xdr:colOff>
      <xdr:row>106</xdr:row>
      <xdr:rowOff>24130</xdr:rowOff>
    </xdr:to>
    <xdr:sp macro="" textlink="">
      <xdr:nvSpPr>
        <xdr:cNvPr id="827" name="楕円 826">
          <a:extLst>
            <a:ext uri="{FF2B5EF4-FFF2-40B4-BE49-F238E27FC236}">
              <a16:creationId xmlns:a16="http://schemas.microsoft.com/office/drawing/2014/main" id="{12638CB5-A611-4195-90E4-DAC40205F434}"/>
            </a:ext>
          </a:extLst>
        </xdr:cNvPr>
        <xdr:cNvSpPr/>
      </xdr:nvSpPr>
      <xdr:spPr>
        <a:xfrm>
          <a:off x="16761460" y="1810004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144780</xdr:rowOff>
    </xdr:from>
    <xdr:to>
      <xdr:col>102</xdr:col>
      <xdr:colOff>114300</xdr:colOff>
      <xdr:row>105</xdr:row>
      <xdr:rowOff>144780</xdr:rowOff>
    </xdr:to>
    <xdr:cxnSp macro="">
      <xdr:nvCxnSpPr>
        <xdr:cNvPr id="828" name="直線コネクタ 827">
          <a:extLst>
            <a:ext uri="{FF2B5EF4-FFF2-40B4-BE49-F238E27FC236}">
              <a16:creationId xmlns:a16="http://schemas.microsoft.com/office/drawing/2014/main" id="{6C563AD7-8BED-4E7C-B4CB-0C534080ABF8}"/>
            </a:ext>
          </a:extLst>
        </xdr:cNvPr>
        <xdr:cNvCxnSpPr/>
      </xdr:nvCxnSpPr>
      <xdr:spPr>
        <a:xfrm>
          <a:off x="16804640" y="1814512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45738</xdr:rowOff>
    </xdr:from>
    <xdr:ext cx="469744" cy="259045"/>
    <xdr:sp macro="" textlink="">
      <xdr:nvSpPr>
        <xdr:cNvPr id="829" name="n_1aveValue【庁舎】&#10;一人当たり面積">
          <a:extLst>
            <a:ext uri="{FF2B5EF4-FFF2-40B4-BE49-F238E27FC236}">
              <a16:creationId xmlns:a16="http://schemas.microsoft.com/office/drawing/2014/main" id="{FE573279-A065-495A-8B1B-A13443A4487B}"/>
            </a:ext>
          </a:extLst>
        </xdr:cNvPr>
        <xdr:cNvSpPr txBox="1"/>
      </xdr:nvSpPr>
      <xdr:spPr>
        <a:xfrm>
          <a:off x="18982132" y="1822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41927</xdr:rowOff>
    </xdr:from>
    <xdr:ext cx="469744" cy="259045"/>
    <xdr:sp macro="" textlink="">
      <xdr:nvSpPr>
        <xdr:cNvPr id="830" name="n_2aveValue【庁舎】&#10;一人当たり面積">
          <a:extLst>
            <a:ext uri="{FF2B5EF4-FFF2-40B4-BE49-F238E27FC236}">
              <a16:creationId xmlns:a16="http://schemas.microsoft.com/office/drawing/2014/main" id="{35184496-E8C3-4E08-8793-4EAB46CC24A4}"/>
            </a:ext>
          </a:extLst>
        </xdr:cNvPr>
        <xdr:cNvSpPr txBox="1"/>
      </xdr:nvSpPr>
      <xdr:spPr>
        <a:xfrm>
          <a:off x="18182032" y="18217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53357</xdr:rowOff>
    </xdr:from>
    <xdr:ext cx="469744" cy="259045"/>
    <xdr:sp macro="" textlink="">
      <xdr:nvSpPr>
        <xdr:cNvPr id="831" name="n_3aveValue【庁舎】&#10;一人当たり面積">
          <a:extLst>
            <a:ext uri="{FF2B5EF4-FFF2-40B4-BE49-F238E27FC236}">
              <a16:creationId xmlns:a16="http://schemas.microsoft.com/office/drawing/2014/main" id="{D59F0C9E-8564-4EFC-B5B3-94142DE3A25D}"/>
            </a:ext>
          </a:extLst>
        </xdr:cNvPr>
        <xdr:cNvSpPr txBox="1"/>
      </xdr:nvSpPr>
      <xdr:spPr>
        <a:xfrm>
          <a:off x="17384472" y="1823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53357</xdr:rowOff>
    </xdr:from>
    <xdr:ext cx="469744" cy="259045"/>
    <xdr:sp macro="" textlink="">
      <xdr:nvSpPr>
        <xdr:cNvPr id="832" name="n_4aveValue【庁舎】&#10;一人当たり面積">
          <a:extLst>
            <a:ext uri="{FF2B5EF4-FFF2-40B4-BE49-F238E27FC236}">
              <a16:creationId xmlns:a16="http://schemas.microsoft.com/office/drawing/2014/main" id="{6502B56E-AA9C-441C-9029-BADA24AE1DD8}"/>
            </a:ext>
          </a:extLst>
        </xdr:cNvPr>
        <xdr:cNvSpPr txBox="1"/>
      </xdr:nvSpPr>
      <xdr:spPr>
        <a:xfrm>
          <a:off x="16588817" y="1823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55897</xdr:rowOff>
    </xdr:from>
    <xdr:ext cx="469744" cy="259045"/>
    <xdr:sp macro="" textlink="">
      <xdr:nvSpPr>
        <xdr:cNvPr id="833" name="n_1mainValue【庁舎】&#10;一人当たり面積">
          <a:extLst>
            <a:ext uri="{FF2B5EF4-FFF2-40B4-BE49-F238E27FC236}">
              <a16:creationId xmlns:a16="http://schemas.microsoft.com/office/drawing/2014/main" id="{052C4A61-AF91-4C93-A42C-F00A2F15A869}"/>
            </a:ext>
          </a:extLst>
        </xdr:cNvPr>
        <xdr:cNvSpPr txBox="1"/>
      </xdr:nvSpPr>
      <xdr:spPr>
        <a:xfrm>
          <a:off x="18982132" y="1789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48277</xdr:rowOff>
    </xdr:from>
    <xdr:ext cx="469744" cy="259045"/>
    <xdr:sp macro="" textlink="">
      <xdr:nvSpPr>
        <xdr:cNvPr id="834" name="n_2mainValue【庁舎】&#10;一人当たり面積">
          <a:extLst>
            <a:ext uri="{FF2B5EF4-FFF2-40B4-BE49-F238E27FC236}">
              <a16:creationId xmlns:a16="http://schemas.microsoft.com/office/drawing/2014/main" id="{C4B0C123-2929-48A2-8BFD-3999EC6E9C98}"/>
            </a:ext>
          </a:extLst>
        </xdr:cNvPr>
        <xdr:cNvSpPr txBox="1"/>
      </xdr:nvSpPr>
      <xdr:spPr>
        <a:xfrm>
          <a:off x="18182032" y="1788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40657</xdr:rowOff>
    </xdr:from>
    <xdr:ext cx="469744" cy="259045"/>
    <xdr:sp macro="" textlink="">
      <xdr:nvSpPr>
        <xdr:cNvPr id="835" name="n_3mainValue【庁舎】&#10;一人当たり面積">
          <a:extLst>
            <a:ext uri="{FF2B5EF4-FFF2-40B4-BE49-F238E27FC236}">
              <a16:creationId xmlns:a16="http://schemas.microsoft.com/office/drawing/2014/main" id="{39971E7A-62CD-4ABB-A008-64EA596D2C7C}"/>
            </a:ext>
          </a:extLst>
        </xdr:cNvPr>
        <xdr:cNvSpPr txBox="1"/>
      </xdr:nvSpPr>
      <xdr:spPr>
        <a:xfrm>
          <a:off x="17384472" y="1787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40657</xdr:rowOff>
    </xdr:from>
    <xdr:ext cx="469744" cy="259045"/>
    <xdr:sp macro="" textlink="">
      <xdr:nvSpPr>
        <xdr:cNvPr id="836" name="n_4mainValue【庁舎】&#10;一人当たり面積">
          <a:extLst>
            <a:ext uri="{FF2B5EF4-FFF2-40B4-BE49-F238E27FC236}">
              <a16:creationId xmlns:a16="http://schemas.microsoft.com/office/drawing/2014/main" id="{391B93DF-C70E-485A-B2A6-F8B309A842C4}"/>
            </a:ext>
          </a:extLst>
        </xdr:cNvPr>
        <xdr:cNvSpPr txBox="1"/>
      </xdr:nvSpPr>
      <xdr:spPr>
        <a:xfrm>
          <a:off x="16588817" y="1787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37" name="正方形/長方形 836">
          <a:extLst>
            <a:ext uri="{FF2B5EF4-FFF2-40B4-BE49-F238E27FC236}">
              <a16:creationId xmlns:a16="http://schemas.microsoft.com/office/drawing/2014/main" id="{3E50BD37-2AF6-41DB-8759-98A4021D1F71}"/>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38" name="正方形/長方形 837">
          <a:extLst>
            <a:ext uri="{FF2B5EF4-FFF2-40B4-BE49-F238E27FC236}">
              <a16:creationId xmlns:a16="http://schemas.microsoft.com/office/drawing/2014/main" id="{2F4C44B5-D5D4-4BD2-8C7B-B189087B3CE7}"/>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39" name="テキスト ボックス 838">
          <a:extLst>
            <a:ext uri="{FF2B5EF4-FFF2-40B4-BE49-F238E27FC236}">
              <a16:creationId xmlns:a16="http://schemas.microsoft.com/office/drawing/2014/main" id="{84E355F9-B3A5-4A9F-B109-2518A6D3304D}"/>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図書館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　老朽化した</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館を統合した新図書館（ひきふね図書館）を平成</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年に開設したことから、減価償却率は低くなっている。一人当たり面積は小さいが、図書館以外にコミュニティ会館の図書室等も設置されている。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体育館・プール</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年に総合体育館の改築を行ったことなどから、減価償却率は低くなっている。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福祉施設</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　減価償却率については</a:t>
          </a:r>
          <a:r>
            <a:rPr kumimoji="1" lang="ja-JP" altLang="en-US" sz="1100">
              <a:solidFill>
                <a:srgbClr val="FF0000"/>
              </a:solidFill>
              <a:effectLst/>
              <a:latin typeface="+mn-lt"/>
              <a:ea typeface="+mn-ea"/>
              <a:cs typeface="+mn-cs"/>
            </a:rPr>
            <a:t>上昇傾向に</a:t>
          </a:r>
          <a:r>
            <a:rPr kumimoji="1" lang="ja-JP" altLang="ja-JP" sz="1100">
              <a:solidFill>
                <a:srgbClr val="FF0000"/>
              </a:solidFill>
              <a:effectLst/>
              <a:latin typeface="+mn-lt"/>
              <a:ea typeface="+mn-ea"/>
              <a:cs typeface="+mn-cs"/>
            </a:rPr>
            <a:t>あり</a:t>
          </a:r>
          <a:r>
            <a:rPr kumimoji="1" lang="ja-JP" altLang="ja-JP" sz="1100">
              <a:solidFill>
                <a:schemeClr val="dk1"/>
              </a:solidFill>
              <a:effectLst/>
              <a:latin typeface="+mn-lt"/>
              <a:ea typeface="+mn-ea"/>
              <a:cs typeface="+mn-cs"/>
            </a:rPr>
            <a:t>、今後も民間活力の導入等により、更新費用の軽減を図っていく。</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市民会館</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　「市民会館」にはトリフォニーホールが含まれているが、今後大規模修繕を予定しており、財政負担に留意する必要がある。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庁舎</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　一人当たり面積は平均的な数値となっているが、資産の取得から年数が経過しており、有形固定資産減価償却率は都平均と比べて高くなっている。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152736940</v>
      </c>
      <c r="BO4" s="358"/>
      <c r="BP4" s="358"/>
      <c r="BQ4" s="358"/>
      <c r="BR4" s="358"/>
      <c r="BS4" s="358"/>
      <c r="BT4" s="358"/>
      <c r="BU4" s="359"/>
      <c r="BV4" s="357">
        <v>147775538</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7</v>
      </c>
      <c r="CU4" s="364"/>
      <c r="CV4" s="364"/>
      <c r="CW4" s="364"/>
      <c r="CX4" s="364"/>
      <c r="CY4" s="364"/>
      <c r="CZ4" s="364"/>
      <c r="DA4" s="365"/>
      <c r="DB4" s="363">
        <v>6.9</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146464279</v>
      </c>
      <c r="BO5" s="395"/>
      <c r="BP5" s="395"/>
      <c r="BQ5" s="395"/>
      <c r="BR5" s="395"/>
      <c r="BS5" s="395"/>
      <c r="BT5" s="395"/>
      <c r="BU5" s="396"/>
      <c r="BV5" s="394">
        <v>141886416</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78.5</v>
      </c>
      <c r="CU5" s="392"/>
      <c r="CV5" s="392"/>
      <c r="CW5" s="392"/>
      <c r="CX5" s="392"/>
      <c r="CY5" s="392"/>
      <c r="CZ5" s="392"/>
      <c r="DA5" s="393"/>
      <c r="DB5" s="391">
        <v>78.900000000000006</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98</v>
      </c>
      <c r="AV6" s="427"/>
      <c r="AW6" s="427"/>
      <c r="AX6" s="427"/>
      <c r="AY6" s="428" t="s">
        <v>99</v>
      </c>
      <c r="AZ6" s="429"/>
      <c r="BA6" s="429"/>
      <c r="BB6" s="429"/>
      <c r="BC6" s="429"/>
      <c r="BD6" s="429"/>
      <c r="BE6" s="429"/>
      <c r="BF6" s="429"/>
      <c r="BG6" s="429"/>
      <c r="BH6" s="429"/>
      <c r="BI6" s="429"/>
      <c r="BJ6" s="429"/>
      <c r="BK6" s="429"/>
      <c r="BL6" s="429"/>
      <c r="BM6" s="430"/>
      <c r="BN6" s="394">
        <v>6272661</v>
      </c>
      <c r="BO6" s="395"/>
      <c r="BP6" s="395"/>
      <c r="BQ6" s="395"/>
      <c r="BR6" s="395"/>
      <c r="BS6" s="395"/>
      <c r="BT6" s="395"/>
      <c r="BU6" s="396"/>
      <c r="BV6" s="394">
        <v>5889122</v>
      </c>
      <c r="BW6" s="395"/>
      <c r="BX6" s="395"/>
      <c r="BY6" s="395"/>
      <c r="BZ6" s="395"/>
      <c r="CA6" s="395"/>
      <c r="CB6" s="395"/>
      <c r="CC6" s="396"/>
      <c r="CD6" s="397" t="s">
        <v>100</v>
      </c>
      <c r="CE6" s="398"/>
      <c r="CF6" s="398"/>
      <c r="CG6" s="398"/>
      <c r="CH6" s="398"/>
      <c r="CI6" s="398"/>
      <c r="CJ6" s="398"/>
      <c r="CK6" s="398"/>
      <c r="CL6" s="398"/>
      <c r="CM6" s="398"/>
      <c r="CN6" s="398"/>
      <c r="CO6" s="398"/>
      <c r="CP6" s="398"/>
      <c r="CQ6" s="398"/>
      <c r="CR6" s="398"/>
      <c r="CS6" s="399"/>
      <c r="CT6" s="431">
        <v>78.5</v>
      </c>
      <c r="CU6" s="432"/>
      <c r="CV6" s="432"/>
      <c r="CW6" s="432"/>
      <c r="CX6" s="432"/>
      <c r="CY6" s="432"/>
      <c r="CZ6" s="432"/>
      <c r="DA6" s="433"/>
      <c r="DB6" s="431">
        <v>78.900000000000006</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101</v>
      </c>
      <c r="AN7" s="424"/>
      <c r="AO7" s="424"/>
      <c r="AP7" s="424"/>
      <c r="AQ7" s="424"/>
      <c r="AR7" s="424"/>
      <c r="AS7" s="424"/>
      <c r="AT7" s="425"/>
      <c r="AU7" s="426" t="s">
        <v>98</v>
      </c>
      <c r="AV7" s="427"/>
      <c r="AW7" s="427"/>
      <c r="AX7" s="427"/>
      <c r="AY7" s="428" t="s">
        <v>102</v>
      </c>
      <c r="AZ7" s="429"/>
      <c r="BA7" s="429"/>
      <c r="BB7" s="429"/>
      <c r="BC7" s="429"/>
      <c r="BD7" s="429"/>
      <c r="BE7" s="429"/>
      <c r="BF7" s="429"/>
      <c r="BG7" s="429"/>
      <c r="BH7" s="429"/>
      <c r="BI7" s="429"/>
      <c r="BJ7" s="429"/>
      <c r="BK7" s="429"/>
      <c r="BL7" s="429"/>
      <c r="BM7" s="430"/>
      <c r="BN7" s="394">
        <v>361954</v>
      </c>
      <c r="BO7" s="395"/>
      <c r="BP7" s="395"/>
      <c r="BQ7" s="395"/>
      <c r="BR7" s="395"/>
      <c r="BS7" s="395"/>
      <c r="BT7" s="395"/>
      <c r="BU7" s="396"/>
      <c r="BV7" s="394">
        <v>352081</v>
      </c>
      <c r="BW7" s="395"/>
      <c r="BX7" s="395"/>
      <c r="BY7" s="395"/>
      <c r="BZ7" s="395"/>
      <c r="CA7" s="395"/>
      <c r="CB7" s="395"/>
      <c r="CC7" s="396"/>
      <c r="CD7" s="397" t="s">
        <v>103</v>
      </c>
      <c r="CE7" s="398"/>
      <c r="CF7" s="398"/>
      <c r="CG7" s="398"/>
      <c r="CH7" s="398"/>
      <c r="CI7" s="398"/>
      <c r="CJ7" s="398"/>
      <c r="CK7" s="398"/>
      <c r="CL7" s="398"/>
      <c r="CM7" s="398"/>
      <c r="CN7" s="398"/>
      <c r="CO7" s="398"/>
      <c r="CP7" s="398"/>
      <c r="CQ7" s="398"/>
      <c r="CR7" s="398"/>
      <c r="CS7" s="399"/>
      <c r="CT7" s="394">
        <v>84532574</v>
      </c>
      <c r="CU7" s="395"/>
      <c r="CV7" s="395"/>
      <c r="CW7" s="395"/>
      <c r="CX7" s="395"/>
      <c r="CY7" s="395"/>
      <c r="CZ7" s="395"/>
      <c r="DA7" s="396"/>
      <c r="DB7" s="394">
        <v>80359289</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104</v>
      </c>
      <c r="AN8" s="424"/>
      <c r="AO8" s="424"/>
      <c r="AP8" s="424"/>
      <c r="AQ8" s="424"/>
      <c r="AR8" s="424"/>
      <c r="AS8" s="424"/>
      <c r="AT8" s="425"/>
      <c r="AU8" s="426" t="s">
        <v>90</v>
      </c>
      <c r="AV8" s="427"/>
      <c r="AW8" s="427"/>
      <c r="AX8" s="427"/>
      <c r="AY8" s="428" t="s">
        <v>105</v>
      </c>
      <c r="AZ8" s="429"/>
      <c r="BA8" s="429"/>
      <c r="BB8" s="429"/>
      <c r="BC8" s="429"/>
      <c r="BD8" s="429"/>
      <c r="BE8" s="429"/>
      <c r="BF8" s="429"/>
      <c r="BG8" s="429"/>
      <c r="BH8" s="429"/>
      <c r="BI8" s="429"/>
      <c r="BJ8" s="429"/>
      <c r="BK8" s="429"/>
      <c r="BL8" s="429"/>
      <c r="BM8" s="430"/>
      <c r="BN8" s="394">
        <v>5910707</v>
      </c>
      <c r="BO8" s="395"/>
      <c r="BP8" s="395"/>
      <c r="BQ8" s="395"/>
      <c r="BR8" s="395"/>
      <c r="BS8" s="395"/>
      <c r="BT8" s="395"/>
      <c r="BU8" s="396"/>
      <c r="BV8" s="394">
        <v>5537041</v>
      </c>
      <c r="BW8" s="395"/>
      <c r="BX8" s="395"/>
      <c r="BY8" s="395"/>
      <c r="BZ8" s="395"/>
      <c r="CA8" s="395"/>
      <c r="CB8" s="395"/>
      <c r="CC8" s="396"/>
      <c r="CD8" s="397" t="s">
        <v>106</v>
      </c>
      <c r="CE8" s="398"/>
      <c r="CF8" s="398"/>
      <c r="CG8" s="398"/>
      <c r="CH8" s="398"/>
      <c r="CI8" s="398"/>
      <c r="CJ8" s="398"/>
      <c r="CK8" s="398"/>
      <c r="CL8" s="398"/>
      <c r="CM8" s="398"/>
      <c r="CN8" s="398"/>
      <c r="CO8" s="398"/>
      <c r="CP8" s="398"/>
      <c r="CQ8" s="398"/>
      <c r="CR8" s="398"/>
      <c r="CS8" s="399"/>
      <c r="CT8" s="434">
        <v>0.42</v>
      </c>
      <c r="CU8" s="435"/>
      <c r="CV8" s="435"/>
      <c r="CW8" s="435"/>
      <c r="CX8" s="435"/>
      <c r="CY8" s="435"/>
      <c r="CZ8" s="435"/>
      <c r="DA8" s="436"/>
      <c r="DB8" s="434">
        <v>0.42</v>
      </c>
      <c r="DC8" s="435"/>
      <c r="DD8" s="435"/>
      <c r="DE8" s="435"/>
      <c r="DF8" s="435"/>
      <c r="DG8" s="435"/>
      <c r="DH8" s="435"/>
      <c r="DI8" s="436"/>
    </row>
    <row r="9" spans="1:119" ht="18.75" customHeight="1" thickBot="1" x14ac:dyDescent="0.25">
      <c r="A9" s="163"/>
      <c r="B9" s="388" t="s">
        <v>107</v>
      </c>
      <c r="C9" s="389"/>
      <c r="D9" s="389"/>
      <c r="E9" s="389"/>
      <c r="F9" s="389"/>
      <c r="G9" s="389"/>
      <c r="H9" s="389"/>
      <c r="I9" s="389"/>
      <c r="J9" s="389"/>
      <c r="K9" s="437"/>
      <c r="L9" s="438" t="s">
        <v>108</v>
      </c>
      <c r="M9" s="439"/>
      <c r="N9" s="439"/>
      <c r="O9" s="439"/>
      <c r="P9" s="439"/>
      <c r="Q9" s="440"/>
      <c r="R9" s="441">
        <v>272085</v>
      </c>
      <c r="S9" s="442"/>
      <c r="T9" s="442"/>
      <c r="U9" s="442"/>
      <c r="V9" s="443"/>
      <c r="W9" s="351" t="s">
        <v>109</v>
      </c>
      <c r="X9" s="352"/>
      <c r="Y9" s="352"/>
      <c r="Z9" s="352"/>
      <c r="AA9" s="352"/>
      <c r="AB9" s="352"/>
      <c r="AC9" s="352"/>
      <c r="AD9" s="352"/>
      <c r="AE9" s="352"/>
      <c r="AF9" s="352"/>
      <c r="AG9" s="352"/>
      <c r="AH9" s="352"/>
      <c r="AI9" s="352"/>
      <c r="AJ9" s="352"/>
      <c r="AK9" s="352"/>
      <c r="AL9" s="353"/>
      <c r="AM9" s="423" t="s">
        <v>110</v>
      </c>
      <c r="AN9" s="424"/>
      <c r="AO9" s="424"/>
      <c r="AP9" s="424"/>
      <c r="AQ9" s="424"/>
      <c r="AR9" s="424"/>
      <c r="AS9" s="424"/>
      <c r="AT9" s="425"/>
      <c r="AU9" s="426" t="s">
        <v>90</v>
      </c>
      <c r="AV9" s="427"/>
      <c r="AW9" s="427"/>
      <c r="AX9" s="427"/>
      <c r="AY9" s="428" t="s">
        <v>111</v>
      </c>
      <c r="AZ9" s="429"/>
      <c r="BA9" s="429"/>
      <c r="BB9" s="429"/>
      <c r="BC9" s="429"/>
      <c r="BD9" s="429"/>
      <c r="BE9" s="429"/>
      <c r="BF9" s="429"/>
      <c r="BG9" s="429"/>
      <c r="BH9" s="429"/>
      <c r="BI9" s="429"/>
      <c r="BJ9" s="429"/>
      <c r="BK9" s="429"/>
      <c r="BL9" s="429"/>
      <c r="BM9" s="430"/>
      <c r="BN9" s="394">
        <v>373666</v>
      </c>
      <c r="BO9" s="395"/>
      <c r="BP9" s="395"/>
      <c r="BQ9" s="395"/>
      <c r="BR9" s="395"/>
      <c r="BS9" s="395"/>
      <c r="BT9" s="395"/>
      <c r="BU9" s="396"/>
      <c r="BV9" s="394">
        <v>-272736</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2.7</v>
      </c>
      <c r="CU9" s="392"/>
      <c r="CV9" s="392"/>
      <c r="CW9" s="392"/>
      <c r="CX9" s="392"/>
      <c r="CY9" s="392"/>
      <c r="CZ9" s="392"/>
      <c r="DA9" s="393"/>
      <c r="DB9" s="391">
        <v>3.3</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113</v>
      </c>
      <c r="M10" s="424"/>
      <c r="N10" s="424"/>
      <c r="O10" s="424"/>
      <c r="P10" s="424"/>
      <c r="Q10" s="425"/>
      <c r="R10" s="445">
        <v>256274</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90</v>
      </c>
      <c r="AV10" s="427"/>
      <c r="AW10" s="427"/>
      <c r="AX10" s="427"/>
      <c r="AY10" s="428" t="s">
        <v>115</v>
      </c>
      <c r="AZ10" s="429"/>
      <c r="BA10" s="429"/>
      <c r="BB10" s="429"/>
      <c r="BC10" s="429"/>
      <c r="BD10" s="429"/>
      <c r="BE10" s="429"/>
      <c r="BF10" s="429"/>
      <c r="BG10" s="429"/>
      <c r="BH10" s="429"/>
      <c r="BI10" s="429"/>
      <c r="BJ10" s="429"/>
      <c r="BK10" s="429"/>
      <c r="BL10" s="429"/>
      <c r="BM10" s="430"/>
      <c r="BN10" s="394">
        <v>1616258</v>
      </c>
      <c r="BO10" s="395"/>
      <c r="BP10" s="395"/>
      <c r="BQ10" s="395"/>
      <c r="BR10" s="395"/>
      <c r="BS10" s="395"/>
      <c r="BT10" s="395"/>
      <c r="BU10" s="396"/>
      <c r="BV10" s="394">
        <v>1160136</v>
      </c>
      <c r="BW10" s="395"/>
      <c r="BX10" s="395"/>
      <c r="BY10" s="395"/>
      <c r="BZ10" s="395"/>
      <c r="CA10" s="395"/>
      <c r="CB10" s="395"/>
      <c r="CC10" s="39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287302</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3591225</v>
      </c>
      <c r="BO12" s="395"/>
      <c r="BP12" s="395"/>
      <c r="BQ12" s="395"/>
      <c r="BR12" s="395"/>
      <c r="BS12" s="395"/>
      <c r="BT12" s="395"/>
      <c r="BU12" s="396"/>
      <c r="BV12" s="394">
        <v>3730660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8"/>
      <c r="M13" s="485" t="s">
        <v>130</v>
      </c>
      <c r="N13" s="486"/>
      <c r="O13" s="486"/>
      <c r="P13" s="486"/>
      <c r="Q13" s="487"/>
      <c r="R13" s="478">
        <v>270322</v>
      </c>
      <c r="S13" s="479"/>
      <c r="T13" s="479"/>
      <c r="U13" s="479"/>
      <c r="V13" s="480"/>
      <c r="W13" s="410" t="s">
        <v>131</v>
      </c>
      <c r="X13" s="411"/>
      <c r="Y13" s="411"/>
      <c r="Z13" s="411"/>
      <c r="AA13" s="411"/>
      <c r="AB13" s="401"/>
      <c r="AC13" s="445">
        <v>106</v>
      </c>
      <c r="AD13" s="446"/>
      <c r="AE13" s="446"/>
      <c r="AF13" s="446"/>
      <c r="AG13" s="488"/>
      <c r="AH13" s="445">
        <v>92</v>
      </c>
      <c r="AI13" s="446"/>
      <c r="AJ13" s="446"/>
      <c r="AK13" s="446"/>
      <c r="AL13" s="447"/>
      <c r="AM13" s="423" t="s">
        <v>132</v>
      </c>
      <c r="AN13" s="424"/>
      <c r="AO13" s="424"/>
      <c r="AP13" s="424"/>
      <c r="AQ13" s="424"/>
      <c r="AR13" s="424"/>
      <c r="AS13" s="424"/>
      <c r="AT13" s="425"/>
      <c r="AU13" s="426" t="s">
        <v>98</v>
      </c>
      <c r="AV13" s="427"/>
      <c r="AW13" s="427"/>
      <c r="AX13" s="427"/>
      <c r="AY13" s="428" t="s">
        <v>133</v>
      </c>
      <c r="AZ13" s="429"/>
      <c r="BA13" s="429"/>
      <c r="BB13" s="429"/>
      <c r="BC13" s="429"/>
      <c r="BD13" s="429"/>
      <c r="BE13" s="429"/>
      <c r="BF13" s="429"/>
      <c r="BG13" s="429"/>
      <c r="BH13" s="429"/>
      <c r="BI13" s="429"/>
      <c r="BJ13" s="429"/>
      <c r="BK13" s="429"/>
      <c r="BL13" s="429"/>
      <c r="BM13" s="430"/>
      <c r="BN13" s="394">
        <v>-1601301</v>
      </c>
      <c r="BO13" s="395"/>
      <c r="BP13" s="395"/>
      <c r="BQ13" s="395"/>
      <c r="BR13" s="395"/>
      <c r="BS13" s="395"/>
      <c r="BT13" s="395"/>
      <c r="BU13" s="396"/>
      <c r="BV13" s="394">
        <v>-2843260</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0</v>
      </c>
      <c r="CU13" s="392"/>
      <c r="CV13" s="392"/>
      <c r="CW13" s="392"/>
      <c r="CX13" s="392"/>
      <c r="CY13" s="392"/>
      <c r="CZ13" s="392"/>
      <c r="DA13" s="393"/>
      <c r="DB13" s="391">
        <v>-0.6</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284555</v>
      </c>
      <c r="S14" s="479"/>
      <c r="T14" s="479"/>
      <c r="U14" s="479"/>
      <c r="V14" s="480"/>
      <c r="W14" s="384"/>
      <c r="X14" s="385"/>
      <c r="Y14" s="385"/>
      <c r="Z14" s="385"/>
      <c r="AA14" s="385"/>
      <c r="AB14" s="374"/>
      <c r="AC14" s="481">
        <v>0.1</v>
      </c>
      <c r="AD14" s="482"/>
      <c r="AE14" s="482"/>
      <c r="AF14" s="482"/>
      <c r="AG14" s="483"/>
      <c r="AH14" s="481">
        <v>0.1</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8"/>
      <c r="M15" s="485" t="s">
        <v>130</v>
      </c>
      <c r="N15" s="486"/>
      <c r="O15" s="486"/>
      <c r="P15" s="486"/>
      <c r="Q15" s="487"/>
      <c r="R15" s="478">
        <v>268892</v>
      </c>
      <c r="S15" s="479"/>
      <c r="T15" s="479"/>
      <c r="U15" s="479"/>
      <c r="V15" s="480"/>
      <c r="W15" s="410" t="s">
        <v>137</v>
      </c>
      <c r="X15" s="411"/>
      <c r="Y15" s="411"/>
      <c r="Z15" s="411"/>
      <c r="AA15" s="411"/>
      <c r="AB15" s="401"/>
      <c r="AC15" s="445">
        <v>22936</v>
      </c>
      <c r="AD15" s="446"/>
      <c r="AE15" s="446"/>
      <c r="AF15" s="446"/>
      <c r="AG15" s="488"/>
      <c r="AH15" s="445">
        <v>23548</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34000817</v>
      </c>
      <c r="BO15" s="358"/>
      <c r="BP15" s="358"/>
      <c r="BQ15" s="358"/>
      <c r="BR15" s="358"/>
      <c r="BS15" s="358"/>
      <c r="BT15" s="358"/>
      <c r="BU15" s="359"/>
      <c r="BV15" s="357">
        <v>32368525</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18.399999999999999</v>
      </c>
      <c r="AD16" s="482"/>
      <c r="AE16" s="482"/>
      <c r="AF16" s="482"/>
      <c r="AG16" s="483"/>
      <c r="AH16" s="481">
        <v>21.8</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79769426</v>
      </c>
      <c r="BO16" s="395"/>
      <c r="BP16" s="395"/>
      <c r="BQ16" s="395"/>
      <c r="BR16" s="395"/>
      <c r="BS16" s="395"/>
      <c r="BT16" s="395"/>
      <c r="BU16" s="396"/>
      <c r="BV16" s="394">
        <v>75917052</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82"/>
      <c r="M17" s="505" t="s">
        <v>143</v>
      </c>
      <c r="N17" s="506"/>
      <c r="O17" s="506"/>
      <c r="P17" s="506"/>
      <c r="Q17" s="507"/>
      <c r="R17" s="500" t="s">
        <v>144</v>
      </c>
      <c r="S17" s="501"/>
      <c r="T17" s="501"/>
      <c r="U17" s="501"/>
      <c r="V17" s="502"/>
      <c r="W17" s="410" t="s">
        <v>145</v>
      </c>
      <c r="X17" s="411"/>
      <c r="Y17" s="411"/>
      <c r="Z17" s="411"/>
      <c r="AA17" s="411"/>
      <c r="AB17" s="401"/>
      <c r="AC17" s="445">
        <v>101691</v>
      </c>
      <c r="AD17" s="446"/>
      <c r="AE17" s="446"/>
      <c r="AF17" s="446"/>
      <c r="AG17" s="488"/>
      <c r="AH17" s="445">
        <v>84509</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84532574</v>
      </c>
      <c r="BO17" s="395"/>
      <c r="BP17" s="395"/>
      <c r="BQ17" s="395"/>
      <c r="BR17" s="395"/>
      <c r="BS17" s="395"/>
      <c r="BT17" s="395"/>
      <c r="BU17" s="396"/>
      <c r="BV17" s="394">
        <v>80359289</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13.77</v>
      </c>
      <c r="M18" s="518"/>
      <c r="N18" s="518"/>
      <c r="O18" s="518"/>
      <c r="P18" s="518"/>
      <c r="Q18" s="518"/>
      <c r="R18" s="519"/>
      <c r="S18" s="519"/>
      <c r="T18" s="519"/>
      <c r="U18" s="519"/>
      <c r="V18" s="520"/>
      <c r="W18" s="412"/>
      <c r="X18" s="413"/>
      <c r="Y18" s="413"/>
      <c r="Z18" s="413"/>
      <c r="AA18" s="413"/>
      <c r="AB18" s="404"/>
      <c r="AC18" s="521">
        <v>81.5</v>
      </c>
      <c r="AD18" s="522"/>
      <c r="AE18" s="522"/>
      <c r="AF18" s="522"/>
      <c r="AG18" s="523"/>
      <c r="AH18" s="521">
        <v>78.099999999999994</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69126838</v>
      </c>
      <c r="BO18" s="395"/>
      <c r="BP18" s="395"/>
      <c r="BQ18" s="395"/>
      <c r="BR18" s="395"/>
      <c r="BS18" s="395"/>
      <c r="BT18" s="395"/>
      <c r="BU18" s="396"/>
      <c r="BV18" s="394">
        <v>65476288</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19759</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102673561</v>
      </c>
      <c r="BO19" s="395"/>
      <c r="BP19" s="395"/>
      <c r="BQ19" s="395"/>
      <c r="BR19" s="395"/>
      <c r="BS19" s="395"/>
      <c r="BT19" s="395"/>
      <c r="BU19" s="396"/>
      <c r="BV19" s="394">
        <v>101291355</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145768</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25370695</v>
      </c>
      <c r="BO22" s="358"/>
      <c r="BP22" s="358"/>
      <c r="BQ22" s="358"/>
      <c r="BR22" s="358"/>
      <c r="BS22" s="358"/>
      <c r="BT22" s="358"/>
      <c r="BU22" s="359"/>
      <c r="BV22" s="357">
        <v>25093032</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16042273</v>
      </c>
      <c r="BO23" s="395"/>
      <c r="BP23" s="395"/>
      <c r="BQ23" s="395"/>
      <c r="BR23" s="395"/>
      <c r="BS23" s="395"/>
      <c r="BT23" s="395"/>
      <c r="BU23" s="396"/>
      <c r="BV23" s="394">
        <v>15605670</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11420</v>
      </c>
      <c r="R24" s="446"/>
      <c r="S24" s="446"/>
      <c r="T24" s="446"/>
      <c r="U24" s="446"/>
      <c r="V24" s="488"/>
      <c r="W24" s="540"/>
      <c r="X24" s="541"/>
      <c r="Y24" s="542"/>
      <c r="Z24" s="444" t="s">
        <v>162</v>
      </c>
      <c r="AA24" s="424"/>
      <c r="AB24" s="424"/>
      <c r="AC24" s="424"/>
      <c r="AD24" s="424"/>
      <c r="AE24" s="424"/>
      <c r="AF24" s="424"/>
      <c r="AG24" s="425"/>
      <c r="AH24" s="445">
        <v>1792</v>
      </c>
      <c r="AI24" s="446"/>
      <c r="AJ24" s="446"/>
      <c r="AK24" s="446"/>
      <c r="AL24" s="488"/>
      <c r="AM24" s="445">
        <v>5451264</v>
      </c>
      <c r="AN24" s="446"/>
      <c r="AO24" s="446"/>
      <c r="AP24" s="446"/>
      <c r="AQ24" s="446"/>
      <c r="AR24" s="488"/>
      <c r="AS24" s="445">
        <v>3042</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25370695</v>
      </c>
      <c r="BO24" s="395"/>
      <c r="BP24" s="395"/>
      <c r="BQ24" s="395"/>
      <c r="BR24" s="395"/>
      <c r="BS24" s="395"/>
      <c r="BT24" s="395"/>
      <c r="BU24" s="396"/>
      <c r="BV24" s="394">
        <v>25093032</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9220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19053808</v>
      </c>
      <c r="BO25" s="358"/>
      <c r="BP25" s="358"/>
      <c r="BQ25" s="358"/>
      <c r="BR25" s="358"/>
      <c r="BS25" s="358"/>
      <c r="BT25" s="358"/>
      <c r="BU25" s="359"/>
      <c r="BV25" s="357">
        <v>9508881</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8510</v>
      </c>
      <c r="R26" s="446"/>
      <c r="S26" s="446"/>
      <c r="T26" s="446"/>
      <c r="U26" s="446"/>
      <c r="V26" s="488"/>
      <c r="W26" s="540"/>
      <c r="X26" s="541"/>
      <c r="Y26" s="542"/>
      <c r="Z26" s="444" t="s">
        <v>168</v>
      </c>
      <c r="AA26" s="546"/>
      <c r="AB26" s="546"/>
      <c r="AC26" s="546"/>
      <c r="AD26" s="546"/>
      <c r="AE26" s="546"/>
      <c r="AF26" s="546"/>
      <c r="AG26" s="547"/>
      <c r="AH26" s="445">
        <v>125</v>
      </c>
      <c r="AI26" s="446"/>
      <c r="AJ26" s="446"/>
      <c r="AK26" s="446"/>
      <c r="AL26" s="488"/>
      <c r="AM26" s="445">
        <v>361500</v>
      </c>
      <c r="AN26" s="446"/>
      <c r="AO26" s="446"/>
      <c r="AP26" s="446"/>
      <c r="AQ26" s="446"/>
      <c r="AR26" s="488"/>
      <c r="AS26" s="445">
        <v>2892</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v>600000</v>
      </c>
      <c r="BO26" s="395"/>
      <c r="BP26" s="395"/>
      <c r="BQ26" s="395"/>
      <c r="BR26" s="395"/>
      <c r="BS26" s="395"/>
      <c r="BT26" s="395"/>
      <c r="BU26" s="396"/>
      <c r="BV26" s="394">
        <v>600000</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9220</v>
      </c>
      <c r="R27" s="446"/>
      <c r="S27" s="446"/>
      <c r="T27" s="446"/>
      <c r="U27" s="446"/>
      <c r="V27" s="488"/>
      <c r="W27" s="540"/>
      <c r="X27" s="541"/>
      <c r="Y27" s="542"/>
      <c r="Z27" s="444" t="s">
        <v>171</v>
      </c>
      <c r="AA27" s="424"/>
      <c r="AB27" s="424"/>
      <c r="AC27" s="424"/>
      <c r="AD27" s="424"/>
      <c r="AE27" s="424"/>
      <c r="AF27" s="424"/>
      <c r="AG27" s="425"/>
      <c r="AH27" s="445">
        <v>24</v>
      </c>
      <c r="AI27" s="446"/>
      <c r="AJ27" s="446"/>
      <c r="AK27" s="446"/>
      <c r="AL27" s="488"/>
      <c r="AM27" s="445">
        <v>81221</v>
      </c>
      <c r="AN27" s="446"/>
      <c r="AO27" s="446"/>
      <c r="AP27" s="446"/>
      <c r="AQ27" s="446"/>
      <c r="AR27" s="488"/>
      <c r="AS27" s="445">
        <v>3384</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t="s">
        <v>122</v>
      </c>
      <c r="BO27" s="514"/>
      <c r="BP27" s="514"/>
      <c r="BQ27" s="514"/>
      <c r="BR27" s="514"/>
      <c r="BS27" s="514"/>
      <c r="BT27" s="514"/>
      <c r="BU27" s="515"/>
      <c r="BV27" s="513" t="s">
        <v>122</v>
      </c>
      <c r="BW27" s="514"/>
      <c r="BX27" s="514"/>
      <c r="BY27" s="514"/>
      <c r="BZ27" s="514"/>
      <c r="CA27" s="514"/>
      <c r="CB27" s="514"/>
      <c r="CC27" s="515"/>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7920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25890401</v>
      </c>
      <c r="BO28" s="358"/>
      <c r="BP28" s="358"/>
      <c r="BQ28" s="358"/>
      <c r="BR28" s="358"/>
      <c r="BS28" s="358"/>
      <c r="BT28" s="358"/>
      <c r="BU28" s="359"/>
      <c r="BV28" s="357">
        <v>25065368</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30</v>
      </c>
      <c r="M29" s="446"/>
      <c r="N29" s="446"/>
      <c r="O29" s="446"/>
      <c r="P29" s="488"/>
      <c r="Q29" s="445">
        <v>6130</v>
      </c>
      <c r="R29" s="446"/>
      <c r="S29" s="446"/>
      <c r="T29" s="446"/>
      <c r="U29" s="446"/>
      <c r="V29" s="488"/>
      <c r="W29" s="543"/>
      <c r="X29" s="544"/>
      <c r="Y29" s="545"/>
      <c r="Z29" s="444" t="s">
        <v>177</v>
      </c>
      <c r="AA29" s="424"/>
      <c r="AB29" s="424"/>
      <c r="AC29" s="424"/>
      <c r="AD29" s="424"/>
      <c r="AE29" s="424"/>
      <c r="AF29" s="424"/>
      <c r="AG29" s="425"/>
      <c r="AH29" s="445">
        <v>1816</v>
      </c>
      <c r="AI29" s="446"/>
      <c r="AJ29" s="446"/>
      <c r="AK29" s="446"/>
      <c r="AL29" s="488"/>
      <c r="AM29" s="445">
        <v>5532485</v>
      </c>
      <c r="AN29" s="446"/>
      <c r="AO29" s="446"/>
      <c r="AP29" s="446"/>
      <c r="AQ29" s="446"/>
      <c r="AR29" s="488"/>
      <c r="AS29" s="445">
        <v>3047</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433453</v>
      </c>
      <c r="BO29" s="395"/>
      <c r="BP29" s="395"/>
      <c r="BQ29" s="395"/>
      <c r="BR29" s="395"/>
      <c r="BS29" s="395"/>
      <c r="BT29" s="395"/>
      <c r="BU29" s="396"/>
      <c r="BV29" s="394">
        <v>402072</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98.6</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34798458</v>
      </c>
      <c r="BO30" s="514"/>
      <c r="BP30" s="514"/>
      <c r="BQ30" s="514"/>
      <c r="BR30" s="514"/>
      <c r="BS30" s="514"/>
      <c r="BT30" s="514"/>
      <c r="BU30" s="515"/>
      <c r="BV30" s="513">
        <v>30138646</v>
      </c>
      <c r="BW30" s="514"/>
      <c r="BX30" s="514"/>
      <c r="BY30" s="514"/>
      <c r="BZ30" s="514"/>
      <c r="CA30" s="514"/>
      <c r="CB30" s="514"/>
      <c r="CC30" s="515"/>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9"/>
    </row>
    <row r="33" spans="1:113" ht="13.5" customHeight="1" x14ac:dyDescent="0.2">
      <c r="A33" s="163"/>
      <c r="B33" s="190"/>
      <c r="C33" s="418" t="s">
        <v>186</v>
      </c>
      <c r="D33" s="418"/>
      <c r="E33" s="383" t="s">
        <v>187</v>
      </c>
      <c r="F33" s="383"/>
      <c r="G33" s="383"/>
      <c r="H33" s="383"/>
      <c r="I33" s="383"/>
      <c r="J33" s="383"/>
      <c r="K33" s="383"/>
      <c r="L33" s="383"/>
      <c r="M33" s="383"/>
      <c r="N33" s="383"/>
      <c r="O33" s="383"/>
      <c r="P33" s="383"/>
      <c r="Q33" s="383"/>
      <c r="R33" s="383"/>
      <c r="S33" s="383"/>
      <c r="T33" s="167"/>
      <c r="U33" s="418" t="s">
        <v>186</v>
      </c>
      <c r="V33" s="418"/>
      <c r="W33" s="383" t="s">
        <v>187</v>
      </c>
      <c r="X33" s="383"/>
      <c r="Y33" s="383"/>
      <c r="Z33" s="383"/>
      <c r="AA33" s="383"/>
      <c r="AB33" s="383"/>
      <c r="AC33" s="383"/>
      <c r="AD33" s="383"/>
      <c r="AE33" s="383"/>
      <c r="AF33" s="383"/>
      <c r="AG33" s="383"/>
      <c r="AH33" s="383"/>
      <c r="AI33" s="383"/>
      <c r="AJ33" s="383"/>
      <c r="AK33" s="383"/>
      <c r="AL33" s="167"/>
      <c r="AM33" s="418" t="s">
        <v>186</v>
      </c>
      <c r="AN33" s="418"/>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418" t="s">
        <v>188</v>
      </c>
      <c r="BX33" s="418"/>
      <c r="BY33" s="383" t="s">
        <v>190</v>
      </c>
      <c r="BZ33" s="383"/>
      <c r="CA33" s="383"/>
      <c r="CB33" s="383"/>
      <c r="CC33" s="383"/>
      <c r="CD33" s="383"/>
      <c r="CE33" s="383"/>
      <c r="CF33" s="383"/>
      <c r="CG33" s="383"/>
      <c r="CH33" s="383"/>
      <c r="CI33" s="383"/>
      <c r="CJ33" s="383"/>
      <c r="CK33" s="383"/>
      <c r="CL33" s="383"/>
      <c r="CM33" s="383"/>
      <c r="CN33" s="167"/>
      <c r="CO33" s="418" t="s">
        <v>186</v>
      </c>
      <c r="CP33" s="418"/>
      <c r="CQ33" s="383" t="s">
        <v>191</v>
      </c>
      <c r="CR33" s="383"/>
      <c r="CS33" s="383"/>
      <c r="CT33" s="383"/>
      <c r="CU33" s="383"/>
      <c r="CV33" s="383"/>
      <c r="CW33" s="383"/>
      <c r="CX33" s="383"/>
      <c r="CY33" s="383"/>
      <c r="CZ33" s="383"/>
      <c r="DA33" s="383"/>
      <c r="DB33" s="383"/>
      <c r="DC33" s="383"/>
      <c r="DD33" s="383"/>
      <c r="DE33" s="383"/>
      <c r="DF33" s="167"/>
      <c r="DG33" s="583" t="s">
        <v>192</v>
      </c>
      <c r="DH33" s="583"/>
      <c r="DI33" s="168"/>
    </row>
    <row r="34" spans="1:113" ht="32.25" customHeight="1" x14ac:dyDescent="0.2">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国民健康保険特別会計</v>
      </c>
      <c r="X34" s="585"/>
      <c r="Y34" s="585"/>
      <c r="Z34" s="585"/>
      <c r="AA34" s="585"/>
      <c r="AB34" s="585"/>
      <c r="AC34" s="585"/>
      <c r="AD34" s="585"/>
      <c r="AE34" s="585"/>
      <c r="AF34" s="585"/>
      <c r="AG34" s="585"/>
      <c r="AH34" s="585"/>
      <c r="AI34" s="585"/>
      <c r="AJ34" s="585"/>
      <c r="AK34" s="585"/>
      <c r="AL34" s="163"/>
      <c r="AM34" s="584" t="str">
        <f>IF(AO34="","",MAX(C34:D43,U34:V43)+1)</f>
        <v/>
      </c>
      <c r="AN34" s="584"/>
      <c r="AO34" s="585"/>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5</v>
      </c>
      <c r="BX34" s="584"/>
      <c r="BY34" s="585" t="str">
        <f>IF('各会計、関係団体の財政状況及び健全化判断比率'!B68="","",'各会計、関係団体の財政状況及び健全化判断比率'!B68)</f>
        <v>特別区人事・厚生事務組合</v>
      </c>
      <c r="BZ34" s="585"/>
      <c r="CA34" s="585"/>
      <c r="CB34" s="585"/>
      <c r="CC34" s="585"/>
      <c r="CD34" s="585"/>
      <c r="CE34" s="585"/>
      <c r="CF34" s="585"/>
      <c r="CG34" s="585"/>
      <c r="CH34" s="585"/>
      <c r="CI34" s="585"/>
      <c r="CJ34" s="585"/>
      <c r="CK34" s="585"/>
      <c r="CL34" s="585"/>
      <c r="CM34" s="585"/>
      <c r="CN34" s="163"/>
      <c r="CO34" s="584">
        <f>IF(CQ34="","",MAX(C34:D43,U34:V43,AM34:AN43,BE34:BF43,BW34:BX43)+1)</f>
        <v>10</v>
      </c>
      <c r="CP34" s="584"/>
      <c r="CQ34" s="585" t="str">
        <f>IF('各会計、関係団体の財政状況及び健全化判断比率'!BS7="","",'各会計、関係団体の財政状況及び健全化判断比率'!BS7)</f>
        <v>墨田まちづくり公社</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68"/>
    </row>
    <row r="35" spans="1:113" ht="32.25" customHeight="1" x14ac:dyDescent="0.2">
      <c r="A35" s="163"/>
      <c r="B35" s="190"/>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介護保険特別会計</v>
      </c>
      <c r="X35" s="585"/>
      <c r="Y35" s="585"/>
      <c r="Z35" s="585"/>
      <c r="AA35" s="585"/>
      <c r="AB35" s="585"/>
      <c r="AC35" s="585"/>
      <c r="AD35" s="585"/>
      <c r="AE35" s="585"/>
      <c r="AF35" s="585"/>
      <c r="AG35" s="585"/>
      <c r="AH35" s="585"/>
      <c r="AI35" s="585"/>
      <c r="AJ35" s="585"/>
      <c r="AK35" s="585"/>
      <c r="AL35" s="163"/>
      <c r="AM35" s="584" t="str">
        <f t="shared" ref="AM35:AM43" si="0">IF(AO35="","",AM34+1)</f>
        <v/>
      </c>
      <c r="AN35" s="584"/>
      <c r="AO35" s="585"/>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6</v>
      </c>
      <c r="BX35" s="584"/>
      <c r="BY35" s="585" t="str">
        <f>IF('各会計、関係団体の財政状況及び健全化判断比率'!B69="","",'各会計、関係団体の財政状況及び健全化判断比率'!B69)</f>
        <v>特別区競馬組合</v>
      </c>
      <c r="BZ35" s="585"/>
      <c r="CA35" s="585"/>
      <c r="CB35" s="585"/>
      <c r="CC35" s="585"/>
      <c r="CD35" s="585"/>
      <c r="CE35" s="585"/>
      <c r="CF35" s="585"/>
      <c r="CG35" s="585"/>
      <c r="CH35" s="585"/>
      <c r="CI35" s="585"/>
      <c r="CJ35" s="585"/>
      <c r="CK35" s="585"/>
      <c r="CL35" s="585"/>
      <c r="CM35" s="585"/>
      <c r="CN35" s="163"/>
      <c r="CO35" s="584">
        <f t="shared" ref="CO35:CO43" si="3">IF(CQ35="","",CO34+1)</f>
        <v>11</v>
      </c>
      <c r="CP35" s="584"/>
      <c r="CQ35" s="585" t="str">
        <f>IF('各会計、関係団体の財政状況及び健全化判断比率'!BS8="","",'各会計、関係団体の財政状況及び健全化判断比率'!BS8)</f>
        <v>墨田区文化振興財団</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x14ac:dyDescent="0.2">
      <c r="A36" s="163"/>
      <c r="B36" s="190"/>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4</v>
      </c>
      <c r="V36" s="584"/>
      <c r="W36" s="585" t="str">
        <f>IF('各会計、関係団体の財政状況及び健全化判断比率'!B30="","",'各会計、関係団体の財政状況及び健全化判断比率'!B30)</f>
        <v>後期高齢者医療特別会計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7</v>
      </c>
      <c r="BX36" s="584"/>
      <c r="BY36" s="585" t="str">
        <f>IF('各会計、関係団体の財政状況及び健全化判断比率'!B70="","",'各会計、関係団体の財政状況及び健全化判断比率'!B70)</f>
        <v>東京二十三区清掃一部事務組合</v>
      </c>
      <c r="BZ36" s="585"/>
      <c r="CA36" s="585"/>
      <c r="CB36" s="585"/>
      <c r="CC36" s="585"/>
      <c r="CD36" s="585"/>
      <c r="CE36" s="585"/>
      <c r="CF36" s="585"/>
      <c r="CG36" s="585"/>
      <c r="CH36" s="585"/>
      <c r="CI36" s="585"/>
      <c r="CJ36" s="585"/>
      <c r="CK36" s="585"/>
      <c r="CL36" s="585"/>
      <c r="CM36" s="585"/>
      <c r="CN36" s="163"/>
      <c r="CO36" s="584">
        <f t="shared" si="3"/>
        <v>12</v>
      </c>
      <c r="CP36" s="584"/>
      <c r="CQ36" s="585" t="str">
        <f>IF('各会計、関係団体の財政状況及び健全化判断比率'!BS9="","",'各会計、関係団体の財政状況及び健全化判断比率'!BS9)</f>
        <v>アルカタワーズ</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x14ac:dyDescent="0.2">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8</v>
      </c>
      <c r="BX37" s="584"/>
      <c r="BY37" s="585" t="str">
        <f>IF('各会計、関係団体の財政状況及び健全化判断比率'!B71="","",'各会計、関係団体の財政状況及び健全化判断比率'!B71)</f>
        <v>東京都後期高齢者医療広域連合（一般会計）</v>
      </c>
      <c r="BZ37" s="585"/>
      <c r="CA37" s="585"/>
      <c r="CB37" s="585"/>
      <c r="CC37" s="585"/>
      <c r="CD37" s="585"/>
      <c r="CE37" s="585"/>
      <c r="CF37" s="585"/>
      <c r="CG37" s="585"/>
      <c r="CH37" s="585"/>
      <c r="CI37" s="585"/>
      <c r="CJ37" s="585"/>
      <c r="CK37" s="585"/>
      <c r="CL37" s="585"/>
      <c r="CM37" s="585"/>
      <c r="CN37" s="163"/>
      <c r="CO37" s="584">
        <f t="shared" si="3"/>
        <v>13</v>
      </c>
      <c r="CP37" s="584"/>
      <c r="CQ37" s="585" t="str">
        <f>IF('各会計、関係団体の財政状況及び健全化判断比率'!BS10="","",'各会計、関係団体の財政状況及び健全化判断比率'!BS10)</f>
        <v>墨田区土地開発公社</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〇</v>
      </c>
      <c r="DH37" s="586"/>
      <c r="DI37" s="168"/>
    </row>
    <row r="38" spans="1:113" ht="32.25" customHeight="1" x14ac:dyDescent="0.2">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9</v>
      </c>
      <c r="BX38" s="584"/>
      <c r="BY38" s="585" t="str">
        <f>IF('各会計、関係団体の財政状況及び健全化判断比率'!B72="","",'各会計、関係団体の財政状況及び健全化判断比率'!B72)</f>
        <v>東京都後期高齢者医療広域連合（後期高齢者医療特別会計）</v>
      </c>
      <c r="BZ38" s="585"/>
      <c r="CA38" s="585"/>
      <c r="CB38" s="585"/>
      <c r="CC38" s="585"/>
      <c r="CD38" s="585"/>
      <c r="CE38" s="585"/>
      <c r="CF38" s="585"/>
      <c r="CG38" s="585"/>
      <c r="CH38" s="585"/>
      <c r="CI38" s="585"/>
      <c r="CJ38" s="585"/>
      <c r="CK38" s="585"/>
      <c r="CL38" s="585"/>
      <c r="CM38" s="585"/>
      <c r="CN38" s="163"/>
      <c r="CO38" s="584">
        <f t="shared" si="3"/>
        <v>14</v>
      </c>
      <c r="CP38" s="584"/>
      <c r="CQ38" s="585" t="str">
        <f>IF('各会計、関係団体の財政状況及び健全化判断比率'!BS11="","",'各会計、関係団体の財政状況及び健全化判断比率'!BS11)</f>
        <v>国際ファッションセンター</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x14ac:dyDescent="0.2">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t="str">
        <f t="shared" si="2"/>
        <v/>
      </c>
      <c r="BX39" s="584"/>
      <c r="BY39" s="585" t="str">
        <f>IF('各会計、関係団体の財政状況及び健全化判断比率'!B73="","",'各会計、関係団体の財政状況及び健全化判断比率'!B73)</f>
        <v/>
      </c>
      <c r="BZ39" s="585"/>
      <c r="CA39" s="585"/>
      <c r="CB39" s="585"/>
      <c r="CC39" s="585"/>
      <c r="CD39" s="585"/>
      <c r="CE39" s="585"/>
      <c r="CF39" s="585"/>
      <c r="CG39" s="585"/>
      <c r="CH39" s="585"/>
      <c r="CI39" s="585"/>
      <c r="CJ39" s="585"/>
      <c r="CK39" s="585"/>
      <c r="CL39" s="585"/>
      <c r="CM39" s="585"/>
      <c r="CN39" s="163"/>
      <c r="CO39" s="584">
        <f t="shared" si="3"/>
        <v>15</v>
      </c>
      <c r="CP39" s="584"/>
      <c r="CQ39" s="585" t="str">
        <f>IF('各会計、関係団体の財政状況及び健全化判断比率'!BS12="","",'各会計、関係団体の財政状況及び健全化判断比率'!BS12)</f>
        <v>ファッション産業人材育成機構</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x14ac:dyDescent="0.2">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x14ac:dyDescent="0.2">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x14ac:dyDescent="0.2">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x14ac:dyDescent="0.2">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w1rHg+Qfxlk8Z4MtwdbZ7HafuXaOZ4pVCVUZnhRzSUiYQP2l5LVVW8blZka2UCDsGYAx1/U0aMMLXcbqKSpJVw==" saltValue="N3jglYL9mrf/ChdnMVv57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29426165</v>
      </c>
      <c r="S5" s="600"/>
      <c r="T5" s="600"/>
      <c r="U5" s="600"/>
      <c r="V5" s="600"/>
      <c r="W5" s="600"/>
      <c r="X5" s="600"/>
      <c r="Y5" s="601"/>
      <c r="Z5" s="602">
        <v>19.3</v>
      </c>
      <c r="AA5" s="602"/>
      <c r="AB5" s="602"/>
      <c r="AC5" s="602"/>
      <c r="AD5" s="603">
        <v>29426165</v>
      </c>
      <c r="AE5" s="603"/>
      <c r="AF5" s="603"/>
      <c r="AG5" s="603"/>
      <c r="AH5" s="603"/>
      <c r="AI5" s="603"/>
      <c r="AJ5" s="603"/>
      <c r="AK5" s="603"/>
      <c r="AL5" s="604">
        <v>33.4</v>
      </c>
      <c r="AM5" s="605"/>
      <c r="AN5" s="605"/>
      <c r="AO5" s="606"/>
      <c r="AP5" s="596" t="s">
        <v>216</v>
      </c>
      <c r="AQ5" s="597"/>
      <c r="AR5" s="597"/>
      <c r="AS5" s="597"/>
      <c r="AT5" s="597"/>
      <c r="AU5" s="597"/>
      <c r="AV5" s="597"/>
      <c r="AW5" s="597"/>
      <c r="AX5" s="597"/>
      <c r="AY5" s="597"/>
      <c r="AZ5" s="597"/>
      <c r="BA5" s="597"/>
      <c r="BB5" s="597"/>
      <c r="BC5" s="597"/>
      <c r="BD5" s="597"/>
      <c r="BE5" s="597"/>
      <c r="BF5" s="598"/>
      <c r="BG5" s="610">
        <v>29411440</v>
      </c>
      <c r="BH5" s="611"/>
      <c r="BI5" s="611"/>
      <c r="BJ5" s="611"/>
      <c r="BK5" s="611"/>
      <c r="BL5" s="611"/>
      <c r="BM5" s="611"/>
      <c r="BN5" s="612"/>
      <c r="BO5" s="613">
        <v>99.9</v>
      </c>
      <c r="BP5" s="613"/>
      <c r="BQ5" s="613"/>
      <c r="BR5" s="613"/>
      <c r="BS5" s="614" t="s">
        <v>122</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402570</v>
      </c>
      <c r="S6" s="611"/>
      <c r="T6" s="611"/>
      <c r="U6" s="611"/>
      <c r="V6" s="611"/>
      <c r="W6" s="611"/>
      <c r="X6" s="611"/>
      <c r="Y6" s="612"/>
      <c r="Z6" s="613">
        <v>0.3</v>
      </c>
      <c r="AA6" s="613"/>
      <c r="AB6" s="613"/>
      <c r="AC6" s="613"/>
      <c r="AD6" s="614">
        <v>402570</v>
      </c>
      <c r="AE6" s="614"/>
      <c r="AF6" s="614"/>
      <c r="AG6" s="614"/>
      <c r="AH6" s="614"/>
      <c r="AI6" s="614"/>
      <c r="AJ6" s="614"/>
      <c r="AK6" s="614"/>
      <c r="AL6" s="615">
        <v>0.5</v>
      </c>
      <c r="AM6" s="616"/>
      <c r="AN6" s="616"/>
      <c r="AO6" s="617"/>
      <c r="AP6" s="607" t="s">
        <v>221</v>
      </c>
      <c r="AQ6" s="608"/>
      <c r="AR6" s="608"/>
      <c r="AS6" s="608"/>
      <c r="AT6" s="608"/>
      <c r="AU6" s="608"/>
      <c r="AV6" s="608"/>
      <c r="AW6" s="608"/>
      <c r="AX6" s="608"/>
      <c r="AY6" s="608"/>
      <c r="AZ6" s="608"/>
      <c r="BA6" s="608"/>
      <c r="BB6" s="608"/>
      <c r="BC6" s="608"/>
      <c r="BD6" s="608"/>
      <c r="BE6" s="608"/>
      <c r="BF6" s="609"/>
      <c r="BG6" s="610">
        <v>29411440</v>
      </c>
      <c r="BH6" s="611"/>
      <c r="BI6" s="611"/>
      <c r="BJ6" s="611"/>
      <c r="BK6" s="611"/>
      <c r="BL6" s="611"/>
      <c r="BM6" s="611"/>
      <c r="BN6" s="612"/>
      <c r="BO6" s="613">
        <v>99.9</v>
      </c>
      <c r="BP6" s="613"/>
      <c r="BQ6" s="613"/>
      <c r="BR6" s="613"/>
      <c r="BS6" s="614" t="s">
        <v>122</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659550</v>
      </c>
      <c r="CS6" s="611"/>
      <c r="CT6" s="611"/>
      <c r="CU6" s="611"/>
      <c r="CV6" s="611"/>
      <c r="CW6" s="611"/>
      <c r="CX6" s="611"/>
      <c r="CY6" s="612"/>
      <c r="CZ6" s="604">
        <v>0.5</v>
      </c>
      <c r="DA6" s="605"/>
      <c r="DB6" s="605"/>
      <c r="DC6" s="621"/>
      <c r="DD6" s="619" t="s">
        <v>122</v>
      </c>
      <c r="DE6" s="611"/>
      <c r="DF6" s="611"/>
      <c r="DG6" s="611"/>
      <c r="DH6" s="611"/>
      <c r="DI6" s="611"/>
      <c r="DJ6" s="611"/>
      <c r="DK6" s="611"/>
      <c r="DL6" s="611"/>
      <c r="DM6" s="611"/>
      <c r="DN6" s="611"/>
      <c r="DO6" s="611"/>
      <c r="DP6" s="612"/>
      <c r="DQ6" s="619">
        <v>659549</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146829</v>
      </c>
      <c r="S7" s="611"/>
      <c r="T7" s="611"/>
      <c r="U7" s="611"/>
      <c r="V7" s="611"/>
      <c r="W7" s="611"/>
      <c r="X7" s="611"/>
      <c r="Y7" s="612"/>
      <c r="Z7" s="613">
        <v>0.1</v>
      </c>
      <c r="AA7" s="613"/>
      <c r="AB7" s="613"/>
      <c r="AC7" s="613"/>
      <c r="AD7" s="614">
        <v>146829</v>
      </c>
      <c r="AE7" s="614"/>
      <c r="AF7" s="614"/>
      <c r="AG7" s="614"/>
      <c r="AH7" s="614"/>
      <c r="AI7" s="614"/>
      <c r="AJ7" s="614"/>
      <c r="AK7" s="614"/>
      <c r="AL7" s="615">
        <v>0.2</v>
      </c>
      <c r="AM7" s="616"/>
      <c r="AN7" s="616"/>
      <c r="AO7" s="617"/>
      <c r="AP7" s="607" t="s">
        <v>224</v>
      </c>
      <c r="AQ7" s="608"/>
      <c r="AR7" s="608"/>
      <c r="AS7" s="608"/>
      <c r="AT7" s="608"/>
      <c r="AU7" s="608"/>
      <c r="AV7" s="608"/>
      <c r="AW7" s="608"/>
      <c r="AX7" s="608"/>
      <c r="AY7" s="608"/>
      <c r="AZ7" s="608"/>
      <c r="BA7" s="608"/>
      <c r="BB7" s="608"/>
      <c r="BC7" s="608"/>
      <c r="BD7" s="608"/>
      <c r="BE7" s="608"/>
      <c r="BF7" s="609"/>
      <c r="BG7" s="610">
        <v>26991964</v>
      </c>
      <c r="BH7" s="611"/>
      <c r="BI7" s="611"/>
      <c r="BJ7" s="611"/>
      <c r="BK7" s="611"/>
      <c r="BL7" s="611"/>
      <c r="BM7" s="611"/>
      <c r="BN7" s="612"/>
      <c r="BO7" s="613">
        <v>91.7</v>
      </c>
      <c r="BP7" s="613"/>
      <c r="BQ7" s="613"/>
      <c r="BR7" s="613"/>
      <c r="BS7" s="614" t="s">
        <v>122</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20101141</v>
      </c>
      <c r="CS7" s="611"/>
      <c r="CT7" s="611"/>
      <c r="CU7" s="611"/>
      <c r="CV7" s="611"/>
      <c r="CW7" s="611"/>
      <c r="CX7" s="611"/>
      <c r="CY7" s="612"/>
      <c r="CZ7" s="613">
        <v>13.7</v>
      </c>
      <c r="DA7" s="613"/>
      <c r="DB7" s="613"/>
      <c r="DC7" s="613"/>
      <c r="DD7" s="619">
        <v>1440852</v>
      </c>
      <c r="DE7" s="611"/>
      <c r="DF7" s="611"/>
      <c r="DG7" s="611"/>
      <c r="DH7" s="611"/>
      <c r="DI7" s="611"/>
      <c r="DJ7" s="611"/>
      <c r="DK7" s="611"/>
      <c r="DL7" s="611"/>
      <c r="DM7" s="611"/>
      <c r="DN7" s="611"/>
      <c r="DO7" s="611"/>
      <c r="DP7" s="612"/>
      <c r="DQ7" s="619">
        <v>17568565</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758365</v>
      </c>
      <c r="S8" s="611"/>
      <c r="T8" s="611"/>
      <c r="U8" s="611"/>
      <c r="V8" s="611"/>
      <c r="W8" s="611"/>
      <c r="X8" s="611"/>
      <c r="Y8" s="612"/>
      <c r="Z8" s="613">
        <v>0.5</v>
      </c>
      <c r="AA8" s="613"/>
      <c r="AB8" s="613"/>
      <c r="AC8" s="613"/>
      <c r="AD8" s="614">
        <v>758365</v>
      </c>
      <c r="AE8" s="614"/>
      <c r="AF8" s="614"/>
      <c r="AG8" s="614"/>
      <c r="AH8" s="614"/>
      <c r="AI8" s="614"/>
      <c r="AJ8" s="614"/>
      <c r="AK8" s="614"/>
      <c r="AL8" s="615">
        <v>0.9</v>
      </c>
      <c r="AM8" s="616"/>
      <c r="AN8" s="616"/>
      <c r="AO8" s="617"/>
      <c r="AP8" s="607" t="s">
        <v>227</v>
      </c>
      <c r="AQ8" s="608"/>
      <c r="AR8" s="608"/>
      <c r="AS8" s="608"/>
      <c r="AT8" s="608"/>
      <c r="AU8" s="608"/>
      <c r="AV8" s="608"/>
      <c r="AW8" s="608"/>
      <c r="AX8" s="608"/>
      <c r="AY8" s="608"/>
      <c r="AZ8" s="608"/>
      <c r="BA8" s="608"/>
      <c r="BB8" s="608"/>
      <c r="BC8" s="608"/>
      <c r="BD8" s="608"/>
      <c r="BE8" s="608"/>
      <c r="BF8" s="609"/>
      <c r="BG8" s="610">
        <v>529849</v>
      </c>
      <c r="BH8" s="611"/>
      <c r="BI8" s="611"/>
      <c r="BJ8" s="611"/>
      <c r="BK8" s="611"/>
      <c r="BL8" s="611"/>
      <c r="BM8" s="611"/>
      <c r="BN8" s="612"/>
      <c r="BO8" s="613">
        <v>1.8</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74025696</v>
      </c>
      <c r="CS8" s="611"/>
      <c r="CT8" s="611"/>
      <c r="CU8" s="611"/>
      <c r="CV8" s="611"/>
      <c r="CW8" s="611"/>
      <c r="CX8" s="611"/>
      <c r="CY8" s="612"/>
      <c r="CZ8" s="613">
        <v>50.5</v>
      </c>
      <c r="DA8" s="613"/>
      <c r="DB8" s="613"/>
      <c r="DC8" s="613"/>
      <c r="DD8" s="619">
        <v>1190837</v>
      </c>
      <c r="DE8" s="611"/>
      <c r="DF8" s="611"/>
      <c r="DG8" s="611"/>
      <c r="DH8" s="611"/>
      <c r="DI8" s="611"/>
      <c r="DJ8" s="611"/>
      <c r="DK8" s="611"/>
      <c r="DL8" s="611"/>
      <c r="DM8" s="611"/>
      <c r="DN8" s="611"/>
      <c r="DO8" s="611"/>
      <c r="DP8" s="612"/>
      <c r="DQ8" s="619">
        <v>41741373</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1109663</v>
      </c>
      <c r="S9" s="611"/>
      <c r="T9" s="611"/>
      <c r="U9" s="611"/>
      <c r="V9" s="611"/>
      <c r="W9" s="611"/>
      <c r="X9" s="611"/>
      <c r="Y9" s="612"/>
      <c r="Z9" s="613">
        <v>0.7</v>
      </c>
      <c r="AA9" s="613"/>
      <c r="AB9" s="613"/>
      <c r="AC9" s="613"/>
      <c r="AD9" s="614">
        <v>1109663</v>
      </c>
      <c r="AE9" s="614"/>
      <c r="AF9" s="614"/>
      <c r="AG9" s="614"/>
      <c r="AH9" s="614"/>
      <c r="AI9" s="614"/>
      <c r="AJ9" s="614"/>
      <c r="AK9" s="614"/>
      <c r="AL9" s="615">
        <v>1.3</v>
      </c>
      <c r="AM9" s="616"/>
      <c r="AN9" s="616"/>
      <c r="AO9" s="617"/>
      <c r="AP9" s="607" t="s">
        <v>230</v>
      </c>
      <c r="AQ9" s="608"/>
      <c r="AR9" s="608"/>
      <c r="AS9" s="608"/>
      <c r="AT9" s="608"/>
      <c r="AU9" s="608"/>
      <c r="AV9" s="608"/>
      <c r="AW9" s="608"/>
      <c r="AX9" s="608"/>
      <c r="AY9" s="608"/>
      <c r="AZ9" s="608"/>
      <c r="BA9" s="608"/>
      <c r="BB9" s="608"/>
      <c r="BC9" s="608"/>
      <c r="BD9" s="608"/>
      <c r="BE9" s="608"/>
      <c r="BF9" s="609"/>
      <c r="BG9" s="610">
        <v>26462115</v>
      </c>
      <c r="BH9" s="611"/>
      <c r="BI9" s="611"/>
      <c r="BJ9" s="611"/>
      <c r="BK9" s="611"/>
      <c r="BL9" s="611"/>
      <c r="BM9" s="611"/>
      <c r="BN9" s="612"/>
      <c r="BO9" s="613">
        <v>89.9</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13679473</v>
      </c>
      <c r="CS9" s="611"/>
      <c r="CT9" s="611"/>
      <c r="CU9" s="611"/>
      <c r="CV9" s="611"/>
      <c r="CW9" s="611"/>
      <c r="CX9" s="611"/>
      <c r="CY9" s="612"/>
      <c r="CZ9" s="613">
        <v>9.3000000000000007</v>
      </c>
      <c r="DA9" s="613"/>
      <c r="DB9" s="613"/>
      <c r="DC9" s="613"/>
      <c r="DD9" s="619">
        <v>3533492</v>
      </c>
      <c r="DE9" s="611"/>
      <c r="DF9" s="611"/>
      <c r="DG9" s="611"/>
      <c r="DH9" s="611"/>
      <c r="DI9" s="611"/>
      <c r="DJ9" s="611"/>
      <c r="DK9" s="611"/>
      <c r="DL9" s="611"/>
      <c r="DM9" s="611"/>
      <c r="DN9" s="611"/>
      <c r="DO9" s="611"/>
      <c r="DP9" s="612"/>
      <c r="DQ9" s="619">
        <v>8984858</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t="s">
        <v>122</v>
      </c>
      <c r="BH10" s="611"/>
      <c r="BI10" s="611"/>
      <c r="BJ10" s="611"/>
      <c r="BK10" s="611"/>
      <c r="BL10" s="611"/>
      <c r="BM10" s="611"/>
      <c r="BN10" s="612"/>
      <c r="BO10" s="613" t="s">
        <v>122</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132467</v>
      </c>
      <c r="CS10" s="611"/>
      <c r="CT10" s="611"/>
      <c r="CU10" s="611"/>
      <c r="CV10" s="611"/>
      <c r="CW10" s="611"/>
      <c r="CX10" s="611"/>
      <c r="CY10" s="612"/>
      <c r="CZ10" s="613">
        <v>0.1</v>
      </c>
      <c r="DA10" s="613"/>
      <c r="DB10" s="613"/>
      <c r="DC10" s="613"/>
      <c r="DD10" s="619" t="s">
        <v>122</v>
      </c>
      <c r="DE10" s="611"/>
      <c r="DF10" s="611"/>
      <c r="DG10" s="611"/>
      <c r="DH10" s="611"/>
      <c r="DI10" s="611"/>
      <c r="DJ10" s="611"/>
      <c r="DK10" s="611"/>
      <c r="DL10" s="611"/>
      <c r="DM10" s="611"/>
      <c r="DN10" s="611"/>
      <c r="DO10" s="611"/>
      <c r="DP10" s="612"/>
      <c r="DQ10" s="619">
        <v>117423</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7314461</v>
      </c>
      <c r="S11" s="611"/>
      <c r="T11" s="611"/>
      <c r="U11" s="611"/>
      <c r="V11" s="611"/>
      <c r="W11" s="611"/>
      <c r="X11" s="611"/>
      <c r="Y11" s="612"/>
      <c r="Z11" s="615">
        <v>4.8</v>
      </c>
      <c r="AA11" s="616"/>
      <c r="AB11" s="616"/>
      <c r="AC11" s="622"/>
      <c r="AD11" s="619">
        <v>7314461</v>
      </c>
      <c r="AE11" s="611"/>
      <c r="AF11" s="611"/>
      <c r="AG11" s="611"/>
      <c r="AH11" s="611"/>
      <c r="AI11" s="611"/>
      <c r="AJ11" s="611"/>
      <c r="AK11" s="612"/>
      <c r="AL11" s="615">
        <v>8.3000000000000007</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t="s">
        <v>122</v>
      </c>
      <c r="BH11" s="611"/>
      <c r="BI11" s="611"/>
      <c r="BJ11" s="611"/>
      <c r="BK11" s="611"/>
      <c r="BL11" s="611"/>
      <c r="BM11" s="611"/>
      <c r="BN11" s="612"/>
      <c r="BO11" s="613" t="s">
        <v>122</v>
      </c>
      <c r="BP11" s="613"/>
      <c r="BQ11" s="613"/>
      <c r="BR11" s="613"/>
      <c r="BS11" s="614" t="s">
        <v>122</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t="s">
        <v>122</v>
      </c>
      <c r="CS11" s="611"/>
      <c r="CT11" s="611"/>
      <c r="CU11" s="611"/>
      <c r="CV11" s="611"/>
      <c r="CW11" s="611"/>
      <c r="CX11" s="611"/>
      <c r="CY11" s="612"/>
      <c r="CZ11" s="613" t="s">
        <v>122</v>
      </c>
      <c r="DA11" s="613"/>
      <c r="DB11" s="613"/>
      <c r="DC11" s="613"/>
      <c r="DD11" s="619" t="s">
        <v>122</v>
      </c>
      <c r="DE11" s="611"/>
      <c r="DF11" s="611"/>
      <c r="DG11" s="611"/>
      <c r="DH11" s="611"/>
      <c r="DI11" s="611"/>
      <c r="DJ11" s="611"/>
      <c r="DK11" s="611"/>
      <c r="DL11" s="611"/>
      <c r="DM11" s="611"/>
      <c r="DN11" s="611"/>
      <c r="DO11" s="611"/>
      <c r="DP11" s="612"/>
      <c r="DQ11" s="619" t="s">
        <v>122</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t="s">
        <v>122</v>
      </c>
      <c r="S12" s="611"/>
      <c r="T12" s="611"/>
      <c r="U12" s="611"/>
      <c r="V12" s="611"/>
      <c r="W12" s="611"/>
      <c r="X12" s="611"/>
      <c r="Y12" s="612"/>
      <c r="Z12" s="613" t="s">
        <v>122</v>
      </c>
      <c r="AA12" s="613"/>
      <c r="AB12" s="613"/>
      <c r="AC12" s="613"/>
      <c r="AD12" s="614" t="s">
        <v>122</v>
      </c>
      <c r="AE12" s="614"/>
      <c r="AF12" s="614"/>
      <c r="AG12" s="614"/>
      <c r="AH12" s="614"/>
      <c r="AI12" s="614"/>
      <c r="AJ12" s="614"/>
      <c r="AK12" s="614"/>
      <c r="AL12" s="615" t="s">
        <v>122</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t="s">
        <v>122</v>
      </c>
      <c r="BH12" s="611"/>
      <c r="BI12" s="611"/>
      <c r="BJ12" s="611"/>
      <c r="BK12" s="611"/>
      <c r="BL12" s="611"/>
      <c r="BM12" s="611"/>
      <c r="BN12" s="612"/>
      <c r="BO12" s="613" t="s">
        <v>122</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2704929</v>
      </c>
      <c r="CS12" s="611"/>
      <c r="CT12" s="611"/>
      <c r="CU12" s="611"/>
      <c r="CV12" s="611"/>
      <c r="CW12" s="611"/>
      <c r="CX12" s="611"/>
      <c r="CY12" s="612"/>
      <c r="CZ12" s="613">
        <v>1.8</v>
      </c>
      <c r="DA12" s="613"/>
      <c r="DB12" s="613"/>
      <c r="DC12" s="613"/>
      <c r="DD12" s="619">
        <v>3835</v>
      </c>
      <c r="DE12" s="611"/>
      <c r="DF12" s="611"/>
      <c r="DG12" s="611"/>
      <c r="DH12" s="611"/>
      <c r="DI12" s="611"/>
      <c r="DJ12" s="611"/>
      <c r="DK12" s="611"/>
      <c r="DL12" s="611"/>
      <c r="DM12" s="611"/>
      <c r="DN12" s="611"/>
      <c r="DO12" s="611"/>
      <c r="DP12" s="612"/>
      <c r="DQ12" s="619">
        <v>2544315</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v>1376</v>
      </c>
      <c r="S13" s="611"/>
      <c r="T13" s="611"/>
      <c r="U13" s="611"/>
      <c r="V13" s="611"/>
      <c r="W13" s="611"/>
      <c r="X13" s="611"/>
      <c r="Y13" s="612"/>
      <c r="Z13" s="613">
        <v>0</v>
      </c>
      <c r="AA13" s="613"/>
      <c r="AB13" s="613"/>
      <c r="AC13" s="613"/>
      <c r="AD13" s="614">
        <v>1376</v>
      </c>
      <c r="AE13" s="614"/>
      <c r="AF13" s="614"/>
      <c r="AG13" s="614"/>
      <c r="AH13" s="614"/>
      <c r="AI13" s="614"/>
      <c r="AJ13" s="614"/>
      <c r="AK13" s="614"/>
      <c r="AL13" s="615">
        <v>0</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t="s">
        <v>122</v>
      </c>
      <c r="BH13" s="611"/>
      <c r="BI13" s="611"/>
      <c r="BJ13" s="611"/>
      <c r="BK13" s="611"/>
      <c r="BL13" s="611"/>
      <c r="BM13" s="611"/>
      <c r="BN13" s="612"/>
      <c r="BO13" s="613" t="s">
        <v>122</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13028668</v>
      </c>
      <c r="CS13" s="611"/>
      <c r="CT13" s="611"/>
      <c r="CU13" s="611"/>
      <c r="CV13" s="611"/>
      <c r="CW13" s="611"/>
      <c r="CX13" s="611"/>
      <c r="CY13" s="612"/>
      <c r="CZ13" s="613">
        <v>8.9</v>
      </c>
      <c r="DA13" s="613"/>
      <c r="DB13" s="613"/>
      <c r="DC13" s="613"/>
      <c r="DD13" s="619">
        <v>7788500</v>
      </c>
      <c r="DE13" s="611"/>
      <c r="DF13" s="611"/>
      <c r="DG13" s="611"/>
      <c r="DH13" s="611"/>
      <c r="DI13" s="611"/>
      <c r="DJ13" s="611"/>
      <c r="DK13" s="611"/>
      <c r="DL13" s="611"/>
      <c r="DM13" s="611"/>
      <c r="DN13" s="611"/>
      <c r="DO13" s="611"/>
      <c r="DP13" s="612"/>
      <c r="DQ13" s="619">
        <v>6957375</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130829</v>
      </c>
      <c r="BH14" s="611"/>
      <c r="BI14" s="611"/>
      <c r="BJ14" s="611"/>
      <c r="BK14" s="611"/>
      <c r="BL14" s="611"/>
      <c r="BM14" s="611"/>
      <c r="BN14" s="612"/>
      <c r="BO14" s="613">
        <v>0.4</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1034879</v>
      </c>
      <c r="CS14" s="611"/>
      <c r="CT14" s="611"/>
      <c r="CU14" s="611"/>
      <c r="CV14" s="611"/>
      <c r="CW14" s="611"/>
      <c r="CX14" s="611"/>
      <c r="CY14" s="612"/>
      <c r="CZ14" s="613">
        <v>0.7</v>
      </c>
      <c r="DA14" s="613"/>
      <c r="DB14" s="613"/>
      <c r="DC14" s="613"/>
      <c r="DD14" s="619">
        <v>614908</v>
      </c>
      <c r="DE14" s="611"/>
      <c r="DF14" s="611"/>
      <c r="DG14" s="611"/>
      <c r="DH14" s="611"/>
      <c r="DI14" s="611"/>
      <c r="DJ14" s="611"/>
      <c r="DK14" s="611"/>
      <c r="DL14" s="611"/>
      <c r="DM14" s="611"/>
      <c r="DN14" s="611"/>
      <c r="DO14" s="611"/>
      <c r="DP14" s="612"/>
      <c r="DQ14" s="619">
        <v>558976</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148677</v>
      </c>
      <c r="S15" s="611"/>
      <c r="T15" s="611"/>
      <c r="U15" s="611"/>
      <c r="V15" s="611"/>
      <c r="W15" s="611"/>
      <c r="X15" s="611"/>
      <c r="Y15" s="612"/>
      <c r="Z15" s="613">
        <v>0.1</v>
      </c>
      <c r="AA15" s="613"/>
      <c r="AB15" s="613"/>
      <c r="AC15" s="613"/>
      <c r="AD15" s="614">
        <v>148677</v>
      </c>
      <c r="AE15" s="614"/>
      <c r="AF15" s="614"/>
      <c r="AG15" s="614"/>
      <c r="AH15" s="614"/>
      <c r="AI15" s="614"/>
      <c r="AJ15" s="614"/>
      <c r="AK15" s="614"/>
      <c r="AL15" s="615">
        <v>0.2</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2288647</v>
      </c>
      <c r="BH15" s="611"/>
      <c r="BI15" s="611"/>
      <c r="BJ15" s="611"/>
      <c r="BK15" s="611"/>
      <c r="BL15" s="611"/>
      <c r="BM15" s="611"/>
      <c r="BN15" s="612"/>
      <c r="BO15" s="613">
        <v>7.8</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18286445</v>
      </c>
      <c r="CS15" s="611"/>
      <c r="CT15" s="611"/>
      <c r="CU15" s="611"/>
      <c r="CV15" s="611"/>
      <c r="CW15" s="611"/>
      <c r="CX15" s="611"/>
      <c r="CY15" s="612"/>
      <c r="CZ15" s="613">
        <v>12.5</v>
      </c>
      <c r="DA15" s="613"/>
      <c r="DB15" s="613"/>
      <c r="DC15" s="613"/>
      <c r="DD15" s="619">
        <v>3400343</v>
      </c>
      <c r="DE15" s="611"/>
      <c r="DF15" s="611"/>
      <c r="DG15" s="611"/>
      <c r="DH15" s="611"/>
      <c r="DI15" s="611"/>
      <c r="DJ15" s="611"/>
      <c r="DK15" s="611"/>
      <c r="DL15" s="611"/>
      <c r="DM15" s="611"/>
      <c r="DN15" s="611"/>
      <c r="DO15" s="611"/>
      <c r="DP15" s="612"/>
      <c r="DQ15" s="619">
        <v>14457435</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t="s">
        <v>122</v>
      </c>
      <c r="S16" s="611"/>
      <c r="T16" s="611"/>
      <c r="U16" s="611"/>
      <c r="V16" s="611"/>
      <c r="W16" s="611"/>
      <c r="X16" s="611"/>
      <c r="Y16" s="612"/>
      <c r="Z16" s="613" t="s">
        <v>122</v>
      </c>
      <c r="AA16" s="613"/>
      <c r="AB16" s="613"/>
      <c r="AC16" s="613"/>
      <c r="AD16" s="614" t="s">
        <v>122</v>
      </c>
      <c r="AE16" s="614"/>
      <c r="AF16" s="614"/>
      <c r="AG16" s="614"/>
      <c r="AH16" s="614"/>
      <c r="AI16" s="614"/>
      <c r="AJ16" s="614"/>
      <c r="AK16" s="614"/>
      <c r="AL16" s="615" t="s">
        <v>122</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t="s">
        <v>122</v>
      </c>
      <c r="CS16" s="611"/>
      <c r="CT16" s="611"/>
      <c r="CU16" s="611"/>
      <c r="CV16" s="611"/>
      <c r="CW16" s="611"/>
      <c r="CX16" s="611"/>
      <c r="CY16" s="612"/>
      <c r="CZ16" s="613" t="s">
        <v>122</v>
      </c>
      <c r="DA16" s="613"/>
      <c r="DB16" s="613"/>
      <c r="DC16" s="613"/>
      <c r="DD16" s="619" t="s">
        <v>122</v>
      </c>
      <c r="DE16" s="611"/>
      <c r="DF16" s="611"/>
      <c r="DG16" s="611"/>
      <c r="DH16" s="611"/>
      <c r="DI16" s="611"/>
      <c r="DJ16" s="611"/>
      <c r="DK16" s="611"/>
      <c r="DL16" s="611"/>
      <c r="DM16" s="611"/>
      <c r="DN16" s="611"/>
      <c r="DO16" s="611"/>
      <c r="DP16" s="612"/>
      <c r="DQ16" s="619" t="s">
        <v>122</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1494643</v>
      </c>
      <c r="S17" s="611"/>
      <c r="T17" s="611"/>
      <c r="U17" s="611"/>
      <c r="V17" s="611"/>
      <c r="W17" s="611"/>
      <c r="X17" s="611"/>
      <c r="Y17" s="612"/>
      <c r="Z17" s="613">
        <v>1</v>
      </c>
      <c r="AA17" s="613"/>
      <c r="AB17" s="613"/>
      <c r="AC17" s="613"/>
      <c r="AD17" s="614">
        <v>1494643</v>
      </c>
      <c r="AE17" s="614"/>
      <c r="AF17" s="614"/>
      <c r="AG17" s="614"/>
      <c r="AH17" s="614"/>
      <c r="AI17" s="614"/>
      <c r="AJ17" s="614"/>
      <c r="AK17" s="614"/>
      <c r="AL17" s="615">
        <v>1.7</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2811031</v>
      </c>
      <c r="CS17" s="611"/>
      <c r="CT17" s="611"/>
      <c r="CU17" s="611"/>
      <c r="CV17" s="611"/>
      <c r="CW17" s="611"/>
      <c r="CX17" s="611"/>
      <c r="CY17" s="612"/>
      <c r="CZ17" s="613">
        <v>1.9</v>
      </c>
      <c r="DA17" s="613"/>
      <c r="DB17" s="613"/>
      <c r="DC17" s="613"/>
      <c r="DD17" s="619" t="s">
        <v>122</v>
      </c>
      <c r="DE17" s="611"/>
      <c r="DF17" s="611"/>
      <c r="DG17" s="611"/>
      <c r="DH17" s="611"/>
      <c r="DI17" s="611"/>
      <c r="DJ17" s="611"/>
      <c r="DK17" s="611"/>
      <c r="DL17" s="611"/>
      <c r="DM17" s="611"/>
      <c r="DN17" s="611"/>
      <c r="DO17" s="611"/>
      <c r="DP17" s="612"/>
      <c r="DQ17" s="619">
        <v>2811031</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156147</v>
      </c>
      <c r="S18" s="611"/>
      <c r="T18" s="611"/>
      <c r="U18" s="611"/>
      <c r="V18" s="611"/>
      <c r="W18" s="611"/>
      <c r="X18" s="611"/>
      <c r="Y18" s="612"/>
      <c r="Z18" s="613">
        <v>0.1</v>
      </c>
      <c r="AA18" s="613"/>
      <c r="AB18" s="613"/>
      <c r="AC18" s="613"/>
      <c r="AD18" s="614">
        <v>156147</v>
      </c>
      <c r="AE18" s="614"/>
      <c r="AF18" s="614"/>
      <c r="AG18" s="614"/>
      <c r="AH18" s="614"/>
      <c r="AI18" s="614"/>
      <c r="AJ18" s="614"/>
      <c r="AK18" s="614"/>
      <c r="AL18" s="615">
        <v>0.2</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1338496</v>
      </c>
      <c r="S19" s="611"/>
      <c r="T19" s="611"/>
      <c r="U19" s="611"/>
      <c r="V19" s="611"/>
      <c r="W19" s="611"/>
      <c r="X19" s="611"/>
      <c r="Y19" s="612"/>
      <c r="Z19" s="613">
        <v>0.9</v>
      </c>
      <c r="AA19" s="613"/>
      <c r="AB19" s="613"/>
      <c r="AC19" s="613"/>
      <c r="AD19" s="614">
        <v>1338496</v>
      </c>
      <c r="AE19" s="614"/>
      <c r="AF19" s="614"/>
      <c r="AG19" s="614"/>
      <c r="AH19" s="614"/>
      <c r="AI19" s="614"/>
      <c r="AJ19" s="614"/>
      <c r="AK19" s="614"/>
      <c r="AL19" s="615">
        <v>1.5</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14725</v>
      </c>
      <c r="BH19" s="611"/>
      <c r="BI19" s="611"/>
      <c r="BJ19" s="611"/>
      <c r="BK19" s="611"/>
      <c r="BL19" s="611"/>
      <c r="BM19" s="611"/>
      <c r="BN19" s="612"/>
      <c r="BO19" s="613">
        <v>0.1</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t="s">
        <v>122</v>
      </c>
      <c r="S20" s="611"/>
      <c r="T20" s="611"/>
      <c r="U20" s="611"/>
      <c r="V20" s="611"/>
      <c r="W20" s="611"/>
      <c r="X20" s="611"/>
      <c r="Y20" s="612"/>
      <c r="Z20" s="613" t="s">
        <v>122</v>
      </c>
      <c r="AA20" s="613"/>
      <c r="AB20" s="613"/>
      <c r="AC20" s="613"/>
      <c r="AD20" s="614" t="s">
        <v>122</v>
      </c>
      <c r="AE20" s="614"/>
      <c r="AF20" s="614"/>
      <c r="AG20" s="614"/>
      <c r="AH20" s="614"/>
      <c r="AI20" s="614"/>
      <c r="AJ20" s="614"/>
      <c r="AK20" s="614"/>
      <c r="AL20" s="615" t="s">
        <v>122</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14725</v>
      </c>
      <c r="BH20" s="611"/>
      <c r="BI20" s="611"/>
      <c r="BJ20" s="611"/>
      <c r="BK20" s="611"/>
      <c r="BL20" s="611"/>
      <c r="BM20" s="611"/>
      <c r="BN20" s="612"/>
      <c r="BO20" s="613">
        <v>0.1</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146464279</v>
      </c>
      <c r="CS20" s="611"/>
      <c r="CT20" s="611"/>
      <c r="CU20" s="611"/>
      <c r="CV20" s="611"/>
      <c r="CW20" s="611"/>
      <c r="CX20" s="611"/>
      <c r="CY20" s="612"/>
      <c r="CZ20" s="613">
        <v>100</v>
      </c>
      <c r="DA20" s="613"/>
      <c r="DB20" s="613"/>
      <c r="DC20" s="613"/>
      <c r="DD20" s="619">
        <v>17972767</v>
      </c>
      <c r="DE20" s="611"/>
      <c r="DF20" s="611"/>
      <c r="DG20" s="611"/>
      <c r="DH20" s="611"/>
      <c r="DI20" s="611"/>
      <c r="DJ20" s="611"/>
      <c r="DK20" s="611"/>
      <c r="DL20" s="611"/>
      <c r="DM20" s="611"/>
      <c r="DN20" s="611"/>
      <c r="DO20" s="611"/>
      <c r="DP20" s="612"/>
      <c r="DQ20" s="619">
        <v>96400900</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t="s">
        <v>122</v>
      </c>
      <c r="S21" s="611"/>
      <c r="T21" s="611"/>
      <c r="U21" s="611"/>
      <c r="V21" s="611"/>
      <c r="W21" s="611"/>
      <c r="X21" s="611"/>
      <c r="Y21" s="612"/>
      <c r="Z21" s="613" t="s">
        <v>122</v>
      </c>
      <c r="AA21" s="613"/>
      <c r="AB21" s="613"/>
      <c r="AC21" s="613"/>
      <c r="AD21" s="614" t="s">
        <v>122</v>
      </c>
      <c r="AE21" s="614"/>
      <c r="AF21" s="614"/>
      <c r="AG21" s="614"/>
      <c r="AH21" s="614"/>
      <c r="AI21" s="614"/>
      <c r="AJ21" s="614"/>
      <c r="AK21" s="614"/>
      <c r="AL21" s="615" t="s">
        <v>122</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14725</v>
      </c>
      <c r="BH21" s="611"/>
      <c r="BI21" s="611"/>
      <c r="BJ21" s="611"/>
      <c r="BK21" s="611"/>
      <c r="BL21" s="611"/>
      <c r="BM21" s="611"/>
      <c r="BN21" s="612"/>
      <c r="BO21" s="613">
        <v>0.1</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t="s">
        <v>122</v>
      </c>
      <c r="S22" s="611"/>
      <c r="T22" s="611"/>
      <c r="U22" s="611"/>
      <c r="V22" s="611"/>
      <c r="W22" s="611"/>
      <c r="X22" s="611"/>
      <c r="Y22" s="612"/>
      <c r="Z22" s="613" t="s">
        <v>122</v>
      </c>
      <c r="AA22" s="613"/>
      <c r="AB22" s="613"/>
      <c r="AC22" s="613"/>
      <c r="AD22" s="614" t="s">
        <v>122</v>
      </c>
      <c r="AE22" s="614"/>
      <c r="AF22" s="614"/>
      <c r="AG22" s="614"/>
      <c r="AH22" s="614"/>
      <c r="AI22" s="614"/>
      <c r="AJ22" s="614"/>
      <c r="AK22" s="614"/>
      <c r="AL22" s="615" t="s">
        <v>122</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t="s">
        <v>122</v>
      </c>
      <c r="S23" s="611"/>
      <c r="T23" s="611"/>
      <c r="U23" s="611"/>
      <c r="V23" s="611"/>
      <c r="W23" s="611"/>
      <c r="X23" s="611"/>
      <c r="Y23" s="612"/>
      <c r="Z23" s="613" t="s">
        <v>122</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70676702</v>
      </c>
      <c r="CS24" s="600"/>
      <c r="CT24" s="600"/>
      <c r="CU24" s="600"/>
      <c r="CV24" s="600"/>
      <c r="CW24" s="600"/>
      <c r="CX24" s="600"/>
      <c r="CY24" s="601"/>
      <c r="CZ24" s="604">
        <v>48.3</v>
      </c>
      <c r="DA24" s="605"/>
      <c r="DB24" s="605"/>
      <c r="DC24" s="621"/>
      <c r="DD24" s="645">
        <v>40261996</v>
      </c>
      <c r="DE24" s="600"/>
      <c r="DF24" s="600"/>
      <c r="DG24" s="600"/>
      <c r="DH24" s="600"/>
      <c r="DI24" s="600"/>
      <c r="DJ24" s="600"/>
      <c r="DK24" s="601"/>
      <c r="DL24" s="645">
        <v>36117656</v>
      </c>
      <c r="DM24" s="600"/>
      <c r="DN24" s="600"/>
      <c r="DO24" s="600"/>
      <c r="DP24" s="600"/>
      <c r="DQ24" s="600"/>
      <c r="DR24" s="600"/>
      <c r="DS24" s="600"/>
      <c r="DT24" s="600"/>
      <c r="DU24" s="600"/>
      <c r="DV24" s="601"/>
      <c r="DW24" s="604">
        <v>41</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40802749</v>
      </c>
      <c r="S25" s="611"/>
      <c r="T25" s="611"/>
      <c r="U25" s="611"/>
      <c r="V25" s="611"/>
      <c r="W25" s="611"/>
      <c r="X25" s="611"/>
      <c r="Y25" s="612"/>
      <c r="Z25" s="613">
        <v>26.7</v>
      </c>
      <c r="AA25" s="613"/>
      <c r="AB25" s="613"/>
      <c r="AC25" s="613"/>
      <c r="AD25" s="614">
        <v>40802749</v>
      </c>
      <c r="AE25" s="614"/>
      <c r="AF25" s="614"/>
      <c r="AG25" s="614"/>
      <c r="AH25" s="614"/>
      <c r="AI25" s="614"/>
      <c r="AJ25" s="614"/>
      <c r="AK25" s="614"/>
      <c r="AL25" s="615">
        <v>46.3</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20417732</v>
      </c>
      <c r="CS25" s="642"/>
      <c r="CT25" s="642"/>
      <c r="CU25" s="642"/>
      <c r="CV25" s="642"/>
      <c r="CW25" s="642"/>
      <c r="CX25" s="642"/>
      <c r="CY25" s="643"/>
      <c r="CZ25" s="615">
        <v>13.9</v>
      </c>
      <c r="DA25" s="640"/>
      <c r="DB25" s="640"/>
      <c r="DC25" s="644"/>
      <c r="DD25" s="619">
        <v>18390489</v>
      </c>
      <c r="DE25" s="642"/>
      <c r="DF25" s="642"/>
      <c r="DG25" s="642"/>
      <c r="DH25" s="642"/>
      <c r="DI25" s="642"/>
      <c r="DJ25" s="642"/>
      <c r="DK25" s="643"/>
      <c r="DL25" s="619">
        <v>17528363</v>
      </c>
      <c r="DM25" s="642"/>
      <c r="DN25" s="642"/>
      <c r="DO25" s="642"/>
      <c r="DP25" s="642"/>
      <c r="DQ25" s="642"/>
      <c r="DR25" s="642"/>
      <c r="DS25" s="642"/>
      <c r="DT25" s="642"/>
      <c r="DU25" s="642"/>
      <c r="DV25" s="643"/>
      <c r="DW25" s="615">
        <v>19.899999999999999</v>
      </c>
      <c r="DX25" s="640"/>
      <c r="DY25" s="640"/>
      <c r="DZ25" s="640"/>
      <c r="EA25" s="640"/>
      <c r="EB25" s="640"/>
      <c r="EC25" s="641"/>
    </row>
    <row r="26" spans="2:133" ht="11.25" customHeight="1" x14ac:dyDescent="0.2">
      <c r="B26" s="607" t="s">
        <v>283</v>
      </c>
      <c r="C26" s="608"/>
      <c r="D26" s="608"/>
      <c r="E26" s="608"/>
      <c r="F26" s="608"/>
      <c r="G26" s="608"/>
      <c r="H26" s="608"/>
      <c r="I26" s="608"/>
      <c r="J26" s="608"/>
      <c r="K26" s="608"/>
      <c r="L26" s="608"/>
      <c r="M26" s="608"/>
      <c r="N26" s="608"/>
      <c r="O26" s="608"/>
      <c r="P26" s="608"/>
      <c r="Q26" s="609"/>
      <c r="R26" s="610">
        <v>23241</v>
      </c>
      <c r="S26" s="611"/>
      <c r="T26" s="611"/>
      <c r="U26" s="611"/>
      <c r="V26" s="611"/>
      <c r="W26" s="611"/>
      <c r="X26" s="611"/>
      <c r="Y26" s="612"/>
      <c r="Z26" s="613">
        <v>0</v>
      </c>
      <c r="AA26" s="613"/>
      <c r="AB26" s="613"/>
      <c r="AC26" s="613"/>
      <c r="AD26" s="614">
        <v>23241</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12188505</v>
      </c>
      <c r="CS26" s="611"/>
      <c r="CT26" s="611"/>
      <c r="CU26" s="611"/>
      <c r="CV26" s="611"/>
      <c r="CW26" s="611"/>
      <c r="CX26" s="611"/>
      <c r="CY26" s="612"/>
      <c r="CZ26" s="615">
        <v>8.3000000000000007</v>
      </c>
      <c r="DA26" s="640"/>
      <c r="DB26" s="640"/>
      <c r="DC26" s="644"/>
      <c r="DD26" s="619">
        <v>11003887</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286</v>
      </c>
      <c r="C27" s="608"/>
      <c r="D27" s="608"/>
      <c r="E27" s="608"/>
      <c r="F27" s="608"/>
      <c r="G27" s="608"/>
      <c r="H27" s="608"/>
      <c r="I27" s="608"/>
      <c r="J27" s="608"/>
      <c r="K27" s="608"/>
      <c r="L27" s="608"/>
      <c r="M27" s="608"/>
      <c r="N27" s="608"/>
      <c r="O27" s="608"/>
      <c r="P27" s="608"/>
      <c r="Q27" s="609"/>
      <c r="R27" s="610">
        <v>1107321</v>
      </c>
      <c r="S27" s="611"/>
      <c r="T27" s="611"/>
      <c r="U27" s="611"/>
      <c r="V27" s="611"/>
      <c r="W27" s="611"/>
      <c r="X27" s="611"/>
      <c r="Y27" s="612"/>
      <c r="Z27" s="613">
        <v>0.7</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29426165</v>
      </c>
      <c r="BH27" s="611"/>
      <c r="BI27" s="611"/>
      <c r="BJ27" s="611"/>
      <c r="BK27" s="611"/>
      <c r="BL27" s="611"/>
      <c r="BM27" s="611"/>
      <c r="BN27" s="612"/>
      <c r="BO27" s="613">
        <v>100</v>
      </c>
      <c r="BP27" s="613"/>
      <c r="BQ27" s="613"/>
      <c r="BR27" s="613"/>
      <c r="BS27" s="614" t="s">
        <v>122</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47447983</v>
      </c>
      <c r="CS27" s="642"/>
      <c r="CT27" s="642"/>
      <c r="CU27" s="642"/>
      <c r="CV27" s="642"/>
      <c r="CW27" s="642"/>
      <c r="CX27" s="642"/>
      <c r="CY27" s="643"/>
      <c r="CZ27" s="615">
        <v>32.4</v>
      </c>
      <c r="DA27" s="640"/>
      <c r="DB27" s="640"/>
      <c r="DC27" s="644"/>
      <c r="DD27" s="619">
        <v>19060520</v>
      </c>
      <c r="DE27" s="642"/>
      <c r="DF27" s="642"/>
      <c r="DG27" s="642"/>
      <c r="DH27" s="642"/>
      <c r="DI27" s="642"/>
      <c r="DJ27" s="642"/>
      <c r="DK27" s="643"/>
      <c r="DL27" s="619">
        <v>15778306</v>
      </c>
      <c r="DM27" s="642"/>
      <c r="DN27" s="642"/>
      <c r="DO27" s="642"/>
      <c r="DP27" s="642"/>
      <c r="DQ27" s="642"/>
      <c r="DR27" s="642"/>
      <c r="DS27" s="642"/>
      <c r="DT27" s="642"/>
      <c r="DU27" s="642"/>
      <c r="DV27" s="643"/>
      <c r="DW27" s="615">
        <v>17.899999999999999</v>
      </c>
      <c r="DX27" s="640"/>
      <c r="DY27" s="640"/>
      <c r="DZ27" s="640"/>
      <c r="EA27" s="640"/>
      <c r="EB27" s="640"/>
      <c r="EC27" s="641"/>
    </row>
    <row r="28" spans="2:133" ht="11.25" customHeight="1" x14ac:dyDescent="0.2">
      <c r="B28" s="607" t="s">
        <v>289</v>
      </c>
      <c r="C28" s="608"/>
      <c r="D28" s="608"/>
      <c r="E28" s="608"/>
      <c r="F28" s="608"/>
      <c r="G28" s="608"/>
      <c r="H28" s="608"/>
      <c r="I28" s="608"/>
      <c r="J28" s="608"/>
      <c r="K28" s="608"/>
      <c r="L28" s="608"/>
      <c r="M28" s="608"/>
      <c r="N28" s="608"/>
      <c r="O28" s="608"/>
      <c r="P28" s="608"/>
      <c r="Q28" s="609"/>
      <c r="R28" s="610">
        <v>2276110</v>
      </c>
      <c r="S28" s="611"/>
      <c r="T28" s="611"/>
      <c r="U28" s="611"/>
      <c r="V28" s="611"/>
      <c r="W28" s="611"/>
      <c r="X28" s="611"/>
      <c r="Y28" s="612"/>
      <c r="Z28" s="613">
        <v>1.5</v>
      </c>
      <c r="AA28" s="613"/>
      <c r="AB28" s="613"/>
      <c r="AC28" s="613"/>
      <c r="AD28" s="614">
        <v>1431499</v>
      </c>
      <c r="AE28" s="614"/>
      <c r="AF28" s="614"/>
      <c r="AG28" s="614"/>
      <c r="AH28" s="614"/>
      <c r="AI28" s="614"/>
      <c r="AJ28" s="614"/>
      <c r="AK28" s="614"/>
      <c r="AL28" s="615">
        <v>1.6</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2810987</v>
      </c>
      <c r="CS28" s="611"/>
      <c r="CT28" s="611"/>
      <c r="CU28" s="611"/>
      <c r="CV28" s="611"/>
      <c r="CW28" s="611"/>
      <c r="CX28" s="611"/>
      <c r="CY28" s="612"/>
      <c r="CZ28" s="615">
        <v>1.9</v>
      </c>
      <c r="DA28" s="640"/>
      <c r="DB28" s="640"/>
      <c r="DC28" s="644"/>
      <c r="DD28" s="619">
        <v>2810987</v>
      </c>
      <c r="DE28" s="611"/>
      <c r="DF28" s="611"/>
      <c r="DG28" s="611"/>
      <c r="DH28" s="611"/>
      <c r="DI28" s="611"/>
      <c r="DJ28" s="611"/>
      <c r="DK28" s="612"/>
      <c r="DL28" s="619">
        <v>2810987</v>
      </c>
      <c r="DM28" s="611"/>
      <c r="DN28" s="611"/>
      <c r="DO28" s="611"/>
      <c r="DP28" s="611"/>
      <c r="DQ28" s="611"/>
      <c r="DR28" s="611"/>
      <c r="DS28" s="611"/>
      <c r="DT28" s="611"/>
      <c r="DU28" s="611"/>
      <c r="DV28" s="612"/>
      <c r="DW28" s="615">
        <v>3.2</v>
      </c>
      <c r="DX28" s="640"/>
      <c r="DY28" s="640"/>
      <c r="DZ28" s="640"/>
      <c r="EA28" s="640"/>
      <c r="EB28" s="640"/>
      <c r="EC28" s="641"/>
    </row>
    <row r="29" spans="2:133" ht="11.25" customHeight="1" x14ac:dyDescent="0.2">
      <c r="B29" s="607" t="s">
        <v>291</v>
      </c>
      <c r="C29" s="608"/>
      <c r="D29" s="608"/>
      <c r="E29" s="608"/>
      <c r="F29" s="608"/>
      <c r="G29" s="608"/>
      <c r="H29" s="608"/>
      <c r="I29" s="608"/>
      <c r="J29" s="608"/>
      <c r="K29" s="608"/>
      <c r="L29" s="608"/>
      <c r="M29" s="608"/>
      <c r="N29" s="608"/>
      <c r="O29" s="608"/>
      <c r="P29" s="608"/>
      <c r="Q29" s="609"/>
      <c r="R29" s="610">
        <v>509881</v>
      </c>
      <c r="S29" s="611"/>
      <c r="T29" s="611"/>
      <c r="U29" s="611"/>
      <c r="V29" s="611"/>
      <c r="W29" s="611"/>
      <c r="X29" s="611"/>
      <c r="Y29" s="612"/>
      <c r="Z29" s="613">
        <v>0.3</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2810987</v>
      </c>
      <c r="CS29" s="642"/>
      <c r="CT29" s="642"/>
      <c r="CU29" s="642"/>
      <c r="CV29" s="642"/>
      <c r="CW29" s="642"/>
      <c r="CX29" s="642"/>
      <c r="CY29" s="643"/>
      <c r="CZ29" s="615">
        <v>1.9</v>
      </c>
      <c r="DA29" s="640"/>
      <c r="DB29" s="640"/>
      <c r="DC29" s="644"/>
      <c r="DD29" s="619">
        <v>2810987</v>
      </c>
      <c r="DE29" s="642"/>
      <c r="DF29" s="642"/>
      <c r="DG29" s="642"/>
      <c r="DH29" s="642"/>
      <c r="DI29" s="642"/>
      <c r="DJ29" s="642"/>
      <c r="DK29" s="643"/>
      <c r="DL29" s="619">
        <v>2810987</v>
      </c>
      <c r="DM29" s="642"/>
      <c r="DN29" s="642"/>
      <c r="DO29" s="642"/>
      <c r="DP29" s="642"/>
      <c r="DQ29" s="642"/>
      <c r="DR29" s="642"/>
      <c r="DS29" s="642"/>
      <c r="DT29" s="642"/>
      <c r="DU29" s="642"/>
      <c r="DV29" s="643"/>
      <c r="DW29" s="615">
        <v>3.2</v>
      </c>
      <c r="DX29" s="640"/>
      <c r="DY29" s="640"/>
      <c r="DZ29" s="640"/>
      <c r="EA29" s="640"/>
      <c r="EB29" s="640"/>
      <c r="EC29" s="641"/>
    </row>
    <row r="30" spans="2:133" ht="11.25" customHeight="1" x14ac:dyDescent="0.2">
      <c r="B30" s="607" t="s">
        <v>293</v>
      </c>
      <c r="C30" s="608"/>
      <c r="D30" s="608"/>
      <c r="E30" s="608"/>
      <c r="F30" s="608"/>
      <c r="G30" s="608"/>
      <c r="H30" s="608"/>
      <c r="I30" s="608"/>
      <c r="J30" s="608"/>
      <c r="K30" s="608"/>
      <c r="L30" s="608"/>
      <c r="M30" s="608"/>
      <c r="N30" s="608"/>
      <c r="O30" s="608"/>
      <c r="P30" s="608"/>
      <c r="Q30" s="609"/>
      <c r="R30" s="610">
        <v>26857392</v>
      </c>
      <c r="S30" s="611"/>
      <c r="T30" s="611"/>
      <c r="U30" s="611"/>
      <c r="V30" s="611"/>
      <c r="W30" s="611"/>
      <c r="X30" s="611"/>
      <c r="Y30" s="612"/>
      <c r="Z30" s="613">
        <v>17.600000000000001</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2666337</v>
      </c>
      <c r="CS30" s="611"/>
      <c r="CT30" s="611"/>
      <c r="CU30" s="611"/>
      <c r="CV30" s="611"/>
      <c r="CW30" s="611"/>
      <c r="CX30" s="611"/>
      <c r="CY30" s="612"/>
      <c r="CZ30" s="615">
        <v>1.8</v>
      </c>
      <c r="DA30" s="640"/>
      <c r="DB30" s="640"/>
      <c r="DC30" s="644"/>
      <c r="DD30" s="619">
        <v>2666337</v>
      </c>
      <c r="DE30" s="611"/>
      <c r="DF30" s="611"/>
      <c r="DG30" s="611"/>
      <c r="DH30" s="611"/>
      <c r="DI30" s="611"/>
      <c r="DJ30" s="611"/>
      <c r="DK30" s="612"/>
      <c r="DL30" s="619">
        <v>2666337</v>
      </c>
      <c r="DM30" s="611"/>
      <c r="DN30" s="611"/>
      <c r="DO30" s="611"/>
      <c r="DP30" s="611"/>
      <c r="DQ30" s="611"/>
      <c r="DR30" s="611"/>
      <c r="DS30" s="611"/>
      <c r="DT30" s="611"/>
      <c r="DU30" s="611"/>
      <c r="DV30" s="612"/>
      <c r="DW30" s="615">
        <v>3</v>
      </c>
      <c r="DX30" s="640"/>
      <c r="DY30" s="640"/>
      <c r="DZ30" s="640"/>
      <c r="EA30" s="640"/>
      <c r="EB30" s="640"/>
      <c r="EC30" s="641"/>
    </row>
    <row r="31" spans="2:133" ht="11.25" customHeight="1" x14ac:dyDescent="0.2">
      <c r="B31" s="623" t="s">
        <v>297</v>
      </c>
      <c r="C31" s="624"/>
      <c r="D31" s="624"/>
      <c r="E31" s="624"/>
      <c r="F31" s="624"/>
      <c r="G31" s="624"/>
      <c r="H31" s="624"/>
      <c r="I31" s="624"/>
      <c r="J31" s="624"/>
      <c r="K31" s="624"/>
      <c r="L31" s="624"/>
      <c r="M31" s="624"/>
      <c r="N31" s="624"/>
      <c r="O31" s="624"/>
      <c r="P31" s="624"/>
      <c r="Q31" s="625"/>
      <c r="R31" s="610">
        <v>47814061</v>
      </c>
      <c r="S31" s="611"/>
      <c r="T31" s="611"/>
      <c r="U31" s="611"/>
      <c r="V31" s="611"/>
      <c r="W31" s="611"/>
      <c r="X31" s="611"/>
      <c r="Y31" s="612"/>
      <c r="Z31" s="613">
        <v>31.3</v>
      </c>
      <c r="AA31" s="613"/>
      <c r="AB31" s="613"/>
      <c r="AC31" s="613"/>
      <c r="AD31" s="614">
        <v>45768609</v>
      </c>
      <c r="AE31" s="614"/>
      <c r="AF31" s="614"/>
      <c r="AG31" s="614"/>
      <c r="AH31" s="614"/>
      <c r="AI31" s="614"/>
      <c r="AJ31" s="614"/>
      <c r="AK31" s="614"/>
      <c r="AL31" s="615">
        <v>52</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99.3</v>
      </c>
      <c r="BH31" s="654"/>
      <c r="BI31" s="654"/>
      <c r="BJ31" s="654"/>
      <c r="BK31" s="654"/>
      <c r="BL31" s="654"/>
      <c r="BM31" s="605">
        <v>98.8</v>
      </c>
      <c r="BN31" s="654"/>
      <c r="BO31" s="654"/>
      <c r="BP31" s="654"/>
      <c r="BQ31" s="655"/>
      <c r="BR31" s="666">
        <v>99.2</v>
      </c>
      <c r="BS31" s="654"/>
      <c r="BT31" s="654"/>
      <c r="BU31" s="654"/>
      <c r="BV31" s="654"/>
      <c r="BW31" s="654"/>
      <c r="BX31" s="605">
        <v>98.6</v>
      </c>
      <c r="BY31" s="654"/>
      <c r="BZ31" s="654"/>
      <c r="CA31" s="654"/>
      <c r="CB31" s="655"/>
      <c r="CD31" s="648"/>
      <c r="CE31" s="649"/>
      <c r="CF31" s="607" t="s">
        <v>300</v>
      </c>
      <c r="CG31" s="608"/>
      <c r="CH31" s="608"/>
      <c r="CI31" s="608"/>
      <c r="CJ31" s="608"/>
      <c r="CK31" s="608"/>
      <c r="CL31" s="608"/>
      <c r="CM31" s="608"/>
      <c r="CN31" s="608"/>
      <c r="CO31" s="608"/>
      <c r="CP31" s="608"/>
      <c r="CQ31" s="609"/>
      <c r="CR31" s="610">
        <v>144650</v>
      </c>
      <c r="CS31" s="642"/>
      <c r="CT31" s="642"/>
      <c r="CU31" s="642"/>
      <c r="CV31" s="642"/>
      <c r="CW31" s="642"/>
      <c r="CX31" s="642"/>
      <c r="CY31" s="643"/>
      <c r="CZ31" s="615">
        <v>0.1</v>
      </c>
      <c r="DA31" s="640"/>
      <c r="DB31" s="640"/>
      <c r="DC31" s="644"/>
      <c r="DD31" s="619">
        <v>144650</v>
      </c>
      <c r="DE31" s="642"/>
      <c r="DF31" s="642"/>
      <c r="DG31" s="642"/>
      <c r="DH31" s="642"/>
      <c r="DI31" s="642"/>
      <c r="DJ31" s="642"/>
      <c r="DK31" s="643"/>
      <c r="DL31" s="619">
        <v>144650</v>
      </c>
      <c r="DM31" s="642"/>
      <c r="DN31" s="642"/>
      <c r="DO31" s="642"/>
      <c r="DP31" s="642"/>
      <c r="DQ31" s="642"/>
      <c r="DR31" s="642"/>
      <c r="DS31" s="642"/>
      <c r="DT31" s="642"/>
      <c r="DU31" s="642"/>
      <c r="DV31" s="643"/>
      <c r="DW31" s="615">
        <v>0.2</v>
      </c>
      <c r="DX31" s="640"/>
      <c r="DY31" s="640"/>
      <c r="DZ31" s="640"/>
      <c r="EA31" s="640"/>
      <c r="EB31" s="640"/>
      <c r="EC31" s="641"/>
    </row>
    <row r="32" spans="2:133" ht="11.25" customHeight="1" x14ac:dyDescent="0.2">
      <c r="B32" s="607" t="s">
        <v>301</v>
      </c>
      <c r="C32" s="608"/>
      <c r="D32" s="608"/>
      <c r="E32" s="608"/>
      <c r="F32" s="608"/>
      <c r="G32" s="608"/>
      <c r="H32" s="608"/>
      <c r="I32" s="608"/>
      <c r="J32" s="608"/>
      <c r="K32" s="608"/>
      <c r="L32" s="608"/>
      <c r="M32" s="608"/>
      <c r="N32" s="608"/>
      <c r="O32" s="608"/>
      <c r="P32" s="608"/>
      <c r="Q32" s="609"/>
      <c r="R32" s="610">
        <v>16425202</v>
      </c>
      <c r="S32" s="611"/>
      <c r="T32" s="611"/>
      <c r="U32" s="611"/>
      <c r="V32" s="611"/>
      <c r="W32" s="611"/>
      <c r="X32" s="611"/>
      <c r="Y32" s="612"/>
      <c r="Z32" s="613">
        <v>10.8</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302</v>
      </c>
      <c r="AX32" s="607" t="s">
        <v>303</v>
      </c>
      <c r="AY32" s="608"/>
      <c r="AZ32" s="608"/>
      <c r="BA32" s="608"/>
      <c r="BB32" s="608"/>
      <c r="BC32" s="608"/>
      <c r="BD32" s="608"/>
      <c r="BE32" s="608"/>
      <c r="BF32" s="609"/>
      <c r="BG32" s="667">
        <v>99.2</v>
      </c>
      <c r="BH32" s="642"/>
      <c r="BI32" s="642"/>
      <c r="BJ32" s="642"/>
      <c r="BK32" s="642"/>
      <c r="BL32" s="642"/>
      <c r="BM32" s="616">
        <v>98.7</v>
      </c>
      <c r="BN32" s="642"/>
      <c r="BO32" s="642"/>
      <c r="BP32" s="642"/>
      <c r="BQ32" s="665"/>
      <c r="BR32" s="667">
        <v>99.1</v>
      </c>
      <c r="BS32" s="642"/>
      <c r="BT32" s="642"/>
      <c r="BU32" s="642"/>
      <c r="BV32" s="642"/>
      <c r="BW32" s="642"/>
      <c r="BX32" s="616">
        <v>98.5</v>
      </c>
      <c r="BY32" s="642"/>
      <c r="BZ32" s="642"/>
      <c r="CA32" s="642"/>
      <c r="CB32" s="665"/>
      <c r="CD32" s="650"/>
      <c r="CE32" s="651"/>
      <c r="CF32" s="607" t="s">
        <v>304</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0"/>
      <c r="DB32" s="640"/>
      <c r="DC32" s="644"/>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0"/>
      <c r="DY32" s="640"/>
      <c r="DZ32" s="640"/>
      <c r="EA32" s="640"/>
      <c r="EB32" s="640"/>
      <c r="EC32" s="641"/>
    </row>
    <row r="33" spans="2:133" ht="11.25" customHeight="1" x14ac:dyDescent="0.2">
      <c r="B33" s="607" t="s">
        <v>305</v>
      </c>
      <c r="C33" s="608"/>
      <c r="D33" s="608"/>
      <c r="E33" s="608"/>
      <c r="F33" s="608"/>
      <c r="G33" s="608"/>
      <c r="H33" s="608"/>
      <c r="I33" s="608"/>
      <c r="J33" s="608"/>
      <c r="K33" s="608"/>
      <c r="L33" s="608"/>
      <c r="M33" s="608"/>
      <c r="N33" s="608"/>
      <c r="O33" s="608"/>
      <c r="P33" s="608"/>
      <c r="Q33" s="609"/>
      <c r="R33" s="610">
        <v>430812</v>
      </c>
      <c r="S33" s="611"/>
      <c r="T33" s="611"/>
      <c r="U33" s="611"/>
      <c r="V33" s="611"/>
      <c r="W33" s="611"/>
      <c r="X33" s="611"/>
      <c r="Y33" s="612"/>
      <c r="Z33" s="613">
        <v>0.3</v>
      </c>
      <c r="AA33" s="613"/>
      <c r="AB33" s="613"/>
      <c r="AC33" s="613"/>
      <c r="AD33" s="614">
        <v>17049</v>
      </c>
      <c r="AE33" s="614"/>
      <c r="AF33" s="614"/>
      <c r="AG33" s="614"/>
      <c r="AH33" s="614"/>
      <c r="AI33" s="614"/>
      <c r="AJ33" s="614"/>
      <c r="AK33" s="614"/>
      <c r="AL33" s="615">
        <v>0</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t="s">
        <v>122</v>
      </c>
      <c r="BH33" s="669"/>
      <c r="BI33" s="669"/>
      <c r="BJ33" s="669"/>
      <c r="BK33" s="669"/>
      <c r="BL33" s="669"/>
      <c r="BM33" s="670" t="s">
        <v>122</v>
      </c>
      <c r="BN33" s="669"/>
      <c r="BO33" s="669"/>
      <c r="BP33" s="669"/>
      <c r="BQ33" s="671"/>
      <c r="BR33" s="668" t="s">
        <v>122</v>
      </c>
      <c r="BS33" s="669"/>
      <c r="BT33" s="669"/>
      <c r="BU33" s="669"/>
      <c r="BV33" s="669"/>
      <c r="BW33" s="669"/>
      <c r="BX33" s="670" t="s">
        <v>122</v>
      </c>
      <c r="BY33" s="669"/>
      <c r="BZ33" s="669"/>
      <c r="CA33" s="669"/>
      <c r="CB33" s="671"/>
      <c r="CD33" s="607" t="s">
        <v>307</v>
      </c>
      <c r="CE33" s="608"/>
      <c r="CF33" s="608"/>
      <c r="CG33" s="608"/>
      <c r="CH33" s="608"/>
      <c r="CI33" s="608"/>
      <c r="CJ33" s="608"/>
      <c r="CK33" s="608"/>
      <c r="CL33" s="608"/>
      <c r="CM33" s="608"/>
      <c r="CN33" s="608"/>
      <c r="CO33" s="608"/>
      <c r="CP33" s="608"/>
      <c r="CQ33" s="609"/>
      <c r="CR33" s="610">
        <v>57814810</v>
      </c>
      <c r="CS33" s="642"/>
      <c r="CT33" s="642"/>
      <c r="CU33" s="642"/>
      <c r="CV33" s="642"/>
      <c r="CW33" s="642"/>
      <c r="CX33" s="642"/>
      <c r="CY33" s="643"/>
      <c r="CZ33" s="615">
        <v>39.5</v>
      </c>
      <c r="DA33" s="640"/>
      <c r="DB33" s="640"/>
      <c r="DC33" s="644"/>
      <c r="DD33" s="619">
        <v>48330648</v>
      </c>
      <c r="DE33" s="642"/>
      <c r="DF33" s="642"/>
      <c r="DG33" s="642"/>
      <c r="DH33" s="642"/>
      <c r="DI33" s="642"/>
      <c r="DJ33" s="642"/>
      <c r="DK33" s="643"/>
      <c r="DL33" s="619">
        <v>33009182</v>
      </c>
      <c r="DM33" s="642"/>
      <c r="DN33" s="642"/>
      <c r="DO33" s="642"/>
      <c r="DP33" s="642"/>
      <c r="DQ33" s="642"/>
      <c r="DR33" s="642"/>
      <c r="DS33" s="642"/>
      <c r="DT33" s="642"/>
      <c r="DU33" s="642"/>
      <c r="DV33" s="643"/>
      <c r="DW33" s="615">
        <v>37.5</v>
      </c>
      <c r="DX33" s="640"/>
      <c r="DY33" s="640"/>
      <c r="DZ33" s="640"/>
      <c r="EA33" s="640"/>
      <c r="EB33" s="640"/>
      <c r="EC33" s="641"/>
    </row>
    <row r="34" spans="2:133" ht="11.25" customHeight="1" x14ac:dyDescent="0.2">
      <c r="B34" s="607" t="s">
        <v>308</v>
      </c>
      <c r="C34" s="608"/>
      <c r="D34" s="608"/>
      <c r="E34" s="608"/>
      <c r="F34" s="608"/>
      <c r="G34" s="608"/>
      <c r="H34" s="608"/>
      <c r="I34" s="608"/>
      <c r="J34" s="608"/>
      <c r="K34" s="608"/>
      <c r="L34" s="608"/>
      <c r="M34" s="608"/>
      <c r="N34" s="608"/>
      <c r="O34" s="608"/>
      <c r="P34" s="608"/>
      <c r="Q34" s="609"/>
      <c r="R34" s="610">
        <v>1161325</v>
      </c>
      <c r="S34" s="611"/>
      <c r="T34" s="611"/>
      <c r="U34" s="611"/>
      <c r="V34" s="611"/>
      <c r="W34" s="611"/>
      <c r="X34" s="611"/>
      <c r="Y34" s="612"/>
      <c r="Z34" s="613">
        <v>0.8</v>
      </c>
      <c r="AA34" s="613"/>
      <c r="AB34" s="613"/>
      <c r="AC34" s="613"/>
      <c r="AD34" s="614" t="s">
        <v>122</v>
      </c>
      <c r="AE34" s="614"/>
      <c r="AF34" s="614"/>
      <c r="AG34" s="614"/>
      <c r="AH34" s="614"/>
      <c r="AI34" s="614"/>
      <c r="AJ34" s="614"/>
      <c r="AK34" s="614"/>
      <c r="AL34" s="615" t="s">
        <v>122</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309</v>
      </c>
      <c r="CE34" s="608"/>
      <c r="CF34" s="608"/>
      <c r="CG34" s="608"/>
      <c r="CH34" s="608"/>
      <c r="CI34" s="608"/>
      <c r="CJ34" s="608"/>
      <c r="CK34" s="608"/>
      <c r="CL34" s="608"/>
      <c r="CM34" s="608"/>
      <c r="CN34" s="608"/>
      <c r="CO34" s="608"/>
      <c r="CP34" s="608"/>
      <c r="CQ34" s="609"/>
      <c r="CR34" s="610">
        <v>27462428</v>
      </c>
      <c r="CS34" s="611"/>
      <c r="CT34" s="611"/>
      <c r="CU34" s="611"/>
      <c r="CV34" s="611"/>
      <c r="CW34" s="611"/>
      <c r="CX34" s="611"/>
      <c r="CY34" s="612"/>
      <c r="CZ34" s="615">
        <v>18.8</v>
      </c>
      <c r="DA34" s="640"/>
      <c r="DB34" s="640"/>
      <c r="DC34" s="644"/>
      <c r="DD34" s="619">
        <v>22770888</v>
      </c>
      <c r="DE34" s="611"/>
      <c r="DF34" s="611"/>
      <c r="DG34" s="611"/>
      <c r="DH34" s="611"/>
      <c r="DI34" s="611"/>
      <c r="DJ34" s="611"/>
      <c r="DK34" s="612"/>
      <c r="DL34" s="619">
        <v>20497233</v>
      </c>
      <c r="DM34" s="611"/>
      <c r="DN34" s="611"/>
      <c r="DO34" s="611"/>
      <c r="DP34" s="611"/>
      <c r="DQ34" s="611"/>
      <c r="DR34" s="611"/>
      <c r="DS34" s="611"/>
      <c r="DT34" s="611"/>
      <c r="DU34" s="611"/>
      <c r="DV34" s="612"/>
      <c r="DW34" s="615">
        <v>23.3</v>
      </c>
      <c r="DX34" s="640"/>
      <c r="DY34" s="640"/>
      <c r="DZ34" s="640"/>
      <c r="EA34" s="640"/>
      <c r="EB34" s="640"/>
      <c r="EC34" s="641"/>
    </row>
    <row r="35" spans="2:133" ht="11.25" customHeight="1" x14ac:dyDescent="0.2">
      <c r="B35" s="607" t="s">
        <v>310</v>
      </c>
      <c r="C35" s="608"/>
      <c r="D35" s="608"/>
      <c r="E35" s="608"/>
      <c r="F35" s="608"/>
      <c r="G35" s="608"/>
      <c r="H35" s="608"/>
      <c r="I35" s="608"/>
      <c r="J35" s="608"/>
      <c r="K35" s="608"/>
      <c r="L35" s="608"/>
      <c r="M35" s="608"/>
      <c r="N35" s="608"/>
      <c r="O35" s="608"/>
      <c r="P35" s="608"/>
      <c r="Q35" s="609"/>
      <c r="R35" s="610">
        <v>7059512</v>
      </c>
      <c r="S35" s="611"/>
      <c r="T35" s="611"/>
      <c r="U35" s="611"/>
      <c r="V35" s="611"/>
      <c r="W35" s="611"/>
      <c r="X35" s="611"/>
      <c r="Y35" s="612"/>
      <c r="Z35" s="613">
        <v>4.5999999999999996</v>
      </c>
      <c r="AA35" s="613"/>
      <c r="AB35" s="613"/>
      <c r="AC35" s="613"/>
      <c r="AD35" s="614" t="s">
        <v>122</v>
      </c>
      <c r="AE35" s="614"/>
      <c r="AF35" s="614"/>
      <c r="AG35" s="614"/>
      <c r="AH35" s="614"/>
      <c r="AI35" s="614"/>
      <c r="AJ35" s="614"/>
      <c r="AK35" s="614"/>
      <c r="AL35" s="615" t="s">
        <v>122</v>
      </c>
      <c r="AM35" s="616"/>
      <c r="AN35" s="616"/>
      <c r="AO35" s="617"/>
      <c r="AP35" s="206"/>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995421</v>
      </c>
      <c r="CS35" s="642"/>
      <c r="CT35" s="642"/>
      <c r="CU35" s="642"/>
      <c r="CV35" s="642"/>
      <c r="CW35" s="642"/>
      <c r="CX35" s="642"/>
      <c r="CY35" s="643"/>
      <c r="CZ35" s="615">
        <v>0.7</v>
      </c>
      <c r="DA35" s="640"/>
      <c r="DB35" s="640"/>
      <c r="DC35" s="644"/>
      <c r="DD35" s="619">
        <v>842011</v>
      </c>
      <c r="DE35" s="642"/>
      <c r="DF35" s="642"/>
      <c r="DG35" s="642"/>
      <c r="DH35" s="642"/>
      <c r="DI35" s="642"/>
      <c r="DJ35" s="642"/>
      <c r="DK35" s="643"/>
      <c r="DL35" s="619">
        <v>842011</v>
      </c>
      <c r="DM35" s="642"/>
      <c r="DN35" s="642"/>
      <c r="DO35" s="642"/>
      <c r="DP35" s="642"/>
      <c r="DQ35" s="642"/>
      <c r="DR35" s="642"/>
      <c r="DS35" s="642"/>
      <c r="DT35" s="642"/>
      <c r="DU35" s="642"/>
      <c r="DV35" s="643"/>
      <c r="DW35" s="615">
        <v>1</v>
      </c>
      <c r="DX35" s="640"/>
      <c r="DY35" s="640"/>
      <c r="DZ35" s="640"/>
      <c r="EA35" s="640"/>
      <c r="EB35" s="640"/>
      <c r="EC35" s="641"/>
    </row>
    <row r="36" spans="2:133" ht="11.25" customHeight="1" x14ac:dyDescent="0.2">
      <c r="B36" s="607" t="s">
        <v>314</v>
      </c>
      <c r="C36" s="608"/>
      <c r="D36" s="608"/>
      <c r="E36" s="608"/>
      <c r="F36" s="608"/>
      <c r="G36" s="608"/>
      <c r="H36" s="608"/>
      <c r="I36" s="608"/>
      <c r="J36" s="608"/>
      <c r="K36" s="608"/>
      <c r="L36" s="608"/>
      <c r="M36" s="608"/>
      <c r="N36" s="608"/>
      <c r="O36" s="608"/>
      <c r="P36" s="608"/>
      <c r="Q36" s="609"/>
      <c r="R36" s="610">
        <v>3089122</v>
      </c>
      <c r="S36" s="611"/>
      <c r="T36" s="611"/>
      <c r="U36" s="611"/>
      <c r="V36" s="611"/>
      <c r="W36" s="611"/>
      <c r="X36" s="611"/>
      <c r="Y36" s="612"/>
      <c r="Z36" s="613">
        <v>2</v>
      </c>
      <c r="AA36" s="613"/>
      <c r="AB36" s="613"/>
      <c r="AC36" s="613"/>
      <c r="AD36" s="614" t="s">
        <v>122</v>
      </c>
      <c r="AE36" s="614"/>
      <c r="AF36" s="614"/>
      <c r="AG36" s="614"/>
      <c r="AH36" s="614"/>
      <c r="AI36" s="614"/>
      <c r="AJ36" s="614"/>
      <c r="AK36" s="614"/>
      <c r="AL36" s="615" t="s">
        <v>122</v>
      </c>
      <c r="AM36" s="616"/>
      <c r="AN36" s="616"/>
      <c r="AO36" s="617"/>
      <c r="AP36" s="206"/>
      <c r="AQ36" s="676" t="s">
        <v>315</v>
      </c>
      <c r="AR36" s="677"/>
      <c r="AS36" s="677"/>
      <c r="AT36" s="677"/>
      <c r="AU36" s="677"/>
      <c r="AV36" s="677"/>
      <c r="AW36" s="677"/>
      <c r="AX36" s="677"/>
      <c r="AY36" s="678"/>
      <c r="AZ36" s="599">
        <v>11012612</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787455</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9403350</v>
      </c>
      <c r="CS36" s="611"/>
      <c r="CT36" s="611"/>
      <c r="CU36" s="611"/>
      <c r="CV36" s="611"/>
      <c r="CW36" s="611"/>
      <c r="CX36" s="611"/>
      <c r="CY36" s="612"/>
      <c r="CZ36" s="615">
        <v>6.4</v>
      </c>
      <c r="DA36" s="640"/>
      <c r="DB36" s="640"/>
      <c r="DC36" s="644"/>
      <c r="DD36" s="619">
        <v>7761686</v>
      </c>
      <c r="DE36" s="611"/>
      <c r="DF36" s="611"/>
      <c r="DG36" s="611"/>
      <c r="DH36" s="611"/>
      <c r="DI36" s="611"/>
      <c r="DJ36" s="611"/>
      <c r="DK36" s="612"/>
      <c r="DL36" s="619">
        <v>4165483</v>
      </c>
      <c r="DM36" s="611"/>
      <c r="DN36" s="611"/>
      <c r="DO36" s="611"/>
      <c r="DP36" s="611"/>
      <c r="DQ36" s="611"/>
      <c r="DR36" s="611"/>
      <c r="DS36" s="611"/>
      <c r="DT36" s="611"/>
      <c r="DU36" s="611"/>
      <c r="DV36" s="612"/>
      <c r="DW36" s="615">
        <v>4.7</v>
      </c>
      <c r="DX36" s="640"/>
      <c r="DY36" s="640"/>
      <c r="DZ36" s="640"/>
      <c r="EA36" s="640"/>
      <c r="EB36" s="640"/>
      <c r="EC36" s="641"/>
    </row>
    <row r="37" spans="2:133" ht="11.25" customHeight="1" x14ac:dyDescent="0.2">
      <c r="B37" s="607" t="s">
        <v>318</v>
      </c>
      <c r="C37" s="608"/>
      <c r="D37" s="608"/>
      <c r="E37" s="608"/>
      <c r="F37" s="608"/>
      <c r="G37" s="608"/>
      <c r="H37" s="608"/>
      <c r="I37" s="608"/>
      <c r="J37" s="608"/>
      <c r="K37" s="608"/>
      <c r="L37" s="608"/>
      <c r="M37" s="608"/>
      <c r="N37" s="608"/>
      <c r="O37" s="608"/>
      <c r="P37" s="608"/>
      <c r="Q37" s="609"/>
      <c r="R37" s="610">
        <v>2236212</v>
      </c>
      <c r="S37" s="611"/>
      <c r="T37" s="611"/>
      <c r="U37" s="611"/>
      <c r="V37" s="611"/>
      <c r="W37" s="611"/>
      <c r="X37" s="611"/>
      <c r="Y37" s="612"/>
      <c r="Z37" s="613">
        <v>1.5</v>
      </c>
      <c r="AA37" s="613"/>
      <c r="AB37" s="613"/>
      <c r="AC37" s="613"/>
      <c r="AD37" s="614">
        <v>6091</v>
      </c>
      <c r="AE37" s="614"/>
      <c r="AF37" s="614"/>
      <c r="AG37" s="614"/>
      <c r="AH37" s="614"/>
      <c r="AI37" s="614"/>
      <c r="AJ37" s="614"/>
      <c r="AK37" s="614"/>
      <c r="AL37" s="615">
        <v>0</v>
      </c>
      <c r="AM37" s="616"/>
      <c r="AN37" s="616"/>
      <c r="AO37" s="617"/>
      <c r="AQ37" s="673" t="s">
        <v>319</v>
      </c>
      <c r="AR37" s="674"/>
      <c r="AS37" s="674"/>
      <c r="AT37" s="674"/>
      <c r="AU37" s="674"/>
      <c r="AV37" s="674"/>
      <c r="AW37" s="674"/>
      <c r="AX37" s="674"/>
      <c r="AY37" s="675"/>
      <c r="AZ37" s="610">
        <v>344250</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-274345</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1651186</v>
      </c>
      <c r="CS37" s="642"/>
      <c r="CT37" s="642"/>
      <c r="CU37" s="642"/>
      <c r="CV37" s="642"/>
      <c r="CW37" s="642"/>
      <c r="CX37" s="642"/>
      <c r="CY37" s="643"/>
      <c r="CZ37" s="615">
        <v>1.1000000000000001</v>
      </c>
      <c r="DA37" s="640"/>
      <c r="DB37" s="640"/>
      <c r="DC37" s="644"/>
      <c r="DD37" s="619">
        <v>1651186</v>
      </c>
      <c r="DE37" s="642"/>
      <c r="DF37" s="642"/>
      <c r="DG37" s="642"/>
      <c r="DH37" s="642"/>
      <c r="DI37" s="642"/>
      <c r="DJ37" s="642"/>
      <c r="DK37" s="643"/>
      <c r="DL37" s="619">
        <v>1203132</v>
      </c>
      <c r="DM37" s="642"/>
      <c r="DN37" s="642"/>
      <c r="DO37" s="642"/>
      <c r="DP37" s="642"/>
      <c r="DQ37" s="642"/>
      <c r="DR37" s="642"/>
      <c r="DS37" s="642"/>
      <c r="DT37" s="642"/>
      <c r="DU37" s="642"/>
      <c r="DV37" s="643"/>
      <c r="DW37" s="615">
        <v>1.4</v>
      </c>
      <c r="DX37" s="640"/>
      <c r="DY37" s="640"/>
      <c r="DZ37" s="640"/>
      <c r="EA37" s="640"/>
      <c r="EB37" s="640"/>
      <c r="EC37" s="641"/>
    </row>
    <row r="38" spans="2:133" ht="11.25" customHeight="1" x14ac:dyDescent="0.2">
      <c r="B38" s="607" t="s">
        <v>322</v>
      </c>
      <c r="C38" s="608"/>
      <c r="D38" s="608"/>
      <c r="E38" s="608"/>
      <c r="F38" s="608"/>
      <c r="G38" s="608"/>
      <c r="H38" s="608"/>
      <c r="I38" s="608"/>
      <c r="J38" s="608"/>
      <c r="K38" s="608"/>
      <c r="L38" s="608"/>
      <c r="M38" s="608"/>
      <c r="N38" s="608"/>
      <c r="O38" s="608"/>
      <c r="P38" s="608"/>
      <c r="Q38" s="609"/>
      <c r="R38" s="610">
        <v>2944000</v>
      </c>
      <c r="S38" s="611"/>
      <c r="T38" s="611"/>
      <c r="U38" s="611"/>
      <c r="V38" s="611"/>
      <c r="W38" s="611"/>
      <c r="X38" s="611"/>
      <c r="Y38" s="612"/>
      <c r="Z38" s="613">
        <v>1.9</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t="s">
        <v>122</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36887</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11012612</v>
      </c>
      <c r="CS38" s="611"/>
      <c r="CT38" s="611"/>
      <c r="CU38" s="611"/>
      <c r="CV38" s="611"/>
      <c r="CW38" s="611"/>
      <c r="CX38" s="611"/>
      <c r="CY38" s="612"/>
      <c r="CZ38" s="615">
        <v>7.5</v>
      </c>
      <c r="DA38" s="640"/>
      <c r="DB38" s="640"/>
      <c r="DC38" s="644"/>
      <c r="DD38" s="619">
        <v>9155975</v>
      </c>
      <c r="DE38" s="611"/>
      <c r="DF38" s="611"/>
      <c r="DG38" s="611"/>
      <c r="DH38" s="611"/>
      <c r="DI38" s="611"/>
      <c r="DJ38" s="611"/>
      <c r="DK38" s="612"/>
      <c r="DL38" s="619">
        <v>7504396</v>
      </c>
      <c r="DM38" s="611"/>
      <c r="DN38" s="611"/>
      <c r="DO38" s="611"/>
      <c r="DP38" s="611"/>
      <c r="DQ38" s="611"/>
      <c r="DR38" s="611"/>
      <c r="DS38" s="611"/>
      <c r="DT38" s="611"/>
      <c r="DU38" s="611"/>
      <c r="DV38" s="612"/>
      <c r="DW38" s="615">
        <v>8.5</v>
      </c>
      <c r="DX38" s="640"/>
      <c r="DY38" s="640"/>
      <c r="DZ38" s="640"/>
      <c r="EA38" s="640"/>
      <c r="EB38" s="640"/>
      <c r="EC38" s="641"/>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t="s">
        <v>122</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47579</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8919182</v>
      </c>
      <c r="CS39" s="642"/>
      <c r="CT39" s="642"/>
      <c r="CU39" s="642"/>
      <c r="CV39" s="642"/>
      <c r="CW39" s="642"/>
      <c r="CX39" s="642"/>
      <c r="CY39" s="643"/>
      <c r="CZ39" s="615">
        <v>6.1</v>
      </c>
      <c r="DA39" s="640"/>
      <c r="DB39" s="640"/>
      <c r="DC39" s="644"/>
      <c r="DD39" s="619">
        <v>7778382</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2">
      <c r="B40" s="607" t="s">
        <v>330</v>
      </c>
      <c r="C40" s="608"/>
      <c r="D40" s="608"/>
      <c r="E40" s="608"/>
      <c r="F40" s="608"/>
      <c r="G40" s="608"/>
      <c r="H40" s="608"/>
      <c r="I40" s="608"/>
      <c r="J40" s="608"/>
      <c r="K40" s="608"/>
      <c r="L40" s="608"/>
      <c r="M40" s="608"/>
      <c r="N40" s="608"/>
      <c r="O40" s="608"/>
      <c r="P40" s="608"/>
      <c r="Q40" s="609"/>
      <c r="R40" s="610" t="s">
        <v>122</v>
      </c>
      <c r="S40" s="611"/>
      <c r="T40" s="611"/>
      <c r="U40" s="611"/>
      <c r="V40" s="611"/>
      <c r="W40" s="611"/>
      <c r="X40" s="611"/>
      <c r="Y40" s="612"/>
      <c r="Z40" s="613" t="s">
        <v>122</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t="s">
        <v>122</v>
      </c>
      <c r="BA40" s="611"/>
      <c r="BB40" s="611"/>
      <c r="BC40" s="611"/>
      <c r="BD40" s="642"/>
      <c r="BE40" s="642"/>
      <c r="BF40" s="665"/>
      <c r="BG40" s="658" t="s">
        <v>332</v>
      </c>
      <c r="BH40" s="659"/>
      <c r="BI40" s="659"/>
      <c r="BJ40" s="659"/>
      <c r="BK40" s="659"/>
      <c r="BL40" s="202"/>
      <c r="BM40" s="608" t="s">
        <v>333</v>
      </c>
      <c r="BN40" s="608"/>
      <c r="BO40" s="608"/>
      <c r="BP40" s="608"/>
      <c r="BQ40" s="608"/>
      <c r="BR40" s="608"/>
      <c r="BS40" s="608"/>
      <c r="BT40" s="608"/>
      <c r="BU40" s="609"/>
      <c r="BV40" s="610">
        <v>145</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21817</v>
      </c>
      <c r="CS40" s="611"/>
      <c r="CT40" s="611"/>
      <c r="CU40" s="611"/>
      <c r="CV40" s="611"/>
      <c r="CW40" s="611"/>
      <c r="CX40" s="611"/>
      <c r="CY40" s="612"/>
      <c r="CZ40" s="615">
        <v>0</v>
      </c>
      <c r="DA40" s="640"/>
      <c r="DB40" s="640"/>
      <c r="DC40" s="644"/>
      <c r="DD40" s="619">
        <v>21706</v>
      </c>
      <c r="DE40" s="611"/>
      <c r="DF40" s="611"/>
      <c r="DG40" s="611"/>
      <c r="DH40" s="611"/>
      <c r="DI40" s="611"/>
      <c r="DJ40" s="611"/>
      <c r="DK40" s="612"/>
      <c r="DL40" s="619">
        <v>59</v>
      </c>
      <c r="DM40" s="611"/>
      <c r="DN40" s="611"/>
      <c r="DO40" s="611"/>
      <c r="DP40" s="611"/>
      <c r="DQ40" s="611"/>
      <c r="DR40" s="611"/>
      <c r="DS40" s="611"/>
      <c r="DT40" s="611"/>
      <c r="DU40" s="611"/>
      <c r="DV40" s="612"/>
      <c r="DW40" s="615">
        <v>0</v>
      </c>
      <c r="DX40" s="640"/>
      <c r="DY40" s="640"/>
      <c r="DZ40" s="640"/>
      <c r="EA40" s="640"/>
      <c r="EB40" s="640"/>
      <c r="EC40" s="641"/>
    </row>
    <row r="41" spans="2:133" ht="11.25" customHeight="1" x14ac:dyDescent="0.2">
      <c r="B41" s="631" t="s">
        <v>335</v>
      </c>
      <c r="C41" s="632"/>
      <c r="D41" s="632"/>
      <c r="E41" s="632"/>
      <c r="F41" s="632"/>
      <c r="G41" s="632"/>
      <c r="H41" s="632"/>
      <c r="I41" s="632"/>
      <c r="J41" s="632"/>
      <c r="K41" s="632"/>
      <c r="L41" s="632"/>
      <c r="M41" s="632"/>
      <c r="N41" s="632"/>
      <c r="O41" s="632"/>
      <c r="P41" s="632"/>
      <c r="Q41" s="633"/>
      <c r="R41" s="682">
        <v>152736940</v>
      </c>
      <c r="S41" s="683"/>
      <c r="T41" s="683"/>
      <c r="U41" s="683"/>
      <c r="V41" s="683"/>
      <c r="W41" s="683"/>
      <c r="X41" s="683"/>
      <c r="Y41" s="687"/>
      <c r="Z41" s="688">
        <v>100</v>
      </c>
      <c r="AA41" s="688"/>
      <c r="AB41" s="688"/>
      <c r="AC41" s="688"/>
      <c r="AD41" s="689">
        <v>88049238</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3396453</v>
      </c>
      <c r="BA41" s="611"/>
      <c r="BB41" s="611"/>
      <c r="BC41" s="611"/>
      <c r="BD41" s="642"/>
      <c r="BE41" s="642"/>
      <c r="BF41" s="665"/>
      <c r="BG41" s="658"/>
      <c r="BH41" s="659"/>
      <c r="BI41" s="659"/>
      <c r="BJ41" s="659"/>
      <c r="BK41" s="659"/>
      <c r="BL41" s="202"/>
      <c r="BM41" s="608" t="s">
        <v>337</v>
      </c>
      <c r="BN41" s="608"/>
      <c r="BO41" s="608"/>
      <c r="BP41" s="608"/>
      <c r="BQ41" s="608"/>
      <c r="BR41" s="608"/>
      <c r="BS41" s="608"/>
      <c r="BT41" s="608"/>
      <c r="BU41" s="609"/>
      <c r="BV41" s="610" t="s">
        <v>122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7271909</v>
      </c>
      <c r="BA42" s="683"/>
      <c r="BB42" s="683"/>
      <c r="BC42" s="683"/>
      <c r="BD42" s="669"/>
      <c r="BE42" s="669"/>
      <c r="BF42" s="671"/>
      <c r="BG42" s="660"/>
      <c r="BH42" s="661"/>
      <c r="BI42" s="661"/>
      <c r="BJ42" s="661"/>
      <c r="BK42" s="661"/>
      <c r="BL42" s="203"/>
      <c r="BM42" s="632" t="s">
        <v>340</v>
      </c>
      <c r="BN42" s="632"/>
      <c r="BO42" s="632"/>
      <c r="BP42" s="632"/>
      <c r="BQ42" s="632"/>
      <c r="BR42" s="632"/>
      <c r="BS42" s="632"/>
      <c r="BT42" s="632"/>
      <c r="BU42" s="633"/>
      <c r="BV42" s="682">
        <v>336</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17972767</v>
      </c>
      <c r="CS42" s="642"/>
      <c r="CT42" s="642"/>
      <c r="CU42" s="642"/>
      <c r="CV42" s="642"/>
      <c r="CW42" s="642"/>
      <c r="CX42" s="642"/>
      <c r="CY42" s="643"/>
      <c r="CZ42" s="615">
        <v>12.3</v>
      </c>
      <c r="DA42" s="640"/>
      <c r="DB42" s="640"/>
      <c r="DC42" s="644"/>
      <c r="DD42" s="619">
        <v>7808256</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342</v>
      </c>
      <c r="CD43" s="607" t="s">
        <v>343</v>
      </c>
      <c r="CE43" s="608"/>
      <c r="CF43" s="608"/>
      <c r="CG43" s="608"/>
      <c r="CH43" s="608"/>
      <c r="CI43" s="608"/>
      <c r="CJ43" s="608"/>
      <c r="CK43" s="608"/>
      <c r="CL43" s="608"/>
      <c r="CM43" s="608"/>
      <c r="CN43" s="608"/>
      <c r="CO43" s="608"/>
      <c r="CP43" s="608"/>
      <c r="CQ43" s="609"/>
      <c r="CR43" s="610">
        <v>456974</v>
      </c>
      <c r="CS43" s="642"/>
      <c r="CT43" s="642"/>
      <c r="CU43" s="642"/>
      <c r="CV43" s="642"/>
      <c r="CW43" s="642"/>
      <c r="CX43" s="642"/>
      <c r="CY43" s="643"/>
      <c r="CZ43" s="615">
        <v>0.3</v>
      </c>
      <c r="DA43" s="640"/>
      <c r="DB43" s="640"/>
      <c r="DC43" s="644"/>
      <c r="DD43" s="619">
        <v>456974</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17972767</v>
      </c>
      <c r="CS44" s="611"/>
      <c r="CT44" s="611"/>
      <c r="CU44" s="611"/>
      <c r="CV44" s="611"/>
      <c r="CW44" s="611"/>
      <c r="CX44" s="611"/>
      <c r="CY44" s="612"/>
      <c r="CZ44" s="615">
        <v>12.3</v>
      </c>
      <c r="DA44" s="616"/>
      <c r="DB44" s="616"/>
      <c r="DC44" s="622"/>
      <c r="DD44" s="619">
        <v>7808256</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6944418</v>
      </c>
      <c r="CS45" s="642"/>
      <c r="CT45" s="642"/>
      <c r="CU45" s="642"/>
      <c r="CV45" s="642"/>
      <c r="CW45" s="642"/>
      <c r="CX45" s="642"/>
      <c r="CY45" s="643"/>
      <c r="CZ45" s="615">
        <v>4.7</v>
      </c>
      <c r="DA45" s="640"/>
      <c r="DB45" s="640"/>
      <c r="DC45" s="644"/>
      <c r="DD45" s="619">
        <v>958807</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348</v>
      </c>
      <c r="CG46" s="608"/>
      <c r="CH46" s="608"/>
      <c r="CI46" s="608"/>
      <c r="CJ46" s="608"/>
      <c r="CK46" s="608"/>
      <c r="CL46" s="608"/>
      <c r="CM46" s="608"/>
      <c r="CN46" s="608"/>
      <c r="CO46" s="608"/>
      <c r="CP46" s="608"/>
      <c r="CQ46" s="609"/>
      <c r="CR46" s="610">
        <v>11028349</v>
      </c>
      <c r="CS46" s="611"/>
      <c r="CT46" s="611"/>
      <c r="CU46" s="611"/>
      <c r="CV46" s="611"/>
      <c r="CW46" s="611"/>
      <c r="CX46" s="611"/>
      <c r="CY46" s="612"/>
      <c r="CZ46" s="615">
        <v>7.5</v>
      </c>
      <c r="DA46" s="616"/>
      <c r="DB46" s="616"/>
      <c r="DC46" s="622"/>
      <c r="DD46" s="619">
        <v>6849449</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349</v>
      </c>
      <c r="CG47" s="608"/>
      <c r="CH47" s="608"/>
      <c r="CI47" s="608"/>
      <c r="CJ47" s="608"/>
      <c r="CK47" s="608"/>
      <c r="CL47" s="608"/>
      <c r="CM47" s="608"/>
      <c r="CN47" s="608"/>
      <c r="CO47" s="608"/>
      <c r="CP47" s="608"/>
      <c r="CQ47" s="609"/>
      <c r="CR47" s="610" t="s">
        <v>122</v>
      </c>
      <c r="CS47" s="642"/>
      <c r="CT47" s="642"/>
      <c r="CU47" s="642"/>
      <c r="CV47" s="642"/>
      <c r="CW47" s="642"/>
      <c r="CX47" s="642"/>
      <c r="CY47" s="643"/>
      <c r="CZ47" s="615" t="s">
        <v>122</v>
      </c>
      <c r="DA47" s="640"/>
      <c r="DB47" s="640"/>
      <c r="DC47" s="644"/>
      <c r="DD47" s="619" t="s">
        <v>122</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07"/>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351</v>
      </c>
      <c r="CE49" s="632"/>
      <c r="CF49" s="632"/>
      <c r="CG49" s="632"/>
      <c r="CH49" s="632"/>
      <c r="CI49" s="632"/>
      <c r="CJ49" s="632"/>
      <c r="CK49" s="632"/>
      <c r="CL49" s="632"/>
      <c r="CM49" s="632"/>
      <c r="CN49" s="632"/>
      <c r="CO49" s="632"/>
      <c r="CP49" s="632"/>
      <c r="CQ49" s="633"/>
      <c r="CR49" s="682">
        <v>146464279</v>
      </c>
      <c r="CS49" s="669"/>
      <c r="CT49" s="669"/>
      <c r="CU49" s="669"/>
      <c r="CV49" s="669"/>
      <c r="CW49" s="669"/>
      <c r="CX49" s="669"/>
      <c r="CY49" s="698"/>
      <c r="CZ49" s="690">
        <v>100</v>
      </c>
      <c r="DA49" s="699"/>
      <c r="DB49" s="699"/>
      <c r="DC49" s="700"/>
      <c r="DD49" s="701">
        <v>96400900</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dcwhg2Iy9eUazcvdNZ637v3pfMIYL56FM6hzulwaCVxYBGP/D9IQ80nwto3MlhMbGnKtuhrnQCkDIgsXAd6WdA==" saltValue="TvtvxjnT/WqHOF3H3NbWl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7"/>
    </row>
    <row r="6" spans="1:131" s="218"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25" customHeight="1" thickTop="1" x14ac:dyDescent="0.2">
      <c r="A7" s="219">
        <v>1</v>
      </c>
      <c r="B7" s="736" t="s">
        <v>374</v>
      </c>
      <c r="C7" s="737"/>
      <c r="D7" s="737"/>
      <c r="E7" s="737"/>
      <c r="F7" s="737"/>
      <c r="G7" s="737"/>
      <c r="H7" s="737"/>
      <c r="I7" s="737"/>
      <c r="J7" s="737"/>
      <c r="K7" s="737"/>
      <c r="L7" s="737"/>
      <c r="M7" s="737"/>
      <c r="N7" s="737"/>
      <c r="O7" s="737"/>
      <c r="P7" s="738"/>
      <c r="Q7" s="739">
        <v>152904</v>
      </c>
      <c r="R7" s="740"/>
      <c r="S7" s="740"/>
      <c r="T7" s="740"/>
      <c r="U7" s="740"/>
      <c r="V7" s="740">
        <v>146631</v>
      </c>
      <c r="W7" s="740"/>
      <c r="X7" s="740"/>
      <c r="Y7" s="740"/>
      <c r="Z7" s="740"/>
      <c r="AA7" s="740">
        <v>6273</v>
      </c>
      <c r="AB7" s="740"/>
      <c r="AC7" s="740"/>
      <c r="AD7" s="740"/>
      <c r="AE7" s="741"/>
      <c r="AF7" s="742">
        <v>5911</v>
      </c>
      <c r="AG7" s="743"/>
      <c r="AH7" s="743"/>
      <c r="AI7" s="743"/>
      <c r="AJ7" s="744"/>
      <c r="AK7" s="745">
        <v>7088</v>
      </c>
      <c r="AL7" s="746"/>
      <c r="AM7" s="746"/>
      <c r="AN7" s="746"/>
      <c r="AO7" s="746"/>
      <c r="AP7" s="746">
        <v>26656</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c r="BS7" s="733" t="s">
        <v>552</v>
      </c>
      <c r="BT7" s="734"/>
      <c r="BU7" s="734"/>
      <c r="BV7" s="734"/>
      <c r="BW7" s="734"/>
      <c r="BX7" s="734"/>
      <c r="BY7" s="734"/>
      <c r="BZ7" s="734"/>
      <c r="CA7" s="734"/>
      <c r="CB7" s="734"/>
      <c r="CC7" s="734"/>
      <c r="CD7" s="734"/>
      <c r="CE7" s="734"/>
      <c r="CF7" s="734"/>
      <c r="CG7" s="749"/>
      <c r="CH7" s="730">
        <v>12</v>
      </c>
      <c r="CI7" s="731"/>
      <c r="CJ7" s="731"/>
      <c r="CK7" s="731"/>
      <c r="CL7" s="732"/>
      <c r="CM7" s="730">
        <v>431</v>
      </c>
      <c r="CN7" s="731"/>
      <c r="CO7" s="731"/>
      <c r="CP7" s="731"/>
      <c r="CQ7" s="732"/>
      <c r="CR7" s="730">
        <v>200</v>
      </c>
      <c r="CS7" s="731"/>
      <c r="CT7" s="731"/>
      <c r="CU7" s="731"/>
      <c r="CV7" s="732"/>
      <c r="CW7" s="730">
        <v>216</v>
      </c>
      <c r="CX7" s="731"/>
      <c r="CY7" s="731"/>
      <c r="CZ7" s="731"/>
      <c r="DA7" s="732"/>
      <c r="DB7" s="730" t="s">
        <v>545</v>
      </c>
      <c r="DC7" s="731"/>
      <c r="DD7" s="731"/>
      <c r="DE7" s="731"/>
      <c r="DF7" s="732"/>
      <c r="DG7" s="730" t="s">
        <v>545</v>
      </c>
      <c r="DH7" s="731"/>
      <c r="DI7" s="731"/>
      <c r="DJ7" s="731"/>
      <c r="DK7" s="732"/>
      <c r="DL7" s="730" t="s">
        <v>545</v>
      </c>
      <c r="DM7" s="731"/>
      <c r="DN7" s="731"/>
      <c r="DO7" s="731"/>
      <c r="DP7" s="732"/>
      <c r="DQ7" s="730" t="s">
        <v>545</v>
      </c>
      <c r="DR7" s="731"/>
      <c r="DS7" s="731"/>
      <c r="DT7" s="731"/>
      <c r="DU7" s="732"/>
      <c r="DV7" s="733"/>
      <c r="DW7" s="734"/>
      <c r="DX7" s="734"/>
      <c r="DY7" s="734"/>
      <c r="DZ7" s="735"/>
      <c r="EA7" s="217"/>
    </row>
    <row r="8" spans="1:131" s="218" customFormat="1" ht="26.25" customHeight="1" x14ac:dyDescent="0.2">
      <c r="A8" s="221">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t="s">
        <v>553</v>
      </c>
      <c r="BT8" s="761"/>
      <c r="BU8" s="761"/>
      <c r="BV8" s="761"/>
      <c r="BW8" s="761"/>
      <c r="BX8" s="761"/>
      <c r="BY8" s="761"/>
      <c r="BZ8" s="761"/>
      <c r="CA8" s="761"/>
      <c r="CB8" s="761"/>
      <c r="CC8" s="761"/>
      <c r="CD8" s="761"/>
      <c r="CE8" s="761"/>
      <c r="CF8" s="761"/>
      <c r="CG8" s="762"/>
      <c r="CH8" s="763">
        <v>55</v>
      </c>
      <c r="CI8" s="764"/>
      <c r="CJ8" s="764"/>
      <c r="CK8" s="764"/>
      <c r="CL8" s="765"/>
      <c r="CM8" s="763">
        <v>680</v>
      </c>
      <c r="CN8" s="764"/>
      <c r="CO8" s="764"/>
      <c r="CP8" s="764"/>
      <c r="CQ8" s="765"/>
      <c r="CR8" s="763">
        <v>500</v>
      </c>
      <c r="CS8" s="764"/>
      <c r="CT8" s="764"/>
      <c r="CU8" s="764"/>
      <c r="CV8" s="765"/>
      <c r="CW8" s="763">
        <v>116</v>
      </c>
      <c r="CX8" s="764"/>
      <c r="CY8" s="764"/>
      <c r="CZ8" s="764"/>
      <c r="DA8" s="765"/>
      <c r="DB8" s="763" t="s">
        <v>545</v>
      </c>
      <c r="DC8" s="764"/>
      <c r="DD8" s="764"/>
      <c r="DE8" s="764"/>
      <c r="DF8" s="765"/>
      <c r="DG8" s="763" t="s">
        <v>545</v>
      </c>
      <c r="DH8" s="764"/>
      <c r="DI8" s="764"/>
      <c r="DJ8" s="764"/>
      <c r="DK8" s="765"/>
      <c r="DL8" s="763" t="s">
        <v>545</v>
      </c>
      <c r="DM8" s="764"/>
      <c r="DN8" s="764"/>
      <c r="DO8" s="764"/>
      <c r="DP8" s="765"/>
      <c r="DQ8" s="763" t="s">
        <v>545</v>
      </c>
      <c r="DR8" s="764"/>
      <c r="DS8" s="764"/>
      <c r="DT8" s="764"/>
      <c r="DU8" s="765"/>
      <c r="DV8" s="760"/>
      <c r="DW8" s="761"/>
      <c r="DX8" s="761"/>
      <c r="DY8" s="761"/>
      <c r="DZ8" s="766"/>
      <c r="EA8" s="217"/>
    </row>
    <row r="9" spans="1:131" s="218" customFormat="1" ht="26.25" customHeight="1" x14ac:dyDescent="0.2">
      <c r="A9" s="221">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c r="BS9" s="760" t="s">
        <v>554</v>
      </c>
      <c r="BT9" s="761"/>
      <c r="BU9" s="761"/>
      <c r="BV9" s="761"/>
      <c r="BW9" s="761"/>
      <c r="BX9" s="761"/>
      <c r="BY9" s="761"/>
      <c r="BZ9" s="761"/>
      <c r="CA9" s="761"/>
      <c r="CB9" s="761"/>
      <c r="CC9" s="761"/>
      <c r="CD9" s="761"/>
      <c r="CE9" s="761"/>
      <c r="CF9" s="761"/>
      <c r="CG9" s="762"/>
      <c r="CH9" s="763">
        <v>11</v>
      </c>
      <c r="CI9" s="764"/>
      <c r="CJ9" s="764"/>
      <c r="CK9" s="764"/>
      <c r="CL9" s="765"/>
      <c r="CM9" s="763">
        <v>488</v>
      </c>
      <c r="CN9" s="764"/>
      <c r="CO9" s="764"/>
      <c r="CP9" s="764"/>
      <c r="CQ9" s="765"/>
      <c r="CR9" s="763">
        <v>35</v>
      </c>
      <c r="CS9" s="764"/>
      <c r="CT9" s="764"/>
      <c r="CU9" s="764"/>
      <c r="CV9" s="765"/>
      <c r="CW9" s="763" t="s">
        <v>545</v>
      </c>
      <c r="CX9" s="764"/>
      <c r="CY9" s="764"/>
      <c r="CZ9" s="764"/>
      <c r="DA9" s="765"/>
      <c r="DB9" s="763" t="s">
        <v>545</v>
      </c>
      <c r="DC9" s="764"/>
      <c r="DD9" s="764"/>
      <c r="DE9" s="764"/>
      <c r="DF9" s="765"/>
      <c r="DG9" s="763" t="s">
        <v>545</v>
      </c>
      <c r="DH9" s="764"/>
      <c r="DI9" s="764"/>
      <c r="DJ9" s="764"/>
      <c r="DK9" s="765"/>
      <c r="DL9" s="763" t="s">
        <v>545</v>
      </c>
      <c r="DM9" s="764"/>
      <c r="DN9" s="764"/>
      <c r="DO9" s="764"/>
      <c r="DP9" s="765"/>
      <c r="DQ9" s="763" t="s">
        <v>545</v>
      </c>
      <c r="DR9" s="764"/>
      <c r="DS9" s="764"/>
      <c r="DT9" s="764"/>
      <c r="DU9" s="765"/>
      <c r="DV9" s="760"/>
      <c r="DW9" s="761"/>
      <c r="DX9" s="761"/>
      <c r="DY9" s="761"/>
      <c r="DZ9" s="766"/>
      <c r="EA9" s="217"/>
    </row>
    <row r="10" spans="1:131" s="218" customFormat="1" ht="26.25" customHeight="1" x14ac:dyDescent="0.2">
      <c r="A10" s="221">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t="s">
        <v>558</v>
      </c>
      <c r="BS10" s="760" t="s">
        <v>555</v>
      </c>
      <c r="BT10" s="761"/>
      <c r="BU10" s="761"/>
      <c r="BV10" s="761"/>
      <c r="BW10" s="761"/>
      <c r="BX10" s="761"/>
      <c r="BY10" s="761"/>
      <c r="BZ10" s="761"/>
      <c r="CA10" s="761"/>
      <c r="CB10" s="761"/>
      <c r="CC10" s="761"/>
      <c r="CD10" s="761"/>
      <c r="CE10" s="761"/>
      <c r="CF10" s="761"/>
      <c r="CG10" s="762"/>
      <c r="CH10" s="763">
        <v>-1</v>
      </c>
      <c r="CI10" s="764"/>
      <c r="CJ10" s="764"/>
      <c r="CK10" s="764"/>
      <c r="CL10" s="765"/>
      <c r="CM10" s="763">
        <v>15</v>
      </c>
      <c r="CN10" s="764"/>
      <c r="CO10" s="764"/>
      <c r="CP10" s="764"/>
      <c r="CQ10" s="765"/>
      <c r="CR10" s="763">
        <v>5</v>
      </c>
      <c r="CS10" s="764"/>
      <c r="CT10" s="764"/>
      <c r="CU10" s="764"/>
      <c r="CV10" s="765"/>
      <c r="CW10" s="763" t="s">
        <v>545</v>
      </c>
      <c r="CX10" s="764"/>
      <c r="CY10" s="764"/>
      <c r="CZ10" s="764"/>
      <c r="DA10" s="765"/>
      <c r="DB10" s="763" t="s">
        <v>545</v>
      </c>
      <c r="DC10" s="764"/>
      <c r="DD10" s="764"/>
      <c r="DE10" s="764"/>
      <c r="DF10" s="765"/>
      <c r="DG10" s="763" t="s">
        <v>545</v>
      </c>
      <c r="DH10" s="764"/>
      <c r="DI10" s="764"/>
      <c r="DJ10" s="764"/>
      <c r="DK10" s="765"/>
      <c r="DL10" s="763" t="s">
        <v>545</v>
      </c>
      <c r="DM10" s="764"/>
      <c r="DN10" s="764"/>
      <c r="DO10" s="764"/>
      <c r="DP10" s="765"/>
      <c r="DQ10" s="763" t="s">
        <v>545</v>
      </c>
      <c r="DR10" s="764"/>
      <c r="DS10" s="764"/>
      <c r="DT10" s="764"/>
      <c r="DU10" s="765"/>
      <c r="DV10" s="760"/>
      <c r="DW10" s="761"/>
      <c r="DX10" s="761"/>
      <c r="DY10" s="761"/>
      <c r="DZ10" s="766"/>
      <c r="EA10" s="217"/>
    </row>
    <row r="11" spans="1:131" s="218" customFormat="1" ht="26.25" customHeight="1" x14ac:dyDescent="0.2">
      <c r="A11" s="221">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t="s">
        <v>556</v>
      </c>
      <c r="BT11" s="761"/>
      <c r="BU11" s="761"/>
      <c r="BV11" s="761"/>
      <c r="BW11" s="761"/>
      <c r="BX11" s="761"/>
      <c r="BY11" s="761"/>
      <c r="BZ11" s="761"/>
      <c r="CA11" s="761"/>
      <c r="CB11" s="761"/>
      <c r="CC11" s="761"/>
      <c r="CD11" s="761"/>
      <c r="CE11" s="761"/>
      <c r="CF11" s="761"/>
      <c r="CG11" s="762"/>
      <c r="CH11" s="763">
        <v>319</v>
      </c>
      <c r="CI11" s="764"/>
      <c r="CJ11" s="764"/>
      <c r="CK11" s="764"/>
      <c r="CL11" s="765"/>
      <c r="CM11" s="763">
        <v>10080</v>
      </c>
      <c r="CN11" s="764"/>
      <c r="CO11" s="764"/>
      <c r="CP11" s="764"/>
      <c r="CQ11" s="765"/>
      <c r="CR11" s="763">
        <v>2500</v>
      </c>
      <c r="CS11" s="764"/>
      <c r="CT11" s="764"/>
      <c r="CU11" s="764"/>
      <c r="CV11" s="765"/>
      <c r="CW11" s="763" t="s">
        <v>545</v>
      </c>
      <c r="CX11" s="764"/>
      <c r="CY11" s="764"/>
      <c r="CZ11" s="764"/>
      <c r="DA11" s="765"/>
      <c r="DB11" s="763" t="s">
        <v>545</v>
      </c>
      <c r="DC11" s="764"/>
      <c r="DD11" s="764"/>
      <c r="DE11" s="764"/>
      <c r="DF11" s="765"/>
      <c r="DG11" s="763" t="s">
        <v>545</v>
      </c>
      <c r="DH11" s="764"/>
      <c r="DI11" s="764"/>
      <c r="DJ11" s="764"/>
      <c r="DK11" s="765"/>
      <c r="DL11" s="763" t="s">
        <v>545</v>
      </c>
      <c r="DM11" s="764"/>
      <c r="DN11" s="764"/>
      <c r="DO11" s="764"/>
      <c r="DP11" s="765"/>
      <c r="DQ11" s="776" t="s">
        <v>545</v>
      </c>
      <c r="DR11" s="764"/>
      <c r="DS11" s="764"/>
      <c r="DT11" s="764"/>
      <c r="DU11" s="765"/>
      <c r="DV11" s="760"/>
      <c r="DW11" s="761"/>
      <c r="DX11" s="761"/>
      <c r="DY11" s="761"/>
      <c r="DZ11" s="766"/>
      <c r="EA11" s="217"/>
    </row>
    <row r="12" spans="1:131" s="218" customFormat="1" ht="26.25" customHeight="1" x14ac:dyDescent="0.2">
      <c r="A12" s="221">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t="s">
        <v>557</v>
      </c>
      <c r="BT12" s="761"/>
      <c r="BU12" s="761"/>
      <c r="BV12" s="761"/>
      <c r="BW12" s="761"/>
      <c r="BX12" s="761"/>
      <c r="BY12" s="761"/>
      <c r="BZ12" s="761"/>
      <c r="CA12" s="761"/>
      <c r="CB12" s="761"/>
      <c r="CC12" s="761"/>
      <c r="CD12" s="761"/>
      <c r="CE12" s="761"/>
      <c r="CF12" s="761"/>
      <c r="CG12" s="762"/>
      <c r="CH12" s="763">
        <v>27</v>
      </c>
      <c r="CI12" s="764"/>
      <c r="CJ12" s="764"/>
      <c r="CK12" s="764"/>
      <c r="CL12" s="765"/>
      <c r="CM12" s="763">
        <v>4940</v>
      </c>
      <c r="CN12" s="764"/>
      <c r="CO12" s="764"/>
      <c r="CP12" s="764"/>
      <c r="CQ12" s="765"/>
      <c r="CR12" s="763">
        <v>2000</v>
      </c>
      <c r="CS12" s="764"/>
      <c r="CT12" s="764"/>
      <c r="CU12" s="764"/>
      <c r="CV12" s="765"/>
      <c r="CW12" s="763">
        <v>1</v>
      </c>
      <c r="CX12" s="764"/>
      <c r="CY12" s="764"/>
      <c r="CZ12" s="764"/>
      <c r="DA12" s="765"/>
      <c r="DB12" s="763" t="s">
        <v>545</v>
      </c>
      <c r="DC12" s="764"/>
      <c r="DD12" s="764"/>
      <c r="DE12" s="764"/>
      <c r="DF12" s="765"/>
      <c r="DG12" s="763" t="s">
        <v>545</v>
      </c>
      <c r="DH12" s="764"/>
      <c r="DI12" s="764"/>
      <c r="DJ12" s="764"/>
      <c r="DK12" s="765"/>
      <c r="DL12" s="763" t="s">
        <v>545</v>
      </c>
      <c r="DM12" s="764"/>
      <c r="DN12" s="764"/>
      <c r="DO12" s="764"/>
      <c r="DP12" s="765"/>
      <c r="DQ12" s="763" t="s">
        <v>545</v>
      </c>
      <c r="DR12" s="764"/>
      <c r="DS12" s="764"/>
      <c r="DT12" s="764"/>
      <c r="DU12" s="765"/>
      <c r="DV12" s="760"/>
      <c r="DW12" s="761"/>
      <c r="DX12" s="761"/>
      <c r="DY12" s="761"/>
      <c r="DZ12" s="766"/>
      <c r="EA12" s="217"/>
    </row>
    <row r="13" spans="1:131" s="218" customFormat="1" ht="26.25" customHeight="1" x14ac:dyDescent="0.2">
      <c r="A13" s="221">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7"/>
    </row>
    <row r="14" spans="1:131" s="218" customFormat="1" ht="26.25" customHeight="1" x14ac:dyDescent="0.2">
      <c r="A14" s="221">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7"/>
    </row>
    <row r="15" spans="1:131" s="218" customFormat="1" ht="26.25" customHeight="1" x14ac:dyDescent="0.2">
      <c r="A15" s="221">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7"/>
    </row>
    <row r="16" spans="1:131" s="218" customFormat="1" ht="26.25" customHeight="1" x14ac:dyDescent="0.2">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7"/>
    </row>
    <row r="17" spans="1:131" s="218" customFormat="1" ht="26.25" customHeight="1" x14ac:dyDescent="0.2">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7"/>
    </row>
    <row r="18" spans="1:131" s="218" customFormat="1" ht="26.25" customHeight="1" x14ac:dyDescent="0.2">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7"/>
    </row>
    <row r="19" spans="1:131" s="218" customFormat="1" ht="26.25" customHeight="1" x14ac:dyDescent="0.2">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7"/>
    </row>
    <row r="20" spans="1:131" s="218" customFormat="1" ht="26.25" customHeight="1" x14ac:dyDescent="0.2">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7"/>
    </row>
    <row r="21" spans="1:131" s="218" customFormat="1" ht="26.25" customHeight="1" thickBot="1" x14ac:dyDescent="0.25">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7"/>
    </row>
    <row r="22" spans="1:131" s="218" customFormat="1" ht="26.25" customHeight="1" x14ac:dyDescent="0.2">
      <c r="A22" s="221">
        <v>16</v>
      </c>
      <c r="B22" s="767"/>
      <c r="C22" s="768"/>
      <c r="D22" s="768"/>
      <c r="E22" s="768"/>
      <c r="F22" s="768"/>
      <c r="G22" s="768"/>
      <c r="H22" s="768"/>
      <c r="I22" s="768"/>
      <c r="J22" s="768"/>
      <c r="K22" s="768"/>
      <c r="L22" s="768"/>
      <c r="M22" s="768"/>
      <c r="N22" s="768"/>
      <c r="O22" s="768"/>
      <c r="P22" s="769"/>
      <c r="Q22" s="787"/>
      <c r="R22" s="788"/>
      <c r="S22" s="788"/>
      <c r="T22" s="788"/>
      <c r="U22" s="788"/>
      <c r="V22" s="788"/>
      <c r="W22" s="788"/>
      <c r="X22" s="788"/>
      <c r="Y22" s="788"/>
      <c r="Z22" s="788"/>
      <c r="AA22" s="788"/>
      <c r="AB22" s="788"/>
      <c r="AC22" s="788"/>
      <c r="AD22" s="788"/>
      <c r="AE22" s="789"/>
      <c r="AF22" s="773"/>
      <c r="AG22" s="774"/>
      <c r="AH22" s="774"/>
      <c r="AI22" s="774"/>
      <c r="AJ22" s="775"/>
      <c r="AK22" s="790"/>
      <c r="AL22" s="791"/>
      <c r="AM22" s="791"/>
      <c r="AN22" s="791"/>
      <c r="AO22" s="791"/>
      <c r="AP22" s="791"/>
      <c r="AQ22" s="791"/>
      <c r="AR22" s="791"/>
      <c r="AS22" s="791"/>
      <c r="AT22" s="791"/>
      <c r="AU22" s="792"/>
      <c r="AV22" s="792"/>
      <c r="AW22" s="792"/>
      <c r="AX22" s="792"/>
      <c r="AY22" s="793"/>
      <c r="AZ22" s="794" t="s">
        <v>375</v>
      </c>
      <c r="BA22" s="794"/>
      <c r="BB22" s="794"/>
      <c r="BC22" s="794"/>
      <c r="BD22" s="795"/>
      <c r="BE22" s="215"/>
      <c r="BF22" s="215"/>
      <c r="BG22" s="215"/>
      <c r="BH22" s="215"/>
      <c r="BI22" s="215"/>
      <c r="BJ22" s="215"/>
      <c r="BK22" s="215"/>
      <c r="BL22" s="215"/>
      <c r="BM22" s="215"/>
      <c r="BN22" s="215"/>
      <c r="BO22" s="215"/>
      <c r="BP22" s="215"/>
      <c r="BQ22" s="221">
        <v>16</v>
      </c>
      <c r="BR22" s="222"/>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7"/>
    </row>
    <row r="23" spans="1:131" s="218" customFormat="1" ht="26.25" customHeight="1" thickBot="1" x14ac:dyDescent="0.25">
      <c r="A23" s="223" t="s">
        <v>376</v>
      </c>
      <c r="B23" s="777" t="s">
        <v>377</v>
      </c>
      <c r="C23" s="778"/>
      <c r="D23" s="778"/>
      <c r="E23" s="778"/>
      <c r="F23" s="778"/>
      <c r="G23" s="778"/>
      <c r="H23" s="778"/>
      <c r="I23" s="778"/>
      <c r="J23" s="778"/>
      <c r="K23" s="778"/>
      <c r="L23" s="778"/>
      <c r="M23" s="778"/>
      <c r="N23" s="778"/>
      <c r="O23" s="778"/>
      <c r="P23" s="779"/>
      <c r="Q23" s="780">
        <v>152904</v>
      </c>
      <c r="R23" s="781"/>
      <c r="S23" s="781"/>
      <c r="T23" s="781"/>
      <c r="U23" s="781"/>
      <c r="V23" s="781">
        <v>146631</v>
      </c>
      <c r="W23" s="781"/>
      <c r="X23" s="781"/>
      <c r="Y23" s="781"/>
      <c r="Z23" s="781"/>
      <c r="AA23" s="781">
        <v>6273</v>
      </c>
      <c r="AB23" s="781"/>
      <c r="AC23" s="781"/>
      <c r="AD23" s="781"/>
      <c r="AE23" s="782"/>
      <c r="AF23" s="783">
        <v>5911</v>
      </c>
      <c r="AG23" s="781"/>
      <c r="AH23" s="781"/>
      <c r="AI23" s="781"/>
      <c r="AJ23" s="784"/>
      <c r="AK23" s="785"/>
      <c r="AL23" s="786"/>
      <c r="AM23" s="786"/>
      <c r="AN23" s="786"/>
      <c r="AO23" s="786"/>
      <c r="AP23" s="781">
        <v>26656</v>
      </c>
      <c r="AQ23" s="781"/>
      <c r="AR23" s="781"/>
      <c r="AS23" s="781"/>
      <c r="AT23" s="781"/>
      <c r="AU23" s="797"/>
      <c r="AV23" s="797"/>
      <c r="AW23" s="797"/>
      <c r="AX23" s="797"/>
      <c r="AY23" s="798"/>
      <c r="AZ23" s="799" t="s">
        <v>122</v>
      </c>
      <c r="BA23" s="800"/>
      <c r="BB23" s="800"/>
      <c r="BC23" s="800"/>
      <c r="BD23" s="801"/>
      <c r="BE23" s="215"/>
      <c r="BF23" s="215"/>
      <c r="BG23" s="215"/>
      <c r="BH23" s="215"/>
      <c r="BI23" s="215"/>
      <c r="BJ23" s="215"/>
      <c r="BK23" s="215"/>
      <c r="BL23" s="215"/>
      <c r="BM23" s="215"/>
      <c r="BN23" s="215"/>
      <c r="BO23" s="215"/>
      <c r="BP23" s="215"/>
      <c r="BQ23" s="221">
        <v>17</v>
      </c>
      <c r="BR23" s="222"/>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7"/>
    </row>
    <row r="24" spans="1:131" s="218" customFormat="1" ht="26.25" customHeight="1" x14ac:dyDescent="0.2">
      <c r="A24" s="796" t="s">
        <v>378</v>
      </c>
      <c r="B24" s="796"/>
      <c r="C24" s="796"/>
      <c r="D24" s="796"/>
      <c r="E24" s="796"/>
      <c r="F24" s="796"/>
      <c r="G24" s="796"/>
      <c r="H24" s="796"/>
      <c r="I24" s="796"/>
      <c r="J24" s="796"/>
      <c r="K24" s="796"/>
      <c r="L24" s="796"/>
      <c r="M24" s="796"/>
      <c r="N24" s="796"/>
      <c r="O24" s="796"/>
      <c r="P24" s="796"/>
      <c r="Q24" s="796"/>
      <c r="R24" s="796"/>
      <c r="S24" s="796"/>
      <c r="T24" s="796"/>
      <c r="U24" s="796"/>
      <c r="V24" s="796"/>
      <c r="W24" s="796"/>
      <c r="X24" s="796"/>
      <c r="Y24" s="796"/>
      <c r="Z24" s="796"/>
      <c r="AA24" s="796"/>
      <c r="AB24" s="796"/>
      <c r="AC24" s="796"/>
      <c r="AD24" s="796"/>
      <c r="AE24" s="796"/>
      <c r="AF24" s="796"/>
      <c r="AG24" s="796"/>
      <c r="AH24" s="796"/>
      <c r="AI24" s="796"/>
      <c r="AJ24" s="796"/>
      <c r="AK24" s="796"/>
      <c r="AL24" s="796"/>
      <c r="AM24" s="796"/>
      <c r="AN24" s="796"/>
      <c r="AO24" s="796"/>
      <c r="AP24" s="796"/>
      <c r="AQ24" s="796"/>
      <c r="AR24" s="796"/>
      <c r="AS24" s="796"/>
      <c r="AT24" s="796"/>
      <c r="AU24" s="796"/>
      <c r="AV24" s="796"/>
      <c r="AW24" s="796"/>
      <c r="AX24" s="796"/>
      <c r="AY24" s="796"/>
      <c r="AZ24" s="214"/>
      <c r="BA24" s="214"/>
      <c r="BB24" s="214"/>
      <c r="BC24" s="214"/>
      <c r="BD24" s="214"/>
      <c r="BE24" s="215"/>
      <c r="BF24" s="215"/>
      <c r="BG24" s="215"/>
      <c r="BH24" s="215"/>
      <c r="BI24" s="215"/>
      <c r="BJ24" s="215"/>
      <c r="BK24" s="215"/>
      <c r="BL24" s="215"/>
      <c r="BM24" s="215"/>
      <c r="BN24" s="215"/>
      <c r="BO24" s="215"/>
      <c r="BP24" s="215"/>
      <c r="BQ24" s="221">
        <v>18</v>
      </c>
      <c r="BR24" s="222"/>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7"/>
    </row>
    <row r="25" spans="1:131" ht="26.25" customHeight="1" thickBot="1" x14ac:dyDescent="0.25">
      <c r="A25" s="712" t="s">
        <v>379</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380</v>
      </c>
      <c r="R26" s="721"/>
      <c r="S26" s="721"/>
      <c r="T26" s="721"/>
      <c r="U26" s="722"/>
      <c r="V26" s="720" t="s">
        <v>381</v>
      </c>
      <c r="W26" s="721"/>
      <c r="X26" s="721"/>
      <c r="Y26" s="721"/>
      <c r="Z26" s="722"/>
      <c r="AA26" s="720" t="s">
        <v>382</v>
      </c>
      <c r="AB26" s="721"/>
      <c r="AC26" s="721"/>
      <c r="AD26" s="721"/>
      <c r="AE26" s="721"/>
      <c r="AF26" s="802" t="s">
        <v>383</v>
      </c>
      <c r="AG26" s="803"/>
      <c r="AH26" s="803"/>
      <c r="AI26" s="803"/>
      <c r="AJ26" s="804"/>
      <c r="AK26" s="721" t="s">
        <v>384</v>
      </c>
      <c r="AL26" s="721"/>
      <c r="AM26" s="721"/>
      <c r="AN26" s="721"/>
      <c r="AO26" s="722"/>
      <c r="AP26" s="720" t="s">
        <v>385</v>
      </c>
      <c r="AQ26" s="721"/>
      <c r="AR26" s="721"/>
      <c r="AS26" s="721"/>
      <c r="AT26" s="722"/>
      <c r="AU26" s="720" t="s">
        <v>386</v>
      </c>
      <c r="AV26" s="721"/>
      <c r="AW26" s="721"/>
      <c r="AX26" s="721"/>
      <c r="AY26" s="722"/>
      <c r="AZ26" s="720" t="s">
        <v>387</v>
      </c>
      <c r="BA26" s="721"/>
      <c r="BB26" s="721"/>
      <c r="BC26" s="721"/>
      <c r="BD26" s="722"/>
      <c r="BE26" s="720" t="s">
        <v>364</v>
      </c>
      <c r="BF26" s="721"/>
      <c r="BG26" s="721"/>
      <c r="BH26" s="721"/>
      <c r="BI26" s="727"/>
      <c r="BJ26" s="214"/>
      <c r="BK26" s="214"/>
      <c r="BL26" s="214"/>
      <c r="BM26" s="214"/>
      <c r="BN26" s="214"/>
      <c r="BO26" s="224"/>
      <c r="BP26" s="224"/>
      <c r="BQ26" s="221">
        <v>20</v>
      </c>
      <c r="BR26" s="222"/>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5"/>
      <c r="AG27" s="806"/>
      <c r="AH27" s="806"/>
      <c r="AI27" s="806"/>
      <c r="AJ27" s="807"/>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5">
        <v>1</v>
      </c>
      <c r="B28" s="736" t="s">
        <v>388</v>
      </c>
      <c r="C28" s="737"/>
      <c r="D28" s="737"/>
      <c r="E28" s="737"/>
      <c r="F28" s="737"/>
      <c r="G28" s="737"/>
      <c r="H28" s="737"/>
      <c r="I28" s="737"/>
      <c r="J28" s="737"/>
      <c r="K28" s="737"/>
      <c r="L28" s="737"/>
      <c r="M28" s="737"/>
      <c r="N28" s="737"/>
      <c r="O28" s="737"/>
      <c r="P28" s="738"/>
      <c r="Q28" s="810">
        <v>27532</v>
      </c>
      <c r="R28" s="811"/>
      <c r="S28" s="811"/>
      <c r="T28" s="811"/>
      <c r="U28" s="811"/>
      <c r="V28" s="811">
        <v>26745</v>
      </c>
      <c r="W28" s="811"/>
      <c r="X28" s="811"/>
      <c r="Y28" s="811"/>
      <c r="Z28" s="811"/>
      <c r="AA28" s="811">
        <v>787</v>
      </c>
      <c r="AB28" s="811"/>
      <c r="AC28" s="811"/>
      <c r="AD28" s="811"/>
      <c r="AE28" s="812"/>
      <c r="AF28" s="813">
        <v>787</v>
      </c>
      <c r="AG28" s="811"/>
      <c r="AH28" s="811"/>
      <c r="AI28" s="811"/>
      <c r="AJ28" s="814"/>
      <c r="AK28" s="815">
        <v>3395</v>
      </c>
      <c r="AL28" s="816"/>
      <c r="AM28" s="816"/>
      <c r="AN28" s="816"/>
      <c r="AO28" s="816"/>
      <c r="AP28" s="816" t="s">
        <v>545</v>
      </c>
      <c r="AQ28" s="816"/>
      <c r="AR28" s="816"/>
      <c r="AS28" s="816"/>
      <c r="AT28" s="816"/>
      <c r="AU28" s="816" t="s">
        <v>545</v>
      </c>
      <c r="AV28" s="816"/>
      <c r="AW28" s="816"/>
      <c r="AX28" s="816"/>
      <c r="AY28" s="816"/>
      <c r="AZ28" s="817" t="s">
        <v>545</v>
      </c>
      <c r="BA28" s="817"/>
      <c r="BB28" s="817"/>
      <c r="BC28" s="817"/>
      <c r="BD28" s="817"/>
      <c r="BE28" s="808"/>
      <c r="BF28" s="808"/>
      <c r="BG28" s="808"/>
      <c r="BH28" s="808"/>
      <c r="BI28" s="809"/>
      <c r="BJ28" s="214"/>
      <c r="BK28" s="214"/>
      <c r="BL28" s="214"/>
      <c r="BM28" s="214"/>
      <c r="BN28" s="214"/>
      <c r="BO28" s="224"/>
      <c r="BP28" s="224"/>
      <c r="BQ28" s="221">
        <v>22</v>
      </c>
      <c r="BR28" s="222"/>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5">
        <v>2</v>
      </c>
      <c r="B29" s="767" t="s">
        <v>389</v>
      </c>
      <c r="C29" s="768"/>
      <c r="D29" s="768"/>
      <c r="E29" s="768"/>
      <c r="F29" s="768"/>
      <c r="G29" s="768"/>
      <c r="H29" s="768"/>
      <c r="I29" s="768"/>
      <c r="J29" s="768"/>
      <c r="K29" s="768"/>
      <c r="L29" s="768"/>
      <c r="M29" s="768"/>
      <c r="N29" s="768"/>
      <c r="O29" s="768"/>
      <c r="P29" s="769"/>
      <c r="Q29" s="770">
        <v>23674</v>
      </c>
      <c r="R29" s="771"/>
      <c r="S29" s="771"/>
      <c r="T29" s="771"/>
      <c r="U29" s="771"/>
      <c r="V29" s="771">
        <v>23318</v>
      </c>
      <c r="W29" s="771"/>
      <c r="X29" s="771"/>
      <c r="Y29" s="771"/>
      <c r="Z29" s="771"/>
      <c r="AA29" s="771">
        <v>356</v>
      </c>
      <c r="AB29" s="771"/>
      <c r="AC29" s="771"/>
      <c r="AD29" s="771"/>
      <c r="AE29" s="772"/>
      <c r="AF29" s="773">
        <v>356</v>
      </c>
      <c r="AG29" s="774"/>
      <c r="AH29" s="774"/>
      <c r="AI29" s="774"/>
      <c r="AJ29" s="775"/>
      <c r="AK29" s="822">
        <v>4102</v>
      </c>
      <c r="AL29" s="818"/>
      <c r="AM29" s="818"/>
      <c r="AN29" s="818"/>
      <c r="AO29" s="818"/>
      <c r="AP29" s="818" t="s">
        <v>545</v>
      </c>
      <c r="AQ29" s="818"/>
      <c r="AR29" s="818"/>
      <c r="AS29" s="818"/>
      <c r="AT29" s="818"/>
      <c r="AU29" s="818" t="s">
        <v>545</v>
      </c>
      <c r="AV29" s="818"/>
      <c r="AW29" s="818"/>
      <c r="AX29" s="818"/>
      <c r="AY29" s="818"/>
      <c r="AZ29" s="819" t="s">
        <v>545</v>
      </c>
      <c r="BA29" s="819"/>
      <c r="BB29" s="819"/>
      <c r="BC29" s="819"/>
      <c r="BD29" s="819"/>
      <c r="BE29" s="820"/>
      <c r="BF29" s="820"/>
      <c r="BG29" s="820"/>
      <c r="BH29" s="820"/>
      <c r="BI29" s="821"/>
      <c r="BJ29" s="214"/>
      <c r="BK29" s="214"/>
      <c r="BL29" s="214"/>
      <c r="BM29" s="214"/>
      <c r="BN29" s="214"/>
      <c r="BO29" s="224"/>
      <c r="BP29" s="224"/>
      <c r="BQ29" s="221">
        <v>23</v>
      </c>
      <c r="BR29" s="222"/>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5">
        <v>3</v>
      </c>
      <c r="B30" s="767" t="s">
        <v>390</v>
      </c>
      <c r="C30" s="768"/>
      <c r="D30" s="768"/>
      <c r="E30" s="768"/>
      <c r="F30" s="768"/>
      <c r="G30" s="768"/>
      <c r="H30" s="768"/>
      <c r="I30" s="768"/>
      <c r="J30" s="768"/>
      <c r="K30" s="768"/>
      <c r="L30" s="768"/>
      <c r="M30" s="768"/>
      <c r="N30" s="768"/>
      <c r="O30" s="768"/>
      <c r="P30" s="769"/>
      <c r="Q30" s="770">
        <v>7257</v>
      </c>
      <c r="R30" s="771"/>
      <c r="S30" s="771"/>
      <c r="T30" s="771"/>
      <c r="U30" s="771"/>
      <c r="V30" s="771">
        <v>7133</v>
      </c>
      <c r="W30" s="771"/>
      <c r="X30" s="771"/>
      <c r="Y30" s="771"/>
      <c r="Z30" s="771"/>
      <c r="AA30" s="771">
        <v>124</v>
      </c>
      <c r="AB30" s="771"/>
      <c r="AC30" s="771"/>
      <c r="AD30" s="771"/>
      <c r="AE30" s="772"/>
      <c r="AF30" s="773">
        <v>124</v>
      </c>
      <c r="AG30" s="774"/>
      <c r="AH30" s="774"/>
      <c r="AI30" s="774"/>
      <c r="AJ30" s="775"/>
      <c r="AK30" s="822">
        <v>3581</v>
      </c>
      <c r="AL30" s="818"/>
      <c r="AM30" s="818"/>
      <c r="AN30" s="818"/>
      <c r="AO30" s="818"/>
      <c r="AP30" s="818" t="s">
        <v>545</v>
      </c>
      <c r="AQ30" s="818"/>
      <c r="AR30" s="818"/>
      <c r="AS30" s="818"/>
      <c r="AT30" s="818"/>
      <c r="AU30" s="818" t="s">
        <v>545</v>
      </c>
      <c r="AV30" s="818"/>
      <c r="AW30" s="818"/>
      <c r="AX30" s="818"/>
      <c r="AY30" s="818"/>
      <c r="AZ30" s="819" t="s">
        <v>545</v>
      </c>
      <c r="BA30" s="819"/>
      <c r="BB30" s="819"/>
      <c r="BC30" s="819"/>
      <c r="BD30" s="819"/>
      <c r="BE30" s="820"/>
      <c r="BF30" s="820"/>
      <c r="BG30" s="820"/>
      <c r="BH30" s="820"/>
      <c r="BI30" s="821"/>
      <c r="BJ30" s="214"/>
      <c r="BK30" s="214"/>
      <c r="BL30" s="214"/>
      <c r="BM30" s="214"/>
      <c r="BN30" s="214"/>
      <c r="BO30" s="224"/>
      <c r="BP30" s="224"/>
      <c r="BQ30" s="221">
        <v>24</v>
      </c>
      <c r="BR30" s="222"/>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5">
        <v>4</v>
      </c>
      <c r="B31" s="767"/>
      <c r="C31" s="768"/>
      <c r="D31" s="768"/>
      <c r="E31" s="768"/>
      <c r="F31" s="768"/>
      <c r="G31" s="768"/>
      <c r="H31" s="768"/>
      <c r="I31" s="768"/>
      <c r="J31" s="768"/>
      <c r="K31" s="768"/>
      <c r="L31" s="768"/>
      <c r="M31" s="768"/>
      <c r="N31" s="768"/>
      <c r="O31" s="768"/>
      <c r="P31" s="769"/>
      <c r="Q31" s="770"/>
      <c r="R31" s="771"/>
      <c r="S31" s="771"/>
      <c r="T31" s="771"/>
      <c r="U31" s="771"/>
      <c r="V31" s="771"/>
      <c r="W31" s="771"/>
      <c r="X31" s="771"/>
      <c r="Y31" s="771"/>
      <c r="Z31" s="771"/>
      <c r="AA31" s="771"/>
      <c r="AB31" s="771"/>
      <c r="AC31" s="771"/>
      <c r="AD31" s="771"/>
      <c r="AE31" s="772"/>
      <c r="AF31" s="773"/>
      <c r="AG31" s="774"/>
      <c r="AH31" s="774"/>
      <c r="AI31" s="774"/>
      <c r="AJ31" s="775"/>
      <c r="AK31" s="822"/>
      <c r="AL31" s="818"/>
      <c r="AM31" s="818"/>
      <c r="AN31" s="818"/>
      <c r="AO31" s="818"/>
      <c r="AP31" s="818"/>
      <c r="AQ31" s="818"/>
      <c r="AR31" s="818"/>
      <c r="AS31" s="818"/>
      <c r="AT31" s="818"/>
      <c r="AU31" s="818"/>
      <c r="AV31" s="818"/>
      <c r="AW31" s="818"/>
      <c r="AX31" s="818"/>
      <c r="AY31" s="818"/>
      <c r="AZ31" s="819"/>
      <c r="BA31" s="819"/>
      <c r="BB31" s="819"/>
      <c r="BC31" s="819"/>
      <c r="BD31" s="819"/>
      <c r="BE31" s="820"/>
      <c r="BF31" s="820"/>
      <c r="BG31" s="820"/>
      <c r="BH31" s="820"/>
      <c r="BI31" s="821"/>
      <c r="BJ31" s="214"/>
      <c r="BK31" s="214"/>
      <c r="BL31" s="214"/>
      <c r="BM31" s="214"/>
      <c r="BN31" s="214"/>
      <c r="BO31" s="224"/>
      <c r="BP31" s="224"/>
      <c r="BQ31" s="221">
        <v>25</v>
      </c>
      <c r="BR31" s="222"/>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5">
        <v>5</v>
      </c>
      <c r="B32" s="767"/>
      <c r="C32" s="768"/>
      <c r="D32" s="768"/>
      <c r="E32" s="768"/>
      <c r="F32" s="768"/>
      <c r="G32" s="768"/>
      <c r="H32" s="768"/>
      <c r="I32" s="768"/>
      <c r="J32" s="768"/>
      <c r="K32" s="768"/>
      <c r="L32" s="768"/>
      <c r="M32" s="768"/>
      <c r="N32" s="768"/>
      <c r="O32" s="768"/>
      <c r="P32" s="769"/>
      <c r="Q32" s="770"/>
      <c r="R32" s="771"/>
      <c r="S32" s="771"/>
      <c r="T32" s="771"/>
      <c r="U32" s="771"/>
      <c r="V32" s="771"/>
      <c r="W32" s="771"/>
      <c r="X32" s="771"/>
      <c r="Y32" s="771"/>
      <c r="Z32" s="771"/>
      <c r="AA32" s="771"/>
      <c r="AB32" s="771"/>
      <c r="AC32" s="771"/>
      <c r="AD32" s="771"/>
      <c r="AE32" s="772"/>
      <c r="AF32" s="773"/>
      <c r="AG32" s="774"/>
      <c r="AH32" s="774"/>
      <c r="AI32" s="774"/>
      <c r="AJ32" s="775"/>
      <c r="AK32" s="822"/>
      <c r="AL32" s="818"/>
      <c r="AM32" s="818"/>
      <c r="AN32" s="818"/>
      <c r="AO32" s="818"/>
      <c r="AP32" s="818"/>
      <c r="AQ32" s="818"/>
      <c r="AR32" s="818"/>
      <c r="AS32" s="818"/>
      <c r="AT32" s="818"/>
      <c r="AU32" s="818"/>
      <c r="AV32" s="818"/>
      <c r="AW32" s="818"/>
      <c r="AX32" s="818"/>
      <c r="AY32" s="818"/>
      <c r="AZ32" s="819"/>
      <c r="BA32" s="819"/>
      <c r="BB32" s="819"/>
      <c r="BC32" s="819"/>
      <c r="BD32" s="819"/>
      <c r="BE32" s="820"/>
      <c r="BF32" s="820"/>
      <c r="BG32" s="820"/>
      <c r="BH32" s="820"/>
      <c r="BI32" s="821"/>
      <c r="BJ32" s="214"/>
      <c r="BK32" s="214"/>
      <c r="BL32" s="214"/>
      <c r="BM32" s="214"/>
      <c r="BN32" s="214"/>
      <c r="BO32" s="224"/>
      <c r="BP32" s="224"/>
      <c r="BQ32" s="221">
        <v>26</v>
      </c>
      <c r="BR32" s="222"/>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5">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2"/>
      <c r="AL33" s="818"/>
      <c r="AM33" s="818"/>
      <c r="AN33" s="818"/>
      <c r="AO33" s="818"/>
      <c r="AP33" s="818"/>
      <c r="AQ33" s="818"/>
      <c r="AR33" s="818"/>
      <c r="AS33" s="818"/>
      <c r="AT33" s="818"/>
      <c r="AU33" s="818"/>
      <c r="AV33" s="818"/>
      <c r="AW33" s="818"/>
      <c r="AX33" s="818"/>
      <c r="AY33" s="818"/>
      <c r="AZ33" s="819"/>
      <c r="BA33" s="819"/>
      <c r="BB33" s="819"/>
      <c r="BC33" s="819"/>
      <c r="BD33" s="819"/>
      <c r="BE33" s="820"/>
      <c r="BF33" s="820"/>
      <c r="BG33" s="820"/>
      <c r="BH33" s="820"/>
      <c r="BI33" s="821"/>
      <c r="BJ33" s="214"/>
      <c r="BK33" s="214"/>
      <c r="BL33" s="214"/>
      <c r="BM33" s="214"/>
      <c r="BN33" s="214"/>
      <c r="BO33" s="224"/>
      <c r="BP33" s="224"/>
      <c r="BQ33" s="221">
        <v>27</v>
      </c>
      <c r="BR33" s="222"/>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5">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2"/>
      <c r="AL34" s="818"/>
      <c r="AM34" s="818"/>
      <c r="AN34" s="818"/>
      <c r="AO34" s="818"/>
      <c r="AP34" s="818"/>
      <c r="AQ34" s="818"/>
      <c r="AR34" s="818"/>
      <c r="AS34" s="818"/>
      <c r="AT34" s="818"/>
      <c r="AU34" s="818"/>
      <c r="AV34" s="818"/>
      <c r="AW34" s="818"/>
      <c r="AX34" s="818"/>
      <c r="AY34" s="818"/>
      <c r="AZ34" s="819"/>
      <c r="BA34" s="819"/>
      <c r="BB34" s="819"/>
      <c r="BC34" s="819"/>
      <c r="BD34" s="819"/>
      <c r="BE34" s="820"/>
      <c r="BF34" s="820"/>
      <c r="BG34" s="820"/>
      <c r="BH34" s="820"/>
      <c r="BI34" s="821"/>
      <c r="BJ34" s="214"/>
      <c r="BK34" s="214"/>
      <c r="BL34" s="214"/>
      <c r="BM34" s="214"/>
      <c r="BN34" s="214"/>
      <c r="BO34" s="224"/>
      <c r="BP34" s="224"/>
      <c r="BQ34" s="221">
        <v>28</v>
      </c>
      <c r="BR34" s="222"/>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5">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2"/>
      <c r="AL35" s="818"/>
      <c r="AM35" s="818"/>
      <c r="AN35" s="818"/>
      <c r="AO35" s="818"/>
      <c r="AP35" s="818"/>
      <c r="AQ35" s="818"/>
      <c r="AR35" s="818"/>
      <c r="AS35" s="818"/>
      <c r="AT35" s="818"/>
      <c r="AU35" s="818"/>
      <c r="AV35" s="818"/>
      <c r="AW35" s="818"/>
      <c r="AX35" s="818"/>
      <c r="AY35" s="818"/>
      <c r="AZ35" s="819"/>
      <c r="BA35" s="819"/>
      <c r="BB35" s="819"/>
      <c r="BC35" s="819"/>
      <c r="BD35" s="819"/>
      <c r="BE35" s="820"/>
      <c r="BF35" s="820"/>
      <c r="BG35" s="820"/>
      <c r="BH35" s="820"/>
      <c r="BI35" s="821"/>
      <c r="BJ35" s="214"/>
      <c r="BK35" s="214"/>
      <c r="BL35" s="214"/>
      <c r="BM35" s="214"/>
      <c r="BN35" s="214"/>
      <c r="BO35" s="224"/>
      <c r="BP35" s="224"/>
      <c r="BQ35" s="221">
        <v>29</v>
      </c>
      <c r="BR35" s="222"/>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5">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2"/>
      <c r="AL36" s="818"/>
      <c r="AM36" s="818"/>
      <c r="AN36" s="818"/>
      <c r="AO36" s="818"/>
      <c r="AP36" s="818"/>
      <c r="AQ36" s="818"/>
      <c r="AR36" s="818"/>
      <c r="AS36" s="818"/>
      <c r="AT36" s="818"/>
      <c r="AU36" s="818"/>
      <c r="AV36" s="818"/>
      <c r="AW36" s="818"/>
      <c r="AX36" s="818"/>
      <c r="AY36" s="818"/>
      <c r="AZ36" s="819"/>
      <c r="BA36" s="819"/>
      <c r="BB36" s="819"/>
      <c r="BC36" s="819"/>
      <c r="BD36" s="819"/>
      <c r="BE36" s="820"/>
      <c r="BF36" s="820"/>
      <c r="BG36" s="820"/>
      <c r="BH36" s="820"/>
      <c r="BI36" s="821"/>
      <c r="BJ36" s="214"/>
      <c r="BK36" s="214"/>
      <c r="BL36" s="214"/>
      <c r="BM36" s="214"/>
      <c r="BN36" s="214"/>
      <c r="BO36" s="224"/>
      <c r="BP36" s="224"/>
      <c r="BQ36" s="221">
        <v>30</v>
      </c>
      <c r="BR36" s="222"/>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5">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2"/>
      <c r="AL37" s="818"/>
      <c r="AM37" s="818"/>
      <c r="AN37" s="818"/>
      <c r="AO37" s="818"/>
      <c r="AP37" s="818"/>
      <c r="AQ37" s="818"/>
      <c r="AR37" s="818"/>
      <c r="AS37" s="818"/>
      <c r="AT37" s="818"/>
      <c r="AU37" s="818"/>
      <c r="AV37" s="818"/>
      <c r="AW37" s="818"/>
      <c r="AX37" s="818"/>
      <c r="AY37" s="818"/>
      <c r="AZ37" s="819"/>
      <c r="BA37" s="819"/>
      <c r="BB37" s="819"/>
      <c r="BC37" s="819"/>
      <c r="BD37" s="819"/>
      <c r="BE37" s="820"/>
      <c r="BF37" s="820"/>
      <c r="BG37" s="820"/>
      <c r="BH37" s="820"/>
      <c r="BI37" s="821"/>
      <c r="BJ37" s="214"/>
      <c r="BK37" s="214"/>
      <c r="BL37" s="214"/>
      <c r="BM37" s="214"/>
      <c r="BN37" s="214"/>
      <c r="BO37" s="224"/>
      <c r="BP37" s="224"/>
      <c r="BQ37" s="221">
        <v>31</v>
      </c>
      <c r="BR37" s="222"/>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5">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2"/>
      <c r="AL38" s="818"/>
      <c r="AM38" s="818"/>
      <c r="AN38" s="818"/>
      <c r="AO38" s="818"/>
      <c r="AP38" s="818"/>
      <c r="AQ38" s="818"/>
      <c r="AR38" s="818"/>
      <c r="AS38" s="818"/>
      <c r="AT38" s="818"/>
      <c r="AU38" s="818"/>
      <c r="AV38" s="818"/>
      <c r="AW38" s="818"/>
      <c r="AX38" s="818"/>
      <c r="AY38" s="818"/>
      <c r="AZ38" s="819"/>
      <c r="BA38" s="819"/>
      <c r="BB38" s="819"/>
      <c r="BC38" s="819"/>
      <c r="BD38" s="819"/>
      <c r="BE38" s="820"/>
      <c r="BF38" s="820"/>
      <c r="BG38" s="820"/>
      <c r="BH38" s="820"/>
      <c r="BI38" s="821"/>
      <c r="BJ38" s="214"/>
      <c r="BK38" s="214"/>
      <c r="BL38" s="214"/>
      <c r="BM38" s="214"/>
      <c r="BN38" s="214"/>
      <c r="BO38" s="224"/>
      <c r="BP38" s="224"/>
      <c r="BQ38" s="221">
        <v>32</v>
      </c>
      <c r="BR38" s="222"/>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5">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2"/>
      <c r="AL39" s="818"/>
      <c r="AM39" s="818"/>
      <c r="AN39" s="818"/>
      <c r="AO39" s="818"/>
      <c r="AP39" s="818"/>
      <c r="AQ39" s="818"/>
      <c r="AR39" s="818"/>
      <c r="AS39" s="818"/>
      <c r="AT39" s="818"/>
      <c r="AU39" s="818"/>
      <c r="AV39" s="818"/>
      <c r="AW39" s="818"/>
      <c r="AX39" s="818"/>
      <c r="AY39" s="818"/>
      <c r="AZ39" s="819"/>
      <c r="BA39" s="819"/>
      <c r="BB39" s="819"/>
      <c r="BC39" s="819"/>
      <c r="BD39" s="819"/>
      <c r="BE39" s="820"/>
      <c r="BF39" s="820"/>
      <c r="BG39" s="820"/>
      <c r="BH39" s="820"/>
      <c r="BI39" s="821"/>
      <c r="BJ39" s="214"/>
      <c r="BK39" s="214"/>
      <c r="BL39" s="214"/>
      <c r="BM39" s="214"/>
      <c r="BN39" s="214"/>
      <c r="BO39" s="224"/>
      <c r="BP39" s="224"/>
      <c r="BQ39" s="221">
        <v>33</v>
      </c>
      <c r="BR39" s="222"/>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1">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2"/>
      <c r="AL40" s="818"/>
      <c r="AM40" s="818"/>
      <c r="AN40" s="818"/>
      <c r="AO40" s="818"/>
      <c r="AP40" s="818"/>
      <c r="AQ40" s="818"/>
      <c r="AR40" s="818"/>
      <c r="AS40" s="818"/>
      <c r="AT40" s="818"/>
      <c r="AU40" s="818"/>
      <c r="AV40" s="818"/>
      <c r="AW40" s="818"/>
      <c r="AX40" s="818"/>
      <c r="AY40" s="818"/>
      <c r="AZ40" s="819"/>
      <c r="BA40" s="819"/>
      <c r="BB40" s="819"/>
      <c r="BC40" s="819"/>
      <c r="BD40" s="819"/>
      <c r="BE40" s="820"/>
      <c r="BF40" s="820"/>
      <c r="BG40" s="820"/>
      <c r="BH40" s="820"/>
      <c r="BI40" s="821"/>
      <c r="BJ40" s="214"/>
      <c r="BK40" s="214"/>
      <c r="BL40" s="214"/>
      <c r="BM40" s="214"/>
      <c r="BN40" s="214"/>
      <c r="BO40" s="224"/>
      <c r="BP40" s="224"/>
      <c r="BQ40" s="221">
        <v>34</v>
      </c>
      <c r="BR40" s="222"/>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1">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2"/>
      <c r="AL41" s="818"/>
      <c r="AM41" s="818"/>
      <c r="AN41" s="818"/>
      <c r="AO41" s="818"/>
      <c r="AP41" s="818"/>
      <c r="AQ41" s="818"/>
      <c r="AR41" s="818"/>
      <c r="AS41" s="818"/>
      <c r="AT41" s="818"/>
      <c r="AU41" s="818"/>
      <c r="AV41" s="818"/>
      <c r="AW41" s="818"/>
      <c r="AX41" s="818"/>
      <c r="AY41" s="818"/>
      <c r="AZ41" s="819"/>
      <c r="BA41" s="819"/>
      <c r="BB41" s="819"/>
      <c r="BC41" s="819"/>
      <c r="BD41" s="819"/>
      <c r="BE41" s="820"/>
      <c r="BF41" s="820"/>
      <c r="BG41" s="820"/>
      <c r="BH41" s="820"/>
      <c r="BI41" s="821"/>
      <c r="BJ41" s="214"/>
      <c r="BK41" s="214"/>
      <c r="BL41" s="214"/>
      <c r="BM41" s="214"/>
      <c r="BN41" s="214"/>
      <c r="BO41" s="224"/>
      <c r="BP41" s="224"/>
      <c r="BQ41" s="221">
        <v>35</v>
      </c>
      <c r="BR41" s="222"/>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1">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2"/>
      <c r="AL42" s="818"/>
      <c r="AM42" s="818"/>
      <c r="AN42" s="818"/>
      <c r="AO42" s="818"/>
      <c r="AP42" s="818"/>
      <c r="AQ42" s="818"/>
      <c r="AR42" s="818"/>
      <c r="AS42" s="818"/>
      <c r="AT42" s="818"/>
      <c r="AU42" s="818"/>
      <c r="AV42" s="818"/>
      <c r="AW42" s="818"/>
      <c r="AX42" s="818"/>
      <c r="AY42" s="818"/>
      <c r="AZ42" s="819"/>
      <c r="BA42" s="819"/>
      <c r="BB42" s="819"/>
      <c r="BC42" s="819"/>
      <c r="BD42" s="819"/>
      <c r="BE42" s="820"/>
      <c r="BF42" s="820"/>
      <c r="BG42" s="820"/>
      <c r="BH42" s="820"/>
      <c r="BI42" s="821"/>
      <c r="BJ42" s="214"/>
      <c r="BK42" s="214"/>
      <c r="BL42" s="214"/>
      <c r="BM42" s="214"/>
      <c r="BN42" s="214"/>
      <c r="BO42" s="224"/>
      <c r="BP42" s="224"/>
      <c r="BQ42" s="221">
        <v>36</v>
      </c>
      <c r="BR42" s="222"/>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2"/>
      <c r="AL43" s="818"/>
      <c r="AM43" s="818"/>
      <c r="AN43" s="818"/>
      <c r="AO43" s="818"/>
      <c r="AP43" s="818"/>
      <c r="AQ43" s="818"/>
      <c r="AR43" s="818"/>
      <c r="AS43" s="818"/>
      <c r="AT43" s="818"/>
      <c r="AU43" s="818"/>
      <c r="AV43" s="818"/>
      <c r="AW43" s="818"/>
      <c r="AX43" s="818"/>
      <c r="AY43" s="818"/>
      <c r="AZ43" s="819"/>
      <c r="BA43" s="819"/>
      <c r="BB43" s="819"/>
      <c r="BC43" s="819"/>
      <c r="BD43" s="819"/>
      <c r="BE43" s="820"/>
      <c r="BF43" s="820"/>
      <c r="BG43" s="820"/>
      <c r="BH43" s="820"/>
      <c r="BI43" s="821"/>
      <c r="BJ43" s="214"/>
      <c r="BK43" s="214"/>
      <c r="BL43" s="214"/>
      <c r="BM43" s="214"/>
      <c r="BN43" s="214"/>
      <c r="BO43" s="224"/>
      <c r="BP43" s="224"/>
      <c r="BQ43" s="221">
        <v>37</v>
      </c>
      <c r="BR43" s="222"/>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2"/>
      <c r="AL44" s="818"/>
      <c r="AM44" s="818"/>
      <c r="AN44" s="818"/>
      <c r="AO44" s="818"/>
      <c r="AP44" s="818"/>
      <c r="AQ44" s="818"/>
      <c r="AR44" s="818"/>
      <c r="AS44" s="818"/>
      <c r="AT44" s="818"/>
      <c r="AU44" s="818"/>
      <c r="AV44" s="818"/>
      <c r="AW44" s="818"/>
      <c r="AX44" s="818"/>
      <c r="AY44" s="818"/>
      <c r="AZ44" s="819"/>
      <c r="BA44" s="819"/>
      <c r="BB44" s="819"/>
      <c r="BC44" s="819"/>
      <c r="BD44" s="819"/>
      <c r="BE44" s="820"/>
      <c r="BF44" s="820"/>
      <c r="BG44" s="820"/>
      <c r="BH44" s="820"/>
      <c r="BI44" s="821"/>
      <c r="BJ44" s="214"/>
      <c r="BK44" s="214"/>
      <c r="BL44" s="214"/>
      <c r="BM44" s="214"/>
      <c r="BN44" s="214"/>
      <c r="BO44" s="224"/>
      <c r="BP44" s="224"/>
      <c r="BQ44" s="221">
        <v>38</v>
      </c>
      <c r="BR44" s="222"/>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2"/>
      <c r="AL45" s="818"/>
      <c r="AM45" s="818"/>
      <c r="AN45" s="818"/>
      <c r="AO45" s="818"/>
      <c r="AP45" s="818"/>
      <c r="AQ45" s="818"/>
      <c r="AR45" s="818"/>
      <c r="AS45" s="818"/>
      <c r="AT45" s="818"/>
      <c r="AU45" s="818"/>
      <c r="AV45" s="818"/>
      <c r="AW45" s="818"/>
      <c r="AX45" s="818"/>
      <c r="AY45" s="818"/>
      <c r="AZ45" s="819"/>
      <c r="BA45" s="819"/>
      <c r="BB45" s="819"/>
      <c r="BC45" s="819"/>
      <c r="BD45" s="819"/>
      <c r="BE45" s="820"/>
      <c r="BF45" s="820"/>
      <c r="BG45" s="820"/>
      <c r="BH45" s="820"/>
      <c r="BI45" s="821"/>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2"/>
      <c r="AL46" s="818"/>
      <c r="AM46" s="818"/>
      <c r="AN46" s="818"/>
      <c r="AO46" s="818"/>
      <c r="AP46" s="818"/>
      <c r="AQ46" s="818"/>
      <c r="AR46" s="818"/>
      <c r="AS46" s="818"/>
      <c r="AT46" s="818"/>
      <c r="AU46" s="818"/>
      <c r="AV46" s="818"/>
      <c r="AW46" s="818"/>
      <c r="AX46" s="818"/>
      <c r="AY46" s="818"/>
      <c r="AZ46" s="819"/>
      <c r="BA46" s="819"/>
      <c r="BB46" s="819"/>
      <c r="BC46" s="819"/>
      <c r="BD46" s="819"/>
      <c r="BE46" s="820"/>
      <c r="BF46" s="820"/>
      <c r="BG46" s="820"/>
      <c r="BH46" s="820"/>
      <c r="BI46" s="821"/>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2"/>
      <c r="AL47" s="818"/>
      <c r="AM47" s="818"/>
      <c r="AN47" s="818"/>
      <c r="AO47" s="818"/>
      <c r="AP47" s="818"/>
      <c r="AQ47" s="818"/>
      <c r="AR47" s="818"/>
      <c r="AS47" s="818"/>
      <c r="AT47" s="818"/>
      <c r="AU47" s="818"/>
      <c r="AV47" s="818"/>
      <c r="AW47" s="818"/>
      <c r="AX47" s="818"/>
      <c r="AY47" s="818"/>
      <c r="AZ47" s="819"/>
      <c r="BA47" s="819"/>
      <c r="BB47" s="819"/>
      <c r="BC47" s="819"/>
      <c r="BD47" s="819"/>
      <c r="BE47" s="820"/>
      <c r="BF47" s="820"/>
      <c r="BG47" s="820"/>
      <c r="BH47" s="820"/>
      <c r="BI47" s="821"/>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2"/>
      <c r="AL48" s="818"/>
      <c r="AM48" s="818"/>
      <c r="AN48" s="818"/>
      <c r="AO48" s="818"/>
      <c r="AP48" s="818"/>
      <c r="AQ48" s="818"/>
      <c r="AR48" s="818"/>
      <c r="AS48" s="818"/>
      <c r="AT48" s="818"/>
      <c r="AU48" s="818"/>
      <c r="AV48" s="818"/>
      <c r="AW48" s="818"/>
      <c r="AX48" s="818"/>
      <c r="AY48" s="818"/>
      <c r="AZ48" s="819"/>
      <c r="BA48" s="819"/>
      <c r="BB48" s="819"/>
      <c r="BC48" s="819"/>
      <c r="BD48" s="819"/>
      <c r="BE48" s="820"/>
      <c r="BF48" s="820"/>
      <c r="BG48" s="820"/>
      <c r="BH48" s="820"/>
      <c r="BI48" s="821"/>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2"/>
      <c r="AL49" s="818"/>
      <c r="AM49" s="818"/>
      <c r="AN49" s="818"/>
      <c r="AO49" s="818"/>
      <c r="AP49" s="818"/>
      <c r="AQ49" s="818"/>
      <c r="AR49" s="818"/>
      <c r="AS49" s="818"/>
      <c r="AT49" s="818"/>
      <c r="AU49" s="818"/>
      <c r="AV49" s="818"/>
      <c r="AW49" s="818"/>
      <c r="AX49" s="818"/>
      <c r="AY49" s="818"/>
      <c r="AZ49" s="819"/>
      <c r="BA49" s="819"/>
      <c r="BB49" s="819"/>
      <c r="BC49" s="819"/>
      <c r="BD49" s="819"/>
      <c r="BE49" s="820"/>
      <c r="BF49" s="820"/>
      <c r="BG49" s="820"/>
      <c r="BH49" s="820"/>
      <c r="BI49" s="821"/>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1">
        <v>23</v>
      </c>
      <c r="B50" s="767"/>
      <c r="C50" s="768"/>
      <c r="D50" s="768"/>
      <c r="E50" s="768"/>
      <c r="F50" s="768"/>
      <c r="G50" s="768"/>
      <c r="H50" s="768"/>
      <c r="I50" s="768"/>
      <c r="J50" s="768"/>
      <c r="K50" s="768"/>
      <c r="L50" s="768"/>
      <c r="M50" s="768"/>
      <c r="N50" s="768"/>
      <c r="O50" s="768"/>
      <c r="P50" s="769"/>
      <c r="Q50" s="823"/>
      <c r="R50" s="824"/>
      <c r="S50" s="824"/>
      <c r="T50" s="824"/>
      <c r="U50" s="824"/>
      <c r="V50" s="824"/>
      <c r="W50" s="824"/>
      <c r="X50" s="824"/>
      <c r="Y50" s="824"/>
      <c r="Z50" s="824"/>
      <c r="AA50" s="824"/>
      <c r="AB50" s="824"/>
      <c r="AC50" s="824"/>
      <c r="AD50" s="824"/>
      <c r="AE50" s="825"/>
      <c r="AF50" s="773"/>
      <c r="AG50" s="774"/>
      <c r="AH50" s="774"/>
      <c r="AI50" s="774"/>
      <c r="AJ50" s="775"/>
      <c r="AK50" s="827"/>
      <c r="AL50" s="824"/>
      <c r="AM50" s="824"/>
      <c r="AN50" s="824"/>
      <c r="AO50" s="824"/>
      <c r="AP50" s="824"/>
      <c r="AQ50" s="824"/>
      <c r="AR50" s="824"/>
      <c r="AS50" s="824"/>
      <c r="AT50" s="824"/>
      <c r="AU50" s="824"/>
      <c r="AV50" s="824"/>
      <c r="AW50" s="824"/>
      <c r="AX50" s="824"/>
      <c r="AY50" s="824"/>
      <c r="AZ50" s="826"/>
      <c r="BA50" s="826"/>
      <c r="BB50" s="826"/>
      <c r="BC50" s="826"/>
      <c r="BD50" s="826"/>
      <c r="BE50" s="820"/>
      <c r="BF50" s="820"/>
      <c r="BG50" s="820"/>
      <c r="BH50" s="820"/>
      <c r="BI50" s="821"/>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1">
        <v>24</v>
      </c>
      <c r="B51" s="767"/>
      <c r="C51" s="768"/>
      <c r="D51" s="768"/>
      <c r="E51" s="768"/>
      <c r="F51" s="768"/>
      <c r="G51" s="768"/>
      <c r="H51" s="768"/>
      <c r="I51" s="768"/>
      <c r="J51" s="768"/>
      <c r="K51" s="768"/>
      <c r="L51" s="768"/>
      <c r="M51" s="768"/>
      <c r="N51" s="768"/>
      <c r="O51" s="768"/>
      <c r="P51" s="769"/>
      <c r="Q51" s="823"/>
      <c r="R51" s="824"/>
      <c r="S51" s="824"/>
      <c r="T51" s="824"/>
      <c r="U51" s="824"/>
      <c r="V51" s="824"/>
      <c r="W51" s="824"/>
      <c r="X51" s="824"/>
      <c r="Y51" s="824"/>
      <c r="Z51" s="824"/>
      <c r="AA51" s="824"/>
      <c r="AB51" s="824"/>
      <c r="AC51" s="824"/>
      <c r="AD51" s="824"/>
      <c r="AE51" s="825"/>
      <c r="AF51" s="773"/>
      <c r="AG51" s="774"/>
      <c r="AH51" s="774"/>
      <c r="AI51" s="774"/>
      <c r="AJ51" s="775"/>
      <c r="AK51" s="827"/>
      <c r="AL51" s="824"/>
      <c r="AM51" s="824"/>
      <c r="AN51" s="824"/>
      <c r="AO51" s="824"/>
      <c r="AP51" s="824"/>
      <c r="AQ51" s="824"/>
      <c r="AR51" s="824"/>
      <c r="AS51" s="824"/>
      <c r="AT51" s="824"/>
      <c r="AU51" s="824"/>
      <c r="AV51" s="824"/>
      <c r="AW51" s="824"/>
      <c r="AX51" s="824"/>
      <c r="AY51" s="824"/>
      <c r="AZ51" s="826"/>
      <c r="BA51" s="826"/>
      <c r="BB51" s="826"/>
      <c r="BC51" s="826"/>
      <c r="BD51" s="826"/>
      <c r="BE51" s="820"/>
      <c r="BF51" s="820"/>
      <c r="BG51" s="820"/>
      <c r="BH51" s="820"/>
      <c r="BI51" s="821"/>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1">
        <v>25</v>
      </c>
      <c r="B52" s="767"/>
      <c r="C52" s="768"/>
      <c r="D52" s="768"/>
      <c r="E52" s="768"/>
      <c r="F52" s="768"/>
      <c r="G52" s="768"/>
      <c r="H52" s="768"/>
      <c r="I52" s="768"/>
      <c r="J52" s="768"/>
      <c r="K52" s="768"/>
      <c r="L52" s="768"/>
      <c r="M52" s="768"/>
      <c r="N52" s="768"/>
      <c r="O52" s="768"/>
      <c r="P52" s="769"/>
      <c r="Q52" s="823"/>
      <c r="R52" s="824"/>
      <c r="S52" s="824"/>
      <c r="T52" s="824"/>
      <c r="U52" s="824"/>
      <c r="V52" s="824"/>
      <c r="W52" s="824"/>
      <c r="X52" s="824"/>
      <c r="Y52" s="824"/>
      <c r="Z52" s="824"/>
      <c r="AA52" s="824"/>
      <c r="AB52" s="824"/>
      <c r="AC52" s="824"/>
      <c r="AD52" s="824"/>
      <c r="AE52" s="825"/>
      <c r="AF52" s="773"/>
      <c r="AG52" s="774"/>
      <c r="AH52" s="774"/>
      <c r="AI52" s="774"/>
      <c r="AJ52" s="775"/>
      <c r="AK52" s="827"/>
      <c r="AL52" s="824"/>
      <c r="AM52" s="824"/>
      <c r="AN52" s="824"/>
      <c r="AO52" s="824"/>
      <c r="AP52" s="824"/>
      <c r="AQ52" s="824"/>
      <c r="AR52" s="824"/>
      <c r="AS52" s="824"/>
      <c r="AT52" s="824"/>
      <c r="AU52" s="824"/>
      <c r="AV52" s="824"/>
      <c r="AW52" s="824"/>
      <c r="AX52" s="824"/>
      <c r="AY52" s="824"/>
      <c r="AZ52" s="826"/>
      <c r="BA52" s="826"/>
      <c r="BB52" s="826"/>
      <c r="BC52" s="826"/>
      <c r="BD52" s="826"/>
      <c r="BE52" s="820"/>
      <c r="BF52" s="820"/>
      <c r="BG52" s="820"/>
      <c r="BH52" s="820"/>
      <c r="BI52" s="821"/>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1">
        <v>26</v>
      </c>
      <c r="B53" s="767"/>
      <c r="C53" s="768"/>
      <c r="D53" s="768"/>
      <c r="E53" s="768"/>
      <c r="F53" s="768"/>
      <c r="G53" s="768"/>
      <c r="H53" s="768"/>
      <c r="I53" s="768"/>
      <c r="J53" s="768"/>
      <c r="K53" s="768"/>
      <c r="L53" s="768"/>
      <c r="M53" s="768"/>
      <c r="N53" s="768"/>
      <c r="O53" s="768"/>
      <c r="P53" s="769"/>
      <c r="Q53" s="823"/>
      <c r="R53" s="824"/>
      <c r="S53" s="824"/>
      <c r="T53" s="824"/>
      <c r="U53" s="824"/>
      <c r="V53" s="824"/>
      <c r="W53" s="824"/>
      <c r="X53" s="824"/>
      <c r="Y53" s="824"/>
      <c r="Z53" s="824"/>
      <c r="AA53" s="824"/>
      <c r="AB53" s="824"/>
      <c r="AC53" s="824"/>
      <c r="AD53" s="824"/>
      <c r="AE53" s="825"/>
      <c r="AF53" s="773"/>
      <c r="AG53" s="774"/>
      <c r="AH53" s="774"/>
      <c r="AI53" s="774"/>
      <c r="AJ53" s="775"/>
      <c r="AK53" s="827"/>
      <c r="AL53" s="824"/>
      <c r="AM53" s="824"/>
      <c r="AN53" s="824"/>
      <c r="AO53" s="824"/>
      <c r="AP53" s="824"/>
      <c r="AQ53" s="824"/>
      <c r="AR53" s="824"/>
      <c r="AS53" s="824"/>
      <c r="AT53" s="824"/>
      <c r="AU53" s="824"/>
      <c r="AV53" s="824"/>
      <c r="AW53" s="824"/>
      <c r="AX53" s="824"/>
      <c r="AY53" s="824"/>
      <c r="AZ53" s="826"/>
      <c r="BA53" s="826"/>
      <c r="BB53" s="826"/>
      <c r="BC53" s="826"/>
      <c r="BD53" s="826"/>
      <c r="BE53" s="820"/>
      <c r="BF53" s="820"/>
      <c r="BG53" s="820"/>
      <c r="BH53" s="820"/>
      <c r="BI53" s="821"/>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1">
        <v>27</v>
      </c>
      <c r="B54" s="767"/>
      <c r="C54" s="768"/>
      <c r="D54" s="768"/>
      <c r="E54" s="768"/>
      <c r="F54" s="768"/>
      <c r="G54" s="768"/>
      <c r="H54" s="768"/>
      <c r="I54" s="768"/>
      <c r="J54" s="768"/>
      <c r="K54" s="768"/>
      <c r="L54" s="768"/>
      <c r="M54" s="768"/>
      <c r="N54" s="768"/>
      <c r="O54" s="768"/>
      <c r="P54" s="769"/>
      <c r="Q54" s="823"/>
      <c r="R54" s="824"/>
      <c r="S54" s="824"/>
      <c r="T54" s="824"/>
      <c r="U54" s="824"/>
      <c r="V54" s="824"/>
      <c r="W54" s="824"/>
      <c r="X54" s="824"/>
      <c r="Y54" s="824"/>
      <c r="Z54" s="824"/>
      <c r="AA54" s="824"/>
      <c r="AB54" s="824"/>
      <c r="AC54" s="824"/>
      <c r="AD54" s="824"/>
      <c r="AE54" s="825"/>
      <c r="AF54" s="773"/>
      <c r="AG54" s="774"/>
      <c r="AH54" s="774"/>
      <c r="AI54" s="774"/>
      <c r="AJ54" s="775"/>
      <c r="AK54" s="827"/>
      <c r="AL54" s="824"/>
      <c r="AM54" s="824"/>
      <c r="AN54" s="824"/>
      <c r="AO54" s="824"/>
      <c r="AP54" s="824"/>
      <c r="AQ54" s="824"/>
      <c r="AR54" s="824"/>
      <c r="AS54" s="824"/>
      <c r="AT54" s="824"/>
      <c r="AU54" s="824"/>
      <c r="AV54" s="824"/>
      <c r="AW54" s="824"/>
      <c r="AX54" s="824"/>
      <c r="AY54" s="824"/>
      <c r="AZ54" s="826"/>
      <c r="BA54" s="826"/>
      <c r="BB54" s="826"/>
      <c r="BC54" s="826"/>
      <c r="BD54" s="826"/>
      <c r="BE54" s="820"/>
      <c r="BF54" s="820"/>
      <c r="BG54" s="820"/>
      <c r="BH54" s="820"/>
      <c r="BI54" s="821"/>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1">
        <v>28</v>
      </c>
      <c r="B55" s="767"/>
      <c r="C55" s="768"/>
      <c r="D55" s="768"/>
      <c r="E55" s="768"/>
      <c r="F55" s="768"/>
      <c r="G55" s="768"/>
      <c r="H55" s="768"/>
      <c r="I55" s="768"/>
      <c r="J55" s="768"/>
      <c r="K55" s="768"/>
      <c r="L55" s="768"/>
      <c r="M55" s="768"/>
      <c r="N55" s="768"/>
      <c r="O55" s="768"/>
      <c r="P55" s="769"/>
      <c r="Q55" s="823"/>
      <c r="R55" s="824"/>
      <c r="S55" s="824"/>
      <c r="T55" s="824"/>
      <c r="U55" s="824"/>
      <c r="V55" s="824"/>
      <c r="W55" s="824"/>
      <c r="X55" s="824"/>
      <c r="Y55" s="824"/>
      <c r="Z55" s="824"/>
      <c r="AA55" s="824"/>
      <c r="AB55" s="824"/>
      <c r="AC55" s="824"/>
      <c r="AD55" s="824"/>
      <c r="AE55" s="825"/>
      <c r="AF55" s="773"/>
      <c r="AG55" s="774"/>
      <c r="AH55" s="774"/>
      <c r="AI55" s="774"/>
      <c r="AJ55" s="775"/>
      <c r="AK55" s="827"/>
      <c r="AL55" s="824"/>
      <c r="AM55" s="824"/>
      <c r="AN55" s="824"/>
      <c r="AO55" s="824"/>
      <c r="AP55" s="824"/>
      <c r="AQ55" s="824"/>
      <c r="AR55" s="824"/>
      <c r="AS55" s="824"/>
      <c r="AT55" s="824"/>
      <c r="AU55" s="824"/>
      <c r="AV55" s="824"/>
      <c r="AW55" s="824"/>
      <c r="AX55" s="824"/>
      <c r="AY55" s="824"/>
      <c r="AZ55" s="826"/>
      <c r="BA55" s="826"/>
      <c r="BB55" s="826"/>
      <c r="BC55" s="826"/>
      <c r="BD55" s="826"/>
      <c r="BE55" s="820"/>
      <c r="BF55" s="820"/>
      <c r="BG55" s="820"/>
      <c r="BH55" s="820"/>
      <c r="BI55" s="821"/>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1">
        <v>29</v>
      </c>
      <c r="B56" s="767"/>
      <c r="C56" s="768"/>
      <c r="D56" s="768"/>
      <c r="E56" s="768"/>
      <c r="F56" s="768"/>
      <c r="G56" s="768"/>
      <c r="H56" s="768"/>
      <c r="I56" s="768"/>
      <c r="J56" s="768"/>
      <c r="K56" s="768"/>
      <c r="L56" s="768"/>
      <c r="M56" s="768"/>
      <c r="N56" s="768"/>
      <c r="O56" s="768"/>
      <c r="P56" s="769"/>
      <c r="Q56" s="823"/>
      <c r="R56" s="824"/>
      <c r="S56" s="824"/>
      <c r="T56" s="824"/>
      <c r="U56" s="824"/>
      <c r="V56" s="824"/>
      <c r="W56" s="824"/>
      <c r="X56" s="824"/>
      <c r="Y56" s="824"/>
      <c r="Z56" s="824"/>
      <c r="AA56" s="824"/>
      <c r="AB56" s="824"/>
      <c r="AC56" s="824"/>
      <c r="AD56" s="824"/>
      <c r="AE56" s="825"/>
      <c r="AF56" s="773"/>
      <c r="AG56" s="774"/>
      <c r="AH56" s="774"/>
      <c r="AI56" s="774"/>
      <c r="AJ56" s="775"/>
      <c r="AK56" s="827"/>
      <c r="AL56" s="824"/>
      <c r="AM56" s="824"/>
      <c r="AN56" s="824"/>
      <c r="AO56" s="824"/>
      <c r="AP56" s="824"/>
      <c r="AQ56" s="824"/>
      <c r="AR56" s="824"/>
      <c r="AS56" s="824"/>
      <c r="AT56" s="824"/>
      <c r="AU56" s="824"/>
      <c r="AV56" s="824"/>
      <c r="AW56" s="824"/>
      <c r="AX56" s="824"/>
      <c r="AY56" s="824"/>
      <c r="AZ56" s="826"/>
      <c r="BA56" s="826"/>
      <c r="BB56" s="826"/>
      <c r="BC56" s="826"/>
      <c r="BD56" s="826"/>
      <c r="BE56" s="820"/>
      <c r="BF56" s="820"/>
      <c r="BG56" s="820"/>
      <c r="BH56" s="820"/>
      <c r="BI56" s="821"/>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1">
        <v>30</v>
      </c>
      <c r="B57" s="767"/>
      <c r="C57" s="768"/>
      <c r="D57" s="768"/>
      <c r="E57" s="768"/>
      <c r="F57" s="768"/>
      <c r="G57" s="768"/>
      <c r="H57" s="768"/>
      <c r="I57" s="768"/>
      <c r="J57" s="768"/>
      <c r="K57" s="768"/>
      <c r="L57" s="768"/>
      <c r="M57" s="768"/>
      <c r="N57" s="768"/>
      <c r="O57" s="768"/>
      <c r="P57" s="769"/>
      <c r="Q57" s="823"/>
      <c r="R57" s="824"/>
      <c r="S57" s="824"/>
      <c r="T57" s="824"/>
      <c r="U57" s="824"/>
      <c r="V57" s="824"/>
      <c r="W57" s="824"/>
      <c r="X57" s="824"/>
      <c r="Y57" s="824"/>
      <c r="Z57" s="824"/>
      <c r="AA57" s="824"/>
      <c r="AB57" s="824"/>
      <c r="AC57" s="824"/>
      <c r="AD57" s="824"/>
      <c r="AE57" s="825"/>
      <c r="AF57" s="773"/>
      <c r="AG57" s="774"/>
      <c r="AH57" s="774"/>
      <c r="AI57" s="774"/>
      <c r="AJ57" s="775"/>
      <c r="AK57" s="827"/>
      <c r="AL57" s="824"/>
      <c r="AM57" s="824"/>
      <c r="AN57" s="824"/>
      <c r="AO57" s="824"/>
      <c r="AP57" s="824"/>
      <c r="AQ57" s="824"/>
      <c r="AR57" s="824"/>
      <c r="AS57" s="824"/>
      <c r="AT57" s="824"/>
      <c r="AU57" s="824"/>
      <c r="AV57" s="824"/>
      <c r="AW57" s="824"/>
      <c r="AX57" s="824"/>
      <c r="AY57" s="824"/>
      <c r="AZ57" s="826"/>
      <c r="BA57" s="826"/>
      <c r="BB57" s="826"/>
      <c r="BC57" s="826"/>
      <c r="BD57" s="826"/>
      <c r="BE57" s="820"/>
      <c r="BF57" s="820"/>
      <c r="BG57" s="820"/>
      <c r="BH57" s="820"/>
      <c r="BI57" s="821"/>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1">
        <v>31</v>
      </c>
      <c r="B58" s="767"/>
      <c r="C58" s="768"/>
      <c r="D58" s="768"/>
      <c r="E58" s="768"/>
      <c r="F58" s="768"/>
      <c r="G58" s="768"/>
      <c r="H58" s="768"/>
      <c r="I58" s="768"/>
      <c r="J58" s="768"/>
      <c r="K58" s="768"/>
      <c r="L58" s="768"/>
      <c r="M58" s="768"/>
      <c r="N58" s="768"/>
      <c r="O58" s="768"/>
      <c r="P58" s="769"/>
      <c r="Q58" s="823"/>
      <c r="R58" s="824"/>
      <c r="S58" s="824"/>
      <c r="T58" s="824"/>
      <c r="U58" s="824"/>
      <c r="V58" s="824"/>
      <c r="W58" s="824"/>
      <c r="X58" s="824"/>
      <c r="Y58" s="824"/>
      <c r="Z58" s="824"/>
      <c r="AA58" s="824"/>
      <c r="AB58" s="824"/>
      <c r="AC58" s="824"/>
      <c r="AD58" s="824"/>
      <c r="AE58" s="825"/>
      <c r="AF58" s="773"/>
      <c r="AG58" s="774"/>
      <c r="AH58" s="774"/>
      <c r="AI58" s="774"/>
      <c r="AJ58" s="775"/>
      <c r="AK58" s="827"/>
      <c r="AL58" s="824"/>
      <c r="AM58" s="824"/>
      <c r="AN58" s="824"/>
      <c r="AO58" s="824"/>
      <c r="AP58" s="824"/>
      <c r="AQ58" s="824"/>
      <c r="AR58" s="824"/>
      <c r="AS58" s="824"/>
      <c r="AT58" s="824"/>
      <c r="AU58" s="824"/>
      <c r="AV58" s="824"/>
      <c r="AW58" s="824"/>
      <c r="AX58" s="824"/>
      <c r="AY58" s="824"/>
      <c r="AZ58" s="826"/>
      <c r="BA58" s="826"/>
      <c r="BB58" s="826"/>
      <c r="BC58" s="826"/>
      <c r="BD58" s="826"/>
      <c r="BE58" s="820"/>
      <c r="BF58" s="820"/>
      <c r="BG58" s="820"/>
      <c r="BH58" s="820"/>
      <c r="BI58" s="821"/>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1">
        <v>32</v>
      </c>
      <c r="B59" s="767"/>
      <c r="C59" s="768"/>
      <c r="D59" s="768"/>
      <c r="E59" s="768"/>
      <c r="F59" s="768"/>
      <c r="G59" s="768"/>
      <c r="H59" s="768"/>
      <c r="I59" s="768"/>
      <c r="J59" s="768"/>
      <c r="K59" s="768"/>
      <c r="L59" s="768"/>
      <c r="M59" s="768"/>
      <c r="N59" s="768"/>
      <c r="O59" s="768"/>
      <c r="P59" s="769"/>
      <c r="Q59" s="823"/>
      <c r="R59" s="824"/>
      <c r="S59" s="824"/>
      <c r="T59" s="824"/>
      <c r="U59" s="824"/>
      <c r="V59" s="824"/>
      <c r="W59" s="824"/>
      <c r="X59" s="824"/>
      <c r="Y59" s="824"/>
      <c r="Z59" s="824"/>
      <c r="AA59" s="824"/>
      <c r="AB59" s="824"/>
      <c r="AC59" s="824"/>
      <c r="AD59" s="824"/>
      <c r="AE59" s="825"/>
      <c r="AF59" s="773"/>
      <c r="AG59" s="774"/>
      <c r="AH59" s="774"/>
      <c r="AI59" s="774"/>
      <c r="AJ59" s="775"/>
      <c r="AK59" s="827"/>
      <c r="AL59" s="824"/>
      <c r="AM59" s="824"/>
      <c r="AN59" s="824"/>
      <c r="AO59" s="824"/>
      <c r="AP59" s="824"/>
      <c r="AQ59" s="824"/>
      <c r="AR59" s="824"/>
      <c r="AS59" s="824"/>
      <c r="AT59" s="824"/>
      <c r="AU59" s="824"/>
      <c r="AV59" s="824"/>
      <c r="AW59" s="824"/>
      <c r="AX59" s="824"/>
      <c r="AY59" s="824"/>
      <c r="AZ59" s="826"/>
      <c r="BA59" s="826"/>
      <c r="BB59" s="826"/>
      <c r="BC59" s="826"/>
      <c r="BD59" s="826"/>
      <c r="BE59" s="820"/>
      <c r="BF59" s="820"/>
      <c r="BG59" s="820"/>
      <c r="BH59" s="820"/>
      <c r="BI59" s="821"/>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1">
        <v>33</v>
      </c>
      <c r="B60" s="767"/>
      <c r="C60" s="768"/>
      <c r="D60" s="768"/>
      <c r="E60" s="768"/>
      <c r="F60" s="768"/>
      <c r="G60" s="768"/>
      <c r="H60" s="768"/>
      <c r="I60" s="768"/>
      <c r="J60" s="768"/>
      <c r="K60" s="768"/>
      <c r="L60" s="768"/>
      <c r="M60" s="768"/>
      <c r="N60" s="768"/>
      <c r="O60" s="768"/>
      <c r="P60" s="769"/>
      <c r="Q60" s="823"/>
      <c r="R60" s="824"/>
      <c r="S60" s="824"/>
      <c r="T60" s="824"/>
      <c r="U60" s="824"/>
      <c r="V60" s="824"/>
      <c r="W60" s="824"/>
      <c r="X60" s="824"/>
      <c r="Y60" s="824"/>
      <c r="Z60" s="824"/>
      <c r="AA60" s="824"/>
      <c r="AB60" s="824"/>
      <c r="AC60" s="824"/>
      <c r="AD60" s="824"/>
      <c r="AE60" s="825"/>
      <c r="AF60" s="773"/>
      <c r="AG60" s="774"/>
      <c r="AH60" s="774"/>
      <c r="AI60" s="774"/>
      <c r="AJ60" s="775"/>
      <c r="AK60" s="827"/>
      <c r="AL60" s="824"/>
      <c r="AM60" s="824"/>
      <c r="AN60" s="824"/>
      <c r="AO60" s="824"/>
      <c r="AP60" s="824"/>
      <c r="AQ60" s="824"/>
      <c r="AR60" s="824"/>
      <c r="AS60" s="824"/>
      <c r="AT60" s="824"/>
      <c r="AU60" s="824"/>
      <c r="AV60" s="824"/>
      <c r="AW60" s="824"/>
      <c r="AX60" s="824"/>
      <c r="AY60" s="824"/>
      <c r="AZ60" s="826"/>
      <c r="BA60" s="826"/>
      <c r="BB60" s="826"/>
      <c r="BC60" s="826"/>
      <c r="BD60" s="826"/>
      <c r="BE60" s="820"/>
      <c r="BF60" s="820"/>
      <c r="BG60" s="820"/>
      <c r="BH60" s="820"/>
      <c r="BI60" s="821"/>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1">
        <v>34</v>
      </c>
      <c r="B61" s="767"/>
      <c r="C61" s="768"/>
      <c r="D61" s="768"/>
      <c r="E61" s="768"/>
      <c r="F61" s="768"/>
      <c r="G61" s="768"/>
      <c r="H61" s="768"/>
      <c r="I61" s="768"/>
      <c r="J61" s="768"/>
      <c r="K61" s="768"/>
      <c r="L61" s="768"/>
      <c r="M61" s="768"/>
      <c r="N61" s="768"/>
      <c r="O61" s="768"/>
      <c r="P61" s="769"/>
      <c r="Q61" s="823"/>
      <c r="R61" s="824"/>
      <c r="S61" s="824"/>
      <c r="T61" s="824"/>
      <c r="U61" s="824"/>
      <c r="V61" s="824"/>
      <c r="W61" s="824"/>
      <c r="X61" s="824"/>
      <c r="Y61" s="824"/>
      <c r="Z61" s="824"/>
      <c r="AA61" s="824"/>
      <c r="AB61" s="824"/>
      <c r="AC61" s="824"/>
      <c r="AD61" s="824"/>
      <c r="AE61" s="825"/>
      <c r="AF61" s="773"/>
      <c r="AG61" s="774"/>
      <c r="AH61" s="774"/>
      <c r="AI61" s="774"/>
      <c r="AJ61" s="775"/>
      <c r="AK61" s="827"/>
      <c r="AL61" s="824"/>
      <c r="AM61" s="824"/>
      <c r="AN61" s="824"/>
      <c r="AO61" s="824"/>
      <c r="AP61" s="824"/>
      <c r="AQ61" s="824"/>
      <c r="AR61" s="824"/>
      <c r="AS61" s="824"/>
      <c r="AT61" s="824"/>
      <c r="AU61" s="824"/>
      <c r="AV61" s="824"/>
      <c r="AW61" s="824"/>
      <c r="AX61" s="824"/>
      <c r="AY61" s="824"/>
      <c r="AZ61" s="826"/>
      <c r="BA61" s="826"/>
      <c r="BB61" s="826"/>
      <c r="BC61" s="826"/>
      <c r="BD61" s="826"/>
      <c r="BE61" s="820"/>
      <c r="BF61" s="820"/>
      <c r="BG61" s="820"/>
      <c r="BH61" s="820"/>
      <c r="BI61" s="821"/>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1">
        <v>35</v>
      </c>
      <c r="B62" s="767"/>
      <c r="C62" s="768"/>
      <c r="D62" s="768"/>
      <c r="E62" s="768"/>
      <c r="F62" s="768"/>
      <c r="G62" s="768"/>
      <c r="H62" s="768"/>
      <c r="I62" s="768"/>
      <c r="J62" s="768"/>
      <c r="K62" s="768"/>
      <c r="L62" s="768"/>
      <c r="M62" s="768"/>
      <c r="N62" s="768"/>
      <c r="O62" s="768"/>
      <c r="P62" s="769"/>
      <c r="Q62" s="823"/>
      <c r="R62" s="824"/>
      <c r="S62" s="824"/>
      <c r="T62" s="824"/>
      <c r="U62" s="824"/>
      <c r="V62" s="824"/>
      <c r="W62" s="824"/>
      <c r="X62" s="824"/>
      <c r="Y62" s="824"/>
      <c r="Z62" s="824"/>
      <c r="AA62" s="824"/>
      <c r="AB62" s="824"/>
      <c r="AC62" s="824"/>
      <c r="AD62" s="824"/>
      <c r="AE62" s="825"/>
      <c r="AF62" s="773"/>
      <c r="AG62" s="774"/>
      <c r="AH62" s="774"/>
      <c r="AI62" s="774"/>
      <c r="AJ62" s="775"/>
      <c r="AK62" s="827"/>
      <c r="AL62" s="824"/>
      <c r="AM62" s="824"/>
      <c r="AN62" s="824"/>
      <c r="AO62" s="824"/>
      <c r="AP62" s="824"/>
      <c r="AQ62" s="824"/>
      <c r="AR62" s="824"/>
      <c r="AS62" s="824"/>
      <c r="AT62" s="824"/>
      <c r="AU62" s="824"/>
      <c r="AV62" s="824"/>
      <c r="AW62" s="824"/>
      <c r="AX62" s="824"/>
      <c r="AY62" s="824"/>
      <c r="AZ62" s="826"/>
      <c r="BA62" s="826"/>
      <c r="BB62" s="826"/>
      <c r="BC62" s="826"/>
      <c r="BD62" s="826"/>
      <c r="BE62" s="820"/>
      <c r="BF62" s="820"/>
      <c r="BG62" s="820"/>
      <c r="BH62" s="820"/>
      <c r="BI62" s="821"/>
      <c r="BJ62" s="835" t="s">
        <v>391</v>
      </c>
      <c r="BK62" s="794"/>
      <c r="BL62" s="794"/>
      <c r="BM62" s="794"/>
      <c r="BN62" s="795"/>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3" t="s">
        <v>376</v>
      </c>
      <c r="B63" s="777" t="s">
        <v>392</v>
      </c>
      <c r="C63" s="778"/>
      <c r="D63" s="778"/>
      <c r="E63" s="778"/>
      <c r="F63" s="778"/>
      <c r="G63" s="778"/>
      <c r="H63" s="778"/>
      <c r="I63" s="778"/>
      <c r="J63" s="778"/>
      <c r="K63" s="778"/>
      <c r="L63" s="778"/>
      <c r="M63" s="778"/>
      <c r="N63" s="778"/>
      <c r="O63" s="778"/>
      <c r="P63" s="779"/>
      <c r="Q63" s="828"/>
      <c r="R63" s="829"/>
      <c r="S63" s="829"/>
      <c r="T63" s="829"/>
      <c r="U63" s="829"/>
      <c r="V63" s="829"/>
      <c r="W63" s="829"/>
      <c r="X63" s="829"/>
      <c r="Y63" s="829"/>
      <c r="Z63" s="829"/>
      <c r="AA63" s="829"/>
      <c r="AB63" s="829"/>
      <c r="AC63" s="829"/>
      <c r="AD63" s="829"/>
      <c r="AE63" s="830"/>
      <c r="AF63" s="831">
        <v>1267</v>
      </c>
      <c r="AG63" s="832"/>
      <c r="AH63" s="832"/>
      <c r="AI63" s="832"/>
      <c r="AJ63" s="833"/>
      <c r="AK63" s="834"/>
      <c r="AL63" s="829"/>
      <c r="AM63" s="829"/>
      <c r="AN63" s="829"/>
      <c r="AO63" s="829"/>
      <c r="AP63" s="832" t="s">
        <v>545</v>
      </c>
      <c r="AQ63" s="832"/>
      <c r="AR63" s="832"/>
      <c r="AS63" s="832"/>
      <c r="AT63" s="832"/>
      <c r="AU63" s="832" t="s">
        <v>545</v>
      </c>
      <c r="AV63" s="832"/>
      <c r="AW63" s="832"/>
      <c r="AX63" s="832"/>
      <c r="AY63" s="832"/>
      <c r="AZ63" s="836"/>
      <c r="BA63" s="836"/>
      <c r="BB63" s="836"/>
      <c r="BC63" s="836"/>
      <c r="BD63" s="836"/>
      <c r="BE63" s="837"/>
      <c r="BF63" s="837"/>
      <c r="BG63" s="837"/>
      <c r="BH63" s="837"/>
      <c r="BI63" s="838"/>
      <c r="BJ63" s="839" t="s">
        <v>122</v>
      </c>
      <c r="BK63" s="840"/>
      <c r="BL63" s="840"/>
      <c r="BM63" s="840"/>
      <c r="BN63" s="841"/>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393</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394</v>
      </c>
      <c r="B66" s="715"/>
      <c r="C66" s="715"/>
      <c r="D66" s="715"/>
      <c r="E66" s="715"/>
      <c r="F66" s="715"/>
      <c r="G66" s="715"/>
      <c r="H66" s="715"/>
      <c r="I66" s="715"/>
      <c r="J66" s="715"/>
      <c r="K66" s="715"/>
      <c r="L66" s="715"/>
      <c r="M66" s="715"/>
      <c r="N66" s="715"/>
      <c r="O66" s="715"/>
      <c r="P66" s="716"/>
      <c r="Q66" s="720" t="s">
        <v>380</v>
      </c>
      <c r="R66" s="721"/>
      <c r="S66" s="721"/>
      <c r="T66" s="721"/>
      <c r="U66" s="722"/>
      <c r="V66" s="720" t="s">
        <v>381</v>
      </c>
      <c r="W66" s="721"/>
      <c r="X66" s="721"/>
      <c r="Y66" s="721"/>
      <c r="Z66" s="722"/>
      <c r="AA66" s="720" t="s">
        <v>382</v>
      </c>
      <c r="AB66" s="721"/>
      <c r="AC66" s="721"/>
      <c r="AD66" s="721"/>
      <c r="AE66" s="722"/>
      <c r="AF66" s="842" t="s">
        <v>383</v>
      </c>
      <c r="AG66" s="803"/>
      <c r="AH66" s="803"/>
      <c r="AI66" s="803"/>
      <c r="AJ66" s="843"/>
      <c r="AK66" s="720" t="s">
        <v>384</v>
      </c>
      <c r="AL66" s="715"/>
      <c r="AM66" s="715"/>
      <c r="AN66" s="715"/>
      <c r="AO66" s="716"/>
      <c r="AP66" s="720" t="s">
        <v>385</v>
      </c>
      <c r="AQ66" s="721"/>
      <c r="AR66" s="721"/>
      <c r="AS66" s="721"/>
      <c r="AT66" s="722"/>
      <c r="AU66" s="720" t="s">
        <v>395</v>
      </c>
      <c r="AV66" s="721"/>
      <c r="AW66" s="721"/>
      <c r="AX66" s="721"/>
      <c r="AY66" s="722"/>
      <c r="AZ66" s="720" t="s">
        <v>364</v>
      </c>
      <c r="BA66" s="721"/>
      <c r="BB66" s="721"/>
      <c r="BC66" s="721"/>
      <c r="BD66" s="727"/>
      <c r="BE66" s="224"/>
      <c r="BF66" s="224"/>
      <c r="BG66" s="224"/>
      <c r="BH66" s="224"/>
      <c r="BI66" s="224"/>
      <c r="BJ66" s="224"/>
      <c r="BK66" s="224"/>
      <c r="BL66" s="224"/>
      <c r="BM66" s="224"/>
      <c r="BN66" s="224"/>
      <c r="BO66" s="224"/>
      <c r="BP66" s="224"/>
      <c r="BQ66" s="221">
        <v>60</v>
      </c>
      <c r="BR66" s="226"/>
      <c r="BS66" s="847"/>
      <c r="BT66" s="848"/>
      <c r="BU66" s="848"/>
      <c r="BV66" s="848"/>
      <c r="BW66" s="848"/>
      <c r="BX66" s="848"/>
      <c r="BY66" s="848"/>
      <c r="BZ66" s="848"/>
      <c r="CA66" s="848"/>
      <c r="CB66" s="848"/>
      <c r="CC66" s="848"/>
      <c r="CD66" s="848"/>
      <c r="CE66" s="848"/>
      <c r="CF66" s="848"/>
      <c r="CG66" s="853"/>
      <c r="CH66" s="850"/>
      <c r="CI66" s="851"/>
      <c r="CJ66" s="851"/>
      <c r="CK66" s="851"/>
      <c r="CL66" s="852"/>
      <c r="CM66" s="850"/>
      <c r="CN66" s="851"/>
      <c r="CO66" s="851"/>
      <c r="CP66" s="851"/>
      <c r="CQ66" s="852"/>
      <c r="CR66" s="850"/>
      <c r="CS66" s="851"/>
      <c r="CT66" s="851"/>
      <c r="CU66" s="851"/>
      <c r="CV66" s="852"/>
      <c r="CW66" s="850"/>
      <c r="CX66" s="851"/>
      <c r="CY66" s="851"/>
      <c r="CZ66" s="851"/>
      <c r="DA66" s="852"/>
      <c r="DB66" s="850"/>
      <c r="DC66" s="851"/>
      <c r="DD66" s="851"/>
      <c r="DE66" s="851"/>
      <c r="DF66" s="852"/>
      <c r="DG66" s="850"/>
      <c r="DH66" s="851"/>
      <c r="DI66" s="851"/>
      <c r="DJ66" s="851"/>
      <c r="DK66" s="852"/>
      <c r="DL66" s="850"/>
      <c r="DM66" s="851"/>
      <c r="DN66" s="851"/>
      <c r="DO66" s="851"/>
      <c r="DP66" s="852"/>
      <c r="DQ66" s="850"/>
      <c r="DR66" s="851"/>
      <c r="DS66" s="851"/>
      <c r="DT66" s="851"/>
      <c r="DU66" s="852"/>
      <c r="DV66" s="847"/>
      <c r="DW66" s="848"/>
      <c r="DX66" s="848"/>
      <c r="DY66" s="848"/>
      <c r="DZ66" s="849"/>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4"/>
      <c r="AG67" s="806"/>
      <c r="AH67" s="806"/>
      <c r="AI67" s="806"/>
      <c r="AJ67" s="845"/>
      <c r="AK67" s="846"/>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7"/>
      <c r="BT67" s="848"/>
      <c r="BU67" s="848"/>
      <c r="BV67" s="848"/>
      <c r="BW67" s="848"/>
      <c r="BX67" s="848"/>
      <c r="BY67" s="848"/>
      <c r="BZ67" s="848"/>
      <c r="CA67" s="848"/>
      <c r="CB67" s="848"/>
      <c r="CC67" s="848"/>
      <c r="CD67" s="848"/>
      <c r="CE67" s="848"/>
      <c r="CF67" s="848"/>
      <c r="CG67" s="853"/>
      <c r="CH67" s="850"/>
      <c r="CI67" s="851"/>
      <c r="CJ67" s="851"/>
      <c r="CK67" s="851"/>
      <c r="CL67" s="852"/>
      <c r="CM67" s="850"/>
      <c r="CN67" s="851"/>
      <c r="CO67" s="851"/>
      <c r="CP67" s="851"/>
      <c r="CQ67" s="852"/>
      <c r="CR67" s="850"/>
      <c r="CS67" s="851"/>
      <c r="CT67" s="851"/>
      <c r="CU67" s="851"/>
      <c r="CV67" s="852"/>
      <c r="CW67" s="850"/>
      <c r="CX67" s="851"/>
      <c r="CY67" s="851"/>
      <c r="CZ67" s="851"/>
      <c r="DA67" s="852"/>
      <c r="DB67" s="850"/>
      <c r="DC67" s="851"/>
      <c r="DD67" s="851"/>
      <c r="DE67" s="851"/>
      <c r="DF67" s="852"/>
      <c r="DG67" s="850"/>
      <c r="DH67" s="851"/>
      <c r="DI67" s="851"/>
      <c r="DJ67" s="851"/>
      <c r="DK67" s="852"/>
      <c r="DL67" s="850"/>
      <c r="DM67" s="851"/>
      <c r="DN67" s="851"/>
      <c r="DO67" s="851"/>
      <c r="DP67" s="852"/>
      <c r="DQ67" s="850"/>
      <c r="DR67" s="851"/>
      <c r="DS67" s="851"/>
      <c r="DT67" s="851"/>
      <c r="DU67" s="852"/>
      <c r="DV67" s="847"/>
      <c r="DW67" s="848"/>
      <c r="DX67" s="848"/>
      <c r="DY67" s="848"/>
      <c r="DZ67" s="849"/>
      <c r="EA67" s="212"/>
    </row>
    <row r="68" spans="1:131" ht="26.25" customHeight="1" thickTop="1" x14ac:dyDescent="0.2">
      <c r="A68" s="219">
        <v>1</v>
      </c>
      <c r="B68" s="857" t="s">
        <v>546</v>
      </c>
      <c r="C68" s="858"/>
      <c r="D68" s="858"/>
      <c r="E68" s="858"/>
      <c r="F68" s="858"/>
      <c r="G68" s="858"/>
      <c r="H68" s="858"/>
      <c r="I68" s="858"/>
      <c r="J68" s="858"/>
      <c r="K68" s="858"/>
      <c r="L68" s="858"/>
      <c r="M68" s="858"/>
      <c r="N68" s="858"/>
      <c r="O68" s="858"/>
      <c r="P68" s="859"/>
      <c r="Q68" s="860">
        <v>9139</v>
      </c>
      <c r="R68" s="854"/>
      <c r="S68" s="854"/>
      <c r="T68" s="854"/>
      <c r="U68" s="854"/>
      <c r="V68" s="854">
        <v>8458</v>
      </c>
      <c r="W68" s="854"/>
      <c r="X68" s="854"/>
      <c r="Y68" s="854"/>
      <c r="Z68" s="854"/>
      <c r="AA68" s="854">
        <v>681</v>
      </c>
      <c r="AB68" s="854"/>
      <c r="AC68" s="854"/>
      <c r="AD68" s="854"/>
      <c r="AE68" s="854"/>
      <c r="AF68" s="854">
        <v>681</v>
      </c>
      <c r="AG68" s="854"/>
      <c r="AH68" s="854"/>
      <c r="AI68" s="854"/>
      <c r="AJ68" s="854"/>
      <c r="AK68" s="854">
        <v>92</v>
      </c>
      <c r="AL68" s="854"/>
      <c r="AM68" s="854"/>
      <c r="AN68" s="854"/>
      <c r="AO68" s="854"/>
      <c r="AP68" s="854">
        <v>2895</v>
      </c>
      <c r="AQ68" s="854"/>
      <c r="AR68" s="854"/>
      <c r="AS68" s="854"/>
      <c r="AT68" s="854"/>
      <c r="AU68" s="854">
        <v>124</v>
      </c>
      <c r="AV68" s="854"/>
      <c r="AW68" s="854"/>
      <c r="AX68" s="854"/>
      <c r="AY68" s="854"/>
      <c r="AZ68" s="855"/>
      <c r="BA68" s="855"/>
      <c r="BB68" s="855"/>
      <c r="BC68" s="855"/>
      <c r="BD68" s="856"/>
      <c r="BE68" s="224"/>
      <c r="BF68" s="224"/>
      <c r="BG68" s="224"/>
      <c r="BH68" s="224"/>
      <c r="BI68" s="224"/>
      <c r="BJ68" s="224"/>
      <c r="BK68" s="224"/>
      <c r="BL68" s="224"/>
      <c r="BM68" s="224"/>
      <c r="BN68" s="224"/>
      <c r="BO68" s="224"/>
      <c r="BP68" s="224"/>
      <c r="BQ68" s="221">
        <v>62</v>
      </c>
      <c r="BR68" s="226"/>
      <c r="BS68" s="847"/>
      <c r="BT68" s="848"/>
      <c r="BU68" s="848"/>
      <c r="BV68" s="848"/>
      <c r="BW68" s="848"/>
      <c r="BX68" s="848"/>
      <c r="BY68" s="848"/>
      <c r="BZ68" s="848"/>
      <c r="CA68" s="848"/>
      <c r="CB68" s="848"/>
      <c r="CC68" s="848"/>
      <c r="CD68" s="848"/>
      <c r="CE68" s="848"/>
      <c r="CF68" s="848"/>
      <c r="CG68" s="853"/>
      <c r="CH68" s="850"/>
      <c r="CI68" s="851"/>
      <c r="CJ68" s="851"/>
      <c r="CK68" s="851"/>
      <c r="CL68" s="852"/>
      <c r="CM68" s="850"/>
      <c r="CN68" s="851"/>
      <c r="CO68" s="851"/>
      <c r="CP68" s="851"/>
      <c r="CQ68" s="852"/>
      <c r="CR68" s="850"/>
      <c r="CS68" s="851"/>
      <c r="CT68" s="851"/>
      <c r="CU68" s="851"/>
      <c r="CV68" s="852"/>
      <c r="CW68" s="850"/>
      <c r="CX68" s="851"/>
      <c r="CY68" s="851"/>
      <c r="CZ68" s="851"/>
      <c r="DA68" s="852"/>
      <c r="DB68" s="850"/>
      <c r="DC68" s="851"/>
      <c r="DD68" s="851"/>
      <c r="DE68" s="851"/>
      <c r="DF68" s="852"/>
      <c r="DG68" s="850"/>
      <c r="DH68" s="851"/>
      <c r="DI68" s="851"/>
      <c r="DJ68" s="851"/>
      <c r="DK68" s="852"/>
      <c r="DL68" s="850"/>
      <c r="DM68" s="851"/>
      <c r="DN68" s="851"/>
      <c r="DO68" s="851"/>
      <c r="DP68" s="852"/>
      <c r="DQ68" s="850"/>
      <c r="DR68" s="851"/>
      <c r="DS68" s="851"/>
      <c r="DT68" s="851"/>
      <c r="DU68" s="852"/>
      <c r="DV68" s="847"/>
      <c r="DW68" s="848"/>
      <c r="DX68" s="848"/>
      <c r="DY68" s="848"/>
      <c r="DZ68" s="849"/>
      <c r="EA68" s="212"/>
    </row>
    <row r="69" spans="1:131" ht="26.25" customHeight="1" x14ac:dyDescent="0.2">
      <c r="A69" s="221">
        <v>2</v>
      </c>
      <c r="B69" s="861" t="s">
        <v>547</v>
      </c>
      <c r="C69" s="862"/>
      <c r="D69" s="862"/>
      <c r="E69" s="862"/>
      <c r="F69" s="862"/>
      <c r="G69" s="862"/>
      <c r="H69" s="862"/>
      <c r="I69" s="862"/>
      <c r="J69" s="862"/>
      <c r="K69" s="862"/>
      <c r="L69" s="862"/>
      <c r="M69" s="862"/>
      <c r="N69" s="862"/>
      <c r="O69" s="862"/>
      <c r="P69" s="863"/>
      <c r="Q69" s="864">
        <v>217938</v>
      </c>
      <c r="R69" s="818"/>
      <c r="S69" s="818"/>
      <c r="T69" s="818"/>
      <c r="U69" s="818"/>
      <c r="V69" s="818">
        <v>200432</v>
      </c>
      <c r="W69" s="818"/>
      <c r="X69" s="818"/>
      <c r="Y69" s="818"/>
      <c r="Z69" s="818"/>
      <c r="AA69" s="818">
        <v>17506</v>
      </c>
      <c r="AB69" s="818"/>
      <c r="AC69" s="818"/>
      <c r="AD69" s="818"/>
      <c r="AE69" s="818"/>
      <c r="AF69" s="818">
        <v>40895</v>
      </c>
      <c r="AG69" s="818"/>
      <c r="AH69" s="818"/>
      <c r="AI69" s="818"/>
      <c r="AJ69" s="818"/>
      <c r="AK69" s="818" t="s">
        <v>545</v>
      </c>
      <c r="AL69" s="818"/>
      <c r="AM69" s="818"/>
      <c r="AN69" s="818"/>
      <c r="AO69" s="818"/>
      <c r="AP69" s="818" t="s">
        <v>545</v>
      </c>
      <c r="AQ69" s="818"/>
      <c r="AR69" s="818"/>
      <c r="AS69" s="818"/>
      <c r="AT69" s="818"/>
      <c r="AU69" s="818" t="s">
        <v>545</v>
      </c>
      <c r="AV69" s="818"/>
      <c r="AW69" s="818"/>
      <c r="AX69" s="818"/>
      <c r="AY69" s="818"/>
      <c r="AZ69" s="820" t="s">
        <v>551</v>
      </c>
      <c r="BA69" s="820"/>
      <c r="BB69" s="820"/>
      <c r="BC69" s="820"/>
      <c r="BD69" s="821"/>
      <c r="BE69" s="224"/>
      <c r="BF69" s="224"/>
      <c r="BG69" s="224"/>
      <c r="BH69" s="224"/>
      <c r="BI69" s="224"/>
      <c r="BJ69" s="224"/>
      <c r="BK69" s="224"/>
      <c r="BL69" s="224"/>
      <c r="BM69" s="224"/>
      <c r="BN69" s="224"/>
      <c r="BO69" s="224"/>
      <c r="BP69" s="224"/>
      <c r="BQ69" s="221">
        <v>63</v>
      </c>
      <c r="BR69" s="226"/>
      <c r="BS69" s="847"/>
      <c r="BT69" s="848"/>
      <c r="BU69" s="848"/>
      <c r="BV69" s="848"/>
      <c r="BW69" s="848"/>
      <c r="BX69" s="848"/>
      <c r="BY69" s="848"/>
      <c r="BZ69" s="848"/>
      <c r="CA69" s="848"/>
      <c r="CB69" s="848"/>
      <c r="CC69" s="848"/>
      <c r="CD69" s="848"/>
      <c r="CE69" s="848"/>
      <c r="CF69" s="848"/>
      <c r="CG69" s="853"/>
      <c r="CH69" s="850"/>
      <c r="CI69" s="851"/>
      <c r="CJ69" s="851"/>
      <c r="CK69" s="851"/>
      <c r="CL69" s="852"/>
      <c r="CM69" s="850"/>
      <c r="CN69" s="851"/>
      <c r="CO69" s="851"/>
      <c r="CP69" s="851"/>
      <c r="CQ69" s="852"/>
      <c r="CR69" s="850"/>
      <c r="CS69" s="851"/>
      <c r="CT69" s="851"/>
      <c r="CU69" s="851"/>
      <c r="CV69" s="852"/>
      <c r="CW69" s="850"/>
      <c r="CX69" s="851"/>
      <c r="CY69" s="851"/>
      <c r="CZ69" s="851"/>
      <c r="DA69" s="852"/>
      <c r="DB69" s="850"/>
      <c r="DC69" s="851"/>
      <c r="DD69" s="851"/>
      <c r="DE69" s="851"/>
      <c r="DF69" s="852"/>
      <c r="DG69" s="850"/>
      <c r="DH69" s="851"/>
      <c r="DI69" s="851"/>
      <c r="DJ69" s="851"/>
      <c r="DK69" s="852"/>
      <c r="DL69" s="850"/>
      <c r="DM69" s="851"/>
      <c r="DN69" s="851"/>
      <c r="DO69" s="851"/>
      <c r="DP69" s="852"/>
      <c r="DQ69" s="850"/>
      <c r="DR69" s="851"/>
      <c r="DS69" s="851"/>
      <c r="DT69" s="851"/>
      <c r="DU69" s="852"/>
      <c r="DV69" s="847"/>
      <c r="DW69" s="848"/>
      <c r="DX69" s="848"/>
      <c r="DY69" s="848"/>
      <c r="DZ69" s="849"/>
      <c r="EA69" s="212"/>
    </row>
    <row r="70" spans="1:131" ht="26.25" customHeight="1" x14ac:dyDescent="0.2">
      <c r="A70" s="221">
        <v>3</v>
      </c>
      <c r="B70" s="861" t="s">
        <v>548</v>
      </c>
      <c r="C70" s="862"/>
      <c r="D70" s="862"/>
      <c r="E70" s="862"/>
      <c r="F70" s="862"/>
      <c r="G70" s="862"/>
      <c r="H70" s="862"/>
      <c r="I70" s="862"/>
      <c r="J70" s="862"/>
      <c r="K70" s="862"/>
      <c r="L70" s="862"/>
      <c r="M70" s="862"/>
      <c r="N70" s="862"/>
      <c r="O70" s="862"/>
      <c r="P70" s="863"/>
      <c r="Q70" s="864">
        <v>101278</v>
      </c>
      <c r="R70" s="818"/>
      <c r="S70" s="818"/>
      <c r="T70" s="818"/>
      <c r="U70" s="818"/>
      <c r="V70" s="818">
        <v>98372</v>
      </c>
      <c r="W70" s="818"/>
      <c r="X70" s="818"/>
      <c r="Y70" s="818"/>
      <c r="Z70" s="818"/>
      <c r="AA70" s="818">
        <v>2906</v>
      </c>
      <c r="AB70" s="818"/>
      <c r="AC70" s="818"/>
      <c r="AD70" s="818"/>
      <c r="AE70" s="818"/>
      <c r="AF70" s="818">
        <v>2874</v>
      </c>
      <c r="AG70" s="818"/>
      <c r="AH70" s="818"/>
      <c r="AI70" s="818"/>
      <c r="AJ70" s="818"/>
      <c r="AK70" s="818">
        <v>3777</v>
      </c>
      <c r="AL70" s="818"/>
      <c r="AM70" s="818"/>
      <c r="AN70" s="818"/>
      <c r="AO70" s="818"/>
      <c r="AP70" s="818">
        <v>85217</v>
      </c>
      <c r="AQ70" s="818"/>
      <c r="AR70" s="818"/>
      <c r="AS70" s="818"/>
      <c r="AT70" s="818"/>
      <c r="AU70" s="818">
        <v>1875</v>
      </c>
      <c r="AV70" s="818"/>
      <c r="AW70" s="818"/>
      <c r="AX70" s="818"/>
      <c r="AY70" s="818"/>
      <c r="AZ70" s="820"/>
      <c r="BA70" s="820"/>
      <c r="BB70" s="820"/>
      <c r="BC70" s="820"/>
      <c r="BD70" s="821"/>
      <c r="BE70" s="224"/>
      <c r="BF70" s="224"/>
      <c r="BG70" s="224"/>
      <c r="BH70" s="224"/>
      <c r="BI70" s="224"/>
      <c r="BJ70" s="224"/>
      <c r="BK70" s="224"/>
      <c r="BL70" s="224"/>
      <c r="BM70" s="224"/>
      <c r="BN70" s="224"/>
      <c r="BO70" s="224"/>
      <c r="BP70" s="224"/>
      <c r="BQ70" s="221">
        <v>64</v>
      </c>
      <c r="BR70" s="226"/>
      <c r="BS70" s="847"/>
      <c r="BT70" s="848"/>
      <c r="BU70" s="848"/>
      <c r="BV70" s="848"/>
      <c r="BW70" s="848"/>
      <c r="BX70" s="848"/>
      <c r="BY70" s="848"/>
      <c r="BZ70" s="848"/>
      <c r="CA70" s="848"/>
      <c r="CB70" s="848"/>
      <c r="CC70" s="848"/>
      <c r="CD70" s="848"/>
      <c r="CE70" s="848"/>
      <c r="CF70" s="848"/>
      <c r="CG70" s="853"/>
      <c r="CH70" s="850"/>
      <c r="CI70" s="851"/>
      <c r="CJ70" s="851"/>
      <c r="CK70" s="851"/>
      <c r="CL70" s="852"/>
      <c r="CM70" s="850"/>
      <c r="CN70" s="851"/>
      <c r="CO70" s="851"/>
      <c r="CP70" s="851"/>
      <c r="CQ70" s="852"/>
      <c r="CR70" s="850"/>
      <c r="CS70" s="851"/>
      <c r="CT70" s="851"/>
      <c r="CU70" s="851"/>
      <c r="CV70" s="852"/>
      <c r="CW70" s="850"/>
      <c r="CX70" s="851"/>
      <c r="CY70" s="851"/>
      <c r="CZ70" s="851"/>
      <c r="DA70" s="852"/>
      <c r="DB70" s="850"/>
      <c r="DC70" s="851"/>
      <c r="DD70" s="851"/>
      <c r="DE70" s="851"/>
      <c r="DF70" s="852"/>
      <c r="DG70" s="850"/>
      <c r="DH70" s="851"/>
      <c r="DI70" s="851"/>
      <c r="DJ70" s="851"/>
      <c r="DK70" s="852"/>
      <c r="DL70" s="850"/>
      <c r="DM70" s="851"/>
      <c r="DN70" s="851"/>
      <c r="DO70" s="851"/>
      <c r="DP70" s="852"/>
      <c r="DQ70" s="850"/>
      <c r="DR70" s="851"/>
      <c r="DS70" s="851"/>
      <c r="DT70" s="851"/>
      <c r="DU70" s="852"/>
      <c r="DV70" s="847"/>
      <c r="DW70" s="848"/>
      <c r="DX70" s="848"/>
      <c r="DY70" s="848"/>
      <c r="DZ70" s="849"/>
      <c r="EA70" s="212"/>
    </row>
    <row r="71" spans="1:131" ht="26.25" customHeight="1" x14ac:dyDescent="0.2">
      <c r="A71" s="221">
        <v>4</v>
      </c>
      <c r="B71" s="861" t="s">
        <v>549</v>
      </c>
      <c r="C71" s="862"/>
      <c r="D71" s="862"/>
      <c r="E71" s="862"/>
      <c r="F71" s="862"/>
      <c r="G71" s="862"/>
      <c r="H71" s="862"/>
      <c r="I71" s="862"/>
      <c r="J71" s="862"/>
      <c r="K71" s="862"/>
      <c r="L71" s="862"/>
      <c r="M71" s="862"/>
      <c r="N71" s="862"/>
      <c r="O71" s="862"/>
      <c r="P71" s="863"/>
      <c r="Q71" s="864">
        <v>11048</v>
      </c>
      <c r="R71" s="818"/>
      <c r="S71" s="818"/>
      <c r="T71" s="818"/>
      <c r="U71" s="818"/>
      <c r="V71" s="818">
        <v>10962</v>
      </c>
      <c r="W71" s="818"/>
      <c r="X71" s="818"/>
      <c r="Y71" s="818"/>
      <c r="Z71" s="818"/>
      <c r="AA71" s="818">
        <v>86</v>
      </c>
      <c r="AB71" s="818"/>
      <c r="AC71" s="818"/>
      <c r="AD71" s="818"/>
      <c r="AE71" s="818"/>
      <c r="AF71" s="818">
        <v>86</v>
      </c>
      <c r="AG71" s="818"/>
      <c r="AH71" s="818"/>
      <c r="AI71" s="818"/>
      <c r="AJ71" s="818"/>
      <c r="AK71" s="818">
        <v>4624</v>
      </c>
      <c r="AL71" s="818"/>
      <c r="AM71" s="818"/>
      <c r="AN71" s="818"/>
      <c r="AO71" s="818"/>
      <c r="AP71" s="818" t="s">
        <v>545</v>
      </c>
      <c r="AQ71" s="818"/>
      <c r="AR71" s="818"/>
      <c r="AS71" s="818"/>
      <c r="AT71" s="818"/>
      <c r="AU71" s="818" t="s">
        <v>545</v>
      </c>
      <c r="AV71" s="818"/>
      <c r="AW71" s="818"/>
      <c r="AX71" s="818"/>
      <c r="AY71" s="818"/>
      <c r="AZ71" s="820"/>
      <c r="BA71" s="820"/>
      <c r="BB71" s="820"/>
      <c r="BC71" s="820"/>
      <c r="BD71" s="821"/>
      <c r="BE71" s="224"/>
      <c r="BF71" s="224"/>
      <c r="BG71" s="224"/>
      <c r="BH71" s="224"/>
      <c r="BI71" s="224"/>
      <c r="BJ71" s="224"/>
      <c r="BK71" s="224"/>
      <c r="BL71" s="224"/>
      <c r="BM71" s="224"/>
      <c r="BN71" s="224"/>
      <c r="BO71" s="224"/>
      <c r="BP71" s="224"/>
      <c r="BQ71" s="221">
        <v>65</v>
      </c>
      <c r="BR71" s="226"/>
      <c r="BS71" s="847"/>
      <c r="BT71" s="848"/>
      <c r="BU71" s="848"/>
      <c r="BV71" s="848"/>
      <c r="BW71" s="848"/>
      <c r="BX71" s="848"/>
      <c r="BY71" s="848"/>
      <c r="BZ71" s="848"/>
      <c r="CA71" s="848"/>
      <c r="CB71" s="848"/>
      <c r="CC71" s="848"/>
      <c r="CD71" s="848"/>
      <c r="CE71" s="848"/>
      <c r="CF71" s="848"/>
      <c r="CG71" s="853"/>
      <c r="CH71" s="850"/>
      <c r="CI71" s="851"/>
      <c r="CJ71" s="851"/>
      <c r="CK71" s="851"/>
      <c r="CL71" s="852"/>
      <c r="CM71" s="850"/>
      <c r="CN71" s="851"/>
      <c r="CO71" s="851"/>
      <c r="CP71" s="851"/>
      <c r="CQ71" s="852"/>
      <c r="CR71" s="850"/>
      <c r="CS71" s="851"/>
      <c r="CT71" s="851"/>
      <c r="CU71" s="851"/>
      <c r="CV71" s="852"/>
      <c r="CW71" s="850"/>
      <c r="CX71" s="851"/>
      <c r="CY71" s="851"/>
      <c r="CZ71" s="851"/>
      <c r="DA71" s="852"/>
      <c r="DB71" s="850"/>
      <c r="DC71" s="851"/>
      <c r="DD71" s="851"/>
      <c r="DE71" s="851"/>
      <c r="DF71" s="852"/>
      <c r="DG71" s="850"/>
      <c r="DH71" s="851"/>
      <c r="DI71" s="851"/>
      <c r="DJ71" s="851"/>
      <c r="DK71" s="852"/>
      <c r="DL71" s="850"/>
      <c r="DM71" s="851"/>
      <c r="DN71" s="851"/>
      <c r="DO71" s="851"/>
      <c r="DP71" s="852"/>
      <c r="DQ71" s="850"/>
      <c r="DR71" s="851"/>
      <c r="DS71" s="851"/>
      <c r="DT71" s="851"/>
      <c r="DU71" s="852"/>
      <c r="DV71" s="847"/>
      <c r="DW71" s="848"/>
      <c r="DX71" s="848"/>
      <c r="DY71" s="848"/>
      <c r="DZ71" s="849"/>
      <c r="EA71" s="212"/>
    </row>
    <row r="72" spans="1:131" ht="26.25" customHeight="1" x14ac:dyDescent="0.2">
      <c r="A72" s="221">
        <v>5</v>
      </c>
      <c r="B72" s="861" t="s">
        <v>550</v>
      </c>
      <c r="C72" s="862"/>
      <c r="D72" s="862"/>
      <c r="E72" s="862"/>
      <c r="F72" s="862"/>
      <c r="G72" s="862"/>
      <c r="H72" s="862"/>
      <c r="I72" s="862"/>
      <c r="J72" s="862"/>
      <c r="K72" s="862"/>
      <c r="L72" s="862"/>
      <c r="M72" s="862"/>
      <c r="N72" s="862"/>
      <c r="O72" s="862"/>
      <c r="P72" s="863"/>
      <c r="Q72" s="864">
        <v>1656633</v>
      </c>
      <c r="R72" s="818"/>
      <c r="S72" s="818"/>
      <c r="T72" s="818"/>
      <c r="U72" s="818"/>
      <c r="V72" s="818">
        <v>1631442</v>
      </c>
      <c r="W72" s="818"/>
      <c r="X72" s="818"/>
      <c r="Y72" s="818"/>
      <c r="Z72" s="818"/>
      <c r="AA72" s="818">
        <v>25191</v>
      </c>
      <c r="AB72" s="818"/>
      <c r="AC72" s="818"/>
      <c r="AD72" s="818"/>
      <c r="AE72" s="818"/>
      <c r="AF72" s="818">
        <v>25191</v>
      </c>
      <c r="AG72" s="818"/>
      <c r="AH72" s="818"/>
      <c r="AI72" s="818"/>
      <c r="AJ72" s="818"/>
      <c r="AK72" s="818">
        <v>23240</v>
      </c>
      <c r="AL72" s="818"/>
      <c r="AM72" s="818"/>
      <c r="AN72" s="818"/>
      <c r="AO72" s="818"/>
      <c r="AP72" s="818" t="s">
        <v>545</v>
      </c>
      <c r="AQ72" s="818"/>
      <c r="AR72" s="818"/>
      <c r="AS72" s="818"/>
      <c r="AT72" s="818"/>
      <c r="AU72" s="818" t="s">
        <v>545</v>
      </c>
      <c r="AV72" s="818"/>
      <c r="AW72" s="818"/>
      <c r="AX72" s="818"/>
      <c r="AY72" s="818"/>
      <c r="AZ72" s="820"/>
      <c r="BA72" s="820"/>
      <c r="BB72" s="820"/>
      <c r="BC72" s="820"/>
      <c r="BD72" s="821"/>
      <c r="BE72" s="224"/>
      <c r="BF72" s="224"/>
      <c r="BG72" s="224"/>
      <c r="BH72" s="224"/>
      <c r="BI72" s="224"/>
      <c r="BJ72" s="224"/>
      <c r="BK72" s="224"/>
      <c r="BL72" s="224"/>
      <c r="BM72" s="224"/>
      <c r="BN72" s="224"/>
      <c r="BO72" s="224"/>
      <c r="BP72" s="224"/>
      <c r="BQ72" s="221">
        <v>66</v>
      </c>
      <c r="BR72" s="226"/>
      <c r="BS72" s="847"/>
      <c r="BT72" s="848"/>
      <c r="BU72" s="848"/>
      <c r="BV72" s="848"/>
      <c r="BW72" s="848"/>
      <c r="BX72" s="848"/>
      <c r="BY72" s="848"/>
      <c r="BZ72" s="848"/>
      <c r="CA72" s="848"/>
      <c r="CB72" s="848"/>
      <c r="CC72" s="848"/>
      <c r="CD72" s="848"/>
      <c r="CE72" s="848"/>
      <c r="CF72" s="848"/>
      <c r="CG72" s="853"/>
      <c r="CH72" s="850"/>
      <c r="CI72" s="851"/>
      <c r="CJ72" s="851"/>
      <c r="CK72" s="851"/>
      <c r="CL72" s="852"/>
      <c r="CM72" s="850"/>
      <c r="CN72" s="851"/>
      <c r="CO72" s="851"/>
      <c r="CP72" s="851"/>
      <c r="CQ72" s="852"/>
      <c r="CR72" s="850"/>
      <c r="CS72" s="851"/>
      <c r="CT72" s="851"/>
      <c r="CU72" s="851"/>
      <c r="CV72" s="852"/>
      <c r="CW72" s="850"/>
      <c r="CX72" s="851"/>
      <c r="CY72" s="851"/>
      <c r="CZ72" s="851"/>
      <c r="DA72" s="852"/>
      <c r="DB72" s="850"/>
      <c r="DC72" s="851"/>
      <c r="DD72" s="851"/>
      <c r="DE72" s="851"/>
      <c r="DF72" s="852"/>
      <c r="DG72" s="850"/>
      <c r="DH72" s="851"/>
      <c r="DI72" s="851"/>
      <c r="DJ72" s="851"/>
      <c r="DK72" s="852"/>
      <c r="DL72" s="850"/>
      <c r="DM72" s="851"/>
      <c r="DN72" s="851"/>
      <c r="DO72" s="851"/>
      <c r="DP72" s="852"/>
      <c r="DQ72" s="850"/>
      <c r="DR72" s="851"/>
      <c r="DS72" s="851"/>
      <c r="DT72" s="851"/>
      <c r="DU72" s="852"/>
      <c r="DV72" s="847"/>
      <c r="DW72" s="848"/>
      <c r="DX72" s="848"/>
      <c r="DY72" s="848"/>
      <c r="DZ72" s="849"/>
      <c r="EA72" s="212"/>
    </row>
    <row r="73" spans="1:131" ht="26.25" customHeight="1" x14ac:dyDescent="0.2">
      <c r="A73" s="221">
        <v>6</v>
      </c>
      <c r="B73" s="861"/>
      <c r="C73" s="862"/>
      <c r="D73" s="862"/>
      <c r="E73" s="862"/>
      <c r="F73" s="862"/>
      <c r="G73" s="862"/>
      <c r="H73" s="862"/>
      <c r="I73" s="862"/>
      <c r="J73" s="862"/>
      <c r="K73" s="862"/>
      <c r="L73" s="862"/>
      <c r="M73" s="862"/>
      <c r="N73" s="862"/>
      <c r="O73" s="862"/>
      <c r="P73" s="863"/>
      <c r="Q73" s="864"/>
      <c r="R73" s="818"/>
      <c r="S73" s="818"/>
      <c r="T73" s="818"/>
      <c r="U73" s="818"/>
      <c r="V73" s="818"/>
      <c r="W73" s="818"/>
      <c r="X73" s="818"/>
      <c r="Y73" s="818"/>
      <c r="Z73" s="818"/>
      <c r="AA73" s="818"/>
      <c r="AB73" s="818"/>
      <c r="AC73" s="818"/>
      <c r="AD73" s="818"/>
      <c r="AE73" s="818"/>
      <c r="AF73" s="818"/>
      <c r="AG73" s="818"/>
      <c r="AH73" s="818"/>
      <c r="AI73" s="818"/>
      <c r="AJ73" s="818"/>
      <c r="AK73" s="818"/>
      <c r="AL73" s="818"/>
      <c r="AM73" s="818"/>
      <c r="AN73" s="818"/>
      <c r="AO73" s="818"/>
      <c r="AP73" s="818"/>
      <c r="AQ73" s="818"/>
      <c r="AR73" s="818"/>
      <c r="AS73" s="818"/>
      <c r="AT73" s="818"/>
      <c r="AU73" s="818"/>
      <c r="AV73" s="818"/>
      <c r="AW73" s="818"/>
      <c r="AX73" s="818"/>
      <c r="AY73" s="818"/>
      <c r="AZ73" s="820"/>
      <c r="BA73" s="820"/>
      <c r="BB73" s="820"/>
      <c r="BC73" s="820"/>
      <c r="BD73" s="821"/>
      <c r="BE73" s="224"/>
      <c r="BF73" s="224"/>
      <c r="BG73" s="224"/>
      <c r="BH73" s="224"/>
      <c r="BI73" s="224"/>
      <c r="BJ73" s="224"/>
      <c r="BK73" s="224"/>
      <c r="BL73" s="224"/>
      <c r="BM73" s="224"/>
      <c r="BN73" s="224"/>
      <c r="BO73" s="224"/>
      <c r="BP73" s="224"/>
      <c r="BQ73" s="221">
        <v>67</v>
      </c>
      <c r="BR73" s="226"/>
      <c r="BS73" s="847"/>
      <c r="BT73" s="848"/>
      <c r="BU73" s="848"/>
      <c r="BV73" s="848"/>
      <c r="BW73" s="848"/>
      <c r="BX73" s="848"/>
      <c r="BY73" s="848"/>
      <c r="BZ73" s="848"/>
      <c r="CA73" s="848"/>
      <c r="CB73" s="848"/>
      <c r="CC73" s="848"/>
      <c r="CD73" s="848"/>
      <c r="CE73" s="848"/>
      <c r="CF73" s="848"/>
      <c r="CG73" s="853"/>
      <c r="CH73" s="850"/>
      <c r="CI73" s="851"/>
      <c r="CJ73" s="851"/>
      <c r="CK73" s="851"/>
      <c r="CL73" s="852"/>
      <c r="CM73" s="850"/>
      <c r="CN73" s="851"/>
      <c r="CO73" s="851"/>
      <c r="CP73" s="851"/>
      <c r="CQ73" s="852"/>
      <c r="CR73" s="850"/>
      <c r="CS73" s="851"/>
      <c r="CT73" s="851"/>
      <c r="CU73" s="851"/>
      <c r="CV73" s="852"/>
      <c r="CW73" s="850"/>
      <c r="CX73" s="851"/>
      <c r="CY73" s="851"/>
      <c r="CZ73" s="851"/>
      <c r="DA73" s="852"/>
      <c r="DB73" s="850"/>
      <c r="DC73" s="851"/>
      <c r="DD73" s="851"/>
      <c r="DE73" s="851"/>
      <c r="DF73" s="852"/>
      <c r="DG73" s="850"/>
      <c r="DH73" s="851"/>
      <c r="DI73" s="851"/>
      <c r="DJ73" s="851"/>
      <c r="DK73" s="852"/>
      <c r="DL73" s="850"/>
      <c r="DM73" s="851"/>
      <c r="DN73" s="851"/>
      <c r="DO73" s="851"/>
      <c r="DP73" s="852"/>
      <c r="DQ73" s="850"/>
      <c r="DR73" s="851"/>
      <c r="DS73" s="851"/>
      <c r="DT73" s="851"/>
      <c r="DU73" s="852"/>
      <c r="DV73" s="847"/>
      <c r="DW73" s="848"/>
      <c r="DX73" s="848"/>
      <c r="DY73" s="848"/>
      <c r="DZ73" s="849"/>
      <c r="EA73" s="212"/>
    </row>
    <row r="74" spans="1:131" ht="26.25" customHeight="1" x14ac:dyDescent="0.2">
      <c r="A74" s="221">
        <v>7</v>
      </c>
      <c r="B74" s="861"/>
      <c r="C74" s="862"/>
      <c r="D74" s="862"/>
      <c r="E74" s="862"/>
      <c r="F74" s="862"/>
      <c r="G74" s="862"/>
      <c r="H74" s="862"/>
      <c r="I74" s="862"/>
      <c r="J74" s="862"/>
      <c r="K74" s="862"/>
      <c r="L74" s="862"/>
      <c r="M74" s="862"/>
      <c r="N74" s="862"/>
      <c r="O74" s="862"/>
      <c r="P74" s="863"/>
      <c r="Q74" s="864"/>
      <c r="R74" s="818"/>
      <c r="S74" s="818"/>
      <c r="T74" s="818"/>
      <c r="U74" s="818"/>
      <c r="V74" s="818"/>
      <c r="W74" s="818"/>
      <c r="X74" s="818"/>
      <c r="Y74" s="818"/>
      <c r="Z74" s="818"/>
      <c r="AA74" s="818"/>
      <c r="AB74" s="818"/>
      <c r="AC74" s="818"/>
      <c r="AD74" s="818"/>
      <c r="AE74" s="818"/>
      <c r="AF74" s="818"/>
      <c r="AG74" s="818"/>
      <c r="AH74" s="818"/>
      <c r="AI74" s="818"/>
      <c r="AJ74" s="818"/>
      <c r="AK74" s="818"/>
      <c r="AL74" s="818"/>
      <c r="AM74" s="818"/>
      <c r="AN74" s="818"/>
      <c r="AO74" s="818"/>
      <c r="AP74" s="818"/>
      <c r="AQ74" s="818"/>
      <c r="AR74" s="818"/>
      <c r="AS74" s="818"/>
      <c r="AT74" s="818"/>
      <c r="AU74" s="818"/>
      <c r="AV74" s="818"/>
      <c r="AW74" s="818"/>
      <c r="AX74" s="818"/>
      <c r="AY74" s="818"/>
      <c r="AZ74" s="820"/>
      <c r="BA74" s="820"/>
      <c r="BB74" s="820"/>
      <c r="BC74" s="820"/>
      <c r="BD74" s="821"/>
      <c r="BE74" s="224"/>
      <c r="BF74" s="224"/>
      <c r="BG74" s="224"/>
      <c r="BH74" s="224"/>
      <c r="BI74" s="224"/>
      <c r="BJ74" s="224"/>
      <c r="BK74" s="224"/>
      <c r="BL74" s="224"/>
      <c r="BM74" s="224"/>
      <c r="BN74" s="224"/>
      <c r="BO74" s="224"/>
      <c r="BP74" s="224"/>
      <c r="BQ74" s="221">
        <v>68</v>
      </c>
      <c r="BR74" s="226"/>
      <c r="BS74" s="847"/>
      <c r="BT74" s="848"/>
      <c r="BU74" s="848"/>
      <c r="BV74" s="848"/>
      <c r="BW74" s="848"/>
      <c r="BX74" s="848"/>
      <c r="BY74" s="848"/>
      <c r="BZ74" s="848"/>
      <c r="CA74" s="848"/>
      <c r="CB74" s="848"/>
      <c r="CC74" s="848"/>
      <c r="CD74" s="848"/>
      <c r="CE74" s="848"/>
      <c r="CF74" s="848"/>
      <c r="CG74" s="853"/>
      <c r="CH74" s="850"/>
      <c r="CI74" s="851"/>
      <c r="CJ74" s="851"/>
      <c r="CK74" s="851"/>
      <c r="CL74" s="852"/>
      <c r="CM74" s="850"/>
      <c r="CN74" s="851"/>
      <c r="CO74" s="851"/>
      <c r="CP74" s="851"/>
      <c r="CQ74" s="852"/>
      <c r="CR74" s="850"/>
      <c r="CS74" s="851"/>
      <c r="CT74" s="851"/>
      <c r="CU74" s="851"/>
      <c r="CV74" s="852"/>
      <c r="CW74" s="850"/>
      <c r="CX74" s="851"/>
      <c r="CY74" s="851"/>
      <c r="CZ74" s="851"/>
      <c r="DA74" s="852"/>
      <c r="DB74" s="850"/>
      <c r="DC74" s="851"/>
      <c r="DD74" s="851"/>
      <c r="DE74" s="851"/>
      <c r="DF74" s="852"/>
      <c r="DG74" s="850"/>
      <c r="DH74" s="851"/>
      <c r="DI74" s="851"/>
      <c r="DJ74" s="851"/>
      <c r="DK74" s="852"/>
      <c r="DL74" s="850"/>
      <c r="DM74" s="851"/>
      <c r="DN74" s="851"/>
      <c r="DO74" s="851"/>
      <c r="DP74" s="852"/>
      <c r="DQ74" s="850"/>
      <c r="DR74" s="851"/>
      <c r="DS74" s="851"/>
      <c r="DT74" s="851"/>
      <c r="DU74" s="852"/>
      <c r="DV74" s="847"/>
      <c r="DW74" s="848"/>
      <c r="DX74" s="848"/>
      <c r="DY74" s="848"/>
      <c r="DZ74" s="849"/>
      <c r="EA74" s="212"/>
    </row>
    <row r="75" spans="1:131" ht="26.25" customHeight="1" x14ac:dyDescent="0.2">
      <c r="A75" s="221">
        <v>8</v>
      </c>
      <c r="B75" s="861"/>
      <c r="C75" s="862"/>
      <c r="D75" s="862"/>
      <c r="E75" s="862"/>
      <c r="F75" s="862"/>
      <c r="G75" s="862"/>
      <c r="H75" s="862"/>
      <c r="I75" s="862"/>
      <c r="J75" s="862"/>
      <c r="K75" s="862"/>
      <c r="L75" s="862"/>
      <c r="M75" s="862"/>
      <c r="N75" s="862"/>
      <c r="O75" s="862"/>
      <c r="P75" s="863"/>
      <c r="Q75" s="865"/>
      <c r="R75" s="866"/>
      <c r="S75" s="866"/>
      <c r="T75" s="866"/>
      <c r="U75" s="822"/>
      <c r="V75" s="867"/>
      <c r="W75" s="866"/>
      <c r="X75" s="866"/>
      <c r="Y75" s="866"/>
      <c r="Z75" s="822"/>
      <c r="AA75" s="867"/>
      <c r="AB75" s="866"/>
      <c r="AC75" s="866"/>
      <c r="AD75" s="866"/>
      <c r="AE75" s="822"/>
      <c r="AF75" s="867"/>
      <c r="AG75" s="866"/>
      <c r="AH75" s="866"/>
      <c r="AI75" s="866"/>
      <c r="AJ75" s="822"/>
      <c r="AK75" s="867"/>
      <c r="AL75" s="866"/>
      <c r="AM75" s="866"/>
      <c r="AN75" s="866"/>
      <c r="AO75" s="822"/>
      <c r="AP75" s="867"/>
      <c r="AQ75" s="866"/>
      <c r="AR75" s="866"/>
      <c r="AS75" s="866"/>
      <c r="AT75" s="822"/>
      <c r="AU75" s="867"/>
      <c r="AV75" s="866"/>
      <c r="AW75" s="866"/>
      <c r="AX75" s="866"/>
      <c r="AY75" s="822"/>
      <c r="AZ75" s="820"/>
      <c r="BA75" s="820"/>
      <c r="BB75" s="820"/>
      <c r="BC75" s="820"/>
      <c r="BD75" s="821"/>
      <c r="BE75" s="224"/>
      <c r="BF75" s="224"/>
      <c r="BG75" s="224"/>
      <c r="BH75" s="224"/>
      <c r="BI75" s="224"/>
      <c r="BJ75" s="224"/>
      <c r="BK75" s="224"/>
      <c r="BL75" s="224"/>
      <c r="BM75" s="224"/>
      <c r="BN75" s="224"/>
      <c r="BO75" s="224"/>
      <c r="BP75" s="224"/>
      <c r="BQ75" s="221">
        <v>69</v>
      </c>
      <c r="BR75" s="226"/>
      <c r="BS75" s="847"/>
      <c r="BT75" s="848"/>
      <c r="BU75" s="848"/>
      <c r="BV75" s="848"/>
      <c r="BW75" s="848"/>
      <c r="BX75" s="848"/>
      <c r="BY75" s="848"/>
      <c r="BZ75" s="848"/>
      <c r="CA75" s="848"/>
      <c r="CB75" s="848"/>
      <c r="CC75" s="848"/>
      <c r="CD75" s="848"/>
      <c r="CE75" s="848"/>
      <c r="CF75" s="848"/>
      <c r="CG75" s="853"/>
      <c r="CH75" s="850"/>
      <c r="CI75" s="851"/>
      <c r="CJ75" s="851"/>
      <c r="CK75" s="851"/>
      <c r="CL75" s="852"/>
      <c r="CM75" s="850"/>
      <c r="CN75" s="851"/>
      <c r="CO75" s="851"/>
      <c r="CP75" s="851"/>
      <c r="CQ75" s="852"/>
      <c r="CR75" s="850"/>
      <c r="CS75" s="851"/>
      <c r="CT75" s="851"/>
      <c r="CU75" s="851"/>
      <c r="CV75" s="852"/>
      <c r="CW75" s="850"/>
      <c r="CX75" s="851"/>
      <c r="CY75" s="851"/>
      <c r="CZ75" s="851"/>
      <c r="DA75" s="852"/>
      <c r="DB75" s="850"/>
      <c r="DC75" s="851"/>
      <c r="DD75" s="851"/>
      <c r="DE75" s="851"/>
      <c r="DF75" s="852"/>
      <c r="DG75" s="850"/>
      <c r="DH75" s="851"/>
      <c r="DI75" s="851"/>
      <c r="DJ75" s="851"/>
      <c r="DK75" s="852"/>
      <c r="DL75" s="850"/>
      <c r="DM75" s="851"/>
      <c r="DN75" s="851"/>
      <c r="DO75" s="851"/>
      <c r="DP75" s="852"/>
      <c r="DQ75" s="850"/>
      <c r="DR75" s="851"/>
      <c r="DS75" s="851"/>
      <c r="DT75" s="851"/>
      <c r="DU75" s="852"/>
      <c r="DV75" s="847"/>
      <c r="DW75" s="848"/>
      <c r="DX75" s="848"/>
      <c r="DY75" s="848"/>
      <c r="DZ75" s="849"/>
      <c r="EA75" s="212"/>
    </row>
    <row r="76" spans="1:131" ht="26.25" customHeight="1" x14ac:dyDescent="0.2">
      <c r="A76" s="221">
        <v>9</v>
      </c>
      <c r="B76" s="861"/>
      <c r="C76" s="862"/>
      <c r="D76" s="862"/>
      <c r="E76" s="862"/>
      <c r="F76" s="862"/>
      <c r="G76" s="862"/>
      <c r="H76" s="862"/>
      <c r="I76" s="862"/>
      <c r="J76" s="862"/>
      <c r="K76" s="862"/>
      <c r="L76" s="862"/>
      <c r="M76" s="862"/>
      <c r="N76" s="862"/>
      <c r="O76" s="862"/>
      <c r="P76" s="863"/>
      <c r="Q76" s="865"/>
      <c r="R76" s="866"/>
      <c r="S76" s="866"/>
      <c r="T76" s="866"/>
      <c r="U76" s="822"/>
      <c r="V76" s="867"/>
      <c r="W76" s="866"/>
      <c r="X76" s="866"/>
      <c r="Y76" s="866"/>
      <c r="Z76" s="822"/>
      <c r="AA76" s="867"/>
      <c r="AB76" s="866"/>
      <c r="AC76" s="866"/>
      <c r="AD76" s="866"/>
      <c r="AE76" s="822"/>
      <c r="AF76" s="867"/>
      <c r="AG76" s="866"/>
      <c r="AH76" s="866"/>
      <c r="AI76" s="866"/>
      <c r="AJ76" s="822"/>
      <c r="AK76" s="867"/>
      <c r="AL76" s="866"/>
      <c r="AM76" s="866"/>
      <c r="AN76" s="866"/>
      <c r="AO76" s="822"/>
      <c r="AP76" s="867"/>
      <c r="AQ76" s="866"/>
      <c r="AR76" s="866"/>
      <c r="AS76" s="866"/>
      <c r="AT76" s="822"/>
      <c r="AU76" s="867"/>
      <c r="AV76" s="866"/>
      <c r="AW76" s="866"/>
      <c r="AX76" s="866"/>
      <c r="AY76" s="822"/>
      <c r="AZ76" s="820"/>
      <c r="BA76" s="820"/>
      <c r="BB76" s="820"/>
      <c r="BC76" s="820"/>
      <c r="BD76" s="821"/>
      <c r="BE76" s="224"/>
      <c r="BF76" s="224"/>
      <c r="BG76" s="224"/>
      <c r="BH76" s="224"/>
      <c r="BI76" s="224"/>
      <c r="BJ76" s="224"/>
      <c r="BK76" s="224"/>
      <c r="BL76" s="224"/>
      <c r="BM76" s="224"/>
      <c r="BN76" s="224"/>
      <c r="BO76" s="224"/>
      <c r="BP76" s="224"/>
      <c r="BQ76" s="221">
        <v>70</v>
      </c>
      <c r="BR76" s="226"/>
      <c r="BS76" s="847"/>
      <c r="BT76" s="848"/>
      <c r="BU76" s="848"/>
      <c r="BV76" s="848"/>
      <c r="BW76" s="848"/>
      <c r="BX76" s="848"/>
      <c r="BY76" s="848"/>
      <c r="BZ76" s="848"/>
      <c r="CA76" s="848"/>
      <c r="CB76" s="848"/>
      <c r="CC76" s="848"/>
      <c r="CD76" s="848"/>
      <c r="CE76" s="848"/>
      <c r="CF76" s="848"/>
      <c r="CG76" s="853"/>
      <c r="CH76" s="850"/>
      <c r="CI76" s="851"/>
      <c r="CJ76" s="851"/>
      <c r="CK76" s="851"/>
      <c r="CL76" s="852"/>
      <c r="CM76" s="850"/>
      <c r="CN76" s="851"/>
      <c r="CO76" s="851"/>
      <c r="CP76" s="851"/>
      <c r="CQ76" s="852"/>
      <c r="CR76" s="850"/>
      <c r="CS76" s="851"/>
      <c r="CT76" s="851"/>
      <c r="CU76" s="851"/>
      <c r="CV76" s="852"/>
      <c r="CW76" s="850"/>
      <c r="CX76" s="851"/>
      <c r="CY76" s="851"/>
      <c r="CZ76" s="851"/>
      <c r="DA76" s="852"/>
      <c r="DB76" s="850"/>
      <c r="DC76" s="851"/>
      <c r="DD76" s="851"/>
      <c r="DE76" s="851"/>
      <c r="DF76" s="852"/>
      <c r="DG76" s="850"/>
      <c r="DH76" s="851"/>
      <c r="DI76" s="851"/>
      <c r="DJ76" s="851"/>
      <c r="DK76" s="852"/>
      <c r="DL76" s="850"/>
      <c r="DM76" s="851"/>
      <c r="DN76" s="851"/>
      <c r="DO76" s="851"/>
      <c r="DP76" s="852"/>
      <c r="DQ76" s="850"/>
      <c r="DR76" s="851"/>
      <c r="DS76" s="851"/>
      <c r="DT76" s="851"/>
      <c r="DU76" s="852"/>
      <c r="DV76" s="847"/>
      <c r="DW76" s="848"/>
      <c r="DX76" s="848"/>
      <c r="DY76" s="848"/>
      <c r="DZ76" s="849"/>
      <c r="EA76" s="212"/>
    </row>
    <row r="77" spans="1:131" ht="26.25" customHeight="1" x14ac:dyDescent="0.2">
      <c r="A77" s="221">
        <v>10</v>
      </c>
      <c r="B77" s="861"/>
      <c r="C77" s="862"/>
      <c r="D77" s="862"/>
      <c r="E77" s="862"/>
      <c r="F77" s="862"/>
      <c r="G77" s="862"/>
      <c r="H77" s="862"/>
      <c r="I77" s="862"/>
      <c r="J77" s="862"/>
      <c r="K77" s="862"/>
      <c r="L77" s="862"/>
      <c r="M77" s="862"/>
      <c r="N77" s="862"/>
      <c r="O77" s="862"/>
      <c r="P77" s="863"/>
      <c r="Q77" s="865"/>
      <c r="R77" s="866"/>
      <c r="S77" s="866"/>
      <c r="T77" s="866"/>
      <c r="U77" s="822"/>
      <c r="V77" s="867"/>
      <c r="W77" s="866"/>
      <c r="X77" s="866"/>
      <c r="Y77" s="866"/>
      <c r="Z77" s="822"/>
      <c r="AA77" s="867"/>
      <c r="AB77" s="866"/>
      <c r="AC77" s="866"/>
      <c r="AD77" s="866"/>
      <c r="AE77" s="822"/>
      <c r="AF77" s="867"/>
      <c r="AG77" s="866"/>
      <c r="AH77" s="866"/>
      <c r="AI77" s="866"/>
      <c r="AJ77" s="822"/>
      <c r="AK77" s="867"/>
      <c r="AL77" s="866"/>
      <c r="AM77" s="866"/>
      <c r="AN77" s="866"/>
      <c r="AO77" s="822"/>
      <c r="AP77" s="867"/>
      <c r="AQ77" s="866"/>
      <c r="AR77" s="866"/>
      <c r="AS77" s="866"/>
      <c r="AT77" s="822"/>
      <c r="AU77" s="867"/>
      <c r="AV77" s="866"/>
      <c r="AW77" s="866"/>
      <c r="AX77" s="866"/>
      <c r="AY77" s="822"/>
      <c r="AZ77" s="820"/>
      <c r="BA77" s="820"/>
      <c r="BB77" s="820"/>
      <c r="BC77" s="820"/>
      <c r="BD77" s="821"/>
      <c r="BE77" s="224"/>
      <c r="BF77" s="224"/>
      <c r="BG77" s="224"/>
      <c r="BH77" s="224"/>
      <c r="BI77" s="224"/>
      <c r="BJ77" s="224"/>
      <c r="BK77" s="224"/>
      <c r="BL77" s="224"/>
      <c r="BM77" s="224"/>
      <c r="BN77" s="224"/>
      <c r="BO77" s="224"/>
      <c r="BP77" s="224"/>
      <c r="BQ77" s="221">
        <v>71</v>
      </c>
      <c r="BR77" s="226"/>
      <c r="BS77" s="847"/>
      <c r="BT77" s="848"/>
      <c r="BU77" s="848"/>
      <c r="BV77" s="848"/>
      <c r="BW77" s="848"/>
      <c r="BX77" s="848"/>
      <c r="BY77" s="848"/>
      <c r="BZ77" s="848"/>
      <c r="CA77" s="848"/>
      <c r="CB77" s="848"/>
      <c r="CC77" s="848"/>
      <c r="CD77" s="848"/>
      <c r="CE77" s="848"/>
      <c r="CF77" s="848"/>
      <c r="CG77" s="853"/>
      <c r="CH77" s="850"/>
      <c r="CI77" s="851"/>
      <c r="CJ77" s="851"/>
      <c r="CK77" s="851"/>
      <c r="CL77" s="852"/>
      <c r="CM77" s="850"/>
      <c r="CN77" s="851"/>
      <c r="CO77" s="851"/>
      <c r="CP77" s="851"/>
      <c r="CQ77" s="852"/>
      <c r="CR77" s="850"/>
      <c r="CS77" s="851"/>
      <c r="CT77" s="851"/>
      <c r="CU77" s="851"/>
      <c r="CV77" s="852"/>
      <c r="CW77" s="850"/>
      <c r="CX77" s="851"/>
      <c r="CY77" s="851"/>
      <c r="CZ77" s="851"/>
      <c r="DA77" s="852"/>
      <c r="DB77" s="850"/>
      <c r="DC77" s="851"/>
      <c r="DD77" s="851"/>
      <c r="DE77" s="851"/>
      <c r="DF77" s="852"/>
      <c r="DG77" s="850"/>
      <c r="DH77" s="851"/>
      <c r="DI77" s="851"/>
      <c r="DJ77" s="851"/>
      <c r="DK77" s="852"/>
      <c r="DL77" s="850"/>
      <c r="DM77" s="851"/>
      <c r="DN77" s="851"/>
      <c r="DO77" s="851"/>
      <c r="DP77" s="852"/>
      <c r="DQ77" s="850"/>
      <c r="DR77" s="851"/>
      <c r="DS77" s="851"/>
      <c r="DT77" s="851"/>
      <c r="DU77" s="852"/>
      <c r="DV77" s="847"/>
      <c r="DW77" s="848"/>
      <c r="DX77" s="848"/>
      <c r="DY77" s="848"/>
      <c r="DZ77" s="849"/>
      <c r="EA77" s="212"/>
    </row>
    <row r="78" spans="1:131" ht="26.25" customHeight="1" x14ac:dyDescent="0.2">
      <c r="A78" s="221">
        <v>11</v>
      </c>
      <c r="B78" s="861"/>
      <c r="C78" s="862"/>
      <c r="D78" s="862"/>
      <c r="E78" s="862"/>
      <c r="F78" s="862"/>
      <c r="G78" s="862"/>
      <c r="H78" s="862"/>
      <c r="I78" s="862"/>
      <c r="J78" s="862"/>
      <c r="K78" s="862"/>
      <c r="L78" s="862"/>
      <c r="M78" s="862"/>
      <c r="N78" s="862"/>
      <c r="O78" s="862"/>
      <c r="P78" s="863"/>
      <c r="Q78" s="864"/>
      <c r="R78" s="818"/>
      <c r="S78" s="818"/>
      <c r="T78" s="818"/>
      <c r="U78" s="818"/>
      <c r="V78" s="818"/>
      <c r="W78" s="818"/>
      <c r="X78" s="818"/>
      <c r="Y78" s="818"/>
      <c r="Z78" s="818"/>
      <c r="AA78" s="818"/>
      <c r="AB78" s="818"/>
      <c r="AC78" s="818"/>
      <c r="AD78" s="818"/>
      <c r="AE78" s="818"/>
      <c r="AF78" s="818"/>
      <c r="AG78" s="818"/>
      <c r="AH78" s="818"/>
      <c r="AI78" s="818"/>
      <c r="AJ78" s="818"/>
      <c r="AK78" s="818"/>
      <c r="AL78" s="818"/>
      <c r="AM78" s="818"/>
      <c r="AN78" s="818"/>
      <c r="AO78" s="818"/>
      <c r="AP78" s="818"/>
      <c r="AQ78" s="818"/>
      <c r="AR78" s="818"/>
      <c r="AS78" s="818"/>
      <c r="AT78" s="818"/>
      <c r="AU78" s="818"/>
      <c r="AV78" s="818"/>
      <c r="AW78" s="818"/>
      <c r="AX78" s="818"/>
      <c r="AY78" s="818"/>
      <c r="AZ78" s="820"/>
      <c r="BA78" s="820"/>
      <c r="BB78" s="820"/>
      <c r="BC78" s="820"/>
      <c r="BD78" s="821"/>
      <c r="BE78" s="224"/>
      <c r="BF78" s="224"/>
      <c r="BG78" s="224"/>
      <c r="BH78" s="224"/>
      <c r="BI78" s="224"/>
      <c r="BJ78" s="212"/>
      <c r="BK78" s="212"/>
      <c r="BL78" s="212"/>
      <c r="BM78" s="212"/>
      <c r="BN78" s="212"/>
      <c r="BO78" s="224"/>
      <c r="BP78" s="224"/>
      <c r="BQ78" s="221">
        <v>72</v>
      </c>
      <c r="BR78" s="226"/>
      <c r="BS78" s="847"/>
      <c r="BT78" s="848"/>
      <c r="BU78" s="848"/>
      <c r="BV78" s="848"/>
      <c r="BW78" s="848"/>
      <c r="BX78" s="848"/>
      <c r="BY78" s="848"/>
      <c r="BZ78" s="848"/>
      <c r="CA78" s="848"/>
      <c r="CB78" s="848"/>
      <c r="CC78" s="848"/>
      <c r="CD78" s="848"/>
      <c r="CE78" s="848"/>
      <c r="CF78" s="848"/>
      <c r="CG78" s="853"/>
      <c r="CH78" s="850"/>
      <c r="CI78" s="851"/>
      <c r="CJ78" s="851"/>
      <c r="CK78" s="851"/>
      <c r="CL78" s="852"/>
      <c r="CM78" s="850"/>
      <c r="CN78" s="851"/>
      <c r="CO78" s="851"/>
      <c r="CP78" s="851"/>
      <c r="CQ78" s="852"/>
      <c r="CR78" s="850"/>
      <c r="CS78" s="851"/>
      <c r="CT78" s="851"/>
      <c r="CU78" s="851"/>
      <c r="CV78" s="852"/>
      <c r="CW78" s="850"/>
      <c r="CX78" s="851"/>
      <c r="CY78" s="851"/>
      <c r="CZ78" s="851"/>
      <c r="DA78" s="852"/>
      <c r="DB78" s="850"/>
      <c r="DC78" s="851"/>
      <c r="DD78" s="851"/>
      <c r="DE78" s="851"/>
      <c r="DF78" s="852"/>
      <c r="DG78" s="850"/>
      <c r="DH78" s="851"/>
      <c r="DI78" s="851"/>
      <c r="DJ78" s="851"/>
      <c r="DK78" s="852"/>
      <c r="DL78" s="850"/>
      <c r="DM78" s="851"/>
      <c r="DN78" s="851"/>
      <c r="DO78" s="851"/>
      <c r="DP78" s="852"/>
      <c r="DQ78" s="850"/>
      <c r="DR78" s="851"/>
      <c r="DS78" s="851"/>
      <c r="DT78" s="851"/>
      <c r="DU78" s="852"/>
      <c r="DV78" s="847"/>
      <c r="DW78" s="848"/>
      <c r="DX78" s="848"/>
      <c r="DY78" s="848"/>
      <c r="DZ78" s="849"/>
      <c r="EA78" s="212"/>
    </row>
    <row r="79" spans="1:131" ht="26.25" customHeight="1" x14ac:dyDescent="0.2">
      <c r="A79" s="221">
        <v>12</v>
      </c>
      <c r="B79" s="861"/>
      <c r="C79" s="862"/>
      <c r="D79" s="862"/>
      <c r="E79" s="862"/>
      <c r="F79" s="862"/>
      <c r="G79" s="862"/>
      <c r="H79" s="862"/>
      <c r="I79" s="862"/>
      <c r="J79" s="862"/>
      <c r="K79" s="862"/>
      <c r="L79" s="862"/>
      <c r="M79" s="862"/>
      <c r="N79" s="862"/>
      <c r="O79" s="862"/>
      <c r="P79" s="863"/>
      <c r="Q79" s="864"/>
      <c r="R79" s="818"/>
      <c r="S79" s="818"/>
      <c r="T79" s="818"/>
      <c r="U79" s="818"/>
      <c r="V79" s="818"/>
      <c r="W79" s="818"/>
      <c r="X79" s="818"/>
      <c r="Y79" s="818"/>
      <c r="Z79" s="818"/>
      <c r="AA79" s="818"/>
      <c r="AB79" s="818"/>
      <c r="AC79" s="818"/>
      <c r="AD79" s="818"/>
      <c r="AE79" s="818"/>
      <c r="AF79" s="818"/>
      <c r="AG79" s="818"/>
      <c r="AH79" s="818"/>
      <c r="AI79" s="818"/>
      <c r="AJ79" s="818"/>
      <c r="AK79" s="818"/>
      <c r="AL79" s="818"/>
      <c r="AM79" s="818"/>
      <c r="AN79" s="818"/>
      <c r="AO79" s="818"/>
      <c r="AP79" s="818"/>
      <c r="AQ79" s="818"/>
      <c r="AR79" s="818"/>
      <c r="AS79" s="818"/>
      <c r="AT79" s="818"/>
      <c r="AU79" s="818"/>
      <c r="AV79" s="818"/>
      <c r="AW79" s="818"/>
      <c r="AX79" s="818"/>
      <c r="AY79" s="818"/>
      <c r="AZ79" s="820"/>
      <c r="BA79" s="820"/>
      <c r="BB79" s="820"/>
      <c r="BC79" s="820"/>
      <c r="BD79" s="821"/>
      <c r="BE79" s="224"/>
      <c r="BF79" s="224"/>
      <c r="BG79" s="224"/>
      <c r="BH79" s="224"/>
      <c r="BI79" s="224"/>
      <c r="BJ79" s="212"/>
      <c r="BK79" s="212"/>
      <c r="BL79" s="212"/>
      <c r="BM79" s="212"/>
      <c r="BN79" s="212"/>
      <c r="BO79" s="224"/>
      <c r="BP79" s="224"/>
      <c r="BQ79" s="221">
        <v>73</v>
      </c>
      <c r="BR79" s="226"/>
      <c r="BS79" s="847"/>
      <c r="BT79" s="848"/>
      <c r="BU79" s="848"/>
      <c r="BV79" s="848"/>
      <c r="BW79" s="848"/>
      <c r="BX79" s="848"/>
      <c r="BY79" s="848"/>
      <c r="BZ79" s="848"/>
      <c r="CA79" s="848"/>
      <c r="CB79" s="848"/>
      <c r="CC79" s="848"/>
      <c r="CD79" s="848"/>
      <c r="CE79" s="848"/>
      <c r="CF79" s="848"/>
      <c r="CG79" s="853"/>
      <c r="CH79" s="850"/>
      <c r="CI79" s="851"/>
      <c r="CJ79" s="851"/>
      <c r="CK79" s="851"/>
      <c r="CL79" s="852"/>
      <c r="CM79" s="850"/>
      <c r="CN79" s="851"/>
      <c r="CO79" s="851"/>
      <c r="CP79" s="851"/>
      <c r="CQ79" s="852"/>
      <c r="CR79" s="850"/>
      <c r="CS79" s="851"/>
      <c r="CT79" s="851"/>
      <c r="CU79" s="851"/>
      <c r="CV79" s="852"/>
      <c r="CW79" s="850"/>
      <c r="CX79" s="851"/>
      <c r="CY79" s="851"/>
      <c r="CZ79" s="851"/>
      <c r="DA79" s="852"/>
      <c r="DB79" s="850"/>
      <c r="DC79" s="851"/>
      <c r="DD79" s="851"/>
      <c r="DE79" s="851"/>
      <c r="DF79" s="852"/>
      <c r="DG79" s="850"/>
      <c r="DH79" s="851"/>
      <c r="DI79" s="851"/>
      <c r="DJ79" s="851"/>
      <c r="DK79" s="852"/>
      <c r="DL79" s="850"/>
      <c r="DM79" s="851"/>
      <c r="DN79" s="851"/>
      <c r="DO79" s="851"/>
      <c r="DP79" s="852"/>
      <c r="DQ79" s="850"/>
      <c r="DR79" s="851"/>
      <c r="DS79" s="851"/>
      <c r="DT79" s="851"/>
      <c r="DU79" s="852"/>
      <c r="DV79" s="847"/>
      <c r="DW79" s="848"/>
      <c r="DX79" s="848"/>
      <c r="DY79" s="848"/>
      <c r="DZ79" s="849"/>
      <c r="EA79" s="212"/>
    </row>
    <row r="80" spans="1:131" ht="26.25" customHeight="1" x14ac:dyDescent="0.2">
      <c r="A80" s="221">
        <v>13</v>
      </c>
      <c r="B80" s="861"/>
      <c r="C80" s="862"/>
      <c r="D80" s="862"/>
      <c r="E80" s="862"/>
      <c r="F80" s="862"/>
      <c r="G80" s="862"/>
      <c r="H80" s="862"/>
      <c r="I80" s="862"/>
      <c r="J80" s="862"/>
      <c r="K80" s="862"/>
      <c r="L80" s="862"/>
      <c r="M80" s="862"/>
      <c r="N80" s="862"/>
      <c r="O80" s="862"/>
      <c r="P80" s="863"/>
      <c r="Q80" s="864"/>
      <c r="R80" s="818"/>
      <c r="S80" s="818"/>
      <c r="T80" s="818"/>
      <c r="U80" s="818"/>
      <c r="V80" s="818"/>
      <c r="W80" s="818"/>
      <c r="X80" s="818"/>
      <c r="Y80" s="818"/>
      <c r="Z80" s="818"/>
      <c r="AA80" s="818"/>
      <c r="AB80" s="818"/>
      <c r="AC80" s="818"/>
      <c r="AD80" s="818"/>
      <c r="AE80" s="818"/>
      <c r="AF80" s="818"/>
      <c r="AG80" s="818"/>
      <c r="AH80" s="818"/>
      <c r="AI80" s="818"/>
      <c r="AJ80" s="818"/>
      <c r="AK80" s="818"/>
      <c r="AL80" s="818"/>
      <c r="AM80" s="818"/>
      <c r="AN80" s="818"/>
      <c r="AO80" s="818"/>
      <c r="AP80" s="818"/>
      <c r="AQ80" s="818"/>
      <c r="AR80" s="818"/>
      <c r="AS80" s="818"/>
      <c r="AT80" s="818"/>
      <c r="AU80" s="818"/>
      <c r="AV80" s="818"/>
      <c r="AW80" s="818"/>
      <c r="AX80" s="818"/>
      <c r="AY80" s="818"/>
      <c r="AZ80" s="820"/>
      <c r="BA80" s="820"/>
      <c r="BB80" s="820"/>
      <c r="BC80" s="820"/>
      <c r="BD80" s="821"/>
      <c r="BE80" s="224"/>
      <c r="BF80" s="224"/>
      <c r="BG80" s="224"/>
      <c r="BH80" s="224"/>
      <c r="BI80" s="224"/>
      <c r="BJ80" s="224"/>
      <c r="BK80" s="224"/>
      <c r="BL80" s="224"/>
      <c r="BM80" s="224"/>
      <c r="BN80" s="224"/>
      <c r="BO80" s="224"/>
      <c r="BP80" s="224"/>
      <c r="BQ80" s="221">
        <v>74</v>
      </c>
      <c r="BR80" s="226"/>
      <c r="BS80" s="847"/>
      <c r="BT80" s="848"/>
      <c r="BU80" s="848"/>
      <c r="BV80" s="848"/>
      <c r="BW80" s="848"/>
      <c r="BX80" s="848"/>
      <c r="BY80" s="848"/>
      <c r="BZ80" s="848"/>
      <c r="CA80" s="848"/>
      <c r="CB80" s="848"/>
      <c r="CC80" s="848"/>
      <c r="CD80" s="848"/>
      <c r="CE80" s="848"/>
      <c r="CF80" s="848"/>
      <c r="CG80" s="853"/>
      <c r="CH80" s="850"/>
      <c r="CI80" s="851"/>
      <c r="CJ80" s="851"/>
      <c r="CK80" s="851"/>
      <c r="CL80" s="852"/>
      <c r="CM80" s="850"/>
      <c r="CN80" s="851"/>
      <c r="CO80" s="851"/>
      <c r="CP80" s="851"/>
      <c r="CQ80" s="852"/>
      <c r="CR80" s="850"/>
      <c r="CS80" s="851"/>
      <c r="CT80" s="851"/>
      <c r="CU80" s="851"/>
      <c r="CV80" s="852"/>
      <c r="CW80" s="850"/>
      <c r="CX80" s="851"/>
      <c r="CY80" s="851"/>
      <c r="CZ80" s="851"/>
      <c r="DA80" s="852"/>
      <c r="DB80" s="850"/>
      <c r="DC80" s="851"/>
      <c r="DD80" s="851"/>
      <c r="DE80" s="851"/>
      <c r="DF80" s="852"/>
      <c r="DG80" s="850"/>
      <c r="DH80" s="851"/>
      <c r="DI80" s="851"/>
      <c r="DJ80" s="851"/>
      <c r="DK80" s="852"/>
      <c r="DL80" s="850"/>
      <c r="DM80" s="851"/>
      <c r="DN80" s="851"/>
      <c r="DO80" s="851"/>
      <c r="DP80" s="852"/>
      <c r="DQ80" s="850"/>
      <c r="DR80" s="851"/>
      <c r="DS80" s="851"/>
      <c r="DT80" s="851"/>
      <c r="DU80" s="852"/>
      <c r="DV80" s="847"/>
      <c r="DW80" s="848"/>
      <c r="DX80" s="848"/>
      <c r="DY80" s="848"/>
      <c r="DZ80" s="849"/>
      <c r="EA80" s="212"/>
    </row>
    <row r="81" spans="1:131" ht="26.25" customHeight="1" x14ac:dyDescent="0.2">
      <c r="A81" s="221">
        <v>14</v>
      </c>
      <c r="B81" s="861"/>
      <c r="C81" s="862"/>
      <c r="D81" s="862"/>
      <c r="E81" s="862"/>
      <c r="F81" s="862"/>
      <c r="G81" s="862"/>
      <c r="H81" s="862"/>
      <c r="I81" s="862"/>
      <c r="J81" s="862"/>
      <c r="K81" s="862"/>
      <c r="L81" s="862"/>
      <c r="M81" s="862"/>
      <c r="N81" s="862"/>
      <c r="O81" s="862"/>
      <c r="P81" s="863"/>
      <c r="Q81" s="864"/>
      <c r="R81" s="818"/>
      <c r="S81" s="818"/>
      <c r="T81" s="818"/>
      <c r="U81" s="818"/>
      <c r="V81" s="818"/>
      <c r="W81" s="818"/>
      <c r="X81" s="818"/>
      <c r="Y81" s="818"/>
      <c r="Z81" s="818"/>
      <c r="AA81" s="818"/>
      <c r="AB81" s="818"/>
      <c r="AC81" s="818"/>
      <c r="AD81" s="818"/>
      <c r="AE81" s="818"/>
      <c r="AF81" s="818"/>
      <c r="AG81" s="818"/>
      <c r="AH81" s="818"/>
      <c r="AI81" s="818"/>
      <c r="AJ81" s="818"/>
      <c r="AK81" s="818"/>
      <c r="AL81" s="818"/>
      <c r="AM81" s="818"/>
      <c r="AN81" s="818"/>
      <c r="AO81" s="818"/>
      <c r="AP81" s="818"/>
      <c r="AQ81" s="818"/>
      <c r="AR81" s="818"/>
      <c r="AS81" s="818"/>
      <c r="AT81" s="818"/>
      <c r="AU81" s="818"/>
      <c r="AV81" s="818"/>
      <c r="AW81" s="818"/>
      <c r="AX81" s="818"/>
      <c r="AY81" s="818"/>
      <c r="AZ81" s="820"/>
      <c r="BA81" s="820"/>
      <c r="BB81" s="820"/>
      <c r="BC81" s="820"/>
      <c r="BD81" s="821"/>
      <c r="BE81" s="224"/>
      <c r="BF81" s="224"/>
      <c r="BG81" s="224"/>
      <c r="BH81" s="224"/>
      <c r="BI81" s="224"/>
      <c r="BJ81" s="224"/>
      <c r="BK81" s="224"/>
      <c r="BL81" s="224"/>
      <c r="BM81" s="224"/>
      <c r="BN81" s="224"/>
      <c r="BO81" s="224"/>
      <c r="BP81" s="224"/>
      <c r="BQ81" s="221">
        <v>75</v>
      </c>
      <c r="BR81" s="226"/>
      <c r="BS81" s="847"/>
      <c r="BT81" s="848"/>
      <c r="BU81" s="848"/>
      <c r="BV81" s="848"/>
      <c r="BW81" s="848"/>
      <c r="BX81" s="848"/>
      <c r="BY81" s="848"/>
      <c r="BZ81" s="848"/>
      <c r="CA81" s="848"/>
      <c r="CB81" s="848"/>
      <c r="CC81" s="848"/>
      <c r="CD81" s="848"/>
      <c r="CE81" s="848"/>
      <c r="CF81" s="848"/>
      <c r="CG81" s="853"/>
      <c r="CH81" s="850"/>
      <c r="CI81" s="851"/>
      <c r="CJ81" s="851"/>
      <c r="CK81" s="851"/>
      <c r="CL81" s="852"/>
      <c r="CM81" s="850"/>
      <c r="CN81" s="851"/>
      <c r="CO81" s="851"/>
      <c r="CP81" s="851"/>
      <c r="CQ81" s="852"/>
      <c r="CR81" s="850"/>
      <c r="CS81" s="851"/>
      <c r="CT81" s="851"/>
      <c r="CU81" s="851"/>
      <c r="CV81" s="852"/>
      <c r="CW81" s="850"/>
      <c r="CX81" s="851"/>
      <c r="CY81" s="851"/>
      <c r="CZ81" s="851"/>
      <c r="DA81" s="852"/>
      <c r="DB81" s="850"/>
      <c r="DC81" s="851"/>
      <c r="DD81" s="851"/>
      <c r="DE81" s="851"/>
      <c r="DF81" s="852"/>
      <c r="DG81" s="850"/>
      <c r="DH81" s="851"/>
      <c r="DI81" s="851"/>
      <c r="DJ81" s="851"/>
      <c r="DK81" s="852"/>
      <c r="DL81" s="850"/>
      <c r="DM81" s="851"/>
      <c r="DN81" s="851"/>
      <c r="DO81" s="851"/>
      <c r="DP81" s="852"/>
      <c r="DQ81" s="850"/>
      <c r="DR81" s="851"/>
      <c r="DS81" s="851"/>
      <c r="DT81" s="851"/>
      <c r="DU81" s="852"/>
      <c r="DV81" s="847"/>
      <c r="DW81" s="848"/>
      <c r="DX81" s="848"/>
      <c r="DY81" s="848"/>
      <c r="DZ81" s="849"/>
      <c r="EA81" s="212"/>
    </row>
    <row r="82" spans="1:131" ht="26.25" customHeight="1" x14ac:dyDescent="0.2">
      <c r="A82" s="221">
        <v>15</v>
      </c>
      <c r="B82" s="861"/>
      <c r="C82" s="862"/>
      <c r="D82" s="862"/>
      <c r="E82" s="862"/>
      <c r="F82" s="862"/>
      <c r="G82" s="862"/>
      <c r="H82" s="862"/>
      <c r="I82" s="862"/>
      <c r="J82" s="862"/>
      <c r="K82" s="862"/>
      <c r="L82" s="862"/>
      <c r="M82" s="862"/>
      <c r="N82" s="862"/>
      <c r="O82" s="862"/>
      <c r="P82" s="863"/>
      <c r="Q82" s="864"/>
      <c r="R82" s="818"/>
      <c r="S82" s="818"/>
      <c r="T82" s="818"/>
      <c r="U82" s="818"/>
      <c r="V82" s="818"/>
      <c r="W82" s="818"/>
      <c r="X82" s="818"/>
      <c r="Y82" s="818"/>
      <c r="Z82" s="818"/>
      <c r="AA82" s="818"/>
      <c r="AB82" s="818"/>
      <c r="AC82" s="818"/>
      <c r="AD82" s="818"/>
      <c r="AE82" s="818"/>
      <c r="AF82" s="818"/>
      <c r="AG82" s="818"/>
      <c r="AH82" s="818"/>
      <c r="AI82" s="818"/>
      <c r="AJ82" s="818"/>
      <c r="AK82" s="818"/>
      <c r="AL82" s="818"/>
      <c r="AM82" s="818"/>
      <c r="AN82" s="818"/>
      <c r="AO82" s="818"/>
      <c r="AP82" s="818"/>
      <c r="AQ82" s="818"/>
      <c r="AR82" s="818"/>
      <c r="AS82" s="818"/>
      <c r="AT82" s="818"/>
      <c r="AU82" s="818"/>
      <c r="AV82" s="818"/>
      <c r="AW82" s="818"/>
      <c r="AX82" s="818"/>
      <c r="AY82" s="818"/>
      <c r="AZ82" s="820"/>
      <c r="BA82" s="820"/>
      <c r="BB82" s="820"/>
      <c r="BC82" s="820"/>
      <c r="BD82" s="821"/>
      <c r="BE82" s="224"/>
      <c r="BF82" s="224"/>
      <c r="BG82" s="224"/>
      <c r="BH82" s="224"/>
      <c r="BI82" s="224"/>
      <c r="BJ82" s="224"/>
      <c r="BK82" s="224"/>
      <c r="BL82" s="224"/>
      <c r="BM82" s="224"/>
      <c r="BN82" s="224"/>
      <c r="BO82" s="224"/>
      <c r="BP82" s="224"/>
      <c r="BQ82" s="221">
        <v>76</v>
      </c>
      <c r="BR82" s="226"/>
      <c r="BS82" s="847"/>
      <c r="BT82" s="848"/>
      <c r="BU82" s="848"/>
      <c r="BV82" s="848"/>
      <c r="BW82" s="848"/>
      <c r="BX82" s="848"/>
      <c r="BY82" s="848"/>
      <c r="BZ82" s="848"/>
      <c r="CA82" s="848"/>
      <c r="CB82" s="848"/>
      <c r="CC82" s="848"/>
      <c r="CD82" s="848"/>
      <c r="CE82" s="848"/>
      <c r="CF82" s="848"/>
      <c r="CG82" s="853"/>
      <c r="CH82" s="850"/>
      <c r="CI82" s="851"/>
      <c r="CJ82" s="851"/>
      <c r="CK82" s="851"/>
      <c r="CL82" s="852"/>
      <c r="CM82" s="850"/>
      <c r="CN82" s="851"/>
      <c r="CO82" s="851"/>
      <c r="CP82" s="851"/>
      <c r="CQ82" s="852"/>
      <c r="CR82" s="850"/>
      <c r="CS82" s="851"/>
      <c r="CT82" s="851"/>
      <c r="CU82" s="851"/>
      <c r="CV82" s="852"/>
      <c r="CW82" s="850"/>
      <c r="CX82" s="851"/>
      <c r="CY82" s="851"/>
      <c r="CZ82" s="851"/>
      <c r="DA82" s="852"/>
      <c r="DB82" s="850"/>
      <c r="DC82" s="851"/>
      <c r="DD82" s="851"/>
      <c r="DE82" s="851"/>
      <c r="DF82" s="852"/>
      <c r="DG82" s="850"/>
      <c r="DH82" s="851"/>
      <c r="DI82" s="851"/>
      <c r="DJ82" s="851"/>
      <c r="DK82" s="852"/>
      <c r="DL82" s="850"/>
      <c r="DM82" s="851"/>
      <c r="DN82" s="851"/>
      <c r="DO82" s="851"/>
      <c r="DP82" s="852"/>
      <c r="DQ82" s="850"/>
      <c r="DR82" s="851"/>
      <c r="DS82" s="851"/>
      <c r="DT82" s="851"/>
      <c r="DU82" s="852"/>
      <c r="DV82" s="847"/>
      <c r="DW82" s="848"/>
      <c r="DX82" s="848"/>
      <c r="DY82" s="848"/>
      <c r="DZ82" s="849"/>
      <c r="EA82" s="212"/>
    </row>
    <row r="83" spans="1:131" ht="26.25" customHeight="1" x14ac:dyDescent="0.2">
      <c r="A83" s="221">
        <v>16</v>
      </c>
      <c r="B83" s="861"/>
      <c r="C83" s="862"/>
      <c r="D83" s="862"/>
      <c r="E83" s="862"/>
      <c r="F83" s="862"/>
      <c r="G83" s="862"/>
      <c r="H83" s="862"/>
      <c r="I83" s="862"/>
      <c r="J83" s="862"/>
      <c r="K83" s="862"/>
      <c r="L83" s="862"/>
      <c r="M83" s="862"/>
      <c r="N83" s="862"/>
      <c r="O83" s="862"/>
      <c r="P83" s="863"/>
      <c r="Q83" s="864"/>
      <c r="R83" s="818"/>
      <c r="S83" s="818"/>
      <c r="T83" s="818"/>
      <c r="U83" s="818"/>
      <c r="V83" s="818"/>
      <c r="W83" s="818"/>
      <c r="X83" s="818"/>
      <c r="Y83" s="818"/>
      <c r="Z83" s="818"/>
      <c r="AA83" s="818"/>
      <c r="AB83" s="818"/>
      <c r="AC83" s="818"/>
      <c r="AD83" s="818"/>
      <c r="AE83" s="818"/>
      <c r="AF83" s="818"/>
      <c r="AG83" s="818"/>
      <c r="AH83" s="818"/>
      <c r="AI83" s="818"/>
      <c r="AJ83" s="818"/>
      <c r="AK83" s="818"/>
      <c r="AL83" s="818"/>
      <c r="AM83" s="818"/>
      <c r="AN83" s="818"/>
      <c r="AO83" s="818"/>
      <c r="AP83" s="818"/>
      <c r="AQ83" s="818"/>
      <c r="AR83" s="818"/>
      <c r="AS83" s="818"/>
      <c r="AT83" s="818"/>
      <c r="AU83" s="818"/>
      <c r="AV83" s="818"/>
      <c r="AW83" s="818"/>
      <c r="AX83" s="818"/>
      <c r="AY83" s="818"/>
      <c r="AZ83" s="820"/>
      <c r="BA83" s="820"/>
      <c r="BB83" s="820"/>
      <c r="BC83" s="820"/>
      <c r="BD83" s="821"/>
      <c r="BE83" s="224"/>
      <c r="BF83" s="224"/>
      <c r="BG83" s="224"/>
      <c r="BH83" s="224"/>
      <c r="BI83" s="224"/>
      <c r="BJ83" s="224"/>
      <c r="BK83" s="224"/>
      <c r="BL83" s="224"/>
      <c r="BM83" s="224"/>
      <c r="BN83" s="224"/>
      <c r="BO83" s="224"/>
      <c r="BP83" s="224"/>
      <c r="BQ83" s="221">
        <v>77</v>
      </c>
      <c r="BR83" s="226"/>
      <c r="BS83" s="847"/>
      <c r="BT83" s="848"/>
      <c r="BU83" s="848"/>
      <c r="BV83" s="848"/>
      <c r="BW83" s="848"/>
      <c r="BX83" s="848"/>
      <c r="BY83" s="848"/>
      <c r="BZ83" s="848"/>
      <c r="CA83" s="848"/>
      <c r="CB83" s="848"/>
      <c r="CC83" s="848"/>
      <c r="CD83" s="848"/>
      <c r="CE83" s="848"/>
      <c r="CF83" s="848"/>
      <c r="CG83" s="853"/>
      <c r="CH83" s="850"/>
      <c r="CI83" s="851"/>
      <c r="CJ83" s="851"/>
      <c r="CK83" s="851"/>
      <c r="CL83" s="852"/>
      <c r="CM83" s="850"/>
      <c r="CN83" s="851"/>
      <c r="CO83" s="851"/>
      <c r="CP83" s="851"/>
      <c r="CQ83" s="852"/>
      <c r="CR83" s="850"/>
      <c r="CS83" s="851"/>
      <c r="CT83" s="851"/>
      <c r="CU83" s="851"/>
      <c r="CV83" s="852"/>
      <c r="CW83" s="850"/>
      <c r="CX83" s="851"/>
      <c r="CY83" s="851"/>
      <c r="CZ83" s="851"/>
      <c r="DA83" s="852"/>
      <c r="DB83" s="850"/>
      <c r="DC83" s="851"/>
      <c r="DD83" s="851"/>
      <c r="DE83" s="851"/>
      <c r="DF83" s="852"/>
      <c r="DG83" s="850"/>
      <c r="DH83" s="851"/>
      <c r="DI83" s="851"/>
      <c r="DJ83" s="851"/>
      <c r="DK83" s="852"/>
      <c r="DL83" s="850"/>
      <c r="DM83" s="851"/>
      <c r="DN83" s="851"/>
      <c r="DO83" s="851"/>
      <c r="DP83" s="852"/>
      <c r="DQ83" s="850"/>
      <c r="DR83" s="851"/>
      <c r="DS83" s="851"/>
      <c r="DT83" s="851"/>
      <c r="DU83" s="852"/>
      <c r="DV83" s="847"/>
      <c r="DW83" s="848"/>
      <c r="DX83" s="848"/>
      <c r="DY83" s="848"/>
      <c r="DZ83" s="849"/>
      <c r="EA83" s="212"/>
    </row>
    <row r="84" spans="1:131" ht="26.25" customHeight="1" x14ac:dyDescent="0.2">
      <c r="A84" s="221">
        <v>17</v>
      </c>
      <c r="B84" s="861"/>
      <c r="C84" s="862"/>
      <c r="D84" s="862"/>
      <c r="E84" s="862"/>
      <c r="F84" s="862"/>
      <c r="G84" s="862"/>
      <c r="H84" s="862"/>
      <c r="I84" s="862"/>
      <c r="J84" s="862"/>
      <c r="K84" s="862"/>
      <c r="L84" s="862"/>
      <c r="M84" s="862"/>
      <c r="N84" s="862"/>
      <c r="O84" s="862"/>
      <c r="P84" s="863"/>
      <c r="Q84" s="864"/>
      <c r="R84" s="818"/>
      <c r="S84" s="818"/>
      <c r="T84" s="818"/>
      <c r="U84" s="818"/>
      <c r="V84" s="818"/>
      <c r="W84" s="818"/>
      <c r="X84" s="818"/>
      <c r="Y84" s="818"/>
      <c r="Z84" s="818"/>
      <c r="AA84" s="818"/>
      <c r="AB84" s="818"/>
      <c r="AC84" s="818"/>
      <c r="AD84" s="818"/>
      <c r="AE84" s="818"/>
      <c r="AF84" s="818"/>
      <c r="AG84" s="818"/>
      <c r="AH84" s="818"/>
      <c r="AI84" s="818"/>
      <c r="AJ84" s="818"/>
      <c r="AK84" s="818"/>
      <c r="AL84" s="818"/>
      <c r="AM84" s="818"/>
      <c r="AN84" s="818"/>
      <c r="AO84" s="818"/>
      <c r="AP84" s="818"/>
      <c r="AQ84" s="818"/>
      <c r="AR84" s="818"/>
      <c r="AS84" s="818"/>
      <c r="AT84" s="818"/>
      <c r="AU84" s="818"/>
      <c r="AV84" s="818"/>
      <c r="AW84" s="818"/>
      <c r="AX84" s="818"/>
      <c r="AY84" s="818"/>
      <c r="AZ84" s="820"/>
      <c r="BA84" s="820"/>
      <c r="BB84" s="820"/>
      <c r="BC84" s="820"/>
      <c r="BD84" s="821"/>
      <c r="BE84" s="224"/>
      <c r="BF84" s="224"/>
      <c r="BG84" s="224"/>
      <c r="BH84" s="224"/>
      <c r="BI84" s="224"/>
      <c r="BJ84" s="224"/>
      <c r="BK84" s="224"/>
      <c r="BL84" s="224"/>
      <c r="BM84" s="224"/>
      <c r="BN84" s="224"/>
      <c r="BO84" s="224"/>
      <c r="BP84" s="224"/>
      <c r="BQ84" s="221">
        <v>78</v>
      </c>
      <c r="BR84" s="226"/>
      <c r="BS84" s="847"/>
      <c r="BT84" s="848"/>
      <c r="BU84" s="848"/>
      <c r="BV84" s="848"/>
      <c r="BW84" s="848"/>
      <c r="BX84" s="848"/>
      <c r="BY84" s="848"/>
      <c r="BZ84" s="848"/>
      <c r="CA84" s="848"/>
      <c r="CB84" s="848"/>
      <c r="CC84" s="848"/>
      <c r="CD84" s="848"/>
      <c r="CE84" s="848"/>
      <c r="CF84" s="848"/>
      <c r="CG84" s="853"/>
      <c r="CH84" s="850"/>
      <c r="CI84" s="851"/>
      <c r="CJ84" s="851"/>
      <c r="CK84" s="851"/>
      <c r="CL84" s="852"/>
      <c r="CM84" s="850"/>
      <c r="CN84" s="851"/>
      <c r="CO84" s="851"/>
      <c r="CP84" s="851"/>
      <c r="CQ84" s="852"/>
      <c r="CR84" s="850"/>
      <c r="CS84" s="851"/>
      <c r="CT84" s="851"/>
      <c r="CU84" s="851"/>
      <c r="CV84" s="852"/>
      <c r="CW84" s="850"/>
      <c r="CX84" s="851"/>
      <c r="CY84" s="851"/>
      <c r="CZ84" s="851"/>
      <c r="DA84" s="852"/>
      <c r="DB84" s="850"/>
      <c r="DC84" s="851"/>
      <c r="DD84" s="851"/>
      <c r="DE84" s="851"/>
      <c r="DF84" s="852"/>
      <c r="DG84" s="850"/>
      <c r="DH84" s="851"/>
      <c r="DI84" s="851"/>
      <c r="DJ84" s="851"/>
      <c r="DK84" s="852"/>
      <c r="DL84" s="850"/>
      <c r="DM84" s="851"/>
      <c r="DN84" s="851"/>
      <c r="DO84" s="851"/>
      <c r="DP84" s="852"/>
      <c r="DQ84" s="850"/>
      <c r="DR84" s="851"/>
      <c r="DS84" s="851"/>
      <c r="DT84" s="851"/>
      <c r="DU84" s="852"/>
      <c r="DV84" s="847"/>
      <c r="DW84" s="848"/>
      <c r="DX84" s="848"/>
      <c r="DY84" s="848"/>
      <c r="DZ84" s="849"/>
      <c r="EA84" s="212"/>
    </row>
    <row r="85" spans="1:131" ht="26.25" customHeight="1" x14ac:dyDescent="0.2">
      <c r="A85" s="221">
        <v>18</v>
      </c>
      <c r="B85" s="861"/>
      <c r="C85" s="862"/>
      <c r="D85" s="862"/>
      <c r="E85" s="862"/>
      <c r="F85" s="862"/>
      <c r="G85" s="862"/>
      <c r="H85" s="862"/>
      <c r="I85" s="862"/>
      <c r="J85" s="862"/>
      <c r="K85" s="862"/>
      <c r="L85" s="862"/>
      <c r="M85" s="862"/>
      <c r="N85" s="862"/>
      <c r="O85" s="862"/>
      <c r="P85" s="863"/>
      <c r="Q85" s="864"/>
      <c r="R85" s="818"/>
      <c r="S85" s="818"/>
      <c r="T85" s="818"/>
      <c r="U85" s="818"/>
      <c r="V85" s="818"/>
      <c r="W85" s="818"/>
      <c r="X85" s="818"/>
      <c r="Y85" s="818"/>
      <c r="Z85" s="818"/>
      <c r="AA85" s="818"/>
      <c r="AB85" s="818"/>
      <c r="AC85" s="818"/>
      <c r="AD85" s="818"/>
      <c r="AE85" s="818"/>
      <c r="AF85" s="818"/>
      <c r="AG85" s="818"/>
      <c r="AH85" s="818"/>
      <c r="AI85" s="818"/>
      <c r="AJ85" s="818"/>
      <c r="AK85" s="818"/>
      <c r="AL85" s="818"/>
      <c r="AM85" s="818"/>
      <c r="AN85" s="818"/>
      <c r="AO85" s="818"/>
      <c r="AP85" s="818"/>
      <c r="AQ85" s="818"/>
      <c r="AR85" s="818"/>
      <c r="AS85" s="818"/>
      <c r="AT85" s="818"/>
      <c r="AU85" s="818"/>
      <c r="AV85" s="818"/>
      <c r="AW85" s="818"/>
      <c r="AX85" s="818"/>
      <c r="AY85" s="818"/>
      <c r="AZ85" s="820"/>
      <c r="BA85" s="820"/>
      <c r="BB85" s="820"/>
      <c r="BC85" s="820"/>
      <c r="BD85" s="821"/>
      <c r="BE85" s="224"/>
      <c r="BF85" s="224"/>
      <c r="BG85" s="224"/>
      <c r="BH85" s="224"/>
      <c r="BI85" s="224"/>
      <c r="BJ85" s="224"/>
      <c r="BK85" s="224"/>
      <c r="BL85" s="224"/>
      <c r="BM85" s="224"/>
      <c r="BN85" s="224"/>
      <c r="BO85" s="224"/>
      <c r="BP85" s="224"/>
      <c r="BQ85" s="221">
        <v>79</v>
      </c>
      <c r="BR85" s="226"/>
      <c r="BS85" s="847"/>
      <c r="BT85" s="848"/>
      <c r="BU85" s="848"/>
      <c r="BV85" s="848"/>
      <c r="BW85" s="848"/>
      <c r="BX85" s="848"/>
      <c r="BY85" s="848"/>
      <c r="BZ85" s="848"/>
      <c r="CA85" s="848"/>
      <c r="CB85" s="848"/>
      <c r="CC85" s="848"/>
      <c r="CD85" s="848"/>
      <c r="CE85" s="848"/>
      <c r="CF85" s="848"/>
      <c r="CG85" s="853"/>
      <c r="CH85" s="850"/>
      <c r="CI85" s="851"/>
      <c r="CJ85" s="851"/>
      <c r="CK85" s="851"/>
      <c r="CL85" s="852"/>
      <c r="CM85" s="850"/>
      <c r="CN85" s="851"/>
      <c r="CO85" s="851"/>
      <c r="CP85" s="851"/>
      <c r="CQ85" s="852"/>
      <c r="CR85" s="850"/>
      <c r="CS85" s="851"/>
      <c r="CT85" s="851"/>
      <c r="CU85" s="851"/>
      <c r="CV85" s="852"/>
      <c r="CW85" s="850"/>
      <c r="CX85" s="851"/>
      <c r="CY85" s="851"/>
      <c r="CZ85" s="851"/>
      <c r="DA85" s="852"/>
      <c r="DB85" s="850"/>
      <c r="DC85" s="851"/>
      <c r="DD85" s="851"/>
      <c r="DE85" s="851"/>
      <c r="DF85" s="852"/>
      <c r="DG85" s="850"/>
      <c r="DH85" s="851"/>
      <c r="DI85" s="851"/>
      <c r="DJ85" s="851"/>
      <c r="DK85" s="852"/>
      <c r="DL85" s="850"/>
      <c r="DM85" s="851"/>
      <c r="DN85" s="851"/>
      <c r="DO85" s="851"/>
      <c r="DP85" s="852"/>
      <c r="DQ85" s="850"/>
      <c r="DR85" s="851"/>
      <c r="DS85" s="851"/>
      <c r="DT85" s="851"/>
      <c r="DU85" s="852"/>
      <c r="DV85" s="847"/>
      <c r="DW85" s="848"/>
      <c r="DX85" s="848"/>
      <c r="DY85" s="848"/>
      <c r="DZ85" s="849"/>
      <c r="EA85" s="212"/>
    </row>
    <row r="86" spans="1:131" ht="26.25" customHeight="1" x14ac:dyDescent="0.2">
      <c r="A86" s="221">
        <v>19</v>
      </c>
      <c r="B86" s="861"/>
      <c r="C86" s="862"/>
      <c r="D86" s="862"/>
      <c r="E86" s="862"/>
      <c r="F86" s="862"/>
      <c r="G86" s="862"/>
      <c r="H86" s="862"/>
      <c r="I86" s="862"/>
      <c r="J86" s="862"/>
      <c r="K86" s="862"/>
      <c r="L86" s="862"/>
      <c r="M86" s="862"/>
      <c r="N86" s="862"/>
      <c r="O86" s="862"/>
      <c r="P86" s="863"/>
      <c r="Q86" s="864"/>
      <c r="R86" s="818"/>
      <c r="S86" s="818"/>
      <c r="T86" s="818"/>
      <c r="U86" s="818"/>
      <c r="V86" s="818"/>
      <c r="W86" s="818"/>
      <c r="X86" s="818"/>
      <c r="Y86" s="818"/>
      <c r="Z86" s="818"/>
      <c r="AA86" s="818"/>
      <c r="AB86" s="818"/>
      <c r="AC86" s="818"/>
      <c r="AD86" s="818"/>
      <c r="AE86" s="818"/>
      <c r="AF86" s="818"/>
      <c r="AG86" s="818"/>
      <c r="AH86" s="818"/>
      <c r="AI86" s="818"/>
      <c r="AJ86" s="818"/>
      <c r="AK86" s="818"/>
      <c r="AL86" s="818"/>
      <c r="AM86" s="818"/>
      <c r="AN86" s="818"/>
      <c r="AO86" s="818"/>
      <c r="AP86" s="818"/>
      <c r="AQ86" s="818"/>
      <c r="AR86" s="818"/>
      <c r="AS86" s="818"/>
      <c r="AT86" s="818"/>
      <c r="AU86" s="818"/>
      <c r="AV86" s="818"/>
      <c r="AW86" s="818"/>
      <c r="AX86" s="818"/>
      <c r="AY86" s="818"/>
      <c r="AZ86" s="820"/>
      <c r="BA86" s="820"/>
      <c r="BB86" s="820"/>
      <c r="BC86" s="820"/>
      <c r="BD86" s="821"/>
      <c r="BE86" s="224"/>
      <c r="BF86" s="224"/>
      <c r="BG86" s="224"/>
      <c r="BH86" s="224"/>
      <c r="BI86" s="224"/>
      <c r="BJ86" s="224"/>
      <c r="BK86" s="224"/>
      <c r="BL86" s="224"/>
      <c r="BM86" s="224"/>
      <c r="BN86" s="224"/>
      <c r="BO86" s="224"/>
      <c r="BP86" s="224"/>
      <c r="BQ86" s="221">
        <v>80</v>
      </c>
      <c r="BR86" s="226"/>
      <c r="BS86" s="847"/>
      <c r="BT86" s="848"/>
      <c r="BU86" s="848"/>
      <c r="BV86" s="848"/>
      <c r="BW86" s="848"/>
      <c r="BX86" s="848"/>
      <c r="BY86" s="848"/>
      <c r="BZ86" s="848"/>
      <c r="CA86" s="848"/>
      <c r="CB86" s="848"/>
      <c r="CC86" s="848"/>
      <c r="CD86" s="848"/>
      <c r="CE86" s="848"/>
      <c r="CF86" s="848"/>
      <c r="CG86" s="853"/>
      <c r="CH86" s="850"/>
      <c r="CI86" s="851"/>
      <c r="CJ86" s="851"/>
      <c r="CK86" s="851"/>
      <c r="CL86" s="852"/>
      <c r="CM86" s="850"/>
      <c r="CN86" s="851"/>
      <c r="CO86" s="851"/>
      <c r="CP86" s="851"/>
      <c r="CQ86" s="852"/>
      <c r="CR86" s="850"/>
      <c r="CS86" s="851"/>
      <c r="CT86" s="851"/>
      <c r="CU86" s="851"/>
      <c r="CV86" s="852"/>
      <c r="CW86" s="850"/>
      <c r="CX86" s="851"/>
      <c r="CY86" s="851"/>
      <c r="CZ86" s="851"/>
      <c r="DA86" s="852"/>
      <c r="DB86" s="850"/>
      <c r="DC86" s="851"/>
      <c r="DD86" s="851"/>
      <c r="DE86" s="851"/>
      <c r="DF86" s="852"/>
      <c r="DG86" s="850"/>
      <c r="DH86" s="851"/>
      <c r="DI86" s="851"/>
      <c r="DJ86" s="851"/>
      <c r="DK86" s="852"/>
      <c r="DL86" s="850"/>
      <c r="DM86" s="851"/>
      <c r="DN86" s="851"/>
      <c r="DO86" s="851"/>
      <c r="DP86" s="852"/>
      <c r="DQ86" s="850"/>
      <c r="DR86" s="851"/>
      <c r="DS86" s="851"/>
      <c r="DT86" s="851"/>
      <c r="DU86" s="852"/>
      <c r="DV86" s="847"/>
      <c r="DW86" s="848"/>
      <c r="DX86" s="848"/>
      <c r="DY86" s="848"/>
      <c r="DZ86" s="849"/>
      <c r="EA86" s="212"/>
    </row>
    <row r="87" spans="1:131" ht="26.25" customHeight="1" x14ac:dyDescent="0.2">
      <c r="A87" s="227">
        <v>20</v>
      </c>
      <c r="B87" s="868"/>
      <c r="C87" s="869"/>
      <c r="D87" s="869"/>
      <c r="E87" s="869"/>
      <c r="F87" s="869"/>
      <c r="G87" s="869"/>
      <c r="H87" s="869"/>
      <c r="I87" s="869"/>
      <c r="J87" s="869"/>
      <c r="K87" s="869"/>
      <c r="L87" s="869"/>
      <c r="M87" s="869"/>
      <c r="N87" s="869"/>
      <c r="O87" s="869"/>
      <c r="P87" s="870"/>
      <c r="Q87" s="871"/>
      <c r="R87" s="872"/>
      <c r="S87" s="872"/>
      <c r="T87" s="872"/>
      <c r="U87" s="872"/>
      <c r="V87" s="872"/>
      <c r="W87" s="872"/>
      <c r="X87" s="872"/>
      <c r="Y87" s="872"/>
      <c r="Z87" s="872"/>
      <c r="AA87" s="872"/>
      <c r="AB87" s="872"/>
      <c r="AC87" s="872"/>
      <c r="AD87" s="872"/>
      <c r="AE87" s="872"/>
      <c r="AF87" s="872"/>
      <c r="AG87" s="872"/>
      <c r="AH87" s="872"/>
      <c r="AI87" s="872"/>
      <c r="AJ87" s="872"/>
      <c r="AK87" s="872"/>
      <c r="AL87" s="872"/>
      <c r="AM87" s="872"/>
      <c r="AN87" s="872"/>
      <c r="AO87" s="872"/>
      <c r="AP87" s="872"/>
      <c r="AQ87" s="872"/>
      <c r="AR87" s="872"/>
      <c r="AS87" s="872"/>
      <c r="AT87" s="872"/>
      <c r="AU87" s="872"/>
      <c r="AV87" s="872"/>
      <c r="AW87" s="872"/>
      <c r="AX87" s="872"/>
      <c r="AY87" s="872"/>
      <c r="AZ87" s="873"/>
      <c r="BA87" s="873"/>
      <c r="BB87" s="873"/>
      <c r="BC87" s="873"/>
      <c r="BD87" s="874"/>
      <c r="BE87" s="224"/>
      <c r="BF87" s="224"/>
      <c r="BG87" s="224"/>
      <c r="BH87" s="224"/>
      <c r="BI87" s="224"/>
      <c r="BJ87" s="224"/>
      <c r="BK87" s="224"/>
      <c r="BL87" s="224"/>
      <c r="BM87" s="224"/>
      <c r="BN87" s="224"/>
      <c r="BO87" s="224"/>
      <c r="BP87" s="224"/>
      <c r="BQ87" s="221">
        <v>81</v>
      </c>
      <c r="BR87" s="226"/>
      <c r="BS87" s="847"/>
      <c r="BT87" s="848"/>
      <c r="BU87" s="848"/>
      <c r="BV87" s="848"/>
      <c r="BW87" s="848"/>
      <c r="BX87" s="848"/>
      <c r="BY87" s="848"/>
      <c r="BZ87" s="848"/>
      <c r="CA87" s="848"/>
      <c r="CB87" s="848"/>
      <c r="CC87" s="848"/>
      <c r="CD87" s="848"/>
      <c r="CE87" s="848"/>
      <c r="CF87" s="848"/>
      <c r="CG87" s="853"/>
      <c r="CH87" s="850"/>
      <c r="CI87" s="851"/>
      <c r="CJ87" s="851"/>
      <c r="CK87" s="851"/>
      <c r="CL87" s="852"/>
      <c r="CM87" s="850"/>
      <c r="CN87" s="851"/>
      <c r="CO87" s="851"/>
      <c r="CP87" s="851"/>
      <c r="CQ87" s="852"/>
      <c r="CR87" s="850"/>
      <c r="CS87" s="851"/>
      <c r="CT87" s="851"/>
      <c r="CU87" s="851"/>
      <c r="CV87" s="852"/>
      <c r="CW87" s="850"/>
      <c r="CX87" s="851"/>
      <c r="CY87" s="851"/>
      <c r="CZ87" s="851"/>
      <c r="DA87" s="852"/>
      <c r="DB87" s="850"/>
      <c r="DC87" s="851"/>
      <c r="DD87" s="851"/>
      <c r="DE87" s="851"/>
      <c r="DF87" s="852"/>
      <c r="DG87" s="850"/>
      <c r="DH87" s="851"/>
      <c r="DI87" s="851"/>
      <c r="DJ87" s="851"/>
      <c r="DK87" s="852"/>
      <c r="DL87" s="850"/>
      <c r="DM87" s="851"/>
      <c r="DN87" s="851"/>
      <c r="DO87" s="851"/>
      <c r="DP87" s="852"/>
      <c r="DQ87" s="850"/>
      <c r="DR87" s="851"/>
      <c r="DS87" s="851"/>
      <c r="DT87" s="851"/>
      <c r="DU87" s="852"/>
      <c r="DV87" s="847"/>
      <c r="DW87" s="848"/>
      <c r="DX87" s="848"/>
      <c r="DY87" s="848"/>
      <c r="DZ87" s="849"/>
      <c r="EA87" s="212"/>
    </row>
    <row r="88" spans="1:131" ht="26.25" customHeight="1" thickBot="1" x14ac:dyDescent="0.25">
      <c r="A88" s="223" t="s">
        <v>376</v>
      </c>
      <c r="B88" s="777" t="s">
        <v>396</v>
      </c>
      <c r="C88" s="778"/>
      <c r="D88" s="778"/>
      <c r="E88" s="778"/>
      <c r="F88" s="778"/>
      <c r="G88" s="778"/>
      <c r="H88" s="778"/>
      <c r="I88" s="778"/>
      <c r="J88" s="778"/>
      <c r="K88" s="778"/>
      <c r="L88" s="778"/>
      <c r="M88" s="778"/>
      <c r="N88" s="778"/>
      <c r="O88" s="778"/>
      <c r="P88" s="779"/>
      <c r="Q88" s="828"/>
      <c r="R88" s="829"/>
      <c r="S88" s="829"/>
      <c r="T88" s="829"/>
      <c r="U88" s="829"/>
      <c r="V88" s="829"/>
      <c r="W88" s="829"/>
      <c r="X88" s="829"/>
      <c r="Y88" s="829"/>
      <c r="Z88" s="829"/>
      <c r="AA88" s="829"/>
      <c r="AB88" s="829"/>
      <c r="AC88" s="829"/>
      <c r="AD88" s="829"/>
      <c r="AE88" s="829"/>
      <c r="AF88" s="832">
        <v>69728</v>
      </c>
      <c r="AG88" s="832"/>
      <c r="AH88" s="832"/>
      <c r="AI88" s="832"/>
      <c r="AJ88" s="832"/>
      <c r="AK88" s="829"/>
      <c r="AL88" s="829"/>
      <c r="AM88" s="829"/>
      <c r="AN88" s="829"/>
      <c r="AO88" s="829"/>
      <c r="AP88" s="832">
        <v>88111</v>
      </c>
      <c r="AQ88" s="832"/>
      <c r="AR88" s="832"/>
      <c r="AS88" s="832"/>
      <c r="AT88" s="832"/>
      <c r="AU88" s="832">
        <v>1999</v>
      </c>
      <c r="AV88" s="832"/>
      <c r="AW88" s="832"/>
      <c r="AX88" s="832"/>
      <c r="AY88" s="832"/>
      <c r="AZ88" s="837"/>
      <c r="BA88" s="837"/>
      <c r="BB88" s="837"/>
      <c r="BC88" s="837"/>
      <c r="BD88" s="838"/>
      <c r="BE88" s="224"/>
      <c r="BF88" s="224"/>
      <c r="BG88" s="224"/>
      <c r="BH88" s="224"/>
      <c r="BI88" s="224"/>
      <c r="BJ88" s="224"/>
      <c r="BK88" s="224"/>
      <c r="BL88" s="224"/>
      <c r="BM88" s="224"/>
      <c r="BN88" s="224"/>
      <c r="BO88" s="224"/>
      <c r="BP88" s="224"/>
      <c r="BQ88" s="221">
        <v>82</v>
      </c>
      <c r="BR88" s="226"/>
      <c r="BS88" s="847"/>
      <c r="BT88" s="848"/>
      <c r="BU88" s="848"/>
      <c r="BV88" s="848"/>
      <c r="BW88" s="848"/>
      <c r="BX88" s="848"/>
      <c r="BY88" s="848"/>
      <c r="BZ88" s="848"/>
      <c r="CA88" s="848"/>
      <c r="CB88" s="848"/>
      <c r="CC88" s="848"/>
      <c r="CD88" s="848"/>
      <c r="CE88" s="848"/>
      <c r="CF88" s="848"/>
      <c r="CG88" s="853"/>
      <c r="CH88" s="850"/>
      <c r="CI88" s="851"/>
      <c r="CJ88" s="851"/>
      <c r="CK88" s="851"/>
      <c r="CL88" s="852"/>
      <c r="CM88" s="850"/>
      <c r="CN88" s="851"/>
      <c r="CO88" s="851"/>
      <c r="CP88" s="851"/>
      <c r="CQ88" s="852"/>
      <c r="CR88" s="850"/>
      <c r="CS88" s="851"/>
      <c r="CT88" s="851"/>
      <c r="CU88" s="851"/>
      <c r="CV88" s="852"/>
      <c r="CW88" s="850"/>
      <c r="CX88" s="851"/>
      <c r="CY88" s="851"/>
      <c r="CZ88" s="851"/>
      <c r="DA88" s="852"/>
      <c r="DB88" s="850"/>
      <c r="DC88" s="851"/>
      <c r="DD88" s="851"/>
      <c r="DE88" s="851"/>
      <c r="DF88" s="852"/>
      <c r="DG88" s="850"/>
      <c r="DH88" s="851"/>
      <c r="DI88" s="851"/>
      <c r="DJ88" s="851"/>
      <c r="DK88" s="852"/>
      <c r="DL88" s="850"/>
      <c r="DM88" s="851"/>
      <c r="DN88" s="851"/>
      <c r="DO88" s="851"/>
      <c r="DP88" s="852"/>
      <c r="DQ88" s="850"/>
      <c r="DR88" s="851"/>
      <c r="DS88" s="851"/>
      <c r="DT88" s="851"/>
      <c r="DU88" s="852"/>
      <c r="DV88" s="847"/>
      <c r="DW88" s="848"/>
      <c r="DX88" s="848"/>
      <c r="DY88" s="848"/>
      <c r="DZ88" s="849"/>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7"/>
      <c r="BT89" s="848"/>
      <c r="BU89" s="848"/>
      <c r="BV89" s="848"/>
      <c r="BW89" s="848"/>
      <c r="BX89" s="848"/>
      <c r="BY89" s="848"/>
      <c r="BZ89" s="848"/>
      <c r="CA89" s="848"/>
      <c r="CB89" s="848"/>
      <c r="CC89" s="848"/>
      <c r="CD89" s="848"/>
      <c r="CE89" s="848"/>
      <c r="CF89" s="848"/>
      <c r="CG89" s="853"/>
      <c r="CH89" s="850"/>
      <c r="CI89" s="851"/>
      <c r="CJ89" s="851"/>
      <c r="CK89" s="851"/>
      <c r="CL89" s="852"/>
      <c r="CM89" s="850"/>
      <c r="CN89" s="851"/>
      <c r="CO89" s="851"/>
      <c r="CP89" s="851"/>
      <c r="CQ89" s="852"/>
      <c r="CR89" s="850"/>
      <c r="CS89" s="851"/>
      <c r="CT89" s="851"/>
      <c r="CU89" s="851"/>
      <c r="CV89" s="852"/>
      <c r="CW89" s="850"/>
      <c r="CX89" s="851"/>
      <c r="CY89" s="851"/>
      <c r="CZ89" s="851"/>
      <c r="DA89" s="852"/>
      <c r="DB89" s="850"/>
      <c r="DC89" s="851"/>
      <c r="DD89" s="851"/>
      <c r="DE89" s="851"/>
      <c r="DF89" s="852"/>
      <c r="DG89" s="850"/>
      <c r="DH89" s="851"/>
      <c r="DI89" s="851"/>
      <c r="DJ89" s="851"/>
      <c r="DK89" s="852"/>
      <c r="DL89" s="850"/>
      <c r="DM89" s="851"/>
      <c r="DN89" s="851"/>
      <c r="DO89" s="851"/>
      <c r="DP89" s="852"/>
      <c r="DQ89" s="850"/>
      <c r="DR89" s="851"/>
      <c r="DS89" s="851"/>
      <c r="DT89" s="851"/>
      <c r="DU89" s="852"/>
      <c r="DV89" s="847"/>
      <c r="DW89" s="848"/>
      <c r="DX89" s="848"/>
      <c r="DY89" s="848"/>
      <c r="DZ89" s="849"/>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7"/>
      <c r="BT90" s="848"/>
      <c r="BU90" s="848"/>
      <c r="BV90" s="848"/>
      <c r="BW90" s="848"/>
      <c r="BX90" s="848"/>
      <c r="BY90" s="848"/>
      <c r="BZ90" s="848"/>
      <c r="CA90" s="848"/>
      <c r="CB90" s="848"/>
      <c r="CC90" s="848"/>
      <c r="CD90" s="848"/>
      <c r="CE90" s="848"/>
      <c r="CF90" s="848"/>
      <c r="CG90" s="853"/>
      <c r="CH90" s="850"/>
      <c r="CI90" s="851"/>
      <c r="CJ90" s="851"/>
      <c r="CK90" s="851"/>
      <c r="CL90" s="852"/>
      <c r="CM90" s="850"/>
      <c r="CN90" s="851"/>
      <c r="CO90" s="851"/>
      <c r="CP90" s="851"/>
      <c r="CQ90" s="852"/>
      <c r="CR90" s="850"/>
      <c r="CS90" s="851"/>
      <c r="CT90" s="851"/>
      <c r="CU90" s="851"/>
      <c r="CV90" s="852"/>
      <c r="CW90" s="850"/>
      <c r="CX90" s="851"/>
      <c r="CY90" s="851"/>
      <c r="CZ90" s="851"/>
      <c r="DA90" s="852"/>
      <c r="DB90" s="850"/>
      <c r="DC90" s="851"/>
      <c r="DD90" s="851"/>
      <c r="DE90" s="851"/>
      <c r="DF90" s="852"/>
      <c r="DG90" s="850"/>
      <c r="DH90" s="851"/>
      <c r="DI90" s="851"/>
      <c r="DJ90" s="851"/>
      <c r="DK90" s="852"/>
      <c r="DL90" s="850"/>
      <c r="DM90" s="851"/>
      <c r="DN90" s="851"/>
      <c r="DO90" s="851"/>
      <c r="DP90" s="852"/>
      <c r="DQ90" s="850"/>
      <c r="DR90" s="851"/>
      <c r="DS90" s="851"/>
      <c r="DT90" s="851"/>
      <c r="DU90" s="852"/>
      <c r="DV90" s="847"/>
      <c r="DW90" s="848"/>
      <c r="DX90" s="848"/>
      <c r="DY90" s="848"/>
      <c r="DZ90" s="849"/>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7"/>
      <c r="BT91" s="848"/>
      <c r="BU91" s="848"/>
      <c r="BV91" s="848"/>
      <c r="BW91" s="848"/>
      <c r="BX91" s="848"/>
      <c r="BY91" s="848"/>
      <c r="BZ91" s="848"/>
      <c r="CA91" s="848"/>
      <c r="CB91" s="848"/>
      <c r="CC91" s="848"/>
      <c r="CD91" s="848"/>
      <c r="CE91" s="848"/>
      <c r="CF91" s="848"/>
      <c r="CG91" s="853"/>
      <c r="CH91" s="850"/>
      <c r="CI91" s="851"/>
      <c r="CJ91" s="851"/>
      <c r="CK91" s="851"/>
      <c r="CL91" s="852"/>
      <c r="CM91" s="850"/>
      <c r="CN91" s="851"/>
      <c r="CO91" s="851"/>
      <c r="CP91" s="851"/>
      <c r="CQ91" s="852"/>
      <c r="CR91" s="850"/>
      <c r="CS91" s="851"/>
      <c r="CT91" s="851"/>
      <c r="CU91" s="851"/>
      <c r="CV91" s="852"/>
      <c r="CW91" s="850"/>
      <c r="CX91" s="851"/>
      <c r="CY91" s="851"/>
      <c r="CZ91" s="851"/>
      <c r="DA91" s="852"/>
      <c r="DB91" s="850"/>
      <c r="DC91" s="851"/>
      <c r="DD91" s="851"/>
      <c r="DE91" s="851"/>
      <c r="DF91" s="852"/>
      <c r="DG91" s="850"/>
      <c r="DH91" s="851"/>
      <c r="DI91" s="851"/>
      <c r="DJ91" s="851"/>
      <c r="DK91" s="852"/>
      <c r="DL91" s="850"/>
      <c r="DM91" s="851"/>
      <c r="DN91" s="851"/>
      <c r="DO91" s="851"/>
      <c r="DP91" s="852"/>
      <c r="DQ91" s="850"/>
      <c r="DR91" s="851"/>
      <c r="DS91" s="851"/>
      <c r="DT91" s="851"/>
      <c r="DU91" s="852"/>
      <c r="DV91" s="847"/>
      <c r="DW91" s="848"/>
      <c r="DX91" s="848"/>
      <c r="DY91" s="848"/>
      <c r="DZ91" s="849"/>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7"/>
      <c r="BT92" s="848"/>
      <c r="BU92" s="848"/>
      <c r="BV92" s="848"/>
      <c r="BW92" s="848"/>
      <c r="BX92" s="848"/>
      <c r="BY92" s="848"/>
      <c r="BZ92" s="848"/>
      <c r="CA92" s="848"/>
      <c r="CB92" s="848"/>
      <c r="CC92" s="848"/>
      <c r="CD92" s="848"/>
      <c r="CE92" s="848"/>
      <c r="CF92" s="848"/>
      <c r="CG92" s="853"/>
      <c r="CH92" s="850"/>
      <c r="CI92" s="851"/>
      <c r="CJ92" s="851"/>
      <c r="CK92" s="851"/>
      <c r="CL92" s="852"/>
      <c r="CM92" s="850"/>
      <c r="CN92" s="851"/>
      <c r="CO92" s="851"/>
      <c r="CP92" s="851"/>
      <c r="CQ92" s="852"/>
      <c r="CR92" s="850"/>
      <c r="CS92" s="851"/>
      <c r="CT92" s="851"/>
      <c r="CU92" s="851"/>
      <c r="CV92" s="852"/>
      <c r="CW92" s="850"/>
      <c r="CX92" s="851"/>
      <c r="CY92" s="851"/>
      <c r="CZ92" s="851"/>
      <c r="DA92" s="852"/>
      <c r="DB92" s="850"/>
      <c r="DC92" s="851"/>
      <c r="DD92" s="851"/>
      <c r="DE92" s="851"/>
      <c r="DF92" s="852"/>
      <c r="DG92" s="850"/>
      <c r="DH92" s="851"/>
      <c r="DI92" s="851"/>
      <c r="DJ92" s="851"/>
      <c r="DK92" s="852"/>
      <c r="DL92" s="850"/>
      <c r="DM92" s="851"/>
      <c r="DN92" s="851"/>
      <c r="DO92" s="851"/>
      <c r="DP92" s="852"/>
      <c r="DQ92" s="850"/>
      <c r="DR92" s="851"/>
      <c r="DS92" s="851"/>
      <c r="DT92" s="851"/>
      <c r="DU92" s="852"/>
      <c r="DV92" s="847"/>
      <c r="DW92" s="848"/>
      <c r="DX92" s="848"/>
      <c r="DY92" s="848"/>
      <c r="DZ92" s="849"/>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7"/>
      <c r="BT93" s="848"/>
      <c r="BU93" s="848"/>
      <c r="BV93" s="848"/>
      <c r="BW93" s="848"/>
      <c r="BX93" s="848"/>
      <c r="BY93" s="848"/>
      <c r="BZ93" s="848"/>
      <c r="CA93" s="848"/>
      <c r="CB93" s="848"/>
      <c r="CC93" s="848"/>
      <c r="CD93" s="848"/>
      <c r="CE93" s="848"/>
      <c r="CF93" s="848"/>
      <c r="CG93" s="853"/>
      <c r="CH93" s="850"/>
      <c r="CI93" s="851"/>
      <c r="CJ93" s="851"/>
      <c r="CK93" s="851"/>
      <c r="CL93" s="852"/>
      <c r="CM93" s="850"/>
      <c r="CN93" s="851"/>
      <c r="CO93" s="851"/>
      <c r="CP93" s="851"/>
      <c r="CQ93" s="852"/>
      <c r="CR93" s="850"/>
      <c r="CS93" s="851"/>
      <c r="CT93" s="851"/>
      <c r="CU93" s="851"/>
      <c r="CV93" s="852"/>
      <c r="CW93" s="850"/>
      <c r="CX93" s="851"/>
      <c r="CY93" s="851"/>
      <c r="CZ93" s="851"/>
      <c r="DA93" s="852"/>
      <c r="DB93" s="850"/>
      <c r="DC93" s="851"/>
      <c r="DD93" s="851"/>
      <c r="DE93" s="851"/>
      <c r="DF93" s="852"/>
      <c r="DG93" s="850"/>
      <c r="DH93" s="851"/>
      <c r="DI93" s="851"/>
      <c r="DJ93" s="851"/>
      <c r="DK93" s="852"/>
      <c r="DL93" s="850"/>
      <c r="DM93" s="851"/>
      <c r="DN93" s="851"/>
      <c r="DO93" s="851"/>
      <c r="DP93" s="852"/>
      <c r="DQ93" s="850"/>
      <c r="DR93" s="851"/>
      <c r="DS93" s="851"/>
      <c r="DT93" s="851"/>
      <c r="DU93" s="852"/>
      <c r="DV93" s="847"/>
      <c r="DW93" s="848"/>
      <c r="DX93" s="848"/>
      <c r="DY93" s="848"/>
      <c r="DZ93" s="849"/>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7"/>
      <c r="BT94" s="848"/>
      <c r="BU94" s="848"/>
      <c r="BV94" s="848"/>
      <c r="BW94" s="848"/>
      <c r="BX94" s="848"/>
      <c r="BY94" s="848"/>
      <c r="BZ94" s="848"/>
      <c r="CA94" s="848"/>
      <c r="CB94" s="848"/>
      <c r="CC94" s="848"/>
      <c r="CD94" s="848"/>
      <c r="CE94" s="848"/>
      <c r="CF94" s="848"/>
      <c r="CG94" s="853"/>
      <c r="CH94" s="850"/>
      <c r="CI94" s="851"/>
      <c r="CJ94" s="851"/>
      <c r="CK94" s="851"/>
      <c r="CL94" s="852"/>
      <c r="CM94" s="850"/>
      <c r="CN94" s="851"/>
      <c r="CO94" s="851"/>
      <c r="CP94" s="851"/>
      <c r="CQ94" s="852"/>
      <c r="CR94" s="850"/>
      <c r="CS94" s="851"/>
      <c r="CT94" s="851"/>
      <c r="CU94" s="851"/>
      <c r="CV94" s="852"/>
      <c r="CW94" s="850"/>
      <c r="CX94" s="851"/>
      <c r="CY94" s="851"/>
      <c r="CZ94" s="851"/>
      <c r="DA94" s="852"/>
      <c r="DB94" s="850"/>
      <c r="DC94" s="851"/>
      <c r="DD94" s="851"/>
      <c r="DE94" s="851"/>
      <c r="DF94" s="852"/>
      <c r="DG94" s="850"/>
      <c r="DH94" s="851"/>
      <c r="DI94" s="851"/>
      <c r="DJ94" s="851"/>
      <c r="DK94" s="852"/>
      <c r="DL94" s="850"/>
      <c r="DM94" s="851"/>
      <c r="DN94" s="851"/>
      <c r="DO94" s="851"/>
      <c r="DP94" s="852"/>
      <c r="DQ94" s="850"/>
      <c r="DR94" s="851"/>
      <c r="DS94" s="851"/>
      <c r="DT94" s="851"/>
      <c r="DU94" s="852"/>
      <c r="DV94" s="847"/>
      <c r="DW94" s="848"/>
      <c r="DX94" s="848"/>
      <c r="DY94" s="848"/>
      <c r="DZ94" s="849"/>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7"/>
      <c r="BT95" s="848"/>
      <c r="BU95" s="848"/>
      <c r="BV95" s="848"/>
      <c r="BW95" s="848"/>
      <c r="BX95" s="848"/>
      <c r="BY95" s="848"/>
      <c r="BZ95" s="848"/>
      <c r="CA95" s="848"/>
      <c r="CB95" s="848"/>
      <c r="CC95" s="848"/>
      <c r="CD95" s="848"/>
      <c r="CE95" s="848"/>
      <c r="CF95" s="848"/>
      <c r="CG95" s="853"/>
      <c r="CH95" s="850"/>
      <c r="CI95" s="851"/>
      <c r="CJ95" s="851"/>
      <c r="CK95" s="851"/>
      <c r="CL95" s="852"/>
      <c r="CM95" s="850"/>
      <c r="CN95" s="851"/>
      <c r="CO95" s="851"/>
      <c r="CP95" s="851"/>
      <c r="CQ95" s="852"/>
      <c r="CR95" s="850"/>
      <c r="CS95" s="851"/>
      <c r="CT95" s="851"/>
      <c r="CU95" s="851"/>
      <c r="CV95" s="852"/>
      <c r="CW95" s="850"/>
      <c r="CX95" s="851"/>
      <c r="CY95" s="851"/>
      <c r="CZ95" s="851"/>
      <c r="DA95" s="852"/>
      <c r="DB95" s="850"/>
      <c r="DC95" s="851"/>
      <c r="DD95" s="851"/>
      <c r="DE95" s="851"/>
      <c r="DF95" s="852"/>
      <c r="DG95" s="850"/>
      <c r="DH95" s="851"/>
      <c r="DI95" s="851"/>
      <c r="DJ95" s="851"/>
      <c r="DK95" s="852"/>
      <c r="DL95" s="850"/>
      <c r="DM95" s="851"/>
      <c r="DN95" s="851"/>
      <c r="DO95" s="851"/>
      <c r="DP95" s="852"/>
      <c r="DQ95" s="850"/>
      <c r="DR95" s="851"/>
      <c r="DS95" s="851"/>
      <c r="DT95" s="851"/>
      <c r="DU95" s="852"/>
      <c r="DV95" s="847"/>
      <c r="DW95" s="848"/>
      <c r="DX95" s="848"/>
      <c r="DY95" s="848"/>
      <c r="DZ95" s="849"/>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7"/>
      <c r="BT96" s="848"/>
      <c r="BU96" s="848"/>
      <c r="BV96" s="848"/>
      <c r="BW96" s="848"/>
      <c r="BX96" s="848"/>
      <c r="BY96" s="848"/>
      <c r="BZ96" s="848"/>
      <c r="CA96" s="848"/>
      <c r="CB96" s="848"/>
      <c r="CC96" s="848"/>
      <c r="CD96" s="848"/>
      <c r="CE96" s="848"/>
      <c r="CF96" s="848"/>
      <c r="CG96" s="853"/>
      <c r="CH96" s="850"/>
      <c r="CI96" s="851"/>
      <c r="CJ96" s="851"/>
      <c r="CK96" s="851"/>
      <c r="CL96" s="852"/>
      <c r="CM96" s="850"/>
      <c r="CN96" s="851"/>
      <c r="CO96" s="851"/>
      <c r="CP96" s="851"/>
      <c r="CQ96" s="852"/>
      <c r="CR96" s="850"/>
      <c r="CS96" s="851"/>
      <c r="CT96" s="851"/>
      <c r="CU96" s="851"/>
      <c r="CV96" s="852"/>
      <c r="CW96" s="850"/>
      <c r="CX96" s="851"/>
      <c r="CY96" s="851"/>
      <c r="CZ96" s="851"/>
      <c r="DA96" s="852"/>
      <c r="DB96" s="850"/>
      <c r="DC96" s="851"/>
      <c r="DD96" s="851"/>
      <c r="DE96" s="851"/>
      <c r="DF96" s="852"/>
      <c r="DG96" s="850"/>
      <c r="DH96" s="851"/>
      <c r="DI96" s="851"/>
      <c r="DJ96" s="851"/>
      <c r="DK96" s="852"/>
      <c r="DL96" s="850"/>
      <c r="DM96" s="851"/>
      <c r="DN96" s="851"/>
      <c r="DO96" s="851"/>
      <c r="DP96" s="852"/>
      <c r="DQ96" s="850"/>
      <c r="DR96" s="851"/>
      <c r="DS96" s="851"/>
      <c r="DT96" s="851"/>
      <c r="DU96" s="852"/>
      <c r="DV96" s="847"/>
      <c r="DW96" s="848"/>
      <c r="DX96" s="848"/>
      <c r="DY96" s="848"/>
      <c r="DZ96" s="849"/>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7"/>
      <c r="BT97" s="848"/>
      <c r="BU97" s="848"/>
      <c r="BV97" s="848"/>
      <c r="BW97" s="848"/>
      <c r="BX97" s="848"/>
      <c r="BY97" s="848"/>
      <c r="BZ97" s="848"/>
      <c r="CA97" s="848"/>
      <c r="CB97" s="848"/>
      <c r="CC97" s="848"/>
      <c r="CD97" s="848"/>
      <c r="CE97" s="848"/>
      <c r="CF97" s="848"/>
      <c r="CG97" s="853"/>
      <c r="CH97" s="850"/>
      <c r="CI97" s="851"/>
      <c r="CJ97" s="851"/>
      <c r="CK97" s="851"/>
      <c r="CL97" s="852"/>
      <c r="CM97" s="850"/>
      <c r="CN97" s="851"/>
      <c r="CO97" s="851"/>
      <c r="CP97" s="851"/>
      <c r="CQ97" s="852"/>
      <c r="CR97" s="850"/>
      <c r="CS97" s="851"/>
      <c r="CT97" s="851"/>
      <c r="CU97" s="851"/>
      <c r="CV97" s="852"/>
      <c r="CW97" s="850"/>
      <c r="CX97" s="851"/>
      <c r="CY97" s="851"/>
      <c r="CZ97" s="851"/>
      <c r="DA97" s="852"/>
      <c r="DB97" s="850"/>
      <c r="DC97" s="851"/>
      <c r="DD97" s="851"/>
      <c r="DE97" s="851"/>
      <c r="DF97" s="852"/>
      <c r="DG97" s="850"/>
      <c r="DH97" s="851"/>
      <c r="DI97" s="851"/>
      <c r="DJ97" s="851"/>
      <c r="DK97" s="852"/>
      <c r="DL97" s="850"/>
      <c r="DM97" s="851"/>
      <c r="DN97" s="851"/>
      <c r="DO97" s="851"/>
      <c r="DP97" s="852"/>
      <c r="DQ97" s="850"/>
      <c r="DR97" s="851"/>
      <c r="DS97" s="851"/>
      <c r="DT97" s="851"/>
      <c r="DU97" s="852"/>
      <c r="DV97" s="847"/>
      <c r="DW97" s="848"/>
      <c r="DX97" s="848"/>
      <c r="DY97" s="848"/>
      <c r="DZ97" s="849"/>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7"/>
      <c r="BT98" s="848"/>
      <c r="BU98" s="848"/>
      <c r="BV98" s="848"/>
      <c r="BW98" s="848"/>
      <c r="BX98" s="848"/>
      <c r="BY98" s="848"/>
      <c r="BZ98" s="848"/>
      <c r="CA98" s="848"/>
      <c r="CB98" s="848"/>
      <c r="CC98" s="848"/>
      <c r="CD98" s="848"/>
      <c r="CE98" s="848"/>
      <c r="CF98" s="848"/>
      <c r="CG98" s="853"/>
      <c r="CH98" s="850"/>
      <c r="CI98" s="851"/>
      <c r="CJ98" s="851"/>
      <c r="CK98" s="851"/>
      <c r="CL98" s="852"/>
      <c r="CM98" s="850"/>
      <c r="CN98" s="851"/>
      <c r="CO98" s="851"/>
      <c r="CP98" s="851"/>
      <c r="CQ98" s="852"/>
      <c r="CR98" s="850"/>
      <c r="CS98" s="851"/>
      <c r="CT98" s="851"/>
      <c r="CU98" s="851"/>
      <c r="CV98" s="852"/>
      <c r="CW98" s="850"/>
      <c r="CX98" s="851"/>
      <c r="CY98" s="851"/>
      <c r="CZ98" s="851"/>
      <c r="DA98" s="852"/>
      <c r="DB98" s="850"/>
      <c r="DC98" s="851"/>
      <c r="DD98" s="851"/>
      <c r="DE98" s="851"/>
      <c r="DF98" s="852"/>
      <c r="DG98" s="850"/>
      <c r="DH98" s="851"/>
      <c r="DI98" s="851"/>
      <c r="DJ98" s="851"/>
      <c r="DK98" s="852"/>
      <c r="DL98" s="850"/>
      <c r="DM98" s="851"/>
      <c r="DN98" s="851"/>
      <c r="DO98" s="851"/>
      <c r="DP98" s="852"/>
      <c r="DQ98" s="850"/>
      <c r="DR98" s="851"/>
      <c r="DS98" s="851"/>
      <c r="DT98" s="851"/>
      <c r="DU98" s="852"/>
      <c r="DV98" s="847"/>
      <c r="DW98" s="848"/>
      <c r="DX98" s="848"/>
      <c r="DY98" s="848"/>
      <c r="DZ98" s="849"/>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7"/>
      <c r="BT99" s="848"/>
      <c r="BU99" s="848"/>
      <c r="BV99" s="848"/>
      <c r="BW99" s="848"/>
      <c r="BX99" s="848"/>
      <c r="BY99" s="848"/>
      <c r="BZ99" s="848"/>
      <c r="CA99" s="848"/>
      <c r="CB99" s="848"/>
      <c r="CC99" s="848"/>
      <c r="CD99" s="848"/>
      <c r="CE99" s="848"/>
      <c r="CF99" s="848"/>
      <c r="CG99" s="853"/>
      <c r="CH99" s="850"/>
      <c r="CI99" s="851"/>
      <c r="CJ99" s="851"/>
      <c r="CK99" s="851"/>
      <c r="CL99" s="852"/>
      <c r="CM99" s="850"/>
      <c r="CN99" s="851"/>
      <c r="CO99" s="851"/>
      <c r="CP99" s="851"/>
      <c r="CQ99" s="852"/>
      <c r="CR99" s="850"/>
      <c r="CS99" s="851"/>
      <c r="CT99" s="851"/>
      <c r="CU99" s="851"/>
      <c r="CV99" s="852"/>
      <c r="CW99" s="850"/>
      <c r="CX99" s="851"/>
      <c r="CY99" s="851"/>
      <c r="CZ99" s="851"/>
      <c r="DA99" s="852"/>
      <c r="DB99" s="850"/>
      <c r="DC99" s="851"/>
      <c r="DD99" s="851"/>
      <c r="DE99" s="851"/>
      <c r="DF99" s="852"/>
      <c r="DG99" s="850"/>
      <c r="DH99" s="851"/>
      <c r="DI99" s="851"/>
      <c r="DJ99" s="851"/>
      <c r="DK99" s="852"/>
      <c r="DL99" s="850"/>
      <c r="DM99" s="851"/>
      <c r="DN99" s="851"/>
      <c r="DO99" s="851"/>
      <c r="DP99" s="852"/>
      <c r="DQ99" s="850"/>
      <c r="DR99" s="851"/>
      <c r="DS99" s="851"/>
      <c r="DT99" s="851"/>
      <c r="DU99" s="852"/>
      <c r="DV99" s="847"/>
      <c r="DW99" s="848"/>
      <c r="DX99" s="848"/>
      <c r="DY99" s="848"/>
      <c r="DZ99" s="849"/>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7"/>
      <c r="BT100" s="848"/>
      <c r="BU100" s="848"/>
      <c r="BV100" s="848"/>
      <c r="BW100" s="848"/>
      <c r="BX100" s="848"/>
      <c r="BY100" s="848"/>
      <c r="BZ100" s="848"/>
      <c r="CA100" s="848"/>
      <c r="CB100" s="848"/>
      <c r="CC100" s="848"/>
      <c r="CD100" s="848"/>
      <c r="CE100" s="848"/>
      <c r="CF100" s="848"/>
      <c r="CG100" s="853"/>
      <c r="CH100" s="850"/>
      <c r="CI100" s="851"/>
      <c r="CJ100" s="851"/>
      <c r="CK100" s="851"/>
      <c r="CL100" s="852"/>
      <c r="CM100" s="850"/>
      <c r="CN100" s="851"/>
      <c r="CO100" s="851"/>
      <c r="CP100" s="851"/>
      <c r="CQ100" s="852"/>
      <c r="CR100" s="850"/>
      <c r="CS100" s="851"/>
      <c r="CT100" s="851"/>
      <c r="CU100" s="851"/>
      <c r="CV100" s="852"/>
      <c r="CW100" s="850"/>
      <c r="CX100" s="851"/>
      <c r="CY100" s="851"/>
      <c r="CZ100" s="851"/>
      <c r="DA100" s="852"/>
      <c r="DB100" s="850"/>
      <c r="DC100" s="851"/>
      <c r="DD100" s="851"/>
      <c r="DE100" s="851"/>
      <c r="DF100" s="852"/>
      <c r="DG100" s="850"/>
      <c r="DH100" s="851"/>
      <c r="DI100" s="851"/>
      <c r="DJ100" s="851"/>
      <c r="DK100" s="852"/>
      <c r="DL100" s="850"/>
      <c r="DM100" s="851"/>
      <c r="DN100" s="851"/>
      <c r="DO100" s="851"/>
      <c r="DP100" s="852"/>
      <c r="DQ100" s="850"/>
      <c r="DR100" s="851"/>
      <c r="DS100" s="851"/>
      <c r="DT100" s="851"/>
      <c r="DU100" s="852"/>
      <c r="DV100" s="847"/>
      <c r="DW100" s="848"/>
      <c r="DX100" s="848"/>
      <c r="DY100" s="848"/>
      <c r="DZ100" s="849"/>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7"/>
      <c r="BT101" s="848"/>
      <c r="BU101" s="848"/>
      <c r="BV101" s="848"/>
      <c r="BW101" s="848"/>
      <c r="BX101" s="848"/>
      <c r="BY101" s="848"/>
      <c r="BZ101" s="848"/>
      <c r="CA101" s="848"/>
      <c r="CB101" s="848"/>
      <c r="CC101" s="848"/>
      <c r="CD101" s="848"/>
      <c r="CE101" s="848"/>
      <c r="CF101" s="848"/>
      <c r="CG101" s="853"/>
      <c r="CH101" s="850"/>
      <c r="CI101" s="851"/>
      <c r="CJ101" s="851"/>
      <c r="CK101" s="851"/>
      <c r="CL101" s="852"/>
      <c r="CM101" s="850"/>
      <c r="CN101" s="851"/>
      <c r="CO101" s="851"/>
      <c r="CP101" s="851"/>
      <c r="CQ101" s="852"/>
      <c r="CR101" s="850"/>
      <c r="CS101" s="851"/>
      <c r="CT101" s="851"/>
      <c r="CU101" s="851"/>
      <c r="CV101" s="852"/>
      <c r="CW101" s="850"/>
      <c r="CX101" s="851"/>
      <c r="CY101" s="851"/>
      <c r="CZ101" s="851"/>
      <c r="DA101" s="852"/>
      <c r="DB101" s="850"/>
      <c r="DC101" s="851"/>
      <c r="DD101" s="851"/>
      <c r="DE101" s="851"/>
      <c r="DF101" s="852"/>
      <c r="DG101" s="850"/>
      <c r="DH101" s="851"/>
      <c r="DI101" s="851"/>
      <c r="DJ101" s="851"/>
      <c r="DK101" s="852"/>
      <c r="DL101" s="850"/>
      <c r="DM101" s="851"/>
      <c r="DN101" s="851"/>
      <c r="DO101" s="851"/>
      <c r="DP101" s="852"/>
      <c r="DQ101" s="850"/>
      <c r="DR101" s="851"/>
      <c r="DS101" s="851"/>
      <c r="DT101" s="851"/>
      <c r="DU101" s="852"/>
      <c r="DV101" s="847"/>
      <c r="DW101" s="848"/>
      <c r="DX101" s="848"/>
      <c r="DY101" s="848"/>
      <c r="DZ101" s="849"/>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777" t="s">
        <v>397</v>
      </c>
      <c r="BS102" s="778"/>
      <c r="BT102" s="778"/>
      <c r="BU102" s="778"/>
      <c r="BV102" s="778"/>
      <c r="BW102" s="778"/>
      <c r="BX102" s="778"/>
      <c r="BY102" s="778"/>
      <c r="BZ102" s="778"/>
      <c r="CA102" s="778"/>
      <c r="CB102" s="778"/>
      <c r="CC102" s="778"/>
      <c r="CD102" s="778"/>
      <c r="CE102" s="778"/>
      <c r="CF102" s="778"/>
      <c r="CG102" s="779"/>
      <c r="CH102" s="875"/>
      <c r="CI102" s="876"/>
      <c r="CJ102" s="876"/>
      <c r="CK102" s="876"/>
      <c r="CL102" s="877"/>
      <c r="CM102" s="875"/>
      <c r="CN102" s="876"/>
      <c r="CO102" s="876"/>
      <c r="CP102" s="876"/>
      <c r="CQ102" s="877"/>
      <c r="CR102" s="878">
        <f>SUM(CR7:CV12)</f>
        <v>5240</v>
      </c>
      <c r="CS102" s="840"/>
      <c r="CT102" s="840"/>
      <c r="CU102" s="840"/>
      <c r="CV102" s="879"/>
      <c r="CW102" s="878">
        <f>SUM(CW7:DA12)</f>
        <v>333</v>
      </c>
      <c r="CX102" s="840"/>
      <c r="CY102" s="840"/>
      <c r="CZ102" s="840"/>
      <c r="DA102" s="879"/>
      <c r="DB102" s="878"/>
      <c r="DC102" s="840"/>
      <c r="DD102" s="840"/>
      <c r="DE102" s="840"/>
      <c r="DF102" s="879"/>
      <c r="DG102" s="878"/>
      <c r="DH102" s="840"/>
      <c r="DI102" s="840"/>
      <c r="DJ102" s="840"/>
      <c r="DK102" s="879"/>
      <c r="DL102" s="878"/>
      <c r="DM102" s="840"/>
      <c r="DN102" s="840"/>
      <c r="DO102" s="840"/>
      <c r="DP102" s="879"/>
      <c r="DQ102" s="878"/>
      <c r="DR102" s="840"/>
      <c r="DS102" s="840"/>
      <c r="DT102" s="840"/>
      <c r="DU102" s="879"/>
      <c r="DV102" s="777"/>
      <c r="DW102" s="778"/>
      <c r="DX102" s="778"/>
      <c r="DY102" s="778"/>
      <c r="DZ102" s="902"/>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3" t="s">
        <v>398</v>
      </c>
      <c r="BR103" s="903"/>
      <c r="BS103" s="903"/>
      <c r="BT103" s="903"/>
      <c r="BU103" s="903"/>
      <c r="BV103" s="903"/>
      <c r="BW103" s="903"/>
      <c r="BX103" s="903"/>
      <c r="BY103" s="903"/>
      <c r="BZ103" s="903"/>
      <c r="CA103" s="903"/>
      <c r="CB103" s="903"/>
      <c r="CC103" s="903"/>
      <c r="CD103" s="903"/>
      <c r="CE103" s="903"/>
      <c r="CF103" s="903"/>
      <c r="CG103" s="903"/>
      <c r="CH103" s="903"/>
      <c r="CI103" s="903"/>
      <c r="CJ103" s="903"/>
      <c r="CK103" s="903"/>
      <c r="CL103" s="903"/>
      <c r="CM103" s="903"/>
      <c r="CN103" s="903"/>
      <c r="CO103" s="903"/>
      <c r="CP103" s="903"/>
      <c r="CQ103" s="903"/>
      <c r="CR103" s="903"/>
      <c r="CS103" s="903"/>
      <c r="CT103" s="903"/>
      <c r="CU103" s="903"/>
      <c r="CV103" s="903"/>
      <c r="CW103" s="903"/>
      <c r="CX103" s="903"/>
      <c r="CY103" s="903"/>
      <c r="CZ103" s="903"/>
      <c r="DA103" s="903"/>
      <c r="DB103" s="903"/>
      <c r="DC103" s="903"/>
      <c r="DD103" s="903"/>
      <c r="DE103" s="903"/>
      <c r="DF103" s="903"/>
      <c r="DG103" s="903"/>
      <c r="DH103" s="903"/>
      <c r="DI103" s="903"/>
      <c r="DJ103" s="903"/>
      <c r="DK103" s="903"/>
      <c r="DL103" s="903"/>
      <c r="DM103" s="903"/>
      <c r="DN103" s="903"/>
      <c r="DO103" s="903"/>
      <c r="DP103" s="903"/>
      <c r="DQ103" s="903"/>
      <c r="DR103" s="903"/>
      <c r="DS103" s="903"/>
      <c r="DT103" s="903"/>
      <c r="DU103" s="903"/>
      <c r="DV103" s="903"/>
      <c r="DW103" s="903"/>
      <c r="DX103" s="903"/>
      <c r="DY103" s="903"/>
      <c r="DZ103" s="903"/>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4" t="s">
        <v>399</v>
      </c>
      <c r="BR104" s="904"/>
      <c r="BS104" s="904"/>
      <c r="BT104" s="904"/>
      <c r="BU104" s="904"/>
      <c r="BV104" s="904"/>
      <c r="BW104" s="904"/>
      <c r="BX104" s="904"/>
      <c r="BY104" s="904"/>
      <c r="BZ104" s="904"/>
      <c r="CA104" s="904"/>
      <c r="CB104" s="904"/>
      <c r="CC104" s="904"/>
      <c r="CD104" s="904"/>
      <c r="CE104" s="904"/>
      <c r="CF104" s="904"/>
      <c r="CG104" s="904"/>
      <c r="CH104" s="904"/>
      <c r="CI104" s="904"/>
      <c r="CJ104" s="904"/>
      <c r="CK104" s="904"/>
      <c r="CL104" s="904"/>
      <c r="CM104" s="904"/>
      <c r="CN104" s="904"/>
      <c r="CO104" s="904"/>
      <c r="CP104" s="904"/>
      <c r="CQ104" s="904"/>
      <c r="CR104" s="904"/>
      <c r="CS104" s="904"/>
      <c r="CT104" s="904"/>
      <c r="CU104" s="904"/>
      <c r="CV104" s="904"/>
      <c r="CW104" s="904"/>
      <c r="CX104" s="904"/>
      <c r="CY104" s="904"/>
      <c r="CZ104" s="904"/>
      <c r="DA104" s="904"/>
      <c r="DB104" s="904"/>
      <c r="DC104" s="904"/>
      <c r="DD104" s="904"/>
      <c r="DE104" s="904"/>
      <c r="DF104" s="904"/>
      <c r="DG104" s="904"/>
      <c r="DH104" s="904"/>
      <c r="DI104" s="904"/>
      <c r="DJ104" s="904"/>
      <c r="DK104" s="904"/>
      <c r="DL104" s="904"/>
      <c r="DM104" s="904"/>
      <c r="DN104" s="904"/>
      <c r="DO104" s="904"/>
      <c r="DP104" s="904"/>
      <c r="DQ104" s="904"/>
      <c r="DR104" s="904"/>
      <c r="DS104" s="904"/>
      <c r="DT104" s="904"/>
      <c r="DU104" s="904"/>
      <c r="DV104" s="904"/>
      <c r="DW104" s="904"/>
      <c r="DX104" s="904"/>
      <c r="DY104" s="904"/>
      <c r="DZ104" s="904"/>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400</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401</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5" t="s">
        <v>402</v>
      </c>
      <c r="B108" s="906"/>
      <c r="C108" s="906"/>
      <c r="D108" s="906"/>
      <c r="E108" s="906"/>
      <c r="F108" s="906"/>
      <c r="G108" s="906"/>
      <c r="H108" s="906"/>
      <c r="I108" s="906"/>
      <c r="J108" s="906"/>
      <c r="K108" s="906"/>
      <c r="L108" s="906"/>
      <c r="M108" s="906"/>
      <c r="N108" s="906"/>
      <c r="O108" s="906"/>
      <c r="P108" s="906"/>
      <c r="Q108" s="906"/>
      <c r="R108" s="906"/>
      <c r="S108" s="906"/>
      <c r="T108" s="906"/>
      <c r="U108" s="906"/>
      <c r="V108" s="906"/>
      <c r="W108" s="906"/>
      <c r="X108" s="906"/>
      <c r="Y108" s="906"/>
      <c r="Z108" s="906"/>
      <c r="AA108" s="906"/>
      <c r="AB108" s="906"/>
      <c r="AC108" s="906"/>
      <c r="AD108" s="906"/>
      <c r="AE108" s="906"/>
      <c r="AF108" s="906"/>
      <c r="AG108" s="906"/>
      <c r="AH108" s="906"/>
      <c r="AI108" s="906"/>
      <c r="AJ108" s="906"/>
      <c r="AK108" s="906"/>
      <c r="AL108" s="906"/>
      <c r="AM108" s="906"/>
      <c r="AN108" s="906"/>
      <c r="AO108" s="906"/>
      <c r="AP108" s="906"/>
      <c r="AQ108" s="906"/>
      <c r="AR108" s="906"/>
      <c r="AS108" s="906"/>
      <c r="AT108" s="907"/>
      <c r="AU108" s="905" t="s">
        <v>403</v>
      </c>
      <c r="AV108" s="906"/>
      <c r="AW108" s="906"/>
      <c r="AX108" s="906"/>
      <c r="AY108" s="906"/>
      <c r="AZ108" s="906"/>
      <c r="BA108" s="906"/>
      <c r="BB108" s="906"/>
      <c r="BC108" s="906"/>
      <c r="BD108" s="906"/>
      <c r="BE108" s="906"/>
      <c r="BF108" s="906"/>
      <c r="BG108" s="906"/>
      <c r="BH108" s="906"/>
      <c r="BI108" s="906"/>
      <c r="BJ108" s="906"/>
      <c r="BK108" s="906"/>
      <c r="BL108" s="906"/>
      <c r="BM108" s="906"/>
      <c r="BN108" s="906"/>
      <c r="BO108" s="906"/>
      <c r="BP108" s="906"/>
      <c r="BQ108" s="906"/>
      <c r="BR108" s="906"/>
      <c r="BS108" s="906"/>
      <c r="BT108" s="906"/>
      <c r="BU108" s="906"/>
      <c r="BV108" s="906"/>
      <c r="BW108" s="906"/>
      <c r="BX108" s="906"/>
      <c r="BY108" s="906"/>
      <c r="BZ108" s="906"/>
      <c r="CA108" s="906"/>
      <c r="CB108" s="906"/>
      <c r="CC108" s="906"/>
      <c r="CD108" s="906"/>
      <c r="CE108" s="906"/>
      <c r="CF108" s="906"/>
      <c r="CG108" s="906"/>
      <c r="CH108" s="906"/>
      <c r="CI108" s="906"/>
      <c r="CJ108" s="906"/>
      <c r="CK108" s="906"/>
      <c r="CL108" s="906"/>
      <c r="CM108" s="906"/>
      <c r="CN108" s="906"/>
      <c r="CO108" s="906"/>
      <c r="CP108" s="906"/>
      <c r="CQ108" s="906"/>
      <c r="CR108" s="906"/>
      <c r="CS108" s="906"/>
      <c r="CT108" s="906"/>
      <c r="CU108" s="906"/>
      <c r="CV108" s="906"/>
      <c r="CW108" s="906"/>
      <c r="CX108" s="906"/>
      <c r="CY108" s="906"/>
      <c r="CZ108" s="906"/>
      <c r="DA108" s="906"/>
      <c r="DB108" s="906"/>
      <c r="DC108" s="906"/>
      <c r="DD108" s="906"/>
      <c r="DE108" s="906"/>
      <c r="DF108" s="906"/>
      <c r="DG108" s="906"/>
      <c r="DH108" s="906"/>
      <c r="DI108" s="906"/>
      <c r="DJ108" s="906"/>
      <c r="DK108" s="906"/>
      <c r="DL108" s="906"/>
      <c r="DM108" s="906"/>
      <c r="DN108" s="906"/>
      <c r="DO108" s="906"/>
      <c r="DP108" s="906"/>
      <c r="DQ108" s="906"/>
      <c r="DR108" s="906"/>
      <c r="DS108" s="906"/>
      <c r="DT108" s="906"/>
      <c r="DU108" s="906"/>
      <c r="DV108" s="906"/>
      <c r="DW108" s="906"/>
      <c r="DX108" s="906"/>
      <c r="DY108" s="906"/>
      <c r="DZ108" s="907"/>
    </row>
    <row r="109" spans="1:131" s="212" customFormat="1" ht="26.25" customHeight="1" x14ac:dyDescent="0.2">
      <c r="A109" s="900" t="s">
        <v>404</v>
      </c>
      <c r="B109" s="881"/>
      <c r="C109" s="881"/>
      <c r="D109" s="881"/>
      <c r="E109" s="881"/>
      <c r="F109" s="881"/>
      <c r="G109" s="881"/>
      <c r="H109" s="881"/>
      <c r="I109" s="881"/>
      <c r="J109" s="881"/>
      <c r="K109" s="881"/>
      <c r="L109" s="881"/>
      <c r="M109" s="881"/>
      <c r="N109" s="881"/>
      <c r="O109" s="881"/>
      <c r="P109" s="881"/>
      <c r="Q109" s="881"/>
      <c r="R109" s="881"/>
      <c r="S109" s="881"/>
      <c r="T109" s="881"/>
      <c r="U109" s="881"/>
      <c r="V109" s="881"/>
      <c r="W109" s="881"/>
      <c r="X109" s="881"/>
      <c r="Y109" s="881"/>
      <c r="Z109" s="882"/>
      <c r="AA109" s="880" t="s">
        <v>405</v>
      </c>
      <c r="AB109" s="881"/>
      <c r="AC109" s="881"/>
      <c r="AD109" s="881"/>
      <c r="AE109" s="882"/>
      <c r="AF109" s="880" t="s">
        <v>406</v>
      </c>
      <c r="AG109" s="881"/>
      <c r="AH109" s="881"/>
      <c r="AI109" s="881"/>
      <c r="AJ109" s="882"/>
      <c r="AK109" s="880" t="s">
        <v>294</v>
      </c>
      <c r="AL109" s="881"/>
      <c r="AM109" s="881"/>
      <c r="AN109" s="881"/>
      <c r="AO109" s="882"/>
      <c r="AP109" s="880" t="s">
        <v>407</v>
      </c>
      <c r="AQ109" s="881"/>
      <c r="AR109" s="881"/>
      <c r="AS109" s="881"/>
      <c r="AT109" s="883"/>
      <c r="AU109" s="900" t="s">
        <v>404</v>
      </c>
      <c r="AV109" s="881"/>
      <c r="AW109" s="881"/>
      <c r="AX109" s="881"/>
      <c r="AY109" s="881"/>
      <c r="AZ109" s="881"/>
      <c r="BA109" s="881"/>
      <c r="BB109" s="881"/>
      <c r="BC109" s="881"/>
      <c r="BD109" s="881"/>
      <c r="BE109" s="881"/>
      <c r="BF109" s="881"/>
      <c r="BG109" s="881"/>
      <c r="BH109" s="881"/>
      <c r="BI109" s="881"/>
      <c r="BJ109" s="881"/>
      <c r="BK109" s="881"/>
      <c r="BL109" s="881"/>
      <c r="BM109" s="881"/>
      <c r="BN109" s="881"/>
      <c r="BO109" s="881"/>
      <c r="BP109" s="882"/>
      <c r="BQ109" s="880" t="s">
        <v>405</v>
      </c>
      <c r="BR109" s="881"/>
      <c r="BS109" s="881"/>
      <c r="BT109" s="881"/>
      <c r="BU109" s="882"/>
      <c r="BV109" s="880" t="s">
        <v>406</v>
      </c>
      <c r="BW109" s="881"/>
      <c r="BX109" s="881"/>
      <c r="BY109" s="881"/>
      <c r="BZ109" s="882"/>
      <c r="CA109" s="880" t="s">
        <v>294</v>
      </c>
      <c r="CB109" s="881"/>
      <c r="CC109" s="881"/>
      <c r="CD109" s="881"/>
      <c r="CE109" s="882"/>
      <c r="CF109" s="901" t="s">
        <v>407</v>
      </c>
      <c r="CG109" s="901"/>
      <c r="CH109" s="901"/>
      <c r="CI109" s="901"/>
      <c r="CJ109" s="901"/>
      <c r="CK109" s="880" t="s">
        <v>408</v>
      </c>
      <c r="CL109" s="881"/>
      <c r="CM109" s="881"/>
      <c r="CN109" s="881"/>
      <c r="CO109" s="881"/>
      <c r="CP109" s="881"/>
      <c r="CQ109" s="881"/>
      <c r="CR109" s="881"/>
      <c r="CS109" s="881"/>
      <c r="CT109" s="881"/>
      <c r="CU109" s="881"/>
      <c r="CV109" s="881"/>
      <c r="CW109" s="881"/>
      <c r="CX109" s="881"/>
      <c r="CY109" s="881"/>
      <c r="CZ109" s="881"/>
      <c r="DA109" s="881"/>
      <c r="DB109" s="881"/>
      <c r="DC109" s="881"/>
      <c r="DD109" s="881"/>
      <c r="DE109" s="881"/>
      <c r="DF109" s="882"/>
      <c r="DG109" s="880" t="s">
        <v>405</v>
      </c>
      <c r="DH109" s="881"/>
      <c r="DI109" s="881"/>
      <c r="DJ109" s="881"/>
      <c r="DK109" s="882"/>
      <c r="DL109" s="880" t="s">
        <v>406</v>
      </c>
      <c r="DM109" s="881"/>
      <c r="DN109" s="881"/>
      <c r="DO109" s="881"/>
      <c r="DP109" s="882"/>
      <c r="DQ109" s="880" t="s">
        <v>294</v>
      </c>
      <c r="DR109" s="881"/>
      <c r="DS109" s="881"/>
      <c r="DT109" s="881"/>
      <c r="DU109" s="882"/>
      <c r="DV109" s="880" t="s">
        <v>407</v>
      </c>
      <c r="DW109" s="881"/>
      <c r="DX109" s="881"/>
      <c r="DY109" s="881"/>
      <c r="DZ109" s="883"/>
    </row>
    <row r="110" spans="1:131" s="212" customFormat="1" ht="26.25" customHeight="1" x14ac:dyDescent="0.2">
      <c r="A110" s="884" t="s">
        <v>409</v>
      </c>
      <c r="B110" s="885"/>
      <c r="C110" s="885"/>
      <c r="D110" s="885"/>
      <c r="E110" s="885"/>
      <c r="F110" s="885"/>
      <c r="G110" s="885"/>
      <c r="H110" s="885"/>
      <c r="I110" s="885"/>
      <c r="J110" s="885"/>
      <c r="K110" s="885"/>
      <c r="L110" s="885"/>
      <c r="M110" s="885"/>
      <c r="N110" s="885"/>
      <c r="O110" s="885"/>
      <c r="P110" s="885"/>
      <c r="Q110" s="885"/>
      <c r="R110" s="885"/>
      <c r="S110" s="885"/>
      <c r="T110" s="885"/>
      <c r="U110" s="885"/>
      <c r="V110" s="885"/>
      <c r="W110" s="885"/>
      <c r="X110" s="885"/>
      <c r="Y110" s="885"/>
      <c r="Z110" s="886"/>
      <c r="AA110" s="887">
        <v>2447399</v>
      </c>
      <c r="AB110" s="888"/>
      <c r="AC110" s="888"/>
      <c r="AD110" s="888"/>
      <c r="AE110" s="889"/>
      <c r="AF110" s="890">
        <v>2533207</v>
      </c>
      <c r="AG110" s="888"/>
      <c r="AH110" s="888"/>
      <c r="AI110" s="888"/>
      <c r="AJ110" s="889"/>
      <c r="AK110" s="890">
        <v>2651158</v>
      </c>
      <c r="AL110" s="888"/>
      <c r="AM110" s="888"/>
      <c r="AN110" s="888"/>
      <c r="AO110" s="889"/>
      <c r="AP110" s="891">
        <v>3.2</v>
      </c>
      <c r="AQ110" s="892"/>
      <c r="AR110" s="892"/>
      <c r="AS110" s="892"/>
      <c r="AT110" s="893"/>
      <c r="AU110" s="894" t="s">
        <v>69</v>
      </c>
      <c r="AV110" s="895"/>
      <c r="AW110" s="895"/>
      <c r="AX110" s="895"/>
      <c r="AY110" s="895"/>
      <c r="AZ110" s="917" t="s">
        <v>410</v>
      </c>
      <c r="BA110" s="885"/>
      <c r="BB110" s="885"/>
      <c r="BC110" s="885"/>
      <c r="BD110" s="885"/>
      <c r="BE110" s="885"/>
      <c r="BF110" s="885"/>
      <c r="BG110" s="885"/>
      <c r="BH110" s="885"/>
      <c r="BI110" s="885"/>
      <c r="BJ110" s="885"/>
      <c r="BK110" s="885"/>
      <c r="BL110" s="885"/>
      <c r="BM110" s="885"/>
      <c r="BN110" s="885"/>
      <c r="BO110" s="885"/>
      <c r="BP110" s="886"/>
      <c r="BQ110" s="918">
        <v>27933531</v>
      </c>
      <c r="BR110" s="919"/>
      <c r="BS110" s="919"/>
      <c r="BT110" s="919"/>
      <c r="BU110" s="919"/>
      <c r="BV110" s="919">
        <v>26262863</v>
      </c>
      <c r="BW110" s="919"/>
      <c r="BX110" s="919"/>
      <c r="BY110" s="919"/>
      <c r="BZ110" s="919"/>
      <c r="CA110" s="919">
        <v>26656355</v>
      </c>
      <c r="CB110" s="919"/>
      <c r="CC110" s="919"/>
      <c r="CD110" s="919"/>
      <c r="CE110" s="919"/>
      <c r="CF110" s="932">
        <v>32.6</v>
      </c>
      <c r="CG110" s="933"/>
      <c r="CH110" s="933"/>
      <c r="CI110" s="933"/>
      <c r="CJ110" s="933"/>
      <c r="CK110" s="934" t="s">
        <v>411</v>
      </c>
      <c r="CL110" s="935"/>
      <c r="CM110" s="917" t="s">
        <v>412</v>
      </c>
      <c r="CN110" s="885"/>
      <c r="CO110" s="885"/>
      <c r="CP110" s="885"/>
      <c r="CQ110" s="885"/>
      <c r="CR110" s="885"/>
      <c r="CS110" s="885"/>
      <c r="CT110" s="885"/>
      <c r="CU110" s="885"/>
      <c r="CV110" s="885"/>
      <c r="CW110" s="885"/>
      <c r="CX110" s="885"/>
      <c r="CY110" s="885"/>
      <c r="CZ110" s="885"/>
      <c r="DA110" s="885"/>
      <c r="DB110" s="885"/>
      <c r="DC110" s="885"/>
      <c r="DD110" s="885"/>
      <c r="DE110" s="885"/>
      <c r="DF110" s="886"/>
      <c r="DG110" s="918">
        <v>3320459</v>
      </c>
      <c r="DH110" s="919"/>
      <c r="DI110" s="919"/>
      <c r="DJ110" s="919"/>
      <c r="DK110" s="919"/>
      <c r="DL110" s="919">
        <v>2908706</v>
      </c>
      <c r="DM110" s="919"/>
      <c r="DN110" s="919"/>
      <c r="DO110" s="919"/>
      <c r="DP110" s="919"/>
      <c r="DQ110" s="919">
        <v>2497045</v>
      </c>
      <c r="DR110" s="919"/>
      <c r="DS110" s="919"/>
      <c r="DT110" s="919"/>
      <c r="DU110" s="919"/>
      <c r="DV110" s="920">
        <v>3.1</v>
      </c>
      <c r="DW110" s="920"/>
      <c r="DX110" s="920"/>
      <c r="DY110" s="920"/>
      <c r="DZ110" s="921"/>
    </row>
    <row r="111" spans="1:131" s="212" customFormat="1" ht="26.25" customHeight="1" x14ac:dyDescent="0.2">
      <c r="A111" s="922" t="s">
        <v>413</v>
      </c>
      <c r="B111" s="923"/>
      <c r="C111" s="923"/>
      <c r="D111" s="923"/>
      <c r="E111" s="923"/>
      <c r="F111" s="923"/>
      <c r="G111" s="923"/>
      <c r="H111" s="923"/>
      <c r="I111" s="923"/>
      <c r="J111" s="923"/>
      <c r="K111" s="923"/>
      <c r="L111" s="923"/>
      <c r="M111" s="923"/>
      <c r="N111" s="923"/>
      <c r="O111" s="923"/>
      <c r="P111" s="923"/>
      <c r="Q111" s="923"/>
      <c r="R111" s="923"/>
      <c r="S111" s="923"/>
      <c r="T111" s="923"/>
      <c r="U111" s="923"/>
      <c r="V111" s="923"/>
      <c r="W111" s="923"/>
      <c r="X111" s="923"/>
      <c r="Y111" s="923"/>
      <c r="Z111" s="924"/>
      <c r="AA111" s="925" t="s">
        <v>122</v>
      </c>
      <c r="AB111" s="926"/>
      <c r="AC111" s="926"/>
      <c r="AD111" s="926"/>
      <c r="AE111" s="927"/>
      <c r="AF111" s="928" t="s">
        <v>122</v>
      </c>
      <c r="AG111" s="926"/>
      <c r="AH111" s="926"/>
      <c r="AI111" s="926"/>
      <c r="AJ111" s="927"/>
      <c r="AK111" s="928" t="s">
        <v>122</v>
      </c>
      <c r="AL111" s="926"/>
      <c r="AM111" s="926"/>
      <c r="AN111" s="926"/>
      <c r="AO111" s="927"/>
      <c r="AP111" s="929" t="s">
        <v>122</v>
      </c>
      <c r="AQ111" s="930"/>
      <c r="AR111" s="930"/>
      <c r="AS111" s="930"/>
      <c r="AT111" s="931"/>
      <c r="AU111" s="896"/>
      <c r="AV111" s="897"/>
      <c r="AW111" s="897"/>
      <c r="AX111" s="897"/>
      <c r="AY111" s="897"/>
      <c r="AZ111" s="910" t="s">
        <v>414</v>
      </c>
      <c r="BA111" s="911"/>
      <c r="BB111" s="911"/>
      <c r="BC111" s="911"/>
      <c r="BD111" s="911"/>
      <c r="BE111" s="911"/>
      <c r="BF111" s="911"/>
      <c r="BG111" s="911"/>
      <c r="BH111" s="911"/>
      <c r="BI111" s="911"/>
      <c r="BJ111" s="911"/>
      <c r="BK111" s="911"/>
      <c r="BL111" s="911"/>
      <c r="BM111" s="911"/>
      <c r="BN111" s="911"/>
      <c r="BO111" s="911"/>
      <c r="BP111" s="912"/>
      <c r="BQ111" s="913">
        <v>3817837</v>
      </c>
      <c r="BR111" s="914"/>
      <c r="BS111" s="914"/>
      <c r="BT111" s="914"/>
      <c r="BU111" s="914"/>
      <c r="BV111" s="914">
        <v>3348233</v>
      </c>
      <c r="BW111" s="914"/>
      <c r="BX111" s="914"/>
      <c r="BY111" s="914"/>
      <c r="BZ111" s="914"/>
      <c r="CA111" s="914">
        <v>2926306</v>
      </c>
      <c r="CB111" s="914"/>
      <c r="CC111" s="914"/>
      <c r="CD111" s="914"/>
      <c r="CE111" s="914"/>
      <c r="CF111" s="908">
        <v>3.6</v>
      </c>
      <c r="CG111" s="909"/>
      <c r="CH111" s="909"/>
      <c r="CI111" s="909"/>
      <c r="CJ111" s="909"/>
      <c r="CK111" s="936"/>
      <c r="CL111" s="937"/>
      <c r="CM111" s="910" t="s">
        <v>415</v>
      </c>
      <c r="CN111" s="911"/>
      <c r="CO111" s="911"/>
      <c r="CP111" s="911"/>
      <c r="CQ111" s="911"/>
      <c r="CR111" s="911"/>
      <c r="CS111" s="911"/>
      <c r="CT111" s="911"/>
      <c r="CU111" s="911"/>
      <c r="CV111" s="911"/>
      <c r="CW111" s="911"/>
      <c r="CX111" s="911"/>
      <c r="CY111" s="911"/>
      <c r="CZ111" s="911"/>
      <c r="DA111" s="911"/>
      <c r="DB111" s="911"/>
      <c r="DC111" s="911"/>
      <c r="DD111" s="911"/>
      <c r="DE111" s="911"/>
      <c r="DF111" s="912"/>
      <c r="DG111" s="913" t="s">
        <v>122</v>
      </c>
      <c r="DH111" s="914"/>
      <c r="DI111" s="914"/>
      <c r="DJ111" s="914"/>
      <c r="DK111" s="914"/>
      <c r="DL111" s="914" t="s">
        <v>122</v>
      </c>
      <c r="DM111" s="914"/>
      <c r="DN111" s="914"/>
      <c r="DO111" s="914"/>
      <c r="DP111" s="914"/>
      <c r="DQ111" s="914" t="s">
        <v>122</v>
      </c>
      <c r="DR111" s="914"/>
      <c r="DS111" s="914"/>
      <c r="DT111" s="914"/>
      <c r="DU111" s="914"/>
      <c r="DV111" s="915" t="s">
        <v>122</v>
      </c>
      <c r="DW111" s="915"/>
      <c r="DX111" s="915"/>
      <c r="DY111" s="915"/>
      <c r="DZ111" s="916"/>
    </row>
    <row r="112" spans="1:131" s="212" customFormat="1" ht="26.25" customHeight="1" x14ac:dyDescent="0.2">
      <c r="A112" s="940" t="s">
        <v>416</v>
      </c>
      <c r="B112" s="941"/>
      <c r="C112" s="911" t="s">
        <v>417</v>
      </c>
      <c r="D112" s="911"/>
      <c r="E112" s="911"/>
      <c r="F112" s="911"/>
      <c r="G112" s="911"/>
      <c r="H112" s="911"/>
      <c r="I112" s="911"/>
      <c r="J112" s="911"/>
      <c r="K112" s="911"/>
      <c r="L112" s="911"/>
      <c r="M112" s="911"/>
      <c r="N112" s="911"/>
      <c r="O112" s="911"/>
      <c r="P112" s="911"/>
      <c r="Q112" s="911"/>
      <c r="R112" s="911"/>
      <c r="S112" s="911"/>
      <c r="T112" s="911"/>
      <c r="U112" s="911"/>
      <c r="V112" s="911"/>
      <c r="W112" s="911"/>
      <c r="X112" s="911"/>
      <c r="Y112" s="911"/>
      <c r="Z112" s="912"/>
      <c r="AA112" s="946">
        <v>140583</v>
      </c>
      <c r="AB112" s="947"/>
      <c r="AC112" s="947"/>
      <c r="AD112" s="947"/>
      <c r="AE112" s="948"/>
      <c r="AF112" s="949">
        <v>137286</v>
      </c>
      <c r="AG112" s="947"/>
      <c r="AH112" s="947"/>
      <c r="AI112" s="947"/>
      <c r="AJ112" s="948"/>
      <c r="AK112" s="949">
        <v>96136</v>
      </c>
      <c r="AL112" s="947"/>
      <c r="AM112" s="947"/>
      <c r="AN112" s="947"/>
      <c r="AO112" s="948"/>
      <c r="AP112" s="950">
        <v>0.1</v>
      </c>
      <c r="AQ112" s="951"/>
      <c r="AR112" s="951"/>
      <c r="AS112" s="951"/>
      <c r="AT112" s="952"/>
      <c r="AU112" s="896"/>
      <c r="AV112" s="897"/>
      <c r="AW112" s="897"/>
      <c r="AX112" s="897"/>
      <c r="AY112" s="897"/>
      <c r="AZ112" s="910" t="s">
        <v>418</v>
      </c>
      <c r="BA112" s="911"/>
      <c r="BB112" s="911"/>
      <c r="BC112" s="911"/>
      <c r="BD112" s="911"/>
      <c r="BE112" s="911"/>
      <c r="BF112" s="911"/>
      <c r="BG112" s="911"/>
      <c r="BH112" s="911"/>
      <c r="BI112" s="911"/>
      <c r="BJ112" s="911"/>
      <c r="BK112" s="911"/>
      <c r="BL112" s="911"/>
      <c r="BM112" s="911"/>
      <c r="BN112" s="911"/>
      <c r="BO112" s="911"/>
      <c r="BP112" s="912"/>
      <c r="BQ112" s="913" t="s">
        <v>122</v>
      </c>
      <c r="BR112" s="914"/>
      <c r="BS112" s="914"/>
      <c r="BT112" s="914"/>
      <c r="BU112" s="914"/>
      <c r="BV112" s="914" t="s">
        <v>122</v>
      </c>
      <c r="BW112" s="914"/>
      <c r="BX112" s="914"/>
      <c r="BY112" s="914"/>
      <c r="BZ112" s="914"/>
      <c r="CA112" s="914" t="s">
        <v>122</v>
      </c>
      <c r="CB112" s="914"/>
      <c r="CC112" s="914"/>
      <c r="CD112" s="914"/>
      <c r="CE112" s="914"/>
      <c r="CF112" s="908" t="s">
        <v>122</v>
      </c>
      <c r="CG112" s="909"/>
      <c r="CH112" s="909"/>
      <c r="CI112" s="909"/>
      <c r="CJ112" s="909"/>
      <c r="CK112" s="936"/>
      <c r="CL112" s="937"/>
      <c r="CM112" s="910" t="s">
        <v>419</v>
      </c>
      <c r="CN112" s="911"/>
      <c r="CO112" s="911"/>
      <c r="CP112" s="911"/>
      <c r="CQ112" s="911"/>
      <c r="CR112" s="911"/>
      <c r="CS112" s="911"/>
      <c r="CT112" s="911"/>
      <c r="CU112" s="911"/>
      <c r="CV112" s="911"/>
      <c r="CW112" s="911"/>
      <c r="CX112" s="911"/>
      <c r="CY112" s="911"/>
      <c r="CZ112" s="911"/>
      <c r="DA112" s="911"/>
      <c r="DB112" s="911"/>
      <c r="DC112" s="911"/>
      <c r="DD112" s="911"/>
      <c r="DE112" s="911"/>
      <c r="DF112" s="912"/>
      <c r="DG112" s="913" t="s">
        <v>122</v>
      </c>
      <c r="DH112" s="914"/>
      <c r="DI112" s="914"/>
      <c r="DJ112" s="914"/>
      <c r="DK112" s="914"/>
      <c r="DL112" s="914" t="s">
        <v>122</v>
      </c>
      <c r="DM112" s="914"/>
      <c r="DN112" s="914"/>
      <c r="DO112" s="914"/>
      <c r="DP112" s="914"/>
      <c r="DQ112" s="914" t="s">
        <v>122</v>
      </c>
      <c r="DR112" s="914"/>
      <c r="DS112" s="914"/>
      <c r="DT112" s="914"/>
      <c r="DU112" s="914"/>
      <c r="DV112" s="915" t="s">
        <v>122</v>
      </c>
      <c r="DW112" s="915"/>
      <c r="DX112" s="915"/>
      <c r="DY112" s="915"/>
      <c r="DZ112" s="916"/>
    </row>
    <row r="113" spans="1:130" s="212" customFormat="1" ht="26.25" customHeight="1" x14ac:dyDescent="0.2">
      <c r="A113" s="942"/>
      <c r="B113" s="943"/>
      <c r="C113" s="911" t="s">
        <v>420</v>
      </c>
      <c r="D113" s="911"/>
      <c r="E113" s="911"/>
      <c r="F113" s="911"/>
      <c r="G113" s="911"/>
      <c r="H113" s="911"/>
      <c r="I113" s="911"/>
      <c r="J113" s="911"/>
      <c r="K113" s="911"/>
      <c r="L113" s="911"/>
      <c r="M113" s="911"/>
      <c r="N113" s="911"/>
      <c r="O113" s="911"/>
      <c r="P113" s="911"/>
      <c r="Q113" s="911"/>
      <c r="R113" s="911"/>
      <c r="S113" s="911"/>
      <c r="T113" s="911"/>
      <c r="U113" s="911"/>
      <c r="V113" s="911"/>
      <c r="W113" s="911"/>
      <c r="X113" s="911"/>
      <c r="Y113" s="911"/>
      <c r="Z113" s="912"/>
      <c r="AA113" s="925" t="s">
        <v>122</v>
      </c>
      <c r="AB113" s="926"/>
      <c r="AC113" s="926"/>
      <c r="AD113" s="926"/>
      <c r="AE113" s="927"/>
      <c r="AF113" s="928" t="s">
        <v>122</v>
      </c>
      <c r="AG113" s="926"/>
      <c r="AH113" s="926"/>
      <c r="AI113" s="926"/>
      <c r="AJ113" s="927"/>
      <c r="AK113" s="928" t="s">
        <v>122</v>
      </c>
      <c r="AL113" s="926"/>
      <c r="AM113" s="926"/>
      <c r="AN113" s="926"/>
      <c r="AO113" s="927"/>
      <c r="AP113" s="929" t="s">
        <v>122</v>
      </c>
      <c r="AQ113" s="930"/>
      <c r="AR113" s="930"/>
      <c r="AS113" s="930"/>
      <c r="AT113" s="931"/>
      <c r="AU113" s="896"/>
      <c r="AV113" s="897"/>
      <c r="AW113" s="897"/>
      <c r="AX113" s="897"/>
      <c r="AY113" s="897"/>
      <c r="AZ113" s="910" t="s">
        <v>421</v>
      </c>
      <c r="BA113" s="911"/>
      <c r="BB113" s="911"/>
      <c r="BC113" s="911"/>
      <c r="BD113" s="911"/>
      <c r="BE113" s="911"/>
      <c r="BF113" s="911"/>
      <c r="BG113" s="911"/>
      <c r="BH113" s="911"/>
      <c r="BI113" s="911"/>
      <c r="BJ113" s="911"/>
      <c r="BK113" s="911"/>
      <c r="BL113" s="911"/>
      <c r="BM113" s="911"/>
      <c r="BN113" s="911"/>
      <c r="BO113" s="911"/>
      <c r="BP113" s="912"/>
      <c r="BQ113" s="913">
        <v>1622833</v>
      </c>
      <c r="BR113" s="914"/>
      <c r="BS113" s="914"/>
      <c r="BT113" s="914"/>
      <c r="BU113" s="914"/>
      <c r="BV113" s="914">
        <v>1708891</v>
      </c>
      <c r="BW113" s="914"/>
      <c r="BX113" s="914"/>
      <c r="BY113" s="914"/>
      <c r="BZ113" s="914"/>
      <c r="CA113" s="914">
        <v>1999233</v>
      </c>
      <c r="CB113" s="914"/>
      <c r="CC113" s="914"/>
      <c r="CD113" s="914"/>
      <c r="CE113" s="914"/>
      <c r="CF113" s="908">
        <v>2.4</v>
      </c>
      <c r="CG113" s="909"/>
      <c r="CH113" s="909"/>
      <c r="CI113" s="909"/>
      <c r="CJ113" s="909"/>
      <c r="CK113" s="936"/>
      <c r="CL113" s="937"/>
      <c r="CM113" s="910" t="s">
        <v>422</v>
      </c>
      <c r="CN113" s="911"/>
      <c r="CO113" s="911"/>
      <c r="CP113" s="911"/>
      <c r="CQ113" s="911"/>
      <c r="CR113" s="911"/>
      <c r="CS113" s="911"/>
      <c r="CT113" s="911"/>
      <c r="CU113" s="911"/>
      <c r="CV113" s="911"/>
      <c r="CW113" s="911"/>
      <c r="CX113" s="911"/>
      <c r="CY113" s="911"/>
      <c r="CZ113" s="911"/>
      <c r="DA113" s="911"/>
      <c r="DB113" s="911"/>
      <c r="DC113" s="911"/>
      <c r="DD113" s="911"/>
      <c r="DE113" s="911"/>
      <c r="DF113" s="912"/>
      <c r="DG113" s="946" t="s">
        <v>122</v>
      </c>
      <c r="DH113" s="947"/>
      <c r="DI113" s="947"/>
      <c r="DJ113" s="947"/>
      <c r="DK113" s="948"/>
      <c r="DL113" s="949" t="s">
        <v>122</v>
      </c>
      <c r="DM113" s="947"/>
      <c r="DN113" s="947"/>
      <c r="DO113" s="947"/>
      <c r="DP113" s="948"/>
      <c r="DQ113" s="949" t="s">
        <v>122</v>
      </c>
      <c r="DR113" s="947"/>
      <c r="DS113" s="947"/>
      <c r="DT113" s="947"/>
      <c r="DU113" s="948"/>
      <c r="DV113" s="950" t="s">
        <v>122</v>
      </c>
      <c r="DW113" s="951"/>
      <c r="DX113" s="951"/>
      <c r="DY113" s="951"/>
      <c r="DZ113" s="952"/>
    </row>
    <row r="114" spans="1:130" s="212" customFormat="1" ht="26.25" customHeight="1" x14ac:dyDescent="0.2">
      <c r="A114" s="942"/>
      <c r="B114" s="943"/>
      <c r="C114" s="911" t="s">
        <v>423</v>
      </c>
      <c r="D114" s="911"/>
      <c r="E114" s="911"/>
      <c r="F114" s="911"/>
      <c r="G114" s="911"/>
      <c r="H114" s="911"/>
      <c r="I114" s="911"/>
      <c r="J114" s="911"/>
      <c r="K114" s="911"/>
      <c r="L114" s="911"/>
      <c r="M114" s="911"/>
      <c r="N114" s="911"/>
      <c r="O114" s="911"/>
      <c r="P114" s="911"/>
      <c r="Q114" s="911"/>
      <c r="R114" s="911"/>
      <c r="S114" s="911"/>
      <c r="T114" s="911"/>
      <c r="U114" s="911"/>
      <c r="V114" s="911"/>
      <c r="W114" s="911"/>
      <c r="X114" s="911"/>
      <c r="Y114" s="911"/>
      <c r="Z114" s="912"/>
      <c r="AA114" s="946">
        <v>89456</v>
      </c>
      <c r="AB114" s="947"/>
      <c r="AC114" s="947"/>
      <c r="AD114" s="947"/>
      <c r="AE114" s="948"/>
      <c r="AF114" s="949">
        <v>109480</v>
      </c>
      <c r="AG114" s="947"/>
      <c r="AH114" s="947"/>
      <c r="AI114" s="947"/>
      <c r="AJ114" s="948"/>
      <c r="AK114" s="949">
        <v>158417</v>
      </c>
      <c r="AL114" s="947"/>
      <c r="AM114" s="947"/>
      <c r="AN114" s="947"/>
      <c r="AO114" s="948"/>
      <c r="AP114" s="950">
        <v>0.2</v>
      </c>
      <c r="AQ114" s="951"/>
      <c r="AR114" s="951"/>
      <c r="AS114" s="951"/>
      <c r="AT114" s="952"/>
      <c r="AU114" s="896"/>
      <c r="AV114" s="897"/>
      <c r="AW114" s="897"/>
      <c r="AX114" s="897"/>
      <c r="AY114" s="897"/>
      <c r="AZ114" s="910" t="s">
        <v>424</v>
      </c>
      <c r="BA114" s="911"/>
      <c r="BB114" s="911"/>
      <c r="BC114" s="911"/>
      <c r="BD114" s="911"/>
      <c r="BE114" s="911"/>
      <c r="BF114" s="911"/>
      <c r="BG114" s="911"/>
      <c r="BH114" s="911"/>
      <c r="BI114" s="911"/>
      <c r="BJ114" s="911"/>
      <c r="BK114" s="911"/>
      <c r="BL114" s="911"/>
      <c r="BM114" s="911"/>
      <c r="BN114" s="911"/>
      <c r="BO114" s="911"/>
      <c r="BP114" s="912"/>
      <c r="BQ114" s="913">
        <v>13707794</v>
      </c>
      <c r="BR114" s="914"/>
      <c r="BS114" s="914"/>
      <c r="BT114" s="914"/>
      <c r="BU114" s="914"/>
      <c r="BV114" s="914">
        <v>13855873</v>
      </c>
      <c r="BW114" s="914"/>
      <c r="BX114" s="914"/>
      <c r="BY114" s="914"/>
      <c r="BZ114" s="914"/>
      <c r="CA114" s="914">
        <v>13648750</v>
      </c>
      <c r="CB114" s="914"/>
      <c r="CC114" s="914"/>
      <c r="CD114" s="914"/>
      <c r="CE114" s="914"/>
      <c r="CF114" s="908">
        <v>16.7</v>
      </c>
      <c r="CG114" s="909"/>
      <c r="CH114" s="909"/>
      <c r="CI114" s="909"/>
      <c r="CJ114" s="909"/>
      <c r="CK114" s="936"/>
      <c r="CL114" s="937"/>
      <c r="CM114" s="910" t="s">
        <v>425</v>
      </c>
      <c r="CN114" s="911"/>
      <c r="CO114" s="911"/>
      <c r="CP114" s="911"/>
      <c r="CQ114" s="911"/>
      <c r="CR114" s="911"/>
      <c r="CS114" s="911"/>
      <c r="CT114" s="911"/>
      <c r="CU114" s="911"/>
      <c r="CV114" s="911"/>
      <c r="CW114" s="911"/>
      <c r="CX114" s="911"/>
      <c r="CY114" s="911"/>
      <c r="CZ114" s="911"/>
      <c r="DA114" s="911"/>
      <c r="DB114" s="911"/>
      <c r="DC114" s="911"/>
      <c r="DD114" s="911"/>
      <c r="DE114" s="911"/>
      <c r="DF114" s="912"/>
      <c r="DG114" s="946" t="s">
        <v>122</v>
      </c>
      <c r="DH114" s="947"/>
      <c r="DI114" s="947"/>
      <c r="DJ114" s="947"/>
      <c r="DK114" s="948"/>
      <c r="DL114" s="949" t="s">
        <v>122</v>
      </c>
      <c r="DM114" s="947"/>
      <c r="DN114" s="947"/>
      <c r="DO114" s="947"/>
      <c r="DP114" s="948"/>
      <c r="DQ114" s="949" t="s">
        <v>122</v>
      </c>
      <c r="DR114" s="947"/>
      <c r="DS114" s="947"/>
      <c r="DT114" s="947"/>
      <c r="DU114" s="948"/>
      <c r="DV114" s="950" t="s">
        <v>122</v>
      </c>
      <c r="DW114" s="951"/>
      <c r="DX114" s="951"/>
      <c r="DY114" s="951"/>
      <c r="DZ114" s="952"/>
    </row>
    <row r="115" spans="1:130" s="212" customFormat="1" ht="26.25" customHeight="1" x14ac:dyDescent="0.2">
      <c r="A115" s="942"/>
      <c r="B115" s="943"/>
      <c r="C115" s="911" t="s">
        <v>426</v>
      </c>
      <c r="D115" s="911"/>
      <c r="E115" s="911"/>
      <c r="F115" s="911"/>
      <c r="G115" s="911"/>
      <c r="H115" s="911"/>
      <c r="I115" s="911"/>
      <c r="J115" s="911"/>
      <c r="K115" s="911"/>
      <c r="L115" s="911"/>
      <c r="M115" s="911"/>
      <c r="N115" s="911"/>
      <c r="O115" s="911"/>
      <c r="P115" s="911"/>
      <c r="Q115" s="911"/>
      <c r="R115" s="911"/>
      <c r="S115" s="911"/>
      <c r="T115" s="911"/>
      <c r="U115" s="911"/>
      <c r="V115" s="911"/>
      <c r="W115" s="911"/>
      <c r="X115" s="911"/>
      <c r="Y115" s="911"/>
      <c r="Z115" s="912"/>
      <c r="AA115" s="925">
        <v>469421</v>
      </c>
      <c r="AB115" s="926"/>
      <c r="AC115" s="926"/>
      <c r="AD115" s="926"/>
      <c r="AE115" s="927"/>
      <c r="AF115" s="928">
        <v>469512</v>
      </c>
      <c r="AG115" s="926"/>
      <c r="AH115" s="926"/>
      <c r="AI115" s="926"/>
      <c r="AJ115" s="927"/>
      <c r="AK115" s="928">
        <v>469668</v>
      </c>
      <c r="AL115" s="926"/>
      <c r="AM115" s="926"/>
      <c r="AN115" s="926"/>
      <c r="AO115" s="927"/>
      <c r="AP115" s="929">
        <v>0.6</v>
      </c>
      <c r="AQ115" s="930"/>
      <c r="AR115" s="930"/>
      <c r="AS115" s="930"/>
      <c r="AT115" s="931"/>
      <c r="AU115" s="896"/>
      <c r="AV115" s="897"/>
      <c r="AW115" s="897"/>
      <c r="AX115" s="897"/>
      <c r="AY115" s="897"/>
      <c r="AZ115" s="910" t="s">
        <v>427</v>
      </c>
      <c r="BA115" s="911"/>
      <c r="BB115" s="911"/>
      <c r="BC115" s="911"/>
      <c r="BD115" s="911"/>
      <c r="BE115" s="911"/>
      <c r="BF115" s="911"/>
      <c r="BG115" s="911"/>
      <c r="BH115" s="911"/>
      <c r="BI115" s="911"/>
      <c r="BJ115" s="911"/>
      <c r="BK115" s="911"/>
      <c r="BL115" s="911"/>
      <c r="BM115" s="911"/>
      <c r="BN115" s="911"/>
      <c r="BO115" s="911"/>
      <c r="BP115" s="912"/>
      <c r="BQ115" s="913" t="s">
        <v>122</v>
      </c>
      <c r="BR115" s="914"/>
      <c r="BS115" s="914"/>
      <c r="BT115" s="914"/>
      <c r="BU115" s="914"/>
      <c r="BV115" s="914" t="s">
        <v>122</v>
      </c>
      <c r="BW115" s="914"/>
      <c r="BX115" s="914"/>
      <c r="BY115" s="914"/>
      <c r="BZ115" s="914"/>
      <c r="CA115" s="914" t="s">
        <v>122</v>
      </c>
      <c r="CB115" s="914"/>
      <c r="CC115" s="914"/>
      <c r="CD115" s="914"/>
      <c r="CE115" s="914"/>
      <c r="CF115" s="908" t="s">
        <v>122</v>
      </c>
      <c r="CG115" s="909"/>
      <c r="CH115" s="909"/>
      <c r="CI115" s="909"/>
      <c r="CJ115" s="909"/>
      <c r="CK115" s="936"/>
      <c r="CL115" s="937"/>
      <c r="CM115" s="910" t="s">
        <v>428</v>
      </c>
      <c r="CN115" s="911"/>
      <c r="CO115" s="911"/>
      <c r="CP115" s="911"/>
      <c r="CQ115" s="911"/>
      <c r="CR115" s="911"/>
      <c r="CS115" s="911"/>
      <c r="CT115" s="911"/>
      <c r="CU115" s="911"/>
      <c r="CV115" s="911"/>
      <c r="CW115" s="911"/>
      <c r="CX115" s="911"/>
      <c r="CY115" s="911"/>
      <c r="CZ115" s="911"/>
      <c r="DA115" s="911"/>
      <c r="DB115" s="911"/>
      <c r="DC115" s="911"/>
      <c r="DD115" s="911"/>
      <c r="DE115" s="911"/>
      <c r="DF115" s="912"/>
      <c r="DG115" s="946" t="s">
        <v>122</v>
      </c>
      <c r="DH115" s="947"/>
      <c r="DI115" s="947"/>
      <c r="DJ115" s="947"/>
      <c r="DK115" s="948"/>
      <c r="DL115" s="949" t="s">
        <v>122</v>
      </c>
      <c r="DM115" s="947"/>
      <c r="DN115" s="947"/>
      <c r="DO115" s="947"/>
      <c r="DP115" s="948"/>
      <c r="DQ115" s="949">
        <v>47585</v>
      </c>
      <c r="DR115" s="947"/>
      <c r="DS115" s="947"/>
      <c r="DT115" s="947"/>
      <c r="DU115" s="948"/>
      <c r="DV115" s="950">
        <v>0.1</v>
      </c>
      <c r="DW115" s="951"/>
      <c r="DX115" s="951"/>
      <c r="DY115" s="951"/>
      <c r="DZ115" s="952"/>
    </row>
    <row r="116" spans="1:130" s="212" customFormat="1" ht="26.25" customHeight="1" x14ac:dyDescent="0.2">
      <c r="A116" s="944"/>
      <c r="B116" s="945"/>
      <c r="C116" s="953" t="s">
        <v>429</v>
      </c>
      <c r="D116" s="953"/>
      <c r="E116" s="953"/>
      <c r="F116" s="953"/>
      <c r="G116" s="953"/>
      <c r="H116" s="953"/>
      <c r="I116" s="953"/>
      <c r="J116" s="953"/>
      <c r="K116" s="953"/>
      <c r="L116" s="953"/>
      <c r="M116" s="953"/>
      <c r="N116" s="953"/>
      <c r="O116" s="953"/>
      <c r="P116" s="953"/>
      <c r="Q116" s="953"/>
      <c r="R116" s="953"/>
      <c r="S116" s="953"/>
      <c r="T116" s="953"/>
      <c r="U116" s="953"/>
      <c r="V116" s="953"/>
      <c r="W116" s="953"/>
      <c r="X116" s="953"/>
      <c r="Y116" s="953"/>
      <c r="Z116" s="954"/>
      <c r="AA116" s="946" t="s">
        <v>122</v>
      </c>
      <c r="AB116" s="947"/>
      <c r="AC116" s="947"/>
      <c r="AD116" s="947"/>
      <c r="AE116" s="948"/>
      <c r="AF116" s="949" t="s">
        <v>122</v>
      </c>
      <c r="AG116" s="947"/>
      <c r="AH116" s="947"/>
      <c r="AI116" s="947"/>
      <c r="AJ116" s="948"/>
      <c r="AK116" s="949" t="s">
        <v>122</v>
      </c>
      <c r="AL116" s="947"/>
      <c r="AM116" s="947"/>
      <c r="AN116" s="947"/>
      <c r="AO116" s="948"/>
      <c r="AP116" s="950" t="s">
        <v>122</v>
      </c>
      <c r="AQ116" s="951"/>
      <c r="AR116" s="951"/>
      <c r="AS116" s="951"/>
      <c r="AT116" s="952"/>
      <c r="AU116" s="896"/>
      <c r="AV116" s="897"/>
      <c r="AW116" s="897"/>
      <c r="AX116" s="897"/>
      <c r="AY116" s="897"/>
      <c r="AZ116" s="955" t="s">
        <v>430</v>
      </c>
      <c r="BA116" s="956"/>
      <c r="BB116" s="956"/>
      <c r="BC116" s="956"/>
      <c r="BD116" s="956"/>
      <c r="BE116" s="956"/>
      <c r="BF116" s="956"/>
      <c r="BG116" s="956"/>
      <c r="BH116" s="956"/>
      <c r="BI116" s="956"/>
      <c r="BJ116" s="956"/>
      <c r="BK116" s="956"/>
      <c r="BL116" s="956"/>
      <c r="BM116" s="956"/>
      <c r="BN116" s="956"/>
      <c r="BO116" s="956"/>
      <c r="BP116" s="957"/>
      <c r="BQ116" s="913" t="s">
        <v>122</v>
      </c>
      <c r="BR116" s="914"/>
      <c r="BS116" s="914"/>
      <c r="BT116" s="914"/>
      <c r="BU116" s="914"/>
      <c r="BV116" s="914" t="s">
        <v>122</v>
      </c>
      <c r="BW116" s="914"/>
      <c r="BX116" s="914"/>
      <c r="BY116" s="914"/>
      <c r="BZ116" s="914"/>
      <c r="CA116" s="914" t="s">
        <v>122</v>
      </c>
      <c r="CB116" s="914"/>
      <c r="CC116" s="914"/>
      <c r="CD116" s="914"/>
      <c r="CE116" s="914"/>
      <c r="CF116" s="908" t="s">
        <v>122</v>
      </c>
      <c r="CG116" s="909"/>
      <c r="CH116" s="909"/>
      <c r="CI116" s="909"/>
      <c r="CJ116" s="909"/>
      <c r="CK116" s="936"/>
      <c r="CL116" s="937"/>
      <c r="CM116" s="910" t="s">
        <v>431</v>
      </c>
      <c r="CN116" s="911"/>
      <c r="CO116" s="911"/>
      <c r="CP116" s="911"/>
      <c r="CQ116" s="911"/>
      <c r="CR116" s="911"/>
      <c r="CS116" s="911"/>
      <c r="CT116" s="911"/>
      <c r="CU116" s="911"/>
      <c r="CV116" s="911"/>
      <c r="CW116" s="911"/>
      <c r="CX116" s="911"/>
      <c r="CY116" s="911"/>
      <c r="CZ116" s="911"/>
      <c r="DA116" s="911"/>
      <c r="DB116" s="911"/>
      <c r="DC116" s="911"/>
      <c r="DD116" s="911"/>
      <c r="DE116" s="911"/>
      <c r="DF116" s="912"/>
      <c r="DG116" s="946">
        <v>497378</v>
      </c>
      <c r="DH116" s="947"/>
      <c r="DI116" s="947"/>
      <c r="DJ116" s="947"/>
      <c r="DK116" s="948"/>
      <c r="DL116" s="949">
        <v>439527</v>
      </c>
      <c r="DM116" s="947"/>
      <c r="DN116" s="947"/>
      <c r="DO116" s="947"/>
      <c r="DP116" s="948"/>
      <c r="DQ116" s="949">
        <v>381676</v>
      </c>
      <c r="DR116" s="947"/>
      <c r="DS116" s="947"/>
      <c r="DT116" s="947"/>
      <c r="DU116" s="948"/>
      <c r="DV116" s="950">
        <v>0.5</v>
      </c>
      <c r="DW116" s="951"/>
      <c r="DX116" s="951"/>
      <c r="DY116" s="951"/>
      <c r="DZ116" s="952"/>
    </row>
    <row r="117" spans="1:130" s="212" customFormat="1" ht="26.25" customHeight="1" x14ac:dyDescent="0.2">
      <c r="A117" s="900" t="s">
        <v>177</v>
      </c>
      <c r="B117" s="881"/>
      <c r="C117" s="881"/>
      <c r="D117" s="881"/>
      <c r="E117" s="881"/>
      <c r="F117" s="881"/>
      <c r="G117" s="881"/>
      <c r="H117" s="881"/>
      <c r="I117" s="881"/>
      <c r="J117" s="881"/>
      <c r="K117" s="881"/>
      <c r="L117" s="881"/>
      <c r="M117" s="881"/>
      <c r="N117" s="881"/>
      <c r="O117" s="881"/>
      <c r="P117" s="881"/>
      <c r="Q117" s="881"/>
      <c r="R117" s="881"/>
      <c r="S117" s="881"/>
      <c r="T117" s="881"/>
      <c r="U117" s="881"/>
      <c r="V117" s="881"/>
      <c r="W117" s="881"/>
      <c r="X117" s="881"/>
      <c r="Y117" s="965" t="s">
        <v>432</v>
      </c>
      <c r="Z117" s="882"/>
      <c r="AA117" s="966">
        <v>3146859</v>
      </c>
      <c r="AB117" s="967"/>
      <c r="AC117" s="967"/>
      <c r="AD117" s="967"/>
      <c r="AE117" s="968"/>
      <c r="AF117" s="969">
        <v>3249485</v>
      </c>
      <c r="AG117" s="967"/>
      <c r="AH117" s="967"/>
      <c r="AI117" s="967"/>
      <c r="AJ117" s="968"/>
      <c r="AK117" s="969">
        <v>3375379</v>
      </c>
      <c r="AL117" s="967"/>
      <c r="AM117" s="967"/>
      <c r="AN117" s="967"/>
      <c r="AO117" s="968"/>
      <c r="AP117" s="970"/>
      <c r="AQ117" s="971"/>
      <c r="AR117" s="971"/>
      <c r="AS117" s="971"/>
      <c r="AT117" s="972"/>
      <c r="AU117" s="896"/>
      <c r="AV117" s="897"/>
      <c r="AW117" s="897"/>
      <c r="AX117" s="897"/>
      <c r="AY117" s="897"/>
      <c r="AZ117" s="962" t="s">
        <v>433</v>
      </c>
      <c r="BA117" s="963"/>
      <c r="BB117" s="963"/>
      <c r="BC117" s="963"/>
      <c r="BD117" s="963"/>
      <c r="BE117" s="963"/>
      <c r="BF117" s="963"/>
      <c r="BG117" s="963"/>
      <c r="BH117" s="963"/>
      <c r="BI117" s="963"/>
      <c r="BJ117" s="963"/>
      <c r="BK117" s="963"/>
      <c r="BL117" s="963"/>
      <c r="BM117" s="963"/>
      <c r="BN117" s="963"/>
      <c r="BO117" s="963"/>
      <c r="BP117" s="964"/>
      <c r="BQ117" s="913" t="s">
        <v>122</v>
      </c>
      <c r="BR117" s="914"/>
      <c r="BS117" s="914"/>
      <c r="BT117" s="914"/>
      <c r="BU117" s="914"/>
      <c r="BV117" s="914" t="s">
        <v>122</v>
      </c>
      <c r="BW117" s="914"/>
      <c r="BX117" s="914"/>
      <c r="BY117" s="914"/>
      <c r="BZ117" s="914"/>
      <c r="CA117" s="914" t="s">
        <v>122</v>
      </c>
      <c r="CB117" s="914"/>
      <c r="CC117" s="914"/>
      <c r="CD117" s="914"/>
      <c r="CE117" s="914"/>
      <c r="CF117" s="908" t="s">
        <v>122</v>
      </c>
      <c r="CG117" s="909"/>
      <c r="CH117" s="909"/>
      <c r="CI117" s="909"/>
      <c r="CJ117" s="909"/>
      <c r="CK117" s="936"/>
      <c r="CL117" s="937"/>
      <c r="CM117" s="910" t="s">
        <v>434</v>
      </c>
      <c r="CN117" s="911"/>
      <c r="CO117" s="911"/>
      <c r="CP117" s="911"/>
      <c r="CQ117" s="911"/>
      <c r="CR117" s="911"/>
      <c r="CS117" s="911"/>
      <c r="CT117" s="911"/>
      <c r="CU117" s="911"/>
      <c r="CV117" s="911"/>
      <c r="CW117" s="911"/>
      <c r="CX117" s="911"/>
      <c r="CY117" s="911"/>
      <c r="CZ117" s="911"/>
      <c r="DA117" s="911"/>
      <c r="DB117" s="911"/>
      <c r="DC117" s="911"/>
      <c r="DD117" s="911"/>
      <c r="DE117" s="911"/>
      <c r="DF117" s="912"/>
      <c r="DG117" s="946" t="s">
        <v>122</v>
      </c>
      <c r="DH117" s="947"/>
      <c r="DI117" s="947"/>
      <c r="DJ117" s="947"/>
      <c r="DK117" s="948"/>
      <c r="DL117" s="949" t="s">
        <v>122</v>
      </c>
      <c r="DM117" s="947"/>
      <c r="DN117" s="947"/>
      <c r="DO117" s="947"/>
      <c r="DP117" s="948"/>
      <c r="DQ117" s="949" t="s">
        <v>122</v>
      </c>
      <c r="DR117" s="947"/>
      <c r="DS117" s="947"/>
      <c r="DT117" s="947"/>
      <c r="DU117" s="948"/>
      <c r="DV117" s="950" t="s">
        <v>122</v>
      </c>
      <c r="DW117" s="951"/>
      <c r="DX117" s="951"/>
      <c r="DY117" s="951"/>
      <c r="DZ117" s="952"/>
    </row>
    <row r="118" spans="1:130" s="212" customFormat="1" ht="26.25" customHeight="1" x14ac:dyDescent="0.2">
      <c r="A118" s="900" t="s">
        <v>408</v>
      </c>
      <c r="B118" s="881"/>
      <c r="C118" s="881"/>
      <c r="D118" s="881"/>
      <c r="E118" s="881"/>
      <c r="F118" s="881"/>
      <c r="G118" s="881"/>
      <c r="H118" s="881"/>
      <c r="I118" s="881"/>
      <c r="J118" s="881"/>
      <c r="K118" s="881"/>
      <c r="L118" s="881"/>
      <c r="M118" s="881"/>
      <c r="N118" s="881"/>
      <c r="O118" s="881"/>
      <c r="P118" s="881"/>
      <c r="Q118" s="881"/>
      <c r="R118" s="881"/>
      <c r="S118" s="881"/>
      <c r="T118" s="881"/>
      <c r="U118" s="881"/>
      <c r="V118" s="881"/>
      <c r="W118" s="881"/>
      <c r="X118" s="881"/>
      <c r="Y118" s="881"/>
      <c r="Z118" s="882"/>
      <c r="AA118" s="880" t="s">
        <v>405</v>
      </c>
      <c r="AB118" s="881"/>
      <c r="AC118" s="881"/>
      <c r="AD118" s="881"/>
      <c r="AE118" s="882"/>
      <c r="AF118" s="880" t="s">
        <v>406</v>
      </c>
      <c r="AG118" s="881"/>
      <c r="AH118" s="881"/>
      <c r="AI118" s="881"/>
      <c r="AJ118" s="882"/>
      <c r="AK118" s="880" t="s">
        <v>294</v>
      </c>
      <c r="AL118" s="881"/>
      <c r="AM118" s="881"/>
      <c r="AN118" s="881"/>
      <c r="AO118" s="882"/>
      <c r="AP118" s="958" t="s">
        <v>407</v>
      </c>
      <c r="AQ118" s="959"/>
      <c r="AR118" s="959"/>
      <c r="AS118" s="959"/>
      <c r="AT118" s="960"/>
      <c r="AU118" s="896"/>
      <c r="AV118" s="897"/>
      <c r="AW118" s="897"/>
      <c r="AX118" s="897"/>
      <c r="AY118" s="897"/>
      <c r="AZ118" s="961" t="s">
        <v>435</v>
      </c>
      <c r="BA118" s="953"/>
      <c r="BB118" s="953"/>
      <c r="BC118" s="953"/>
      <c r="BD118" s="953"/>
      <c r="BE118" s="953"/>
      <c r="BF118" s="953"/>
      <c r="BG118" s="953"/>
      <c r="BH118" s="953"/>
      <c r="BI118" s="953"/>
      <c r="BJ118" s="953"/>
      <c r="BK118" s="953"/>
      <c r="BL118" s="953"/>
      <c r="BM118" s="953"/>
      <c r="BN118" s="953"/>
      <c r="BO118" s="953"/>
      <c r="BP118" s="954"/>
      <c r="BQ118" s="987" t="s">
        <v>122</v>
      </c>
      <c r="BR118" s="988"/>
      <c r="BS118" s="988"/>
      <c r="BT118" s="988"/>
      <c r="BU118" s="988"/>
      <c r="BV118" s="988" t="s">
        <v>122</v>
      </c>
      <c r="BW118" s="988"/>
      <c r="BX118" s="988"/>
      <c r="BY118" s="988"/>
      <c r="BZ118" s="988"/>
      <c r="CA118" s="988" t="s">
        <v>122</v>
      </c>
      <c r="CB118" s="988"/>
      <c r="CC118" s="988"/>
      <c r="CD118" s="988"/>
      <c r="CE118" s="988"/>
      <c r="CF118" s="908" t="s">
        <v>122</v>
      </c>
      <c r="CG118" s="909"/>
      <c r="CH118" s="909"/>
      <c r="CI118" s="909"/>
      <c r="CJ118" s="909"/>
      <c r="CK118" s="936"/>
      <c r="CL118" s="937"/>
      <c r="CM118" s="910" t="s">
        <v>436</v>
      </c>
      <c r="CN118" s="911"/>
      <c r="CO118" s="911"/>
      <c r="CP118" s="911"/>
      <c r="CQ118" s="911"/>
      <c r="CR118" s="911"/>
      <c r="CS118" s="911"/>
      <c r="CT118" s="911"/>
      <c r="CU118" s="911"/>
      <c r="CV118" s="911"/>
      <c r="CW118" s="911"/>
      <c r="CX118" s="911"/>
      <c r="CY118" s="911"/>
      <c r="CZ118" s="911"/>
      <c r="DA118" s="911"/>
      <c r="DB118" s="911"/>
      <c r="DC118" s="911"/>
      <c r="DD118" s="911"/>
      <c r="DE118" s="911"/>
      <c r="DF118" s="912"/>
      <c r="DG118" s="946" t="s">
        <v>122</v>
      </c>
      <c r="DH118" s="947"/>
      <c r="DI118" s="947"/>
      <c r="DJ118" s="947"/>
      <c r="DK118" s="948"/>
      <c r="DL118" s="949" t="s">
        <v>122</v>
      </c>
      <c r="DM118" s="947"/>
      <c r="DN118" s="947"/>
      <c r="DO118" s="947"/>
      <c r="DP118" s="948"/>
      <c r="DQ118" s="949" t="s">
        <v>122</v>
      </c>
      <c r="DR118" s="947"/>
      <c r="DS118" s="947"/>
      <c r="DT118" s="947"/>
      <c r="DU118" s="948"/>
      <c r="DV118" s="950" t="s">
        <v>122</v>
      </c>
      <c r="DW118" s="951"/>
      <c r="DX118" s="951"/>
      <c r="DY118" s="951"/>
      <c r="DZ118" s="952"/>
    </row>
    <row r="119" spans="1:130" s="212" customFormat="1" ht="26.25" customHeight="1" x14ac:dyDescent="0.2">
      <c r="A119" s="1044" t="s">
        <v>411</v>
      </c>
      <c r="B119" s="935"/>
      <c r="C119" s="917" t="s">
        <v>412</v>
      </c>
      <c r="D119" s="885"/>
      <c r="E119" s="885"/>
      <c r="F119" s="885"/>
      <c r="G119" s="885"/>
      <c r="H119" s="885"/>
      <c r="I119" s="885"/>
      <c r="J119" s="885"/>
      <c r="K119" s="885"/>
      <c r="L119" s="885"/>
      <c r="M119" s="885"/>
      <c r="N119" s="885"/>
      <c r="O119" s="885"/>
      <c r="P119" s="885"/>
      <c r="Q119" s="885"/>
      <c r="R119" s="885"/>
      <c r="S119" s="885"/>
      <c r="T119" s="885"/>
      <c r="U119" s="885"/>
      <c r="V119" s="885"/>
      <c r="W119" s="885"/>
      <c r="X119" s="885"/>
      <c r="Y119" s="885"/>
      <c r="Z119" s="886"/>
      <c r="AA119" s="887">
        <v>411570</v>
      </c>
      <c r="AB119" s="888"/>
      <c r="AC119" s="888"/>
      <c r="AD119" s="888"/>
      <c r="AE119" s="889"/>
      <c r="AF119" s="890">
        <v>411661</v>
      </c>
      <c r="AG119" s="888"/>
      <c r="AH119" s="888"/>
      <c r="AI119" s="888"/>
      <c r="AJ119" s="889"/>
      <c r="AK119" s="890">
        <v>411754</v>
      </c>
      <c r="AL119" s="888"/>
      <c r="AM119" s="888"/>
      <c r="AN119" s="888"/>
      <c r="AO119" s="889"/>
      <c r="AP119" s="891">
        <v>0.5</v>
      </c>
      <c r="AQ119" s="892"/>
      <c r="AR119" s="892"/>
      <c r="AS119" s="892"/>
      <c r="AT119" s="893"/>
      <c r="AU119" s="898"/>
      <c r="AV119" s="899"/>
      <c r="AW119" s="899"/>
      <c r="AX119" s="899"/>
      <c r="AY119" s="899"/>
      <c r="AZ119" s="235" t="s">
        <v>177</v>
      </c>
      <c r="BA119" s="235"/>
      <c r="BB119" s="235"/>
      <c r="BC119" s="235"/>
      <c r="BD119" s="235"/>
      <c r="BE119" s="235"/>
      <c r="BF119" s="235"/>
      <c r="BG119" s="235"/>
      <c r="BH119" s="235"/>
      <c r="BI119" s="235"/>
      <c r="BJ119" s="235"/>
      <c r="BK119" s="235"/>
      <c r="BL119" s="235"/>
      <c r="BM119" s="235"/>
      <c r="BN119" s="235"/>
      <c r="BO119" s="965" t="s">
        <v>437</v>
      </c>
      <c r="BP119" s="993"/>
      <c r="BQ119" s="987">
        <v>47081995</v>
      </c>
      <c r="BR119" s="988"/>
      <c r="BS119" s="988"/>
      <c r="BT119" s="988"/>
      <c r="BU119" s="988"/>
      <c r="BV119" s="988">
        <v>45175860</v>
      </c>
      <c r="BW119" s="988"/>
      <c r="BX119" s="988"/>
      <c r="BY119" s="988"/>
      <c r="BZ119" s="988"/>
      <c r="CA119" s="988">
        <v>45230644</v>
      </c>
      <c r="CB119" s="988"/>
      <c r="CC119" s="988"/>
      <c r="CD119" s="988"/>
      <c r="CE119" s="988"/>
      <c r="CF119" s="989"/>
      <c r="CG119" s="990"/>
      <c r="CH119" s="990"/>
      <c r="CI119" s="990"/>
      <c r="CJ119" s="991"/>
      <c r="CK119" s="938"/>
      <c r="CL119" s="939"/>
      <c r="CM119" s="961" t="s">
        <v>438</v>
      </c>
      <c r="CN119" s="953"/>
      <c r="CO119" s="953"/>
      <c r="CP119" s="953"/>
      <c r="CQ119" s="953"/>
      <c r="CR119" s="953"/>
      <c r="CS119" s="953"/>
      <c r="CT119" s="953"/>
      <c r="CU119" s="953"/>
      <c r="CV119" s="953"/>
      <c r="CW119" s="953"/>
      <c r="CX119" s="953"/>
      <c r="CY119" s="953"/>
      <c r="CZ119" s="953"/>
      <c r="DA119" s="953"/>
      <c r="DB119" s="953"/>
      <c r="DC119" s="953"/>
      <c r="DD119" s="953"/>
      <c r="DE119" s="953"/>
      <c r="DF119" s="954"/>
      <c r="DG119" s="992" t="s">
        <v>122</v>
      </c>
      <c r="DH119" s="974"/>
      <c r="DI119" s="974"/>
      <c r="DJ119" s="974"/>
      <c r="DK119" s="975"/>
      <c r="DL119" s="973" t="s">
        <v>122</v>
      </c>
      <c r="DM119" s="974"/>
      <c r="DN119" s="974"/>
      <c r="DO119" s="974"/>
      <c r="DP119" s="975"/>
      <c r="DQ119" s="973" t="s">
        <v>122</v>
      </c>
      <c r="DR119" s="974"/>
      <c r="DS119" s="974"/>
      <c r="DT119" s="974"/>
      <c r="DU119" s="975"/>
      <c r="DV119" s="976" t="s">
        <v>122</v>
      </c>
      <c r="DW119" s="977"/>
      <c r="DX119" s="977"/>
      <c r="DY119" s="977"/>
      <c r="DZ119" s="978"/>
    </row>
    <row r="120" spans="1:130" s="212" customFormat="1" ht="26.25" customHeight="1" x14ac:dyDescent="0.2">
      <c r="A120" s="1045"/>
      <c r="B120" s="937"/>
      <c r="C120" s="910" t="s">
        <v>415</v>
      </c>
      <c r="D120" s="911"/>
      <c r="E120" s="911"/>
      <c r="F120" s="911"/>
      <c r="G120" s="911"/>
      <c r="H120" s="911"/>
      <c r="I120" s="911"/>
      <c r="J120" s="911"/>
      <c r="K120" s="911"/>
      <c r="L120" s="911"/>
      <c r="M120" s="911"/>
      <c r="N120" s="911"/>
      <c r="O120" s="911"/>
      <c r="P120" s="911"/>
      <c r="Q120" s="911"/>
      <c r="R120" s="911"/>
      <c r="S120" s="911"/>
      <c r="T120" s="911"/>
      <c r="U120" s="911"/>
      <c r="V120" s="911"/>
      <c r="W120" s="911"/>
      <c r="X120" s="911"/>
      <c r="Y120" s="911"/>
      <c r="Z120" s="912"/>
      <c r="AA120" s="946" t="s">
        <v>122</v>
      </c>
      <c r="AB120" s="947"/>
      <c r="AC120" s="947"/>
      <c r="AD120" s="947"/>
      <c r="AE120" s="948"/>
      <c r="AF120" s="949" t="s">
        <v>122</v>
      </c>
      <c r="AG120" s="947"/>
      <c r="AH120" s="947"/>
      <c r="AI120" s="947"/>
      <c r="AJ120" s="948"/>
      <c r="AK120" s="949" t="s">
        <v>122</v>
      </c>
      <c r="AL120" s="947"/>
      <c r="AM120" s="947"/>
      <c r="AN120" s="947"/>
      <c r="AO120" s="948"/>
      <c r="AP120" s="950" t="s">
        <v>122</v>
      </c>
      <c r="AQ120" s="951"/>
      <c r="AR120" s="951"/>
      <c r="AS120" s="951"/>
      <c r="AT120" s="952"/>
      <c r="AU120" s="979" t="s">
        <v>439</v>
      </c>
      <c r="AV120" s="980"/>
      <c r="AW120" s="980"/>
      <c r="AX120" s="980"/>
      <c r="AY120" s="981"/>
      <c r="AZ120" s="917" t="s">
        <v>440</v>
      </c>
      <c r="BA120" s="885"/>
      <c r="BB120" s="885"/>
      <c r="BC120" s="885"/>
      <c r="BD120" s="885"/>
      <c r="BE120" s="885"/>
      <c r="BF120" s="885"/>
      <c r="BG120" s="885"/>
      <c r="BH120" s="885"/>
      <c r="BI120" s="885"/>
      <c r="BJ120" s="885"/>
      <c r="BK120" s="885"/>
      <c r="BL120" s="885"/>
      <c r="BM120" s="885"/>
      <c r="BN120" s="885"/>
      <c r="BO120" s="885"/>
      <c r="BP120" s="886"/>
      <c r="BQ120" s="918">
        <v>53850975</v>
      </c>
      <c r="BR120" s="919"/>
      <c r="BS120" s="919"/>
      <c r="BT120" s="919"/>
      <c r="BU120" s="919"/>
      <c r="BV120" s="919">
        <v>59647476</v>
      </c>
      <c r="BW120" s="919"/>
      <c r="BX120" s="919"/>
      <c r="BY120" s="919"/>
      <c r="BZ120" s="919"/>
      <c r="CA120" s="919">
        <v>64986014</v>
      </c>
      <c r="CB120" s="919"/>
      <c r="CC120" s="919"/>
      <c r="CD120" s="919"/>
      <c r="CE120" s="919"/>
      <c r="CF120" s="932">
        <v>79.5</v>
      </c>
      <c r="CG120" s="933"/>
      <c r="CH120" s="933"/>
      <c r="CI120" s="933"/>
      <c r="CJ120" s="933"/>
      <c r="CK120" s="994" t="s">
        <v>441</v>
      </c>
      <c r="CL120" s="995"/>
      <c r="CM120" s="995"/>
      <c r="CN120" s="995"/>
      <c r="CO120" s="996"/>
      <c r="CP120" s="1002" t="s">
        <v>389</v>
      </c>
      <c r="CQ120" s="1003"/>
      <c r="CR120" s="1003"/>
      <c r="CS120" s="1003"/>
      <c r="CT120" s="1003"/>
      <c r="CU120" s="1003"/>
      <c r="CV120" s="1003"/>
      <c r="CW120" s="1003"/>
      <c r="CX120" s="1003"/>
      <c r="CY120" s="1003"/>
      <c r="CZ120" s="1003"/>
      <c r="DA120" s="1003"/>
      <c r="DB120" s="1003"/>
      <c r="DC120" s="1003"/>
      <c r="DD120" s="1003"/>
      <c r="DE120" s="1003"/>
      <c r="DF120" s="1004"/>
      <c r="DG120" s="918" t="s">
        <v>122</v>
      </c>
      <c r="DH120" s="919"/>
      <c r="DI120" s="919"/>
      <c r="DJ120" s="919"/>
      <c r="DK120" s="919"/>
      <c r="DL120" s="919" t="s">
        <v>122</v>
      </c>
      <c r="DM120" s="919"/>
      <c r="DN120" s="919"/>
      <c r="DO120" s="919"/>
      <c r="DP120" s="919"/>
      <c r="DQ120" s="919" t="s">
        <v>122</v>
      </c>
      <c r="DR120" s="919"/>
      <c r="DS120" s="919"/>
      <c r="DT120" s="919"/>
      <c r="DU120" s="919"/>
      <c r="DV120" s="920" t="s">
        <v>122</v>
      </c>
      <c r="DW120" s="920"/>
      <c r="DX120" s="920"/>
      <c r="DY120" s="920"/>
      <c r="DZ120" s="921"/>
    </row>
    <row r="121" spans="1:130" s="212" customFormat="1" ht="26.25" customHeight="1" x14ac:dyDescent="0.2">
      <c r="A121" s="1045"/>
      <c r="B121" s="937"/>
      <c r="C121" s="962" t="s">
        <v>442</v>
      </c>
      <c r="D121" s="963"/>
      <c r="E121" s="963"/>
      <c r="F121" s="963"/>
      <c r="G121" s="963"/>
      <c r="H121" s="963"/>
      <c r="I121" s="963"/>
      <c r="J121" s="963"/>
      <c r="K121" s="963"/>
      <c r="L121" s="963"/>
      <c r="M121" s="963"/>
      <c r="N121" s="963"/>
      <c r="O121" s="963"/>
      <c r="P121" s="963"/>
      <c r="Q121" s="963"/>
      <c r="R121" s="963"/>
      <c r="S121" s="963"/>
      <c r="T121" s="963"/>
      <c r="U121" s="963"/>
      <c r="V121" s="963"/>
      <c r="W121" s="963"/>
      <c r="X121" s="963"/>
      <c r="Y121" s="963"/>
      <c r="Z121" s="964"/>
      <c r="AA121" s="946" t="s">
        <v>122</v>
      </c>
      <c r="AB121" s="947"/>
      <c r="AC121" s="947"/>
      <c r="AD121" s="947"/>
      <c r="AE121" s="948"/>
      <c r="AF121" s="949" t="s">
        <v>122</v>
      </c>
      <c r="AG121" s="947"/>
      <c r="AH121" s="947"/>
      <c r="AI121" s="947"/>
      <c r="AJ121" s="948"/>
      <c r="AK121" s="949" t="s">
        <v>122</v>
      </c>
      <c r="AL121" s="947"/>
      <c r="AM121" s="947"/>
      <c r="AN121" s="947"/>
      <c r="AO121" s="948"/>
      <c r="AP121" s="950" t="s">
        <v>122</v>
      </c>
      <c r="AQ121" s="951"/>
      <c r="AR121" s="951"/>
      <c r="AS121" s="951"/>
      <c r="AT121" s="952"/>
      <c r="AU121" s="982"/>
      <c r="AV121" s="983"/>
      <c r="AW121" s="983"/>
      <c r="AX121" s="983"/>
      <c r="AY121" s="984"/>
      <c r="AZ121" s="910" t="s">
        <v>443</v>
      </c>
      <c r="BA121" s="911"/>
      <c r="BB121" s="911"/>
      <c r="BC121" s="911"/>
      <c r="BD121" s="911"/>
      <c r="BE121" s="911"/>
      <c r="BF121" s="911"/>
      <c r="BG121" s="911"/>
      <c r="BH121" s="911"/>
      <c r="BI121" s="911"/>
      <c r="BJ121" s="911"/>
      <c r="BK121" s="911"/>
      <c r="BL121" s="911"/>
      <c r="BM121" s="911"/>
      <c r="BN121" s="911"/>
      <c r="BO121" s="911"/>
      <c r="BP121" s="912"/>
      <c r="BQ121" s="913" t="s">
        <v>122</v>
      </c>
      <c r="BR121" s="914"/>
      <c r="BS121" s="914"/>
      <c r="BT121" s="914"/>
      <c r="BU121" s="914"/>
      <c r="BV121" s="914" t="s">
        <v>122</v>
      </c>
      <c r="BW121" s="914"/>
      <c r="BX121" s="914"/>
      <c r="BY121" s="914"/>
      <c r="BZ121" s="914"/>
      <c r="CA121" s="914" t="s">
        <v>122</v>
      </c>
      <c r="CB121" s="914"/>
      <c r="CC121" s="914"/>
      <c r="CD121" s="914"/>
      <c r="CE121" s="914"/>
      <c r="CF121" s="908" t="s">
        <v>122</v>
      </c>
      <c r="CG121" s="909"/>
      <c r="CH121" s="909"/>
      <c r="CI121" s="909"/>
      <c r="CJ121" s="909"/>
      <c r="CK121" s="997"/>
      <c r="CL121" s="998"/>
      <c r="CM121" s="998"/>
      <c r="CN121" s="998"/>
      <c r="CO121" s="999"/>
      <c r="CP121" s="1007" t="s">
        <v>390</v>
      </c>
      <c r="CQ121" s="1008"/>
      <c r="CR121" s="1008"/>
      <c r="CS121" s="1008"/>
      <c r="CT121" s="1008"/>
      <c r="CU121" s="1008"/>
      <c r="CV121" s="1008"/>
      <c r="CW121" s="1008"/>
      <c r="CX121" s="1008"/>
      <c r="CY121" s="1008"/>
      <c r="CZ121" s="1008"/>
      <c r="DA121" s="1008"/>
      <c r="DB121" s="1008"/>
      <c r="DC121" s="1008"/>
      <c r="DD121" s="1008"/>
      <c r="DE121" s="1008"/>
      <c r="DF121" s="1009"/>
      <c r="DG121" s="913" t="s">
        <v>122</v>
      </c>
      <c r="DH121" s="914"/>
      <c r="DI121" s="914"/>
      <c r="DJ121" s="914"/>
      <c r="DK121" s="914"/>
      <c r="DL121" s="914" t="s">
        <v>122</v>
      </c>
      <c r="DM121" s="914"/>
      <c r="DN121" s="914"/>
      <c r="DO121" s="914"/>
      <c r="DP121" s="914"/>
      <c r="DQ121" s="914" t="s">
        <v>122</v>
      </c>
      <c r="DR121" s="914"/>
      <c r="DS121" s="914"/>
      <c r="DT121" s="914"/>
      <c r="DU121" s="914"/>
      <c r="DV121" s="915" t="s">
        <v>122</v>
      </c>
      <c r="DW121" s="915"/>
      <c r="DX121" s="915"/>
      <c r="DY121" s="915"/>
      <c r="DZ121" s="916"/>
    </row>
    <row r="122" spans="1:130" s="212" customFormat="1" ht="26.25" customHeight="1" x14ac:dyDescent="0.2">
      <c r="A122" s="1045"/>
      <c r="B122" s="937"/>
      <c r="C122" s="910" t="s">
        <v>425</v>
      </c>
      <c r="D122" s="911"/>
      <c r="E122" s="911"/>
      <c r="F122" s="911"/>
      <c r="G122" s="911"/>
      <c r="H122" s="911"/>
      <c r="I122" s="911"/>
      <c r="J122" s="911"/>
      <c r="K122" s="911"/>
      <c r="L122" s="911"/>
      <c r="M122" s="911"/>
      <c r="N122" s="911"/>
      <c r="O122" s="911"/>
      <c r="P122" s="911"/>
      <c r="Q122" s="911"/>
      <c r="R122" s="911"/>
      <c r="S122" s="911"/>
      <c r="T122" s="911"/>
      <c r="U122" s="911"/>
      <c r="V122" s="911"/>
      <c r="W122" s="911"/>
      <c r="X122" s="911"/>
      <c r="Y122" s="911"/>
      <c r="Z122" s="912"/>
      <c r="AA122" s="946" t="s">
        <v>122</v>
      </c>
      <c r="AB122" s="947"/>
      <c r="AC122" s="947"/>
      <c r="AD122" s="947"/>
      <c r="AE122" s="948"/>
      <c r="AF122" s="949" t="s">
        <v>122</v>
      </c>
      <c r="AG122" s="947"/>
      <c r="AH122" s="947"/>
      <c r="AI122" s="947"/>
      <c r="AJ122" s="948"/>
      <c r="AK122" s="949" t="s">
        <v>122</v>
      </c>
      <c r="AL122" s="947"/>
      <c r="AM122" s="947"/>
      <c r="AN122" s="947"/>
      <c r="AO122" s="948"/>
      <c r="AP122" s="950" t="s">
        <v>122</v>
      </c>
      <c r="AQ122" s="951"/>
      <c r="AR122" s="951"/>
      <c r="AS122" s="951"/>
      <c r="AT122" s="952"/>
      <c r="AU122" s="982"/>
      <c r="AV122" s="983"/>
      <c r="AW122" s="983"/>
      <c r="AX122" s="983"/>
      <c r="AY122" s="984"/>
      <c r="AZ122" s="961" t="s">
        <v>444</v>
      </c>
      <c r="BA122" s="953"/>
      <c r="BB122" s="953"/>
      <c r="BC122" s="953"/>
      <c r="BD122" s="953"/>
      <c r="BE122" s="953"/>
      <c r="BF122" s="953"/>
      <c r="BG122" s="953"/>
      <c r="BH122" s="953"/>
      <c r="BI122" s="953"/>
      <c r="BJ122" s="953"/>
      <c r="BK122" s="953"/>
      <c r="BL122" s="953"/>
      <c r="BM122" s="953"/>
      <c r="BN122" s="953"/>
      <c r="BO122" s="953"/>
      <c r="BP122" s="954"/>
      <c r="BQ122" s="987">
        <v>38927762</v>
      </c>
      <c r="BR122" s="988"/>
      <c r="BS122" s="988"/>
      <c r="BT122" s="988"/>
      <c r="BU122" s="988"/>
      <c r="BV122" s="988">
        <v>35251794</v>
      </c>
      <c r="BW122" s="988"/>
      <c r="BX122" s="988"/>
      <c r="BY122" s="988"/>
      <c r="BZ122" s="988"/>
      <c r="CA122" s="988">
        <v>33306192</v>
      </c>
      <c r="CB122" s="988"/>
      <c r="CC122" s="988"/>
      <c r="CD122" s="988"/>
      <c r="CE122" s="988"/>
      <c r="CF122" s="1005">
        <v>40.700000000000003</v>
      </c>
      <c r="CG122" s="1006"/>
      <c r="CH122" s="1006"/>
      <c r="CI122" s="1006"/>
      <c r="CJ122" s="1006"/>
      <c r="CK122" s="997"/>
      <c r="CL122" s="998"/>
      <c r="CM122" s="998"/>
      <c r="CN122" s="998"/>
      <c r="CO122" s="999"/>
      <c r="CP122" s="1007" t="s">
        <v>388</v>
      </c>
      <c r="CQ122" s="1008"/>
      <c r="CR122" s="1008"/>
      <c r="CS122" s="1008"/>
      <c r="CT122" s="1008"/>
      <c r="CU122" s="1008"/>
      <c r="CV122" s="1008"/>
      <c r="CW122" s="1008"/>
      <c r="CX122" s="1008"/>
      <c r="CY122" s="1008"/>
      <c r="CZ122" s="1008"/>
      <c r="DA122" s="1008"/>
      <c r="DB122" s="1008"/>
      <c r="DC122" s="1008"/>
      <c r="DD122" s="1008"/>
      <c r="DE122" s="1008"/>
      <c r="DF122" s="1009"/>
      <c r="DG122" s="913" t="s">
        <v>122</v>
      </c>
      <c r="DH122" s="914"/>
      <c r="DI122" s="914"/>
      <c r="DJ122" s="914"/>
      <c r="DK122" s="914"/>
      <c r="DL122" s="914" t="s">
        <v>122</v>
      </c>
      <c r="DM122" s="914"/>
      <c r="DN122" s="914"/>
      <c r="DO122" s="914"/>
      <c r="DP122" s="914"/>
      <c r="DQ122" s="914" t="s">
        <v>122</v>
      </c>
      <c r="DR122" s="914"/>
      <c r="DS122" s="914"/>
      <c r="DT122" s="914"/>
      <c r="DU122" s="914"/>
      <c r="DV122" s="915" t="s">
        <v>122</v>
      </c>
      <c r="DW122" s="915"/>
      <c r="DX122" s="915"/>
      <c r="DY122" s="915"/>
      <c r="DZ122" s="916"/>
    </row>
    <row r="123" spans="1:130" s="212" customFormat="1" ht="26.25" customHeight="1" x14ac:dyDescent="0.2">
      <c r="A123" s="1045"/>
      <c r="B123" s="937"/>
      <c r="C123" s="910" t="s">
        <v>431</v>
      </c>
      <c r="D123" s="911"/>
      <c r="E123" s="911"/>
      <c r="F123" s="911"/>
      <c r="G123" s="911"/>
      <c r="H123" s="911"/>
      <c r="I123" s="911"/>
      <c r="J123" s="911"/>
      <c r="K123" s="911"/>
      <c r="L123" s="911"/>
      <c r="M123" s="911"/>
      <c r="N123" s="911"/>
      <c r="O123" s="911"/>
      <c r="P123" s="911"/>
      <c r="Q123" s="911"/>
      <c r="R123" s="911"/>
      <c r="S123" s="911"/>
      <c r="T123" s="911"/>
      <c r="U123" s="911"/>
      <c r="V123" s="911"/>
      <c r="W123" s="911"/>
      <c r="X123" s="911"/>
      <c r="Y123" s="911"/>
      <c r="Z123" s="912"/>
      <c r="AA123" s="946">
        <v>57851</v>
      </c>
      <c r="AB123" s="947"/>
      <c r="AC123" s="947"/>
      <c r="AD123" s="947"/>
      <c r="AE123" s="948"/>
      <c r="AF123" s="949">
        <v>57851</v>
      </c>
      <c r="AG123" s="947"/>
      <c r="AH123" s="947"/>
      <c r="AI123" s="947"/>
      <c r="AJ123" s="948"/>
      <c r="AK123" s="949">
        <v>57914</v>
      </c>
      <c r="AL123" s="947"/>
      <c r="AM123" s="947"/>
      <c r="AN123" s="947"/>
      <c r="AO123" s="948"/>
      <c r="AP123" s="950">
        <v>0.1</v>
      </c>
      <c r="AQ123" s="951"/>
      <c r="AR123" s="951"/>
      <c r="AS123" s="951"/>
      <c r="AT123" s="952"/>
      <c r="AU123" s="985"/>
      <c r="AV123" s="986"/>
      <c r="AW123" s="986"/>
      <c r="AX123" s="986"/>
      <c r="AY123" s="986"/>
      <c r="AZ123" s="235" t="s">
        <v>177</v>
      </c>
      <c r="BA123" s="235"/>
      <c r="BB123" s="235"/>
      <c r="BC123" s="235"/>
      <c r="BD123" s="235"/>
      <c r="BE123" s="235"/>
      <c r="BF123" s="235"/>
      <c r="BG123" s="235"/>
      <c r="BH123" s="235"/>
      <c r="BI123" s="235"/>
      <c r="BJ123" s="235"/>
      <c r="BK123" s="235"/>
      <c r="BL123" s="235"/>
      <c r="BM123" s="235"/>
      <c r="BN123" s="235"/>
      <c r="BO123" s="965" t="s">
        <v>445</v>
      </c>
      <c r="BP123" s="993"/>
      <c r="BQ123" s="1051">
        <v>92778737</v>
      </c>
      <c r="BR123" s="1052"/>
      <c r="BS123" s="1052"/>
      <c r="BT123" s="1052"/>
      <c r="BU123" s="1052"/>
      <c r="BV123" s="1052">
        <v>94899270</v>
      </c>
      <c r="BW123" s="1052"/>
      <c r="BX123" s="1052"/>
      <c r="BY123" s="1052"/>
      <c r="BZ123" s="1052"/>
      <c r="CA123" s="1052">
        <v>98292206</v>
      </c>
      <c r="CB123" s="1052"/>
      <c r="CC123" s="1052"/>
      <c r="CD123" s="1052"/>
      <c r="CE123" s="1052"/>
      <c r="CF123" s="989"/>
      <c r="CG123" s="990"/>
      <c r="CH123" s="990"/>
      <c r="CI123" s="990"/>
      <c r="CJ123" s="991"/>
      <c r="CK123" s="997"/>
      <c r="CL123" s="998"/>
      <c r="CM123" s="998"/>
      <c r="CN123" s="998"/>
      <c r="CO123" s="999"/>
      <c r="CP123" s="1007"/>
      <c r="CQ123" s="1008"/>
      <c r="CR123" s="1008"/>
      <c r="CS123" s="1008"/>
      <c r="CT123" s="1008"/>
      <c r="CU123" s="1008"/>
      <c r="CV123" s="1008"/>
      <c r="CW123" s="1008"/>
      <c r="CX123" s="1008"/>
      <c r="CY123" s="1008"/>
      <c r="CZ123" s="1008"/>
      <c r="DA123" s="1008"/>
      <c r="DB123" s="1008"/>
      <c r="DC123" s="1008"/>
      <c r="DD123" s="1008"/>
      <c r="DE123" s="1008"/>
      <c r="DF123" s="1009"/>
      <c r="DG123" s="946"/>
      <c r="DH123" s="947"/>
      <c r="DI123" s="947"/>
      <c r="DJ123" s="947"/>
      <c r="DK123" s="948"/>
      <c r="DL123" s="949"/>
      <c r="DM123" s="947"/>
      <c r="DN123" s="947"/>
      <c r="DO123" s="947"/>
      <c r="DP123" s="948"/>
      <c r="DQ123" s="949"/>
      <c r="DR123" s="947"/>
      <c r="DS123" s="947"/>
      <c r="DT123" s="947"/>
      <c r="DU123" s="948"/>
      <c r="DV123" s="950"/>
      <c r="DW123" s="951"/>
      <c r="DX123" s="951"/>
      <c r="DY123" s="951"/>
      <c r="DZ123" s="952"/>
    </row>
    <row r="124" spans="1:130" s="212" customFormat="1" ht="26.25" customHeight="1" thickBot="1" x14ac:dyDescent="0.25">
      <c r="A124" s="1045"/>
      <c r="B124" s="937"/>
      <c r="C124" s="910" t="s">
        <v>434</v>
      </c>
      <c r="D124" s="911"/>
      <c r="E124" s="911"/>
      <c r="F124" s="911"/>
      <c r="G124" s="911"/>
      <c r="H124" s="911"/>
      <c r="I124" s="911"/>
      <c r="J124" s="911"/>
      <c r="K124" s="911"/>
      <c r="L124" s="911"/>
      <c r="M124" s="911"/>
      <c r="N124" s="911"/>
      <c r="O124" s="911"/>
      <c r="P124" s="911"/>
      <c r="Q124" s="911"/>
      <c r="R124" s="911"/>
      <c r="S124" s="911"/>
      <c r="T124" s="911"/>
      <c r="U124" s="911"/>
      <c r="V124" s="911"/>
      <c r="W124" s="911"/>
      <c r="X124" s="911"/>
      <c r="Y124" s="911"/>
      <c r="Z124" s="912"/>
      <c r="AA124" s="946" t="s">
        <v>122</v>
      </c>
      <c r="AB124" s="947"/>
      <c r="AC124" s="947"/>
      <c r="AD124" s="947"/>
      <c r="AE124" s="948"/>
      <c r="AF124" s="949" t="s">
        <v>122</v>
      </c>
      <c r="AG124" s="947"/>
      <c r="AH124" s="947"/>
      <c r="AI124" s="947"/>
      <c r="AJ124" s="948"/>
      <c r="AK124" s="949" t="s">
        <v>122</v>
      </c>
      <c r="AL124" s="947"/>
      <c r="AM124" s="947"/>
      <c r="AN124" s="947"/>
      <c r="AO124" s="948"/>
      <c r="AP124" s="950" t="s">
        <v>122</v>
      </c>
      <c r="AQ124" s="951"/>
      <c r="AR124" s="951"/>
      <c r="AS124" s="951"/>
      <c r="AT124" s="952"/>
      <c r="AU124" s="1047" t="s">
        <v>446</v>
      </c>
      <c r="AV124" s="1048"/>
      <c r="AW124" s="1048"/>
      <c r="AX124" s="1048"/>
      <c r="AY124" s="1048"/>
      <c r="AZ124" s="1048"/>
      <c r="BA124" s="1048"/>
      <c r="BB124" s="1048"/>
      <c r="BC124" s="1048"/>
      <c r="BD124" s="1048"/>
      <c r="BE124" s="1048"/>
      <c r="BF124" s="1048"/>
      <c r="BG124" s="1048"/>
      <c r="BH124" s="1048"/>
      <c r="BI124" s="1048"/>
      <c r="BJ124" s="1048"/>
      <c r="BK124" s="1048"/>
      <c r="BL124" s="1048"/>
      <c r="BM124" s="1048"/>
      <c r="BN124" s="1048"/>
      <c r="BO124" s="1048"/>
      <c r="BP124" s="1049"/>
      <c r="BQ124" s="1050" t="s">
        <v>122</v>
      </c>
      <c r="BR124" s="1015"/>
      <c r="BS124" s="1015"/>
      <c r="BT124" s="1015"/>
      <c r="BU124" s="1015"/>
      <c r="BV124" s="1015" t="s">
        <v>122</v>
      </c>
      <c r="BW124" s="1015"/>
      <c r="BX124" s="1015"/>
      <c r="BY124" s="1015"/>
      <c r="BZ124" s="1015"/>
      <c r="CA124" s="1015" t="s">
        <v>122</v>
      </c>
      <c r="CB124" s="1015"/>
      <c r="CC124" s="1015"/>
      <c r="CD124" s="1015"/>
      <c r="CE124" s="1015"/>
      <c r="CF124" s="1016"/>
      <c r="CG124" s="1017"/>
      <c r="CH124" s="1017"/>
      <c r="CI124" s="1017"/>
      <c r="CJ124" s="1018"/>
      <c r="CK124" s="1000"/>
      <c r="CL124" s="1000"/>
      <c r="CM124" s="1000"/>
      <c r="CN124" s="1000"/>
      <c r="CO124" s="1001"/>
      <c r="CP124" s="1007" t="s">
        <v>447</v>
      </c>
      <c r="CQ124" s="1008"/>
      <c r="CR124" s="1008"/>
      <c r="CS124" s="1008"/>
      <c r="CT124" s="1008"/>
      <c r="CU124" s="1008"/>
      <c r="CV124" s="1008"/>
      <c r="CW124" s="1008"/>
      <c r="CX124" s="1008"/>
      <c r="CY124" s="1008"/>
      <c r="CZ124" s="1008"/>
      <c r="DA124" s="1008"/>
      <c r="DB124" s="1008"/>
      <c r="DC124" s="1008"/>
      <c r="DD124" s="1008"/>
      <c r="DE124" s="1008"/>
      <c r="DF124" s="1009"/>
      <c r="DG124" s="992" t="s">
        <v>122</v>
      </c>
      <c r="DH124" s="974"/>
      <c r="DI124" s="974"/>
      <c r="DJ124" s="974"/>
      <c r="DK124" s="975"/>
      <c r="DL124" s="973" t="s">
        <v>122</v>
      </c>
      <c r="DM124" s="974"/>
      <c r="DN124" s="974"/>
      <c r="DO124" s="974"/>
      <c r="DP124" s="975"/>
      <c r="DQ124" s="973" t="s">
        <v>122</v>
      </c>
      <c r="DR124" s="974"/>
      <c r="DS124" s="974"/>
      <c r="DT124" s="974"/>
      <c r="DU124" s="975"/>
      <c r="DV124" s="976" t="s">
        <v>122</v>
      </c>
      <c r="DW124" s="977"/>
      <c r="DX124" s="977"/>
      <c r="DY124" s="977"/>
      <c r="DZ124" s="978"/>
    </row>
    <row r="125" spans="1:130" s="212" customFormat="1" ht="26.25" customHeight="1" x14ac:dyDescent="0.2">
      <c r="A125" s="1045"/>
      <c r="B125" s="937"/>
      <c r="C125" s="910" t="s">
        <v>436</v>
      </c>
      <c r="D125" s="911"/>
      <c r="E125" s="911"/>
      <c r="F125" s="911"/>
      <c r="G125" s="911"/>
      <c r="H125" s="911"/>
      <c r="I125" s="911"/>
      <c r="J125" s="911"/>
      <c r="K125" s="911"/>
      <c r="L125" s="911"/>
      <c r="M125" s="911"/>
      <c r="N125" s="911"/>
      <c r="O125" s="911"/>
      <c r="P125" s="911"/>
      <c r="Q125" s="911"/>
      <c r="R125" s="911"/>
      <c r="S125" s="911"/>
      <c r="T125" s="911"/>
      <c r="U125" s="911"/>
      <c r="V125" s="911"/>
      <c r="W125" s="911"/>
      <c r="X125" s="911"/>
      <c r="Y125" s="911"/>
      <c r="Z125" s="912"/>
      <c r="AA125" s="946" t="s">
        <v>122</v>
      </c>
      <c r="AB125" s="947"/>
      <c r="AC125" s="947"/>
      <c r="AD125" s="947"/>
      <c r="AE125" s="948"/>
      <c r="AF125" s="949" t="s">
        <v>122</v>
      </c>
      <c r="AG125" s="947"/>
      <c r="AH125" s="947"/>
      <c r="AI125" s="947"/>
      <c r="AJ125" s="948"/>
      <c r="AK125" s="949" t="s">
        <v>122</v>
      </c>
      <c r="AL125" s="947"/>
      <c r="AM125" s="947"/>
      <c r="AN125" s="947"/>
      <c r="AO125" s="948"/>
      <c r="AP125" s="950" t="s">
        <v>122</v>
      </c>
      <c r="AQ125" s="951"/>
      <c r="AR125" s="951"/>
      <c r="AS125" s="951"/>
      <c r="AT125" s="952"/>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10" t="s">
        <v>448</v>
      </c>
      <c r="CL125" s="995"/>
      <c r="CM125" s="995"/>
      <c r="CN125" s="995"/>
      <c r="CO125" s="996"/>
      <c r="CP125" s="917" t="s">
        <v>449</v>
      </c>
      <c r="CQ125" s="885"/>
      <c r="CR125" s="885"/>
      <c r="CS125" s="885"/>
      <c r="CT125" s="885"/>
      <c r="CU125" s="885"/>
      <c r="CV125" s="885"/>
      <c r="CW125" s="885"/>
      <c r="CX125" s="885"/>
      <c r="CY125" s="885"/>
      <c r="CZ125" s="885"/>
      <c r="DA125" s="885"/>
      <c r="DB125" s="885"/>
      <c r="DC125" s="885"/>
      <c r="DD125" s="885"/>
      <c r="DE125" s="885"/>
      <c r="DF125" s="886"/>
      <c r="DG125" s="918" t="s">
        <v>122</v>
      </c>
      <c r="DH125" s="919"/>
      <c r="DI125" s="919"/>
      <c r="DJ125" s="919"/>
      <c r="DK125" s="919"/>
      <c r="DL125" s="919" t="s">
        <v>122</v>
      </c>
      <c r="DM125" s="919"/>
      <c r="DN125" s="919"/>
      <c r="DO125" s="919"/>
      <c r="DP125" s="919"/>
      <c r="DQ125" s="919" t="s">
        <v>122</v>
      </c>
      <c r="DR125" s="919"/>
      <c r="DS125" s="919"/>
      <c r="DT125" s="919"/>
      <c r="DU125" s="919"/>
      <c r="DV125" s="920" t="s">
        <v>122</v>
      </c>
      <c r="DW125" s="920"/>
      <c r="DX125" s="920"/>
      <c r="DY125" s="920"/>
      <c r="DZ125" s="921"/>
    </row>
    <row r="126" spans="1:130" s="212" customFormat="1" ht="26.25" customHeight="1" thickBot="1" x14ac:dyDescent="0.25">
      <c r="A126" s="1045"/>
      <c r="B126" s="937"/>
      <c r="C126" s="910" t="s">
        <v>438</v>
      </c>
      <c r="D126" s="911"/>
      <c r="E126" s="911"/>
      <c r="F126" s="911"/>
      <c r="G126" s="911"/>
      <c r="H126" s="911"/>
      <c r="I126" s="911"/>
      <c r="J126" s="911"/>
      <c r="K126" s="911"/>
      <c r="L126" s="911"/>
      <c r="M126" s="911"/>
      <c r="N126" s="911"/>
      <c r="O126" s="911"/>
      <c r="P126" s="911"/>
      <c r="Q126" s="911"/>
      <c r="R126" s="911"/>
      <c r="S126" s="911"/>
      <c r="T126" s="911"/>
      <c r="U126" s="911"/>
      <c r="V126" s="911"/>
      <c r="W126" s="911"/>
      <c r="X126" s="911"/>
      <c r="Y126" s="911"/>
      <c r="Z126" s="912"/>
      <c r="AA126" s="946" t="s">
        <v>122</v>
      </c>
      <c r="AB126" s="947"/>
      <c r="AC126" s="947"/>
      <c r="AD126" s="947"/>
      <c r="AE126" s="948"/>
      <c r="AF126" s="949" t="s">
        <v>122</v>
      </c>
      <c r="AG126" s="947"/>
      <c r="AH126" s="947"/>
      <c r="AI126" s="947"/>
      <c r="AJ126" s="948"/>
      <c r="AK126" s="949" t="s">
        <v>122</v>
      </c>
      <c r="AL126" s="947"/>
      <c r="AM126" s="947"/>
      <c r="AN126" s="947"/>
      <c r="AO126" s="948"/>
      <c r="AP126" s="950" t="s">
        <v>122</v>
      </c>
      <c r="AQ126" s="951"/>
      <c r="AR126" s="951"/>
      <c r="AS126" s="951"/>
      <c r="AT126" s="952"/>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1"/>
      <c r="CL126" s="998"/>
      <c r="CM126" s="998"/>
      <c r="CN126" s="998"/>
      <c r="CO126" s="999"/>
      <c r="CP126" s="910" t="s">
        <v>450</v>
      </c>
      <c r="CQ126" s="911"/>
      <c r="CR126" s="911"/>
      <c r="CS126" s="911"/>
      <c r="CT126" s="911"/>
      <c r="CU126" s="911"/>
      <c r="CV126" s="911"/>
      <c r="CW126" s="911"/>
      <c r="CX126" s="911"/>
      <c r="CY126" s="911"/>
      <c r="CZ126" s="911"/>
      <c r="DA126" s="911"/>
      <c r="DB126" s="911"/>
      <c r="DC126" s="911"/>
      <c r="DD126" s="911"/>
      <c r="DE126" s="911"/>
      <c r="DF126" s="912"/>
      <c r="DG126" s="913" t="s">
        <v>122</v>
      </c>
      <c r="DH126" s="914"/>
      <c r="DI126" s="914"/>
      <c r="DJ126" s="914"/>
      <c r="DK126" s="914"/>
      <c r="DL126" s="914" t="s">
        <v>122</v>
      </c>
      <c r="DM126" s="914"/>
      <c r="DN126" s="914"/>
      <c r="DO126" s="914"/>
      <c r="DP126" s="914"/>
      <c r="DQ126" s="914" t="s">
        <v>122</v>
      </c>
      <c r="DR126" s="914"/>
      <c r="DS126" s="914"/>
      <c r="DT126" s="914"/>
      <c r="DU126" s="914"/>
      <c r="DV126" s="915" t="s">
        <v>122</v>
      </c>
      <c r="DW126" s="915"/>
      <c r="DX126" s="915"/>
      <c r="DY126" s="915"/>
      <c r="DZ126" s="916"/>
    </row>
    <row r="127" spans="1:130" s="212" customFormat="1" ht="26.25" customHeight="1" x14ac:dyDescent="0.2">
      <c r="A127" s="1046"/>
      <c r="B127" s="939"/>
      <c r="C127" s="961" t="s">
        <v>451</v>
      </c>
      <c r="D127" s="953"/>
      <c r="E127" s="953"/>
      <c r="F127" s="953"/>
      <c r="G127" s="953"/>
      <c r="H127" s="953"/>
      <c r="I127" s="953"/>
      <c r="J127" s="953"/>
      <c r="K127" s="953"/>
      <c r="L127" s="953"/>
      <c r="M127" s="953"/>
      <c r="N127" s="953"/>
      <c r="O127" s="953"/>
      <c r="P127" s="953"/>
      <c r="Q127" s="953"/>
      <c r="R127" s="953"/>
      <c r="S127" s="953"/>
      <c r="T127" s="953"/>
      <c r="U127" s="953"/>
      <c r="V127" s="953"/>
      <c r="W127" s="953"/>
      <c r="X127" s="953"/>
      <c r="Y127" s="953"/>
      <c r="Z127" s="954"/>
      <c r="AA127" s="946" t="s">
        <v>122</v>
      </c>
      <c r="AB127" s="947"/>
      <c r="AC127" s="947"/>
      <c r="AD127" s="947"/>
      <c r="AE127" s="948"/>
      <c r="AF127" s="949" t="s">
        <v>122</v>
      </c>
      <c r="AG127" s="947"/>
      <c r="AH127" s="947"/>
      <c r="AI127" s="947"/>
      <c r="AJ127" s="948"/>
      <c r="AK127" s="949" t="s">
        <v>122</v>
      </c>
      <c r="AL127" s="947"/>
      <c r="AM127" s="947"/>
      <c r="AN127" s="947"/>
      <c r="AO127" s="948"/>
      <c r="AP127" s="950" t="s">
        <v>122</v>
      </c>
      <c r="AQ127" s="951"/>
      <c r="AR127" s="951"/>
      <c r="AS127" s="951"/>
      <c r="AT127" s="952"/>
      <c r="AU127" s="214"/>
      <c r="AV127" s="214"/>
      <c r="AW127" s="214"/>
      <c r="AX127" s="1019" t="s">
        <v>452</v>
      </c>
      <c r="AY127" s="1020"/>
      <c r="AZ127" s="1020"/>
      <c r="BA127" s="1020"/>
      <c r="BB127" s="1020"/>
      <c r="BC127" s="1020"/>
      <c r="BD127" s="1020"/>
      <c r="BE127" s="1021"/>
      <c r="BF127" s="1022" t="s">
        <v>453</v>
      </c>
      <c r="BG127" s="1020"/>
      <c r="BH127" s="1020"/>
      <c r="BI127" s="1020"/>
      <c r="BJ127" s="1020"/>
      <c r="BK127" s="1020"/>
      <c r="BL127" s="1021"/>
      <c r="BM127" s="1022" t="s">
        <v>454</v>
      </c>
      <c r="BN127" s="1020"/>
      <c r="BO127" s="1020"/>
      <c r="BP127" s="1020"/>
      <c r="BQ127" s="1020"/>
      <c r="BR127" s="1020"/>
      <c r="BS127" s="1021"/>
      <c r="BT127" s="1022" t="s">
        <v>455</v>
      </c>
      <c r="BU127" s="1020"/>
      <c r="BV127" s="1020"/>
      <c r="BW127" s="1020"/>
      <c r="BX127" s="1020"/>
      <c r="BY127" s="1020"/>
      <c r="BZ127" s="1043"/>
      <c r="CA127" s="214"/>
      <c r="CB127" s="214"/>
      <c r="CC127" s="214"/>
      <c r="CD127" s="237"/>
      <c r="CE127" s="237"/>
      <c r="CF127" s="237"/>
      <c r="CG127" s="214"/>
      <c r="CH127" s="214"/>
      <c r="CI127" s="214"/>
      <c r="CJ127" s="236"/>
      <c r="CK127" s="1011"/>
      <c r="CL127" s="998"/>
      <c r="CM127" s="998"/>
      <c r="CN127" s="998"/>
      <c r="CO127" s="999"/>
      <c r="CP127" s="910" t="s">
        <v>456</v>
      </c>
      <c r="CQ127" s="911"/>
      <c r="CR127" s="911"/>
      <c r="CS127" s="911"/>
      <c r="CT127" s="911"/>
      <c r="CU127" s="911"/>
      <c r="CV127" s="911"/>
      <c r="CW127" s="911"/>
      <c r="CX127" s="911"/>
      <c r="CY127" s="911"/>
      <c r="CZ127" s="911"/>
      <c r="DA127" s="911"/>
      <c r="DB127" s="911"/>
      <c r="DC127" s="911"/>
      <c r="DD127" s="911"/>
      <c r="DE127" s="911"/>
      <c r="DF127" s="912"/>
      <c r="DG127" s="913" t="s">
        <v>122</v>
      </c>
      <c r="DH127" s="914"/>
      <c r="DI127" s="914"/>
      <c r="DJ127" s="914"/>
      <c r="DK127" s="914"/>
      <c r="DL127" s="914" t="s">
        <v>122</v>
      </c>
      <c r="DM127" s="914"/>
      <c r="DN127" s="914"/>
      <c r="DO127" s="914"/>
      <c r="DP127" s="914"/>
      <c r="DQ127" s="914" t="s">
        <v>122</v>
      </c>
      <c r="DR127" s="914"/>
      <c r="DS127" s="914"/>
      <c r="DT127" s="914"/>
      <c r="DU127" s="914"/>
      <c r="DV127" s="915" t="s">
        <v>122</v>
      </c>
      <c r="DW127" s="915"/>
      <c r="DX127" s="915"/>
      <c r="DY127" s="915"/>
      <c r="DZ127" s="916"/>
    </row>
    <row r="128" spans="1:130" s="212" customFormat="1" ht="26.25" customHeight="1" thickBot="1" x14ac:dyDescent="0.25">
      <c r="A128" s="1029" t="s">
        <v>457</v>
      </c>
      <c r="B128" s="1030"/>
      <c r="C128" s="1030"/>
      <c r="D128" s="1030"/>
      <c r="E128" s="1030"/>
      <c r="F128" s="1030"/>
      <c r="G128" s="1030"/>
      <c r="H128" s="1030"/>
      <c r="I128" s="1030"/>
      <c r="J128" s="1030"/>
      <c r="K128" s="1030"/>
      <c r="L128" s="1030"/>
      <c r="M128" s="1030"/>
      <c r="N128" s="1030"/>
      <c r="O128" s="1030"/>
      <c r="P128" s="1030"/>
      <c r="Q128" s="1030"/>
      <c r="R128" s="1030"/>
      <c r="S128" s="1030"/>
      <c r="T128" s="1030"/>
      <c r="U128" s="1030"/>
      <c r="V128" s="1030"/>
      <c r="W128" s="1031" t="s">
        <v>458</v>
      </c>
      <c r="X128" s="1031"/>
      <c r="Y128" s="1031"/>
      <c r="Z128" s="1032"/>
      <c r="AA128" s="1033">
        <v>578</v>
      </c>
      <c r="AB128" s="1034"/>
      <c r="AC128" s="1034"/>
      <c r="AD128" s="1034"/>
      <c r="AE128" s="1035"/>
      <c r="AF128" s="1036">
        <v>584</v>
      </c>
      <c r="AG128" s="1034"/>
      <c r="AH128" s="1034"/>
      <c r="AI128" s="1034"/>
      <c r="AJ128" s="1035"/>
      <c r="AK128" s="1036">
        <v>816</v>
      </c>
      <c r="AL128" s="1034"/>
      <c r="AM128" s="1034"/>
      <c r="AN128" s="1034"/>
      <c r="AO128" s="1035"/>
      <c r="AP128" s="1037"/>
      <c r="AQ128" s="1038"/>
      <c r="AR128" s="1038"/>
      <c r="AS128" s="1038"/>
      <c r="AT128" s="1039"/>
      <c r="AU128" s="214"/>
      <c r="AV128" s="214"/>
      <c r="AW128" s="214"/>
      <c r="AX128" s="884" t="s">
        <v>459</v>
      </c>
      <c r="AY128" s="885"/>
      <c r="AZ128" s="885"/>
      <c r="BA128" s="885"/>
      <c r="BB128" s="885"/>
      <c r="BC128" s="885"/>
      <c r="BD128" s="885"/>
      <c r="BE128" s="886"/>
      <c r="BF128" s="1040" t="s">
        <v>122</v>
      </c>
      <c r="BG128" s="1041"/>
      <c r="BH128" s="1041"/>
      <c r="BI128" s="1041"/>
      <c r="BJ128" s="1041"/>
      <c r="BK128" s="1041"/>
      <c r="BL128" s="1042"/>
      <c r="BM128" s="1040">
        <v>11.25</v>
      </c>
      <c r="BN128" s="1041"/>
      <c r="BO128" s="1041"/>
      <c r="BP128" s="1041"/>
      <c r="BQ128" s="1041"/>
      <c r="BR128" s="1041"/>
      <c r="BS128" s="1042"/>
      <c r="BT128" s="1040">
        <v>20</v>
      </c>
      <c r="BU128" s="1041"/>
      <c r="BV128" s="1041"/>
      <c r="BW128" s="1041"/>
      <c r="BX128" s="1041"/>
      <c r="BY128" s="1041"/>
      <c r="BZ128" s="1064"/>
      <c r="CA128" s="237"/>
      <c r="CB128" s="237"/>
      <c r="CC128" s="237"/>
      <c r="CD128" s="237"/>
      <c r="CE128" s="237"/>
      <c r="CF128" s="237"/>
      <c r="CG128" s="214"/>
      <c r="CH128" s="214"/>
      <c r="CI128" s="214"/>
      <c r="CJ128" s="236"/>
      <c r="CK128" s="1012"/>
      <c r="CL128" s="1013"/>
      <c r="CM128" s="1013"/>
      <c r="CN128" s="1013"/>
      <c r="CO128" s="1014"/>
      <c r="CP128" s="1023" t="s">
        <v>460</v>
      </c>
      <c r="CQ128" s="713"/>
      <c r="CR128" s="713"/>
      <c r="CS128" s="713"/>
      <c r="CT128" s="713"/>
      <c r="CU128" s="713"/>
      <c r="CV128" s="713"/>
      <c r="CW128" s="713"/>
      <c r="CX128" s="713"/>
      <c r="CY128" s="713"/>
      <c r="CZ128" s="713"/>
      <c r="DA128" s="713"/>
      <c r="DB128" s="713"/>
      <c r="DC128" s="713"/>
      <c r="DD128" s="713"/>
      <c r="DE128" s="713"/>
      <c r="DF128" s="1024"/>
      <c r="DG128" s="1025" t="s">
        <v>122</v>
      </c>
      <c r="DH128" s="1026"/>
      <c r="DI128" s="1026"/>
      <c r="DJ128" s="1026"/>
      <c r="DK128" s="1026"/>
      <c r="DL128" s="1026" t="s">
        <v>122</v>
      </c>
      <c r="DM128" s="1026"/>
      <c r="DN128" s="1026"/>
      <c r="DO128" s="1026"/>
      <c r="DP128" s="1026"/>
      <c r="DQ128" s="1026" t="s">
        <v>122</v>
      </c>
      <c r="DR128" s="1026"/>
      <c r="DS128" s="1026"/>
      <c r="DT128" s="1026"/>
      <c r="DU128" s="1026"/>
      <c r="DV128" s="1027" t="s">
        <v>122</v>
      </c>
      <c r="DW128" s="1027"/>
      <c r="DX128" s="1027"/>
      <c r="DY128" s="1027"/>
      <c r="DZ128" s="1028"/>
    </row>
    <row r="129" spans="1:131" s="212" customFormat="1" ht="26.25" customHeight="1" x14ac:dyDescent="0.2">
      <c r="A129" s="922" t="s">
        <v>103</v>
      </c>
      <c r="B129" s="923"/>
      <c r="C129" s="923"/>
      <c r="D129" s="923"/>
      <c r="E129" s="923"/>
      <c r="F129" s="923"/>
      <c r="G129" s="923"/>
      <c r="H129" s="923"/>
      <c r="I129" s="923"/>
      <c r="J129" s="923"/>
      <c r="K129" s="923"/>
      <c r="L129" s="923"/>
      <c r="M129" s="923"/>
      <c r="N129" s="923"/>
      <c r="O129" s="923"/>
      <c r="P129" s="923"/>
      <c r="Q129" s="923"/>
      <c r="R129" s="923"/>
      <c r="S129" s="923"/>
      <c r="T129" s="923"/>
      <c r="U129" s="923"/>
      <c r="V129" s="923"/>
      <c r="W129" s="1058" t="s">
        <v>461</v>
      </c>
      <c r="X129" s="1059"/>
      <c r="Y129" s="1059"/>
      <c r="Z129" s="1060"/>
      <c r="AA129" s="946">
        <v>76355548</v>
      </c>
      <c r="AB129" s="947"/>
      <c r="AC129" s="947"/>
      <c r="AD129" s="947"/>
      <c r="AE129" s="948"/>
      <c r="AF129" s="949">
        <v>80359289</v>
      </c>
      <c r="AG129" s="947"/>
      <c r="AH129" s="947"/>
      <c r="AI129" s="947"/>
      <c r="AJ129" s="948"/>
      <c r="AK129" s="949">
        <v>84532574</v>
      </c>
      <c r="AL129" s="947"/>
      <c r="AM129" s="947"/>
      <c r="AN129" s="947"/>
      <c r="AO129" s="948"/>
      <c r="AP129" s="1061"/>
      <c r="AQ129" s="1062"/>
      <c r="AR129" s="1062"/>
      <c r="AS129" s="1062"/>
      <c r="AT129" s="1063"/>
      <c r="AU129" s="215"/>
      <c r="AV129" s="215"/>
      <c r="AW129" s="215"/>
      <c r="AX129" s="1053" t="s">
        <v>462</v>
      </c>
      <c r="AY129" s="911"/>
      <c r="AZ129" s="911"/>
      <c r="BA129" s="911"/>
      <c r="BB129" s="911"/>
      <c r="BC129" s="911"/>
      <c r="BD129" s="911"/>
      <c r="BE129" s="912"/>
      <c r="BF129" s="1054" t="s">
        <v>122</v>
      </c>
      <c r="BG129" s="1055"/>
      <c r="BH129" s="1055"/>
      <c r="BI129" s="1055"/>
      <c r="BJ129" s="1055"/>
      <c r="BK129" s="1055"/>
      <c r="BL129" s="1056"/>
      <c r="BM129" s="1054">
        <v>16.25</v>
      </c>
      <c r="BN129" s="1055"/>
      <c r="BO129" s="1055"/>
      <c r="BP129" s="1055"/>
      <c r="BQ129" s="1055"/>
      <c r="BR129" s="1055"/>
      <c r="BS129" s="1056"/>
      <c r="BT129" s="1054">
        <v>30</v>
      </c>
      <c r="BU129" s="1055"/>
      <c r="BV129" s="1055"/>
      <c r="BW129" s="1055"/>
      <c r="BX129" s="1055"/>
      <c r="BY129" s="1055"/>
      <c r="BZ129" s="1057"/>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2" t="s">
        <v>463</v>
      </c>
      <c r="B130" s="923"/>
      <c r="C130" s="923"/>
      <c r="D130" s="923"/>
      <c r="E130" s="923"/>
      <c r="F130" s="923"/>
      <c r="G130" s="923"/>
      <c r="H130" s="923"/>
      <c r="I130" s="923"/>
      <c r="J130" s="923"/>
      <c r="K130" s="923"/>
      <c r="L130" s="923"/>
      <c r="M130" s="923"/>
      <c r="N130" s="923"/>
      <c r="O130" s="923"/>
      <c r="P130" s="923"/>
      <c r="Q130" s="923"/>
      <c r="R130" s="923"/>
      <c r="S130" s="923"/>
      <c r="T130" s="923"/>
      <c r="U130" s="923"/>
      <c r="V130" s="923"/>
      <c r="W130" s="1058" t="s">
        <v>464</v>
      </c>
      <c r="X130" s="1059"/>
      <c r="Y130" s="1059"/>
      <c r="Z130" s="1060"/>
      <c r="AA130" s="946">
        <v>3597638</v>
      </c>
      <c r="AB130" s="947"/>
      <c r="AC130" s="947"/>
      <c r="AD130" s="947"/>
      <c r="AE130" s="948"/>
      <c r="AF130" s="949">
        <v>3319693</v>
      </c>
      <c r="AG130" s="947"/>
      <c r="AH130" s="947"/>
      <c r="AI130" s="947"/>
      <c r="AJ130" s="948"/>
      <c r="AK130" s="949">
        <v>2763274</v>
      </c>
      <c r="AL130" s="947"/>
      <c r="AM130" s="947"/>
      <c r="AN130" s="947"/>
      <c r="AO130" s="948"/>
      <c r="AP130" s="1061"/>
      <c r="AQ130" s="1062"/>
      <c r="AR130" s="1062"/>
      <c r="AS130" s="1062"/>
      <c r="AT130" s="1063"/>
      <c r="AU130" s="215"/>
      <c r="AV130" s="215"/>
      <c r="AW130" s="215"/>
      <c r="AX130" s="1053" t="s">
        <v>465</v>
      </c>
      <c r="AY130" s="911"/>
      <c r="AZ130" s="911"/>
      <c r="BA130" s="911"/>
      <c r="BB130" s="911"/>
      <c r="BC130" s="911"/>
      <c r="BD130" s="911"/>
      <c r="BE130" s="912"/>
      <c r="BF130" s="1089">
        <v>0</v>
      </c>
      <c r="BG130" s="1090"/>
      <c r="BH130" s="1090"/>
      <c r="BI130" s="1090"/>
      <c r="BJ130" s="1090"/>
      <c r="BK130" s="1090"/>
      <c r="BL130" s="1091"/>
      <c r="BM130" s="1089">
        <v>25</v>
      </c>
      <c r="BN130" s="1090"/>
      <c r="BO130" s="1090"/>
      <c r="BP130" s="1090"/>
      <c r="BQ130" s="1090"/>
      <c r="BR130" s="1090"/>
      <c r="BS130" s="1091"/>
      <c r="BT130" s="1089">
        <v>35</v>
      </c>
      <c r="BU130" s="1090"/>
      <c r="BV130" s="1090"/>
      <c r="BW130" s="1090"/>
      <c r="BX130" s="1090"/>
      <c r="BY130" s="1090"/>
      <c r="BZ130" s="10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3"/>
      <c r="B131" s="1094"/>
      <c r="C131" s="1094"/>
      <c r="D131" s="1094"/>
      <c r="E131" s="1094"/>
      <c r="F131" s="1094"/>
      <c r="G131" s="1094"/>
      <c r="H131" s="1094"/>
      <c r="I131" s="1094"/>
      <c r="J131" s="1094"/>
      <c r="K131" s="1094"/>
      <c r="L131" s="1094"/>
      <c r="M131" s="1094"/>
      <c r="N131" s="1094"/>
      <c r="O131" s="1094"/>
      <c r="P131" s="1094"/>
      <c r="Q131" s="1094"/>
      <c r="R131" s="1094"/>
      <c r="S131" s="1094"/>
      <c r="T131" s="1094"/>
      <c r="U131" s="1094"/>
      <c r="V131" s="1094"/>
      <c r="W131" s="1095" t="s">
        <v>466</v>
      </c>
      <c r="X131" s="1096"/>
      <c r="Y131" s="1096"/>
      <c r="Z131" s="1097"/>
      <c r="AA131" s="992">
        <v>72757910</v>
      </c>
      <c r="AB131" s="974"/>
      <c r="AC131" s="974"/>
      <c r="AD131" s="974"/>
      <c r="AE131" s="975"/>
      <c r="AF131" s="973">
        <v>77039596</v>
      </c>
      <c r="AG131" s="974"/>
      <c r="AH131" s="974"/>
      <c r="AI131" s="974"/>
      <c r="AJ131" s="975"/>
      <c r="AK131" s="973">
        <v>81769300</v>
      </c>
      <c r="AL131" s="974"/>
      <c r="AM131" s="974"/>
      <c r="AN131" s="974"/>
      <c r="AO131" s="975"/>
      <c r="AP131" s="1098"/>
      <c r="AQ131" s="1099"/>
      <c r="AR131" s="1099"/>
      <c r="AS131" s="1099"/>
      <c r="AT131" s="1100"/>
      <c r="AU131" s="215"/>
      <c r="AV131" s="215"/>
      <c r="AW131" s="215"/>
      <c r="AX131" s="1071" t="s">
        <v>467</v>
      </c>
      <c r="AY131" s="713"/>
      <c r="AZ131" s="713"/>
      <c r="BA131" s="713"/>
      <c r="BB131" s="713"/>
      <c r="BC131" s="713"/>
      <c r="BD131" s="713"/>
      <c r="BE131" s="1024"/>
      <c r="BF131" s="1072" t="s">
        <v>122</v>
      </c>
      <c r="BG131" s="1073"/>
      <c r="BH131" s="1073"/>
      <c r="BI131" s="1073"/>
      <c r="BJ131" s="1073"/>
      <c r="BK131" s="1073"/>
      <c r="BL131" s="1074"/>
      <c r="BM131" s="1072">
        <v>350</v>
      </c>
      <c r="BN131" s="1073"/>
      <c r="BO131" s="1073"/>
      <c r="BP131" s="1073"/>
      <c r="BQ131" s="1073"/>
      <c r="BR131" s="1073"/>
      <c r="BS131" s="1074"/>
      <c r="BT131" s="1075"/>
      <c r="BU131" s="1076"/>
      <c r="BV131" s="1076"/>
      <c r="BW131" s="1076"/>
      <c r="BX131" s="1076"/>
      <c r="BY131" s="1076"/>
      <c r="BZ131" s="1077"/>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8" t="s">
        <v>468</v>
      </c>
      <c r="B132" s="1079"/>
      <c r="C132" s="1079"/>
      <c r="D132" s="1079"/>
      <c r="E132" s="1079"/>
      <c r="F132" s="1079"/>
      <c r="G132" s="1079"/>
      <c r="H132" s="1079"/>
      <c r="I132" s="1079"/>
      <c r="J132" s="1079"/>
      <c r="K132" s="1079"/>
      <c r="L132" s="1079"/>
      <c r="M132" s="1079"/>
      <c r="N132" s="1079"/>
      <c r="O132" s="1079"/>
      <c r="P132" s="1079"/>
      <c r="Q132" s="1079"/>
      <c r="R132" s="1079"/>
      <c r="S132" s="1079"/>
      <c r="T132" s="1079"/>
      <c r="U132" s="1079"/>
      <c r="V132" s="1082" t="s">
        <v>469</v>
      </c>
      <c r="W132" s="1082"/>
      <c r="X132" s="1082"/>
      <c r="Y132" s="1082"/>
      <c r="Z132" s="1083"/>
      <c r="AA132" s="1084">
        <v>-0.62035454300000004</v>
      </c>
      <c r="AB132" s="1085"/>
      <c r="AC132" s="1085"/>
      <c r="AD132" s="1085"/>
      <c r="AE132" s="1086"/>
      <c r="AF132" s="1087">
        <v>-9.1890409000000006E-2</v>
      </c>
      <c r="AG132" s="1085"/>
      <c r="AH132" s="1085"/>
      <c r="AI132" s="1085"/>
      <c r="AJ132" s="1086"/>
      <c r="AK132" s="1087">
        <v>0.74757763600000005</v>
      </c>
      <c r="AL132" s="1085"/>
      <c r="AM132" s="1085"/>
      <c r="AN132" s="1085"/>
      <c r="AO132" s="1086"/>
      <c r="AP132" s="989"/>
      <c r="AQ132" s="990"/>
      <c r="AR132" s="990"/>
      <c r="AS132" s="990"/>
      <c r="AT132" s="1088"/>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80"/>
      <c r="B133" s="1081"/>
      <c r="C133" s="1081"/>
      <c r="D133" s="1081"/>
      <c r="E133" s="1081"/>
      <c r="F133" s="1081"/>
      <c r="G133" s="1081"/>
      <c r="H133" s="1081"/>
      <c r="I133" s="1081"/>
      <c r="J133" s="1081"/>
      <c r="K133" s="1081"/>
      <c r="L133" s="1081"/>
      <c r="M133" s="1081"/>
      <c r="N133" s="1081"/>
      <c r="O133" s="1081"/>
      <c r="P133" s="1081"/>
      <c r="Q133" s="1081"/>
      <c r="R133" s="1081"/>
      <c r="S133" s="1081"/>
      <c r="T133" s="1081"/>
      <c r="U133" s="1081"/>
      <c r="V133" s="1065" t="s">
        <v>470</v>
      </c>
      <c r="W133" s="1065"/>
      <c r="X133" s="1065"/>
      <c r="Y133" s="1065"/>
      <c r="Z133" s="1066"/>
      <c r="AA133" s="1067">
        <v>-1</v>
      </c>
      <c r="AB133" s="1068"/>
      <c r="AC133" s="1068"/>
      <c r="AD133" s="1068"/>
      <c r="AE133" s="1069"/>
      <c r="AF133" s="1067">
        <v>-0.6</v>
      </c>
      <c r="AG133" s="1068"/>
      <c r="AH133" s="1068"/>
      <c r="AI133" s="1068"/>
      <c r="AJ133" s="1069"/>
      <c r="AK133" s="1067">
        <v>0</v>
      </c>
      <c r="AL133" s="1068"/>
      <c r="AM133" s="1068"/>
      <c r="AN133" s="1068"/>
      <c r="AO133" s="1069"/>
      <c r="AP133" s="1016"/>
      <c r="AQ133" s="1017"/>
      <c r="AR133" s="1017"/>
      <c r="AS133" s="1017"/>
      <c r="AT133" s="1070"/>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kSaQypWDDabZCtxyKcZh+h7lr7Ya3lObB6ECXup96ZoORETacxtOL8iPcBdT23ZNyr6o4BupQSfY6gdX5+VhaA==" saltValue="MPbNPkz/ld2WXqqnYbCM6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471</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599rN5bU4t+E0ctoTZFcU8NyJQmA0keIYB/CJpDisafOGFq86FXWLxETz7Tp5WlIRhusw3UDlfhyJOEOcsOfFA==" saltValue="LP3B4l0TsuS+xIALhDHUW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I7wZ5PP0VVPoGUe5PPvMCNa4jYJFkDORu3RqazFWBVGJPwXaJ7S9s5OcEiwCPMFJ8VS1WJtpykSHKwzOvBsp5g==" saltValue="PEQAAaZlUqWSrMSMCF06Hg=="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472</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473</v>
      </c>
      <c r="AL6" s="248"/>
      <c r="AM6" s="248"/>
      <c r="AN6" s="248"/>
    </row>
    <row r="7" spans="1:46" ht="13.5" customHeight="1" x14ac:dyDescent="0.2">
      <c r="A7" s="247"/>
      <c r="AK7" s="250"/>
      <c r="AL7" s="251"/>
      <c r="AM7" s="251"/>
      <c r="AN7" s="252"/>
      <c r="AO7" s="1102" t="s">
        <v>474</v>
      </c>
      <c r="AP7" s="253"/>
      <c r="AQ7" s="254" t="s">
        <v>475</v>
      </c>
      <c r="AR7" s="255"/>
    </row>
    <row r="8" spans="1:46" ht="13.2" x14ac:dyDescent="0.2">
      <c r="A8" s="247"/>
      <c r="AK8" s="256"/>
      <c r="AL8" s="257"/>
      <c r="AM8" s="257"/>
      <c r="AN8" s="258"/>
      <c r="AO8" s="1103"/>
      <c r="AP8" s="259" t="s">
        <v>476</v>
      </c>
      <c r="AQ8" s="260" t="s">
        <v>477</v>
      </c>
      <c r="AR8" s="261" t="s">
        <v>478</v>
      </c>
    </row>
    <row r="9" spans="1:46" ht="13.2" x14ac:dyDescent="0.2">
      <c r="A9" s="247"/>
      <c r="AK9" s="1104" t="s">
        <v>479</v>
      </c>
      <c r="AL9" s="1105"/>
      <c r="AM9" s="1105"/>
      <c r="AN9" s="1106"/>
      <c r="AO9" s="262">
        <v>20417732</v>
      </c>
      <c r="AP9" s="262">
        <v>71067</v>
      </c>
      <c r="AQ9" s="263">
        <v>69750</v>
      </c>
      <c r="AR9" s="264">
        <v>1.9</v>
      </c>
    </row>
    <row r="10" spans="1:46" ht="13.5" customHeight="1" x14ac:dyDescent="0.2">
      <c r="A10" s="247"/>
      <c r="AK10" s="1104" t="s">
        <v>480</v>
      </c>
      <c r="AL10" s="1105"/>
      <c r="AM10" s="1105"/>
      <c r="AN10" s="1106"/>
      <c r="AO10" s="265">
        <v>356979</v>
      </c>
      <c r="AP10" s="265">
        <v>1243</v>
      </c>
      <c r="AQ10" s="266">
        <v>1158</v>
      </c>
      <c r="AR10" s="267">
        <v>7.3</v>
      </c>
    </row>
    <row r="11" spans="1:46" ht="13.5" customHeight="1" x14ac:dyDescent="0.2">
      <c r="A11" s="247"/>
      <c r="AK11" s="1104" t="s">
        <v>481</v>
      </c>
      <c r="AL11" s="1105"/>
      <c r="AM11" s="1105"/>
      <c r="AN11" s="1106"/>
      <c r="AO11" s="265" t="s">
        <v>482</v>
      </c>
      <c r="AP11" s="265" t="s">
        <v>482</v>
      </c>
      <c r="AQ11" s="266" t="s">
        <v>482</v>
      </c>
      <c r="AR11" s="267" t="s">
        <v>482</v>
      </c>
    </row>
    <row r="12" spans="1:46" ht="13.5" customHeight="1" x14ac:dyDescent="0.2">
      <c r="A12" s="247"/>
      <c r="AK12" s="1104" t="s">
        <v>483</v>
      </c>
      <c r="AL12" s="1105"/>
      <c r="AM12" s="1105"/>
      <c r="AN12" s="1106"/>
      <c r="AO12" s="265" t="s">
        <v>482</v>
      </c>
      <c r="AP12" s="265" t="s">
        <v>482</v>
      </c>
      <c r="AQ12" s="266" t="s">
        <v>482</v>
      </c>
      <c r="AR12" s="267" t="s">
        <v>482</v>
      </c>
    </row>
    <row r="13" spans="1:46" ht="13.5" customHeight="1" x14ac:dyDescent="0.2">
      <c r="A13" s="247"/>
      <c r="AK13" s="1104" t="s">
        <v>484</v>
      </c>
      <c r="AL13" s="1105"/>
      <c r="AM13" s="1105"/>
      <c r="AN13" s="1106"/>
      <c r="AO13" s="265">
        <v>877849</v>
      </c>
      <c r="AP13" s="265">
        <v>3055</v>
      </c>
      <c r="AQ13" s="266">
        <v>2380</v>
      </c>
      <c r="AR13" s="267">
        <v>28.4</v>
      </c>
    </row>
    <row r="14" spans="1:46" ht="13.5" customHeight="1" x14ac:dyDescent="0.2">
      <c r="A14" s="247"/>
      <c r="AK14" s="1104" t="s">
        <v>485</v>
      </c>
      <c r="AL14" s="1105"/>
      <c r="AM14" s="1105"/>
      <c r="AN14" s="1106"/>
      <c r="AO14" s="265">
        <v>456974</v>
      </c>
      <c r="AP14" s="265">
        <v>1591</v>
      </c>
      <c r="AQ14" s="266">
        <v>1678</v>
      </c>
      <c r="AR14" s="267">
        <v>-5.2</v>
      </c>
    </row>
    <row r="15" spans="1:46" ht="13.5" customHeight="1" x14ac:dyDescent="0.2">
      <c r="A15" s="247"/>
      <c r="AK15" s="1107" t="s">
        <v>486</v>
      </c>
      <c r="AL15" s="1108"/>
      <c r="AM15" s="1108"/>
      <c r="AN15" s="1109"/>
      <c r="AO15" s="265">
        <v>-1794129</v>
      </c>
      <c r="AP15" s="265">
        <v>-6245</v>
      </c>
      <c r="AQ15" s="266">
        <v>-4869</v>
      </c>
      <c r="AR15" s="267">
        <v>28.3</v>
      </c>
    </row>
    <row r="16" spans="1:46" ht="13.2" x14ac:dyDescent="0.2">
      <c r="A16" s="247"/>
      <c r="AK16" s="1107" t="s">
        <v>177</v>
      </c>
      <c r="AL16" s="1108"/>
      <c r="AM16" s="1108"/>
      <c r="AN16" s="1109"/>
      <c r="AO16" s="265">
        <v>20315405</v>
      </c>
      <c r="AP16" s="265">
        <v>70711</v>
      </c>
      <c r="AQ16" s="266">
        <v>70096</v>
      </c>
      <c r="AR16" s="267">
        <v>0.9</v>
      </c>
    </row>
    <row r="17" spans="1:46" ht="13.2" x14ac:dyDescent="0.2">
      <c r="A17" s="247"/>
    </row>
    <row r="18" spans="1:46" ht="13.2" x14ac:dyDescent="0.2">
      <c r="A18" s="247"/>
      <c r="AQ18" s="268"/>
      <c r="AR18" s="268"/>
    </row>
    <row r="19" spans="1:46" ht="13.2" x14ac:dyDescent="0.2">
      <c r="A19" s="247"/>
      <c r="AK19" s="243" t="s">
        <v>487</v>
      </c>
    </row>
    <row r="20" spans="1:46" ht="13.2" x14ac:dyDescent="0.2">
      <c r="A20" s="247"/>
      <c r="AK20" s="269"/>
      <c r="AL20" s="270"/>
      <c r="AM20" s="270"/>
      <c r="AN20" s="271"/>
      <c r="AO20" s="272" t="s">
        <v>488</v>
      </c>
      <c r="AP20" s="273" t="s">
        <v>489</v>
      </c>
      <c r="AQ20" s="274" t="s">
        <v>490</v>
      </c>
      <c r="AR20" s="275"/>
    </row>
    <row r="21" spans="1:46" s="248" customFormat="1" ht="13.2" x14ac:dyDescent="0.2">
      <c r="A21" s="276"/>
      <c r="AK21" s="1110" t="s">
        <v>491</v>
      </c>
      <c r="AL21" s="1111"/>
      <c r="AM21" s="1111"/>
      <c r="AN21" s="1112"/>
      <c r="AO21" s="277">
        <v>6.32</v>
      </c>
      <c r="AP21" s="278">
        <v>6.37</v>
      </c>
      <c r="AQ21" s="279">
        <v>-0.05</v>
      </c>
      <c r="AS21" s="280"/>
      <c r="AT21" s="276"/>
    </row>
    <row r="22" spans="1:46" s="248" customFormat="1" ht="13.2" x14ac:dyDescent="0.2">
      <c r="A22" s="276"/>
      <c r="AK22" s="1110" t="s">
        <v>492</v>
      </c>
      <c r="AL22" s="1111"/>
      <c r="AM22" s="1111"/>
      <c r="AN22" s="1112"/>
      <c r="AO22" s="281">
        <v>98.6</v>
      </c>
      <c r="AP22" s="282">
        <v>98.4</v>
      </c>
      <c r="AQ22" s="283">
        <v>0.2</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01" t="s">
        <v>493</v>
      </c>
      <c r="B26" s="1101"/>
      <c r="C26" s="1101"/>
      <c r="D26" s="1101"/>
      <c r="E26" s="1101"/>
      <c r="F26" s="1101"/>
      <c r="G26" s="1101"/>
      <c r="H26" s="1101"/>
      <c r="I26" s="1101"/>
      <c r="J26" s="1101"/>
      <c r="K26" s="1101"/>
      <c r="L26" s="1101"/>
      <c r="M26" s="1101"/>
      <c r="N26" s="1101"/>
      <c r="O26" s="1101"/>
      <c r="P26" s="1101"/>
      <c r="Q26" s="1101"/>
      <c r="R26" s="1101"/>
      <c r="S26" s="1101"/>
      <c r="T26" s="1101"/>
      <c r="U26" s="1101"/>
      <c r="V26" s="1101"/>
      <c r="W26" s="1101"/>
      <c r="X26" s="1101"/>
      <c r="Y26" s="1101"/>
      <c r="Z26" s="1101"/>
      <c r="AA26" s="1101"/>
      <c r="AB26" s="1101"/>
      <c r="AC26" s="1101"/>
      <c r="AD26" s="1101"/>
      <c r="AE26" s="1101"/>
      <c r="AF26" s="1101"/>
      <c r="AG26" s="1101"/>
      <c r="AH26" s="1101"/>
      <c r="AI26" s="1101"/>
      <c r="AJ26" s="1101"/>
      <c r="AK26" s="1101"/>
      <c r="AL26" s="1101"/>
      <c r="AM26" s="1101"/>
      <c r="AN26" s="1101"/>
      <c r="AO26" s="1101"/>
      <c r="AP26" s="1101"/>
      <c r="AQ26" s="1101"/>
      <c r="AR26" s="1101"/>
      <c r="AS26" s="1101"/>
    </row>
    <row r="27" spans="1:46" ht="13.2" x14ac:dyDescent="0.2">
      <c r="A27" s="288"/>
      <c r="AS27" s="243"/>
      <c r="AT27" s="243"/>
    </row>
    <row r="28" spans="1:46" ht="16.2" x14ac:dyDescent="0.2">
      <c r="A28" s="244" t="s">
        <v>494</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495</v>
      </c>
      <c r="AL29" s="248"/>
      <c r="AM29" s="248"/>
      <c r="AN29" s="248"/>
      <c r="AS29" s="290"/>
    </row>
    <row r="30" spans="1:46" ht="13.5" customHeight="1" x14ac:dyDescent="0.2">
      <c r="A30" s="247"/>
      <c r="AK30" s="250"/>
      <c r="AL30" s="251"/>
      <c r="AM30" s="251"/>
      <c r="AN30" s="252"/>
      <c r="AO30" s="1102" t="s">
        <v>474</v>
      </c>
      <c r="AP30" s="253"/>
      <c r="AQ30" s="254" t="s">
        <v>475</v>
      </c>
      <c r="AR30" s="255"/>
    </row>
    <row r="31" spans="1:46" ht="13.2" x14ac:dyDescent="0.2">
      <c r="A31" s="247"/>
      <c r="AK31" s="256"/>
      <c r="AL31" s="257"/>
      <c r="AM31" s="257"/>
      <c r="AN31" s="258"/>
      <c r="AO31" s="1103"/>
      <c r="AP31" s="259" t="s">
        <v>476</v>
      </c>
      <c r="AQ31" s="260" t="s">
        <v>477</v>
      </c>
      <c r="AR31" s="261" t="s">
        <v>478</v>
      </c>
    </row>
    <row r="32" spans="1:46" ht="27" customHeight="1" x14ac:dyDescent="0.2">
      <c r="A32" s="247"/>
      <c r="AK32" s="1118" t="s">
        <v>496</v>
      </c>
      <c r="AL32" s="1119"/>
      <c r="AM32" s="1119"/>
      <c r="AN32" s="1120"/>
      <c r="AO32" s="291">
        <v>2651158</v>
      </c>
      <c r="AP32" s="291">
        <v>9228</v>
      </c>
      <c r="AQ32" s="292">
        <v>4451</v>
      </c>
      <c r="AR32" s="293">
        <v>107.3</v>
      </c>
    </row>
    <row r="33" spans="1:46" ht="13.5" customHeight="1" x14ac:dyDescent="0.2">
      <c r="A33" s="247"/>
      <c r="AK33" s="1118" t="s">
        <v>497</v>
      </c>
      <c r="AL33" s="1119"/>
      <c r="AM33" s="1119"/>
      <c r="AN33" s="1120"/>
      <c r="AO33" s="291" t="s">
        <v>482</v>
      </c>
      <c r="AP33" s="291" t="s">
        <v>482</v>
      </c>
      <c r="AQ33" s="292" t="s">
        <v>482</v>
      </c>
      <c r="AR33" s="293" t="s">
        <v>482</v>
      </c>
    </row>
    <row r="34" spans="1:46" ht="27" customHeight="1" x14ac:dyDescent="0.2">
      <c r="A34" s="247"/>
      <c r="AK34" s="1118" t="s">
        <v>498</v>
      </c>
      <c r="AL34" s="1119"/>
      <c r="AM34" s="1119"/>
      <c r="AN34" s="1120"/>
      <c r="AO34" s="291">
        <v>96136</v>
      </c>
      <c r="AP34" s="291">
        <v>335</v>
      </c>
      <c r="AQ34" s="292">
        <v>416</v>
      </c>
      <c r="AR34" s="293">
        <v>-19.5</v>
      </c>
    </row>
    <row r="35" spans="1:46" ht="27" customHeight="1" x14ac:dyDescent="0.2">
      <c r="A35" s="247"/>
      <c r="AK35" s="1118" t="s">
        <v>499</v>
      </c>
      <c r="AL35" s="1119"/>
      <c r="AM35" s="1119"/>
      <c r="AN35" s="1120"/>
      <c r="AO35" s="291" t="s">
        <v>482</v>
      </c>
      <c r="AP35" s="291" t="s">
        <v>482</v>
      </c>
      <c r="AQ35" s="292">
        <v>18</v>
      </c>
      <c r="AR35" s="293" t="s">
        <v>482</v>
      </c>
    </row>
    <row r="36" spans="1:46" ht="27" customHeight="1" x14ac:dyDescent="0.2">
      <c r="A36" s="247"/>
      <c r="AK36" s="1118" t="s">
        <v>500</v>
      </c>
      <c r="AL36" s="1119"/>
      <c r="AM36" s="1119"/>
      <c r="AN36" s="1120"/>
      <c r="AO36" s="291">
        <v>158417</v>
      </c>
      <c r="AP36" s="291">
        <v>551</v>
      </c>
      <c r="AQ36" s="292">
        <v>532</v>
      </c>
      <c r="AR36" s="293">
        <v>3.6</v>
      </c>
    </row>
    <row r="37" spans="1:46" ht="13.5" customHeight="1" x14ac:dyDescent="0.2">
      <c r="A37" s="247"/>
      <c r="AK37" s="1118" t="s">
        <v>501</v>
      </c>
      <c r="AL37" s="1119"/>
      <c r="AM37" s="1119"/>
      <c r="AN37" s="1120"/>
      <c r="AO37" s="291">
        <v>469668</v>
      </c>
      <c r="AP37" s="291">
        <v>1635</v>
      </c>
      <c r="AQ37" s="292">
        <v>1760</v>
      </c>
      <c r="AR37" s="293">
        <v>-7.1</v>
      </c>
    </row>
    <row r="38" spans="1:46" ht="27" customHeight="1" x14ac:dyDescent="0.2">
      <c r="A38" s="247"/>
      <c r="AK38" s="1121" t="s">
        <v>502</v>
      </c>
      <c r="AL38" s="1122"/>
      <c r="AM38" s="1122"/>
      <c r="AN38" s="1123"/>
      <c r="AO38" s="294" t="s">
        <v>482</v>
      </c>
      <c r="AP38" s="294" t="s">
        <v>482</v>
      </c>
      <c r="AQ38" s="295" t="s">
        <v>482</v>
      </c>
      <c r="AR38" s="283" t="s">
        <v>482</v>
      </c>
      <c r="AS38" s="290"/>
    </row>
    <row r="39" spans="1:46" ht="13.2" x14ac:dyDescent="0.2">
      <c r="A39" s="247"/>
      <c r="AK39" s="1121" t="s">
        <v>503</v>
      </c>
      <c r="AL39" s="1122"/>
      <c r="AM39" s="1122"/>
      <c r="AN39" s="1123"/>
      <c r="AO39" s="291">
        <v>-816</v>
      </c>
      <c r="AP39" s="291">
        <v>-3</v>
      </c>
      <c r="AQ39" s="292">
        <v>-15</v>
      </c>
      <c r="AR39" s="293">
        <v>-80</v>
      </c>
      <c r="AS39" s="290"/>
    </row>
    <row r="40" spans="1:46" ht="27" customHeight="1" x14ac:dyDescent="0.2">
      <c r="A40" s="247"/>
      <c r="AK40" s="1118" t="s">
        <v>504</v>
      </c>
      <c r="AL40" s="1119"/>
      <c r="AM40" s="1119"/>
      <c r="AN40" s="1120"/>
      <c r="AO40" s="291">
        <v>-2763274</v>
      </c>
      <c r="AP40" s="291">
        <v>-9618</v>
      </c>
      <c r="AQ40" s="292">
        <v>-9977</v>
      </c>
      <c r="AR40" s="293">
        <v>-3.6</v>
      </c>
      <c r="AS40" s="290"/>
    </row>
    <row r="41" spans="1:46" ht="13.2" x14ac:dyDescent="0.2">
      <c r="A41" s="247"/>
      <c r="AK41" s="1124" t="s">
        <v>287</v>
      </c>
      <c r="AL41" s="1125"/>
      <c r="AM41" s="1125"/>
      <c r="AN41" s="1126"/>
      <c r="AO41" s="291">
        <v>611289</v>
      </c>
      <c r="AP41" s="291">
        <v>2128</v>
      </c>
      <c r="AQ41" s="292">
        <v>-2814</v>
      </c>
      <c r="AR41" s="293">
        <v>-175.6</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505</v>
      </c>
    </row>
    <row r="48" spans="1:46" ht="13.2" x14ac:dyDescent="0.2">
      <c r="A48" s="247"/>
      <c r="AK48" s="301" t="s">
        <v>506</v>
      </c>
      <c r="AL48" s="301"/>
      <c r="AM48" s="301"/>
      <c r="AN48" s="301"/>
      <c r="AO48" s="301"/>
      <c r="AP48" s="301"/>
      <c r="AQ48" s="302"/>
      <c r="AR48" s="301"/>
    </row>
    <row r="49" spans="1:44" ht="13.5" customHeight="1" x14ac:dyDescent="0.2">
      <c r="A49" s="247"/>
      <c r="AK49" s="303"/>
      <c r="AL49" s="304"/>
      <c r="AM49" s="1113" t="s">
        <v>474</v>
      </c>
      <c r="AN49" s="1115" t="s">
        <v>507</v>
      </c>
      <c r="AO49" s="1116"/>
      <c r="AP49" s="1116"/>
      <c r="AQ49" s="1116"/>
      <c r="AR49" s="1117"/>
    </row>
    <row r="50" spans="1:44" ht="13.2" x14ac:dyDescent="0.2">
      <c r="A50" s="247"/>
      <c r="AK50" s="305"/>
      <c r="AL50" s="306"/>
      <c r="AM50" s="1114"/>
      <c r="AN50" s="307" t="s">
        <v>508</v>
      </c>
      <c r="AO50" s="308" t="s">
        <v>509</v>
      </c>
      <c r="AP50" s="309" t="s">
        <v>510</v>
      </c>
      <c r="AQ50" s="310" t="s">
        <v>511</v>
      </c>
      <c r="AR50" s="311" t="s">
        <v>512</v>
      </c>
    </row>
    <row r="51" spans="1:44" ht="13.2" x14ac:dyDescent="0.2">
      <c r="A51" s="247"/>
      <c r="AK51" s="303" t="s">
        <v>513</v>
      </c>
      <c r="AL51" s="304"/>
      <c r="AM51" s="312">
        <v>16331906</v>
      </c>
      <c r="AN51" s="313">
        <v>59249</v>
      </c>
      <c r="AO51" s="314">
        <v>24.5</v>
      </c>
      <c r="AP51" s="315">
        <v>50465</v>
      </c>
      <c r="AQ51" s="316">
        <v>-2.4</v>
      </c>
      <c r="AR51" s="317">
        <v>26.9</v>
      </c>
    </row>
    <row r="52" spans="1:44" ht="13.2" x14ac:dyDescent="0.2">
      <c r="A52" s="247"/>
      <c r="AK52" s="318"/>
      <c r="AL52" s="319" t="s">
        <v>514</v>
      </c>
      <c r="AM52" s="320">
        <v>9868692</v>
      </c>
      <c r="AN52" s="321">
        <v>35802</v>
      </c>
      <c r="AO52" s="322">
        <v>7.5</v>
      </c>
      <c r="AP52" s="323">
        <v>34193</v>
      </c>
      <c r="AQ52" s="324">
        <v>-8.1</v>
      </c>
      <c r="AR52" s="325">
        <v>15.6</v>
      </c>
    </row>
    <row r="53" spans="1:44" ht="13.2" x14ac:dyDescent="0.2">
      <c r="A53" s="247"/>
      <c r="AK53" s="303" t="s">
        <v>515</v>
      </c>
      <c r="AL53" s="304"/>
      <c r="AM53" s="312">
        <v>10684514</v>
      </c>
      <c r="AN53" s="313">
        <v>38751</v>
      </c>
      <c r="AO53" s="314">
        <v>-34.6</v>
      </c>
      <c r="AP53" s="315">
        <v>51679</v>
      </c>
      <c r="AQ53" s="316">
        <v>2.4</v>
      </c>
      <c r="AR53" s="317">
        <v>-37</v>
      </c>
    </row>
    <row r="54" spans="1:44" ht="13.2" x14ac:dyDescent="0.2">
      <c r="A54" s="247"/>
      <c r="AK54" s="318"/>
      <c r="AL54" s="319" t="s">
        <v>514</v>
      </c>
      <c r="AM54" s="320">
        <v>6401193</v>
      </c>
      <c r="AN54" s="321">
        <v>23216</v>
      </c>
      <c r="AO54" s="322">
        <v>-35.200000000000003</v>
      </c>
      <c r="AP54" s="323">
        <v>35132</v>
      </c>
      <c r="AQ54" s="324">
        <v>2.7</v>
      </c>
      <c r="AR54" s="325">
        <v>-37.9</v>
      </c>
    </row>
    <row r="55" spans="1:44" ht="13.2" x14ac:dyDescent="0.2">
      <c r="A55" s="247"/>
      <c r="AK55" s="303" t="s">
        <v>516</v>
      </c>
      <c r="AL55" s="304"/>
      <c r="AM55" s="312">
        <v>11115412</v>
      </c>
      <c r="AN55" s="313">
        <v>39700</v>
      </c>
      <c r="AO55" s="314">
        <v>2.4</v>
      </c>
      <c r="AP55" s="315">
        <v>49665</v>
      </c>
      <c r="AQ55" s="316">
        <v>-3.9</v>
      </c>
      <c r="AR55" s="317">
        <v>6.3</v>
      </c>
    </row>
    <row r="56" spans="1:44" ht="13.2" x14ac:dyDescent="0.2">
      <c r="A56" s="247"/>
      <c r="AK56" s="318"/>
      <c r="AL56" s="319" t="s">
        <v>514</v>
      </c>
      <c r="AM56" s="320">
        <v>7644916</v>
      </c>
      <c r="AN56" s="321">
        <v>27305</v>
      </c>
      <c r="AO56" s="322">
        <v>17.600000000000001</v>
      </c>
      <c r="AP56" s="323">
        <v>34678</v>
      </c>
      <c r="AQ56" s="324">
        <v>-1.3</v>
      </c>
      <c r="AR56" s="325">
        <v>18.899999999999999</v>
      </c>
    </row>
    <row r="57" spans="1:44" ht="13.2" x14ac:dyDescent="0.2">
      <c r="A57" s="247"/>
      <c r="AK57" s="303" t="s">
        <v>517</v>
      </c>
      <c r="AL57" s="304"/>
      <c r="AM57" s="312">
        <v>16505730</v>
      </c>
      <c r="AN57" s="313">
        <v>58005</v>
      </c>
      <c r="AO57" s="314">
        <v>46.1</v>
      </c>
      <c r="AP57" s="315">
        <v>63439</v>
      </c>
      <c r="AQ57" s="316">
        <v>27.7</v>
      </c>
      <c r="AR57" s="317">
        <v>18.399999999999999</v>
      </c>
    </row>
    <row r="58" spans="1:44" ht="13.2" x14ac:dyDescent="0.2">
      <c r="A58" s="247"/>
      <c r="AK58" s="318"/>
      <c r="AL58" s="319" t="s">
        <v>514</v>
      </c>
      <c r="AM58" s="320">
        <v>10724279</v>
      </c>
      <c r="AN58" s="321">
        <v>37688</v>
      </c>
      <c r="AO58" s="322">
        <v>38</v>
      </c>
      <c r="AP58" s="323">
        <v>46463</v>
      </c>
      <c r="AQ58" s="324">
        <v>34</v>
      </c>
      <c r="AR58" s="325">
        <v>4</v>
      </c>
    </row>
    <row r="59" spans="1:44" ht="13.2" x14ac:dyDescent="0.2">
      <c r="A59" s="247"/>
      <c r="AK59" s="303" t="s">
        <v>518</v>
      </c>
      <c r="AL59" s="304"/>
      <c r="AM59" s="312">
        <v>17972767</v>
      </c>
      <c r="AN59" s="313">
        <v>62557</v>
      </c>
      <c r="AO59" s="314">
        <v>7.8</v>
      </c>
      <c r="AP59" s="315">
        <v>60097</v>
      </c>
      <c r="AQ59" s="316">
        <v>-5.3</v>
      </c>
      <c r="AR59" s="317">
        <v>13.1</v>
      </c>
    </row>
    <row r="60" spans="1:44" ht="13.2" x14ac:dyDescent="0.2">
      <c r="A60" s="247"/>
      <c r="AK60" s="318"/>
      <c r="AL60" s="319" t="s">
        <v>514</v>
      </c>
      <c r="AM60" s="320">
        <v>11028349</v>
      </c>
      <c r="AN60" s="321">
        <v>38386</v>
      </c>
      <c r="AO60" s="322">
        <v>1.9</v>
      </c>
      <c r="AP60" s="323">
        <v>43011</v>
      </c>
      <c r="AQ60" s="324">
        <v>-7.4</v>
      </c>
      <c r="AR60" s="325">
        <v>9.3000000000000007</v>
      </c>
    </row>
    <row r="61" spans="1:44" ht="13.2" x14ac:dyDescent="0.2">
      <c r="A61" s="247"/>
      <c r="AK61" s="303" t="s">
        <v>519</v>
      </c>
      <c r="AL61" s="326"/>
      <c r="AM61" s="312">
        <v>14522066</v>
      </c>
      <c r="AN61" s="313">
        <v>51652</v>
      </c>
      <c r="AO61" s="314">
        <v>9.1999999999999993</v>
      </c>
      <c r="AP61" s="315">
        <v>55069</v>
      </c>
      <c r="AQ61" s="327">
        <v>3.7</v>
      </c>
      <c r="AR61" s="317">
        <v>5.5</v>
      </c>
    </row>
    <row r="62" spans="1:44" ht="13.2" x14ac:dyDescent="0.2">
      <c r="A62" s="247"/>
      <c r="AK62" s="318"/>
      <c r="AL62" s="319" t="s">
        <v>514</v>
      </c>
      <c r="AM62" s="320">
        <v>9133486</v>
      </c>
      <c r="AN62" s="321">
        <v>32479</v>
      </c>
      <c r="AO62" s="322">
        <v>6</v>
      </c>
      <c r="AP62" s="323">
        <v>38695</v>
      </c>
      <c r="AQ62" s="324">
        <v>4</v>
      </c>
      <c r="AR62" s="325">
        <v>2</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zKBT4ewhOexQ/Fo0An4qfBPq6IgF0BSYtxDTWio6kb+DJlgIiAa6380ynCjHnvt/2RiMLnBak1ZZiw+02r011g==" saltValue="JV9VA0KN7ihsBAD5FuHIO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471</v>
      </c>
    </row>
    <row r="121" spans="125:125" ht="13.5" hidden="1" customHeight="1" x14ac:dyDescent="0.2">
      <c r="DU121" s="241"/>
    </row>
  </sheetData>
  <sheetProtection algorithmName="SHA-512" hashValue="bhXq2oelDnWSVpk0XmMdoKQ5ECclWXJrVlnVsIAyJJbmuvtJccmf5yWDA7neJaqFpHy1f59lKT2aIkNXHCl0LA==" saltValue="CupA8slcFJ+sCjZonTe65Q=="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471</v>
      </c>
    </row>
  </sheetData>
  <sheetProtection algorithmName="SHA-512" hashValue="fnOKtaa4BRVqn1oTkVHZaohp3EGMEU4Tob1lOpgq5tkky8L8y8wKVzp80G+9rxiDZmNODXiDnAGFARrBaHQB1Q==" saltValue="jt44+3g3FEy7VzeHHIUCsQ=="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521</v>
      </c>
      <c r="G46" s="8" t="s">
        <v>522</v>
      </c>
      <c r="H46" s="8" t="s">
        <v>523</v>
      </c>
      <c r="I46" s="8" t="s">
        <v>524</v>
      </c>
      <c r="J46" s="9" t="s">
        <v>525</v>
      </c>
    </row>
    <row r="47" spans="2:10" ht="57.75" customHeight="1" x14ac:dyDescent="0.2">
      <c r="B47" s="10"/>
      <c r="C47" s="1127" t="s">
        <v>3</v>
      </c>
      <c r="D47" s="1127"/>
      <c r="E47" s="1128"/>
      <c r="F47" s="11">
        <v>31.79</v>
      </c>
      <c r="G47" s="12">
        <v>32.04</v>
      </c>
      <c r="H47" s="12">
        <v>33.71</v>
      </c>
      <c r="I47" s="12">
        <v>31.19</v>
      </c>
      <c r="J47" s="13">
        <v>30.63</v>
      </c>
    </row>
    <row r="48" spans="2:10" ht="57.75" customHeight="1" x14ac:dyDescent="0.2">
      <c r="B48" s="14"/>
      <c r="C48" s="1129" t="s">
        <v>4</v>
      </c>
      <c r="D48" s="1129"/>
      <c r="E48" s="1130"/>
      <c r="F48" s="15">
        <v>7.63</v>
      </c>
      <c r="G48" s="16">
        <v>6.1</v>
      </c>
      <c r="H48" s="16">
        <v>7.61</v>
      </c>
      <c r="I48" s="16">
        <v>6.89</v>
      </c>
      <c r="J48" s="17">
        <v>6.99</v>
      </c>
    </row>
    <row r="49" spans="2:10" ht="57.75" customHeight="1" thickBot="1" x14ac:dyDescent="0.25">
      <c r="B49" s="18"/>
      <c r="C49" s="1131" t="s">
        <v>5</v>
      </c>
      <c r="D49" s="1131"/>
      <c r="E49" s="1132"/>
      <c r="F49" s="19">
        <v>1.42</v>
      </c>
      <c r="G49" s="20" t="s">
        <v>526</v>
      </c>
      <c r="H49" s="20">
        <v>3.97</v>
      </c>
      <c r="I49" s="20" t="s">
        <v>527</v>
      </c>
      <c r="J49" s="21" t="s">
        <v>528</v>
      </c>
    </row>
    <row r="50" spans="2:10" ht="13.2" x14ac:dyDescent="0.2"/>
  </sheetData>
  <sheetProtection algorithmName="SHA-512" hashValue="V9R0T1VFpvBO9SST4zYWgde368FEK+l1WA8TS66I6TBE82u40kHCZg/PPp5sOkG1ujGGkC+nZ7G+zdSGTnvleg==" saltValue="hUUTvOjiGRZOm6R/E2B3W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521</v>
      </c>
      <c r="G33" s="29" t="s">
        <v>522</v>
      </c>
      <c r="H33" s="29" t="s">
        <v>523</v>
      </c>
      <c r="I33" s="29" t="s">
        <v>524</v>
      </c>
      <c r="J33" s="30" t="s">
        <v>525</v>
      </c>
      <c r="K33" s="22"/>
      <c r="L33" s="22"/>
      <c r="M33" s="22"/>
      <c r="N33" s="22"/>
      <c r="O33" s="22"/>
      <c r="P33" s="22"/>
    </row>
    <row r="34" spans="1:16" ht="39" customHeight="1" x14ac:dyDescent="0.2">
      <c r="A34" s="22"/>
      <c r="B34" s="31"/>
      <c r="C34" s="1137" t="s">
        <v>529</v>
      </c>
      <c r="D34" s="1137"/>
      <c r="E34" s="1138"/>
      <c r="F34" s="32">
        <v>7.62</v>
      </c>
      <c r="G34" s="33">
        <v>6.09</v>
      </c>
      <c r="H34" s="33">
        <v>7.6</v>
      </c>
      <c r="I34" s="33">
        <v>6.89</v>
      </c>
      <c r="J34" s="34">
        <v>6.99</v>
      </c>
      <c r="K34" s="22"/>
      <c r="L34" s="22"/>
      <c r="M34" s="22"/>
      <c r="N34" s="22"/>
      <c r="O34" s="22"/>
      <c r="P34" s="22"/>
    </row>
    <row r="35" spans="1:16" ht="39" customHeight="1" x14ac:dyDescent="0.2">
      <c r="A35" s="22"/>
      <c r="B35" s="35"/>
      <c r="C35" s="1133" t="s">
        <v>530</v>
      </c>
      <c r="D35" s="1133"/>
      <c r="E35" s="1134"/>
      <c r="F35" s="36">
        <v>1.35</v>
      </c>
      <c r="G35" s="37">
        <v>1.38</v>
      </c>
      <c r="H35" s="37">
        <v>0.85</v>
      </c>
      <c r="I35" s="37">
        <v>0.95</v>
      </c>
      <c r="J35" s="38">
        <v>0.93</v>
      </c>
      <c r="K35" s="22"/>
      <c r="L35" s="22"/>
      <c r="M35" s="22"/>
      <c r="N35" s="22"/>
      <c r="O35" s="22"/>
      <c r="P35" s="22"/>
    </row>
    <row r="36" spans="1:16" ht="39" customHeight="1" x14ac:dyDescent="0.2">
      <c r="A36" s="22"/>
      <c r="B36" s="35"/>
      <c r="C36" s="1133" t="s">
        <v>531</v>
      </c>
      <c r="D36" s="1133"/>
      <c r="E36" s="1134"/>
      <c r="F36" s="36">
        <v>2.5499999999999998</v>
      </c>
      <c r="G36" s="37">
        <v>0.93</v>
      </c>
      <c r="H36" s="37">
        <v>0.9</v>
      </c>
      <c r="I36" s="37">
        <v>0.35</v>
      </c>
      <c r="J36" s="38">
        <v>0.42</v>
      </c>
      <c r="K36" s="22"/>
      <c r="L36" s="22"/>
      <c r="M36" s="22"/>
      <c r="N36" s="22"/>
      <c r="O36" s="22"/>
      <c r="P36" s="22"/>
    </row>
    <row r="37" spans="1:16" ht="39" customHeight="1" x14ac:dyDescent="0.2">
      <c r="A37" s="22"/>
      <c r="B37" s="35"/>
      <c r="C37" s="1133" t="s">
        <v>532</v>
      </c>
      <c r="D37" s="1133"/>
      <c r="E37" s="1134"/>
      <c r="F37" s="36">
        <v>0.13</v>
      </c>
      <c r="G37" s="37">
        <v>0.25</v>
      </c>
      <c r="H37" s="37">
        <v>0.13</v>
      </c>
      <c r="I37" s="37">
        <v>0.25</v>
      </c>
      <c r="J37" s="38">
        <v>0.14000000000000001</v>
      </c>
      <c r="K37" s="22"/>
      <c r="L37" s="22"/>
      <c r="M37" s="22"/>
      <c r="N37" s="22"/>
      <c r="O37" s="22"/>
      <c r="P37" s="22"/>
    </row>
    <row r="38" spans="1:16" ht="39" customHeight="1" x14ac:dyDescent="0.2">
      <c r="A38" s="22"/>
      <c r="B38" s="35"/>
      <c r="C38" s="1133"/>
      <c r="D38" s="1133"/>
      <c r="E38" s="1134"/>
      <c r="F38" s="36"/>
      <c r="G38" s="37"/>
      <c r="H38" s="37"/>
      <c r="I38" s="37"/>
      <c r="J38" s="38"/>
      <c r="K38" s="22"/>
      <c r="L38" s="22"/>
      <c r="M38" s="22"/>
      <c r="N38" s="22"/>
      <c r="O38" s="22"/>
      <c r="P38" s="22"/>
    </row>
    <row r="39" spans="1:16" ht="39" customHeight="1" x14ac:dyDescent="0.2">
      <c r="A39" s="22"/>
      <c r="B39" s="35"/>
      <c r="C39" s="1133"/>
      <c r="D39" s="1133"/>
      <c r="E39" s="1134"/>
      <c r="F39" s="36"/>
      <c r="G39" s="37"/>
      <c r="H39" s="37"/>
      <c r="I39" s="37"/>
      <c r="J39" s="38"/>
      <c r="K39" s="22"/>
      <c r="L39" s="22"/>
      <c r="M39" s="22"/>
      <c r="N39" s="22"/>
      <c r="O39" s="22"/>
      <c r="P39" s="22"/>
    </row>
    <row r="40" spans="1:16" ht="39" customHeight="1" x14ac:dyDescent="0.2">
      <c r="A40" s="22"/>
      <c r="B40" s="35"/>
      <c r="C40" s="1133"/>
      <c r="D40" s="1133"/>
      <c r="E40" s="1134"/>
      <c r="F40" s="36"/>
      <c r="G40" s="37"/>
      <c r="H40" s="37"/>
      <c r="I40" s="37"/>
      <c r="J40" s="38"/>
      <c r="K40" s="22"/>
      <c r="L40" s="22"/>
      <c r="M40" s="22"/>
      <c r="N40" s="22"/>
      <c r="O40" s="22"/>
      <c r="P40" s="22"/>
    </row>
    <row r="41" spans="1:16" ht="39" customHeight="1" x14ac:dyDescent="0.2">
      <c r="A41" s="22"/>
      <c r="B41" s="35"/>
      <c r="C41" s="1133"/>
      <c r="D41" s="1133"/>
      <c r="E41" s="1134"/>
      <c r="F41" s="36"/>
      <c r="G41" s="37"/>
      <c r="H41" s="37"/>
      <c r="I41" s="37"/>
      <c r="J41" s="38"/>
      <c r="K41" s="22"/>
      <c r="L41" s="22"/>
      <c r="M41" s="22"/>
      <c r="N41" s="22"/>
      <c r="O41" s="22"/>
      <c r="P41" s="22"/>
    </row>
    <row r="42" spans="1:16" ht="39" customHeight="1" x14ac:dyDescent="0.2">
      <c r="A42" s="22"/>
      <c r="B42" s="39"/>
      <c r="C42" s="1133" t="s">
        <v>533</v>
      </c>
      <c r="D42" s="1133"/>
      <c r="E42" s="1134"/>
      <c r="F42" s="36" t="s">
        <v>482</v>
      </c>
      <c r="G42" s="37" t="s">
        <v>482</v>
      </c>
      <c r="H42" s="37" t="s">
        <v>482</v>
      </c>
      <c r="I42" s="37" t="s">
        <v>482</v>
      </c>
      <c r="J42" s="38" t="s">
        <v>482</v>
      </c>
      <c r="K42" s="22"/>
      <c r="L42" s="22"/>
      <c r="M42" s="22"/>
      <c r="N42" s="22"/>
      <c r="O42" s="22"/>
      <c r="P42" s="22"/>
    </row>
    <row r="43" spans="1:16" ht="39" customHeight="1" thickBot="1" x14ac:dyDescent="0.25">
      <c r="A43" s="22"/>
      <c r="B43" s="40"/>
      <c r="C43" s="1135" t="s">
        <v>534</v>
      </c>
      <c r="D43" s="1135"/>
      <c r="E43" s="1136"/>
      <c r="F43" s="41" t="s">
        <v>482</v>
      </c>
      <c r="G43" s="42" t="s">
        <v>482</v>
      </c>
      <c r="H43" s="42" t="s">
        <v>482</v>
      </c>
      <c r="I43" s="42" t="s">
        <v>482</v>
      </c>
      <c r="J43" s="43" t="s">
        <v>482</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rH3BsAAiOjKjGpQ5YcNB4ut7Y96jKI4BXrTGIXucpieI8ZNfuh6Z9zVlZLerjGnib1quosZAbF9cXrPYcfGTYQ==" saltValue="5bSDJwG1Hc+8bmnI5N/Ro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5"/>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521</v>
      </c>
      <c r="L44" s="54" t="s">
        <v>522</v>
      </c>
      <c r="M44" s="54" t="s">
        <v>523</v>
      </c>
      <c r="N44" s="54" t="s">
        <v>524</v>
      </c>
      <c r="O44" s="55" t="s">
        <v>525</v>
      </c>
      <c r="P44" s="46"/>
      <c r="Q44" s="46"/>
      <c r="R44" s="46"/>
      <c r="S44" s="46"/>
      <c r="T44" s="46"/>
      <c r="U44" s="46"/>
    </row>
    <row r="45" spans="1:21" ht="30.75" customHeight="1" x14ac:dyDescent="0.2">
      <c r="A45" s="46"/>
      <c r="B45" s="1139" t="s">
        <v>9</v>
      </c>
      <c r="C45" s="1140"/>
      <c r="D45" s="56"/>
      <c r="E45" s="1145" t="s">
        <v>10</v>
      </c>
      <c r="F45" s="1145"/>
      <c r="G45" s="1145"/>
      <c r="H45" s="1145"/>
      <c r="I45" s="1145"/>
      <c r="J45" s="1146"/>
      <c r="K45" s="57">
        <v>2471</v>
      </c>
      <c r="L45" s="58">
        <v>2441</v>
      </c>
      <c r="M45" s="58">
        <v>2447</v>
      </c>
      <c r="N45" s="58">
        <v>2533</v>
      </c>
      <c r="O45" s="59">
        <v>2651</v>
      </c>
      <c r="P45" s="46"/>
      <c r="Q45" s="46"/>
      <c r="R45" s="46"/>
      <c r="S45" s="46"/>
      <c r="T45" s="46"/>
      <c r="U45" s="46"/>
    </row>
    <row r="46" spans="1:21" ht="30.75" customHeight="1" x14ac:dyDescent="0.2">
      <c r="A46" s="46"/>
      <c r="B46" s="1141"/>
      <c r="C46" s="1142"/>
      <c r="D46" s="60"/>
      <c r="E46" s="1147" t="s">
        <v>11</v>
      </c>
      <c r="F46" s="1147"/>
      <c r="G46" s="1147"/>
      <c r="H46" s="1147"/>
      <c r="I46" s="1147"/>
      <c r="J46" s="1148"/>
      <c r="K46" s="61" t="s">
        <v>482</v>
      </c>
      <c r="L46" s="62" t="s">
        <v>482</v>
      </c>
      <c r="M46" s="62" t="s">
        <v>482</v>
      </c>
      <c r="N46" s="62" t="s">
        <v>482</v>
      </c>
      <c r="O46" s="63" t="s">
        <v>482</v>
      </c>
      <c r="P46" s="46"/>
      <c r="Q46" s="46"/>
      <c r="R46" s="46"/>
      <c r="S46" s="46"/>
      <c r="T46" s="46"/>
      <c r="U46" s="46"/>
    </row>
    <row r="47" spans="1:21" ht="30.75" customHeight="1" x14ac:dyDescent="0.2">
      <c r="A47" s="46"/>
      <c r="B47" s="1141"/>
      <c r="C47" s="1142"/>
      <c r="D47" s="60"/>
      <c r="E47" s="1147" t="s">
        <v>12</v>
      </c>
      <c r="F47" s="1147"/>
      <c r="G47" s="1147"/>
      <c r="H47" s="1147"/>
      <c r="I47" s="1147"/>
      <c r="J47" s="1148"/>
      <c r="K47" s="61">
        <v>134</v>
      </c>
      <c r="L47" s="62">
        <v>137</v>
      </c>
      <c r="M47" s="62">
        <v>141</v>
      </c>
      <c r="N47" s="62">
        <v>137</v>
      </c>
      <c r="O47" s="63">
        <v>96</v>
      </c>
      <c r="P47" s="46"/>
      <c r="Q47" s="46"/>
      <c r="R47" s="46"/>
      <c r="S47" s="46"/>
      <c r="T47" s="46"/>
      <c r="U47" s="46"/>
    </row>
    <row r="48" spans="1:21" ht="30.75" customHeight="1" x14ac:dyDescent="0.2">
      <c r="A48" s="46"/>
      <c r="B48" s="1141"/>
      <c r="C48" s="1142"/>
      <c r="D48" s="60"/>
      <c r="E48" s="1147" t="s">
        <v>13</v>
      </c>
      <c r="F48" s="1147"/>
      <c r="G48" s="1147"/>
      <c r="H48" s="1147"/>
      <c r="I48" s="1147"/>
      <c r="J48" s="1148"/>
      <c r="K48" s="61" t="s">
        <v>482</v>
      </c>
      <c r="L48" s="62" t="s">
        <v>482</v>
      </c>
      <c r="M48" s="62" t="s">
        <v>482</v>
      </c>
      <c r="N48" s="62" t="s">
        <v>482</v>
      </c>
      <c r="O48" s="63" t="s">
        <v>482</v>
      </c>
      <c r="P48" s="46"/>
      <c r="Q48" s="46"/>
      <c r="R48" s="46"/>
      <c r="S48" s="46"/>
      <c r="T48" s="46"/>
      <c r="U48" s="46"/>
    </row>
    <row r="49" spans="1:21" ht="30.75" customHeight="1" x14ac:dyDescent="0.2">
      <c r="A49" s="46"/>
      <c r="B49" s="1141"/>
      <c r="C49" s="1142"/>
      <c r="D49" s="60"/>
      <c r="E49" s="1147" t="s">
        <v>14</v>
      </c>
      <c r="F49" s="1147"/>
      <c r="G49" s="1147"/>
      <c r="H49" s="1147"/>
      <c r="I49" s="1147"/>
      <c r="J49" s="1148"/>
      <c r="K49" s="61">
        <v>96</v>
      </c>
      <c r="L49" s="62">
        <v>91</v>
      </c>
      <c r="M49" s="62">
        <v>89</v>
      </c>
      <c r="N49" s="62">
        <v>109</v>
      </c>
      <c r="O49" s="63">
        <v>158</v>
      </c>
      <c r="P49" s="46"/>
      <c r="Q49" s="46"/>
      <c r="R49" s="46"/>
      <c r="S49" s="46"/>
      <c r="T49" s="46"/>
      <c r="U49" s="46"/>
    </row>
    <row r="50" spans="1:21" ht="30.75" customHeight="1" x14ac:dyDescent="0.2">
      <c r="A50" s="46"/>
      <c r="B50" s="1141"/>
      <c r="C50" s="1142"/>
      <c r="D50" s="60"/>
      <c r="E50" s="1147" t="s">
        <v>15</v>
      </c>
      <c r="F50" s="1147"/>
      <c r="G50" s="1147"/>
      <c r="H50" s="1147"/>
      <c r="I50" s="1147"/>
      <c r="J50" s="1148"/>
      <c r="K50" s="61">
        <v>480</v>
      </c>
      <c r="L50" s="62">
        <v>472</v>
      </c>
      <c r="M50" s="62">
        <v>469</v>
      </c>
      <c r="N50" s="62">
        <v>470</v>
      </c>
      <c r="O50" s="63">
        <v>470</v>
      </c>
      <c r="P50" s="46"/>
      <c r="Q50" s="46"/>
      <c r="R50" s="46"/>
      <c r="S50" s="46"/>
      <c r="T50" s="46"/>
      <c r="U50" s="46"/>
    </row>
    <row r="51" spans="1:21" ht="30.75" customHeight="1" x14ac:dyDescent="0.2">
      <c r="A51" s="46"/>
      <c r="B51" s="1143"/>
      <c r="C51" s="1144"/>
      <c r="D51" s="64"/>
      <c r="E51" s="1147" t="s">
        <v>16</v>
      </c>
      <c r="F51" s="1147"/>
      <c r="G51" s="1147"/>
      <c r="H51" s="1147"/>
      <c r="I51" s="1147"/>
      <c r="J51" s="1148"/>
      <c r="K51" s="61" t="s">
        <v>482</v>
      </c>
      <c r="L51" s="62" t="s">
        <v>482</v>
      </c>
      <c r="M51" s="62" t="s">
        <v>482</v>
      </c>
      <c r="N51" s="62" t="s">
        <v>482</v>
      </c>
      <c r="O51" s="63" t="s">
        <v>482</v>
      </c>
      <c r="P51" s="46"/>
      <c r="Q51" s="46"/>
      <c r="R51" s="46"/>
      <c r="S51" s="46"/>
      <c r="T51" s="46"/>
      <c r="U51" s="46"/>
    </row>
    <row r="52" spans="1:21" ht="30.75" customHeight="1" x14ac:dyDescent="0.2">
      <c r="A52" s="46"/>
      <c r="B52" s="1149" t="s">
        <v>17</v>
      </c>
      <c r="C52" s="1150"/>
      <c r="D52" s="64"/>
      <c r="E52" s="1147" t="s">
        <v>18</v>
      </c>
      <c r="F52" s="1147"/>
      <c r="G52" s="1147"/>
      <c r="H52" s="1147"/>
      <c r="I52" s="1147"/>
      <c r="J52" s="1148"/>
      <c r="K52" s="61">
        <v>4156</v>
      </c>
      <c r="L52" s="62">
        <v>3970</v>
      </c>
      <c r="M52" s="62">
        <v>3599</v>
      </c>
      <c r="N52" s="62">
        <v>3321</v>
      </c>
      <c r="O52" s="63">
        <v>2764</v>
      </c>
      <c r="P52" s="46"/>
      <c r="Q52" s="46"/>
      <c r="R52" s="46"/>
      <c r="S52" s="46"/>
      <c r="T52" s="46"/>
      <c r="U52" s="46"/>
    </row>
    <row r="53" spans="1:21" ht="30.75" customHeight="1" thickBot="1" x14ac:dyDescent="0.25">
      <c r="A53" s="46"/>
      <c r="B53" s="1151" t="s">
        <v>19</v>
      </c>
      <c r="C53" s="1152"/>
      <c r="D53" s="65"/>
      <c r="E53" s="1153" t="s">
        <v>20</v>
      </c>
      <c r="F53" s="1153"/>
      <c r="G53" s="1153"/>
      <c r="H53" s="1153"/>
      <c r="I53" s="1153"/>
      <c r="J53" s="1154"/>
      <c r="K53" s="66">
        <v>-975</v>
      </c>
      <c r="L53" s="67">
        <v>-829</v>
      </c>
      <c r="M53" s="67">
        <v>-453</v>
      </c>
      <c r="N53" s="67">
        <v>-72</v>
      </c>
      <c r="O53" s="68">
        <v>611</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535</v>
      </c>
      <c r="L57" s="79" t="s">
        <v>536</v>
      </c>
      <c r="M57" s="79" t="s">
        <v>537</v>
      </c>
      <c r="N57" s="79" t="s">
        <v>538</v>
      </c>
      <c r="O57" s="80" t="s">
        <v>539</v>
      </c>
      <c r="P57" s="46"/>
      <c r="Q57" s="46"/>
      <c r="R57" s="46"/>
      <c r="S57" s="46"/>
      <c r="T57" s="46"/>
      <c r="U57" s="46"/>
    </row>
    <row r="58" spans="1:21" ht="31.5" customHeight="1" x14ac:dyDescent="0.2">
      <c r="B58" s="1155" t="s">
        <v>24</v>
      </c>
      <c r="C58" s="1156"/>
      <c r="D58" s="1161" t="s">
        <v>25</v>
      </c>
      <c r="E58" s="1162"/>
      <c r="F58" s="1162"/>
      <c r="G58" s="1162"/>
      <c r="H58" s="1162"/>
      <c r="I58" s="1162"/>
      <c r="J58" s="1163"/>
      <c r="K58" s="81">
        <v>11</v>
      </c>
      <c r="L58" s="82">
        <v>2</v>
      </c>
      <c r="M58" s="82">
        <v>30</v>
      </c>
      <c r="N58" s="82">
        <v>385</v>
      </c>
      <c r="O58" s="83">
        <v>24</v>
      </c>
    </row>
    <row r="59" spans="1:21" ht="31.5" customHeight="1" x14ac:dyDescent="0.2">
      <c r="B59" s="1157"/>
      <c r="C59" s="1158"/>
      <c r="D59" s="1164" t="s">
        <v>26</v>
      </c>
      <c r="E59" s="1165"/>
      <c r="F59" s="1165"/>
      <c r="G59" s="1165"/>
      <c r="H59" s="1165"/>
      <c r="I59" s="1165"/>
      <c r="J59" s="1166"/>
      <c r="K59" s="84">
        <v>662</v>
      </c>
      <c r="L59" s="85">
        <v>893</v>
      </c>
      <c r="M59" s="85">
        <v>1151</v>
      </c>
      <c r="N59" s="85">
        <v>1396</v>
      </c>
      <c r="O59" s="86">
        <v>1462</v>
      </c>
    </row>
    <row r="60" spans="1:21" ht="31.5" customHeight="1" thickBot="1" x14ac:dyDescent="0.25">
      <c r="B60" s="1159"/>
      <c r="C60" s="1160"/>
      <c r="D60" s="1167" t="s">
        <v>27</v>
      </c>
      <c r="E60" s="1168"/>
      <c r="F60" s="1168"/>
      <c r="G60" s="1168"/>
      <c r="H60" s="1168"/>
      <c r="I60" s="1168"/>
      <c r="J60" s="1169"/>
      <c r="K60" s="87">
        <v>578</v>
      </c>
      <c r="L60" s="88">
        <v>608</v>
      </c>
      <c r="M60" s="88">
        <v>657</v>
      </c>
      <c r="N60" s="88">
        <v>698</v>
      </c>
      <c r="O60" s="89">
        <v>402</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row r="65" s="47" customFormat="1" ht="12.6" hidden="1" customHeight="1" x14ac:dyDescent="0.2"/>
  </sheetData>
  <sheetProtection algorithmName="SHA-512" hashValue="CNralRsR/L9GX0sww7JpZBBJBIuvVAqPowDZ/Ov7H/LH7hPiTifcb4CPJJR0IbuD5d4jI/wyLWRbtZzlxE15Ow==" saltValue="HsA5cyrNWKBQI3HzI5IEq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s="94" customFormat="1" ht="15" customHeight="1" x14ac:dyDescent="0.2"/>
    <row r="20" s="94" customFormat="1" ht="15" customHeight="1" x14ac:dyDescent="0.2"/>
    <row r="21" s="94" customFormat="1" ht="15" customHeight="1" x14ac:dyDescent="0.2"/>
    <row r="22" s="94" customFormat="1" ht="15" customHeight="1" x14ac:dyDescent="0.2"/>
    <row r="23" s="94" customFormat="1" ht="15" customHeight="1" x14ac:dyDescent="0.2"/>
    <row r="24" s="94" customFormat="1" ht="15" customHeight="1" x14ac:dyDescent="0.2"/>
    <row r="25" s="94" customFormat="1" ht="15" customHeight="1" x14ac:dyDescent="0.2"/>
    <row r="26" s="94" customFormat="1" ht="15" customHeight="1" x14ac:dyDescent="0.2"/>
    <row r="27" s="94" customFormat="1" ht="15" customHeight="1" x14ac:dyDescent="0.2"/>
    <row r="28" s="94" customFormat="1" ht="15" customHeight="1" x14ac:dyDescent="0.2"/>
    <row r="29" s="94" customFormat="1" ht="15" customHeight="1" x14ac:dyDescent="0.2"/>
    <row r="30" s="94" customFormat="1"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521</v>
      </c>
      <c r="J40" s="101" t="s">
        <v>522</v>
      </c>
      <c r="K40" s="101" t="s">
        <v>523</v>
      </c>
      <c r="L40" s="101" t="s">
        <v>524</v>
      </c>
      <c r="M40" s="102" t="s">
        <v>525</v>
      </c>
    </row>
    <row r="41" spans="2:13" ht="27.75" customHeight="1" x14ac:dyDescent="0.2">
      <c r="B41" s="1170" t="s">
        <v>30</v>
      </c>
      <c r="C41" s="1171"/>
      <c r="D41" s="103"/>
      <c r="E41" s="1176" t="s">
        <v>31</v>
      </c>
      <c r="F41" s="1176"/>
      <c r="G41" s="1176"/>
      <c r="H41" s="1177"/>
      <c r="I41" s="330">
        <v>29883</v>
      </c>
      <c r="J41" s="331">
        <v>29285</v>
      </c>
      <c r="K41" s="331">
        <v>27934</v>
      </c>
      <c r="L41" s="331">
        <v>26263</v>
      </c>
      <c r="M41" s="332">
        <v>26656</v>
      </c>
    </row>
    <row r="42" spans="2:13" ht="27.75" customHeight="1" x14ac:dyDescent="0.2">
      <c r="B42" s="1172"/>
      <c r="C42" s="1173"/>
      <c r="D42" s="104"/>
      <c r="E42" s="1178" t="s">
        <v>32</v>
      </c>
      <c r="F42" s="1178"/>
      <c r="G42" s="1178"/>
      <c r="H42" s="1179"/>
      <c r="I42" s="333">
        <v>4761</v>
      </c>
      <c r="J42" s="334">
        <v>4290</v>
      </c>
      <c r="K42" s="334">
        <v>3818</v>
      </c>
      <c r="L42" s="334">
        <v>3348</v>
      </c>
      <c r="M42" s="335">
        <v>2926</v>
      </c>
    </row>
    <row r="43" spans="2:13" ht="27.75" customHeight="1" x14ac:dyDescent="0.2">
      <c r="B43" s="1172"/>
      <c r="C43" s="1173"/>
      <c r="D43" s="104"/>
      <c r="E43" s="1178" t="s">
        <v>33</v>
      </c>
      <c r="F43" s="1178"/>
      <c r="G43" s="1178"/>
      <c r="H43" s="1179"/>
      <c r="I43" s="333" t="s">
        <v>482</v>
      </c>
      <c r="J43" s="334" t="s">
        <v>482</v>
      </c>
      <c r="K43" s="334" t="s">
        <v>482</v>
      </c>
      <c r="L43" s="334" t="s">
        <v>482</v>
      </c>
      <c r="M43" s="335" t="s">
        <v>482</v>
      </c>
    </row>
    <row r="44" spans="2:13" ht="27.75" customHeight="1" x14ac:dyDescent="0.2">
      <c r="B44" s="1172"/>
      <c r="C44" s="1173"/>
      <c r="D44" s="104"/>
      <c r="E44" s="1178" t="s">
        <v>34</v>
      </c>
      <c r="F44" s="1178"/>
      <c r="G44" s="1178"/>
      <c r="H44" s="1179"/>
      <c r="I44" s="333">
        <v>1233</v>
      </c>
      <c r="J44" s="334">
        <v>1377</v>
      </c>
      <c r="K44" s="334">
        <v>1623</v>
      </c>
      <c r="L44" s="334">
        <v>1709</v>
      </c>
      <c r="M44" s="335">
        <v>1999</v>
      </c>
    </row>
    <row r="45" spans="2:13" ht="27.75" customHeight="1" x14ac:dyDescent="0.2">
      <c r="B45" s="1172"/>
      <c r="C45" s="1173"/>
      <c r="D45" s="104"/>
      <c r="E45" s="1178" t="s">
        <v>35</v>
      </c>
      <c r="F45" s="1178"/>
      <c r="G45" s="1178"/>
      <c r="H45" s="1179"/>
      <c r="I45" s="333">
        <v>14167</v>
      </c>
      <c r="J45" s="334">
        <v>14433</v>
      </c>
      <c r="K45" s="334">
        <v>13708</v>
      </c>
      <c r="L45" s="334">
        <v>13856</v>
      </c>
      <c r="M45" s="335">
        <v>13649</v>
      </c>
    </row>
    <row r="46" spans="2:13" ht="27.75" customHeight="1" x14ac:dyDescent="0.2">
      <c r="B46" s="1172"/>
      <c r="C46" s="1173"/>
      <c r="D46" s="105"/>
      <c r="E46" s="1178" t="s">
        <v>36</v>
      </c>
      <c r="F46" s="1178"/>
      <c r="G46" s="1178"/>
      <c r="H46" s="1179"/>
      <c r="I46" s="333">
        <v>1016</v>
      </c>
      <c r="J46" s="334" t="s">
        <v>482</v>
      </c>
      <c r="K46" s="334" t="s">
        <v>482</v>
      </c>
      <c r="L46" s="334" t="s">
        <v>482</v>
      </c>
      <c r="M46" s="335" t="s">
        <v>482</v>
      </c>
    </row>
    <row r="47" spans="2:13" ht="27.75" customHeight="1" x14ac:dyDescent="0.2">
      <c r="B47" s="1172"/>
      <c r="C47" s="1173"/>
      <c r="D47" s="106"/>
      <c r="E47" s="1180" t="s">
        <v>37</v>
      </c>
      <c r="F47" s="1181"/>
      <c r="G47" s="1181"/>
      <c r="H47" s="1182"/>
      <c r="I47" s="333" t="s">
        <v>482</v>
      </c>
      <c r="J47" s="334" t="s">
        <v>482</v>
      </c>
      <c r="K47" s="334" t="s">
        <v>482</v>
      </c>
      <c r="L47" s="334" t="s">
        <v>482</v>
      </c>
      <c r="M47" s="335" t="s">
        <v>482</v>
      </c>
    </row>
    <row r="48" spans="2:13" ht="27.75" customHeight="1" x14ac:dyDescent="0.2">
      <c r="B48" s="1172"/>
      <c r="C48" s="1173"/>
      <c r="D48" s="104"/>
      <c r="E48" s="1178" t="s">
        <v>38</v>
      </c>
      <c r="F48" s="1178"/>
      <c r="G48" s="1178"/>
      <c r="H48" s="1179"/>
      <c r="I48" s="333" t="s">
        <v>482</v>
      </c>
      <c r="J48" s="334" t="s">
        <v>482</v>
      </c>
      <c r="K48" s="334" t="s">
        <v>482</v>
      </c>
      <c r="L48" s="334" t="s">
        <v>482</v>
      </c>
      <c r="M48" s="335" t="s">
        <v>482</v>
      </c>
    </row>
    <row r="49" spans="2:13" ht="27.75" customHeight="1" x14ac:dyDescent="0.2">
      <c r="B49" s="1174"/>
      <c r="C49" s="1175"/>
      <c r="D49" s="104"/>
      <c r="E49" s="1178" t="s">
        <v>39</v>
      </c>
      <c r="F49" s="1178"/>
      <c r="G49" s="1178"/>
      <c r="H49" s="1179"/>
      <c r="I49" s="333" t="s">
        <v>482</v>
      </c>
      <c r="J49" s="334" t="s">
        <v>482</v>
      </c>
      <c r="K49" s="334" t="s">
        <v>482</v>
      </c>
      <c r="L49" s="334" t="s">
        <v>482</v>
      </c>
      <c r="M49" s="335" t="s">
        <v>482</v>
      </c>
    </row>
    <row r="50" spans="2:13" ht="27.75" customHeight="1" x14ac:dyDescent="0.2">
      <c r="B50" s="1183" t="s">
        <v>40</v>
      </c>
      <c r="C50" s="1184"/>
      <c r="D50" s="107"/>
      <c r="E50" s="1178" t="s">
        <v>41</v>
      </c>
      <c r="F50" s="1178"/>
      <c r="G50" s="1178"/>
      <c r="H50" s="1179"/>
      <c r="I50" s="333">
        <v>34794</v>
      </c>
      <c r="J50" s="334">
        <v>46174</v>
      </c>
      <c r="K50" s="334">
        <v>53851</v>
      </c>
      <c r="L50" s="334">
        <v>59647</v>
      </c>
      <c r="M50" s="335">
        <v>64986</v>
      </c>
    </row>
    <row r="51" spans="2:13" ht="27.75" customHeight="1" x14ac:dyDescent="0.2">
      <c r="B51" s="1172"/>
      <c r="C51" s="1173"/>
      <c r="D51" s="104"/>
      <c r="E51" s="1178" t="s">
        <v>42</v>
      </c>
      <c r="F51" s="1178"/>
      <c r="G51" s="1178"/>
      <c r="H51" s="1179"/>
      <c r="I51" s="333" t="s">
        <v>482</v>
      </c>
      <c r="J51" s="334" t="s">
        <v>482</v>
      </c>
      <c r="K51" s="334" t="s">
        <v>482</v>
      </c>
      <c r="L51" s="334" t="s">
        <v>482</v>
      </c>
      <c r="M51" s="335" t="s">
        <v>482</v>
      </c>
    </row>
    <row r="52" spans="2:13" ht="27.75" customHeight="1" x14ac:dyDescent="0.2">
      <c r="B52" s="1174"/>
      <c r="C52" s="1175"/>
      <c r="D52" s="104"/>
      <c r="E52" s="1178" t="s">
        <v>43</v>
      </c>
      <c r="F52" s="1178"/>
      <c r="G52" s="1178"/>
      <c r="H52" s="1179"/>
      <c r="I52" s="333">
        <v>34607</v>
      </c>
      <c r="J52" s="334">
        <v>39962</v>
      </c>
      <c r="K52" s="334">
        <v>38928</v>
      </c>
      <c r="L52" s="334">
        <v>35252</v>
      </c>
      <c r="M52" s="335">
        <v>33306</v>
      </c>
    </row>
    <row r="53" spans="2:13" ht="27.75" customHeight="1" thickBot="1" x14ac:dyDescent="0.25">
      <c r="B53" s="1185" t="s">
        <v>19</v>
      </c>
      <c r="C53" s="1186"/>
      <c r="D53" s="108"/>
      <c r="E53" s="1187" t="s">
        <v>44</v>
      </c>
      <c r="F53" s="1187"/>
      <c r="G53" s="1187"/>
      <c r="H53" s="1188"/>
      <c r="I53" s="336">
        <v>-18341</v>
      </c>
      <c r="J53" s="337">
        <v>-36752</v>
      </c>
      <c r="K53" s="337">
        <v>-45697</v>
      </c>
      <c r="L53" s="337">
        <v>-49723</v>
      </c>
      <c r="M53" s="338">
        <v>-53062</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8B3Hf0IYSsjaeeXshyFK1IrqbAskt6lkB2VyfTLZIgGdcYF04iDV1CEoLucJQFD8ajZbUEOPe4A6KDFQCEtLNA==" saltValue="W5YSUe/M/Hp0WBOqGcUpX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523</v>
      </c>
      <c r="G54" s="117" t="s">
        <v>524</v>
      </c>
      <c r="H54" s="118" t="s">
        <v>525</v>
      </c>
    </row>
    <row r="55" spans="2:8" ht="52.5" customHeight="1" x14ac:dyDescent="0.2">
      <c r="B55" s="119"/>
      <c r="C55" s="1197" t="s">
        <v>46</v>
      </c>
      <c r="D55" s="1197"/>
      <c r="E55" s="1198"/>
      <c r="F55" s="339">
        <v>25736</v>
      </c>
      <c r="G55" s="339">
        <v>25065</v>
      </c>
      <c r="H55" s="340">
        <v>25890</v>
      </c>
    </row>
    <row r="56" spans="2:8" ht="52.5" customHeight="1" x14ac:dyDescent="0.2">
      <c r="B56" s="120"/>
      <c r="C56" s="1199" t="s">
        <v>47</v>
      </c>
      <c r="D56" s="1199"/>
      <c r="E56" s="1200"/>
      <c r="F56" s="341">
        <v>291</v>
      </c>
      <c r="G56" s="341">
        <v>402</v>
      </c>
      <c r="H56" s="342">
        <v>433</v>
      </c>
    </row>
    <row r="57" spans="2:8" ht="53.25" customHeight="1" x14ac:dyDescent="0.2">
      <c r="B57" s="120"/>
      <c r="C57" s="1201" t="s">
        <v>48</v>
      </c>
      <c r="D57" s="1201"/>
      <c r="E57" s="1202"/>
      <c r="F57" s="343">
        <v>23575</v>
      </c>
      <c r="G57" s="343">
        <v>30139</v>
      </c>
      <c r="H57" s="344">
        <v>34798</v>
      </c>
    </row>
    <row r="58" spans="2:8" ht="45.75" customHeight="1" x14ac:dyDescent="0.2">
      <c r="B58" s="121"/>
      <c r="C58" s="1189" t="s">
        <v>540</v>
      </c>
      <c r="D58" s="1190"/>
      <c r="E58" s="1191"/>
      <c r="F58" s="345">
        <v>18363</v>
      </c>
      <c r="G58" s="345">
        <v>25010</v>
      </c>
      <c r="H58" s="346">
        <v>28734</v>
      </c>
    </row>
    <row r="59" spans="2:8" ht="45.75" customHeight="1" x14ac:dyDescent="0.2">
      <c r="B59" s="121"/>
      <c r="C59" s="1189" t="s">
        <v>541</v>
      </c>
      <c r="D59" s="1190"/>
      <c r="E59" s="1191"/>
      <c r="F59" s="345">
        <v>3234</v>
      </c>
      <c r="G59" s="345">
        <v>3449</v>
      </c>
      <c r="H59" s="346">
        <v>3453</v>
      </c>
    </row>
    <row r="60" spans="2:8" ht="45.75" customHeight="1" x14ac:dyDescent="0.2">
      <c r="B60" s="121"/>
      <c r="C60" s="1189" t="s">
        <v>542</v>
      </c>
      <c r="D60" s="1190"/>
      <c r="E60" s="1191"/>
      <c r="F60" s="345">
        <v>109</v>
      </c>
      <c r="G60" s="345">
        <v>209</v>
      </c>
      <c r="H60" s="346">
        <v>1631</v>
      </c>
    </row>
    <row r="61" spans="2:8" ht="45.75" customHeight="1" x14ac:dyDescent="0.2">
      <c r="B61" s="121"/>
      <c r="C61" s="1189" t="s">
        <v>543</v>
      </c>
      <c r="D61" s="1190"/>
      <c r="E61" s="1191"/>
      <c r="F61" s="345">
        <v>1353</v>
      </c>
      <c r="G61" s="345">
        <v>1082</v>
      </c>
      <c r="H61" s="346">
        <v>671</v>
      </c>
    </row>
    <row r="62" spans="2:8" ht="45.75" customHeight="1" thickBot="1" x14ac:dyDescent="0.25">
      <c r="B62" s="122"/>
      <c r="C62" s="1192" t="s">
        <v>544</v>
      </c>
      <c r="D62" s="1193"/>
      <c r="E62" s="1194"/>
      <c r="F62" s="347">
        <v>424</v>
      </c>
      <c r="G62" s="347">
        <v>294</v>
      </c>
      <c r="H62" s="348">
        <v>227</v>
      </c>
    </row>
    <row r="63" spans="2:8" ht="52.5" customHeight="1" thickBot="1" x14ac:dyDescent="0.25">
      <c r="B63" s="123"/>
      <c r="C63" s="1195" t="s">
        <v>49</v>
      </c>
      <c r="D63" s="1195"/>
      <c r="E63" s="1196"/>
      <c r="F63" s="349">
        <v>49603</v>
      </c>
      <c r="G63" s="349">
        <v>55606</v>
      </c>
      <c r="H63" s="350">
        <v>61122</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sheetData>
  <sheetProtection algorithmName="SHA-512" hashValue="DFTZJxhCjlKCLS0m4n1ORWUC48U2g7dlEMODLPniZPlpnhNuFLIy/IHLKLAMWLcngiV3GnadfXv8Lf+55Km3rQ==" saltValue="D9izF3bOWo5O3zLOqbzmg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14737-67B4-478A-8405-B8613D9BE8B8}">
  <sheetPr>
    <pageSetUpPr fitToPage="1"/>
  </sheetPr>
  <dimension ref="A1:DE85"/>
  <sheetViews>
    <sheetView showGridLines="0" tabSelected="1" zoomScale="55" zoomScaleNormal="55" zoomScaleSheetLayoutView="55" workbookViewId="0">
      <selection activeCell="CH19" sqref="CH19"/>
    </sheetView>
  </sheetViews>
  <sheetFormatPr defaultColWidth="0" defaultRowHeight="0"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50"/>
      <c r="B1" s="1249"/>
      <c r="DD1" s="243"/>
      <c r="DE1" s="243"/>
    </row>
    <row r="2" spans="1:109" ht="25.5" customHeight="1" x14ac:dyDescent="0.2">
      <c r="A2" s="1248"/>
      <c r="C2" s="1248"/>
      <c r="O2" s="1248"/>
      <c r="P2" s="1248"/>
      <c r="Q2" s="1248"/>
      <c r="R2" s="1248"/>
      <c r="S2" s="1248"/>
      <c r="T2" s="1248"/>
      <c r="U2" s="1248"/>
      <c r="V2" s="1248"/>
      <c r="W2" s="1248"/>
      <c r="X2" s="1248"/>
      <c r="Y2" s="1248"/>
      <c r="Z2" s="1248"/>
      <c r="AA2" s="1248"/>
      <c r="AB2" s="1248"/>
      <c r="AC2" s="1248"/>
      <c r="AD2" s="1248"/>
      <c r="AE2" s="1248"/>
      <c r="AF2" s="1248"/>
      <c r="AG2" s="1248"/>
      <c r="AH2" s="1248"/>
      <c r="AI2" s="1248"/>
      <c r="AU2" s="1248"/>
      <c r="BG2" s="1248"/>
      <c r="BS2" s="1248"/>
      <c r="CE2" s="1248"/>
      <c r="CQ2" s="1248"/>
      <c r="DD2" s="243"/>
      <c r="DE2" s="243"/>
    </row>
    <row r="3" spans="1:109" ht="25.5" customHeight="1" x14ac:dyDescent="0.2">
      <c r="A3" s="1248"/>
      <c r="C3" s="1248"/>
      <c r="O3" s="1248"/>
      <c r="P3" s="1248"/>
      <c r="Q3" s="1248"/>
      <c r="R3" s="1248"/>
      <c r="S3" s="1248"/>
      <c r="T3" s="1248"/>
      <c r="U3" s="1248"/>
      <c r="V3" s="1248"/>
      <c r="W3" s="1248"/>
      <c r="X3" s="1248"/>
      <c r="Y3" s="1248"/>
      <c r="Z3" s="1248"/>
      <c r="AA3" s="1248"/>
      <c r="AB3" s="1248"/>
      <c r="AC3" s="1248"/>
      <c r="AD3" s="1248"/>
      <c r="AE3" s="1248"/>
      <c r="AF3" s="1248"/>
      <c r="AG3" s="1248"/>
      <c r="AH3" s="1248"/>
      <c r="AI3" s="1248"/>
      <c r="AU3" s="1248"/>
      <c r="BG3" s="1248"/>
      <c r="BS3" s="1248"/>
      <c r="CE3" s="1248"/>
      <c r="CQ3" s="1248"/>
      <c r="DD3" s="243"/>
      <c r="DE3" s="243"/>
    </row>
    <row r="4" spans="1:109" s="241" customFormat="1" ht="13.2" x14ac:dyDescent="0.2">
      <c r="A4" s="1248"/>
      <c r="B4" s="1248"/>
      <c r="C4" s="1248"/>
      <c r="D4" s="1248"/>
      <c r="E4" s="1248"/>
      <c r="F4" s="1248"/>
      <c r="G4" s="1248"/>
      <c r="H4" s="1248"/>
      <c r="I4" s="1248"/>
      <c r="J4" s="1248"/>
      <c r="K4" s="1248"/>
      <c r="L4" s="1248"/>
      <c r="M4" s="1248"/>
      <c r="N4" s="1248"/>
      <c r="O4" s="1248"/>
      <c r="P4" s="1248"/>
      <c r="Q4" s="1248"/>
      <c r="R4" s="1248"/>
      <c r="S4" s="1248"/>
      <c r="T4" s="1248"/>
      <c r="U4" s="1248"/>
      <c r="V4" s="1248"/>
      <c r="W4" s="1248"/>
      <c r="X4" s="1248"/>
      <c r="Y4" s="1248"/>
      <c r="Z4" s="1248"/>
      <c r="AA4" s="1248"/>
      <c r="AB4" s="1248"/>
      <c r="AC4" s="1248"/>
      <c r="AD4" s="1248"/>
      <c r="AE4" s="1248"/>
      <c r="AF4" s="1248"/>
      <c r="AG4" s="1248"/>
      <c r="AH4" s="1248"/>
      <c r="AI4" s="1248"/>
      <c r="AJ4" s="1248"/>
      <c r="AK4" s="1248"/>
      <c r="AL4" s="1248"/>
      <c r="AM4" s="1248"/>
      <c r="AN4" s="1248"/>
      <c r="AO4" s="1248"/>
      <c r="AP4" s="1248"/>
      <c r="AQ4" s="1248"/>
      <c r="AR4" s="1248"/>
      <c r="AS4" s="1248"/>
      <c r="AT4" s="1248"/>
      <c r="AU4" s="1248"/>
      <c r="AV4" s="1248"/>
      <c r="AW4" s="1248"/>
      <c r="AX4" s="1248"/>
      <c r="AY4" s="1248"/>
      <c r="AZ4" s="1248"/>
      <c r="BA4" s="1248"/>
      <c r="BB4" s="1248"/>
      <c r="BC4" s="1248"/>
      <c r="BD4" s="1248"/>
      <c r="BE4" s="1248"/>
      <c r="BF4" s="1248"/>
      <c r="BG4" s="1248"/>
      <c r="BH4" s="1248"/>
      <c r="BI4" s="1248"/>
      <c r="BJ4" s="1248"/>
      <c r="BK4" s="1248"/>
      <c r="BL4" s="1248"/>
      <c r="BM4" s="1248"/>
      <c r="BN4" s="1248"/>
      <c r="BO4" s="1248"/>
      <c r="BP4" s="1248"/>
      <c r="BQ4" s="1248"/>
      <c r="BR4" s="1248"/>
      <c r="BS4" s="1248"/>
      <c r="BT4" s="1248"/>
      <c r="BU4" s="1248"/>
      <c r="BV4" s="1248"/>
      <c r="BW4" s="1248"/>
      <c r="BX4" s="1248"/>
      <c r="BY4" s="1248"/>
      <c r="BZ4" s="1248"/>
      <c r="CA4" s="1248"/>
      <c r="CB4" s="1248"/>
      <c r="CC4" s="1248"/>
      <c r="CD4" s="1248"/>
      <c r="CE4" s="1248"/>
      <c r="CF4" s="1248"/>
      <c r="CG4" s="1248"/>
      <c r="CH4" s="1248"/>
      <c r="CI4" s="1248"/>
      <c r="CJ4" s="1248"/>
      <c r="CK4" s="1248"/>
      <c r="CL4" s="1248"/>
      <c r="CM4" s="1248"/>
      <c r="CN4" s="1248"/>
      <c r="CO4" s="1248"/>
      <c r="CP4" s="1248"/>
      <c r="CQ4" s="1248"/>
      <c r="CR4" s="1248"/>
      <c r="CS4" s="1248"/>
      <c r="CT4" s="1248"/>
      <c r="CU4" s="1248"/>
      <c r="CV4" s="1248"/>
      <c r="CW4" s="1248"/>
      <c r="CX4" s="1248"/>
      <c r="CY4" s="1248"/>
      <c r="CZ4" s="1248"/>
      <c r="DA4" s="1248"/>
      <c r="DB4" s="1248"/>
      <c r="DC4" s="1248"/>
      <c r="DD4" s="1248"/>
      <c r="DE4" s="1248"/>
    </row>
    <row r="5" spans="1:109" s="241" customFormat="1" ht="13.2" x14ac:dyDescent="0.2">
      <c r="A5" s="1248"/>
      <c r="B5" s="1248"/>
      <c r="C5" s="1248"/>
      <c r="D5" s="1248"/>
      <c r="E5" s="1248"/>
      <c r="F5" s="1248"/>
      <c r="G5" s="1248"/>
      <c r="H5" s="1248"/>
      <c r="I5" s="1248"/>
      <c r="J5" s="1248"/>
      <c r="K5" s="1248"/>
      <c r="L5" s="1248"/>
      <c r="M5" s="1248"/>
      <c r="N5" s="1248"/>
      <c r="O5" s="1248"/>
      <c r="P5" s="1248"/>
      <c r="Q5" s="1248"/>
      <c r="R5" s="1248"/>
      <c r="S5" s="1248"/>
      <c r="T5" s="1248"/>
      <c r="U5" s="1248"/>
      <c r="V5" s="1248"/>
      <c r="W5" s="1248"/>
      <c r="X5" s="1248"/>
      <c r="Y5" s="1248"/>
      <c r="Z5" s="1248"/>
      <c r="AA5" s="1248"/>
      <c r="AB5" s="1248"/>
      <c r="AC5" s="1248"/>
      <c r="AD5" s="1248"/>
      <c r="AE5" s="1248"/>
      <c r="AF5" s="1248"/>
      <c r="AG5" s="1248"/>
      <c r="AH5" s="1248"/>
      <c r="AI5" s="1248"/>
      <c r="AJ5" s="1248"/>
      <c r="AK5" s="1248"/>
      <c r="AL5" s="1248"/>
      <c r="AM5" s="1248"/>
      <c r="AN5" s="1248"/>
      <c r="AO5" s="1248"/>
      <c r="AP5" s="1248"/>
      <c r="AQ5" s="1248"/>
      <c r="AR5" s="1248"/>
      <c r="AS5" s="1248"/>
      <c r="AT5" s="1248"/>
      <c r="AU5" s="1248"/>
      <c r="AV5" s="1248"/>
      <c r="AW5" s="1248"/>
      <c r="AX5" s="1248"/>
      <c r="AY5" s="1248"/>
      <c r="AZ5" s="1248"/>
      <c r="BA5" s="1248"/>
      <c r="BB5" s="1248"/>
      <c r="BC5" s="1248"/>
      <c r="BD5" s="1248"/>
      <c r="BE5" s="1248"/>
      <c r="BF5" s="1248"/>
      <c r="BG5" s="1248"/>
      <c r="BH5" s="1248"/>
      <c r="BI5" s="1248"/>
      <c r="BJ5" s="1248"/>
      <c r="BK5" s="1248"/>
      <c r="BL5" s="1248"/>
      <c r="BM5" s="1248"/>
      <c r="BN5" s="1248"/>
      <c r="BO5" s="1248"/>
      <c r="BP5" s="1248"/>
      <c r="BQ5" s="1248"/>
      <c r="BR5" s="1248"/>
      <c r="BS5" s="1248"/>
      <c r="BT5" s="1248"/>
      <c r="BU5" s="1248"/>
      <c r="BV5" s="1248"/>
      <c r="BW5" s="1248"/>
      <c r="BX5" s="1248"/>
      <c r="BY5" s="1248"/>
      <c r="BZ5" s="1248"/>
      <c r="CA5" s="1248"/>
      <c r="CB5" s="1248"/>
      <c r="CC5" s="1248"/>
      <c r="CD5" s="1248"/>
      <c r="CE5" s="1248"/>
      <c r="CF5" s="1248"/>
      <c r="CG5" s="1248"/>
      <c r="CH5" s="1248"/>
      <c r="CI5" s="1248"/>
      <c r="CJ5" s="1248"/>
      <c r="CK5" s="1248"/>
      <c r="CL5" s="1248"/>
      <c r="CM5" s="1248"/>
      <c r="CN5" s="1248"/>
      <c r="CO5" s="1248"/>
      <c r="CP5" s="1248"/>
      <c r="CQ5" s="1248"/>
      <c r="CR5" s="1248"/>
      <c r="CS5" s="1248"/>
      <c r="CT5" s="1248"/>
      <c r="CU5" s="1248"/>
      <c r="CV5" s="1248"/>
      <c r="CW5" s="1248"/>
      <c r="CX5" s="1248"/>
      <c r="CY5" s="1248"/>
      <c r="CZ5" s="1248"/>
      <c r="DA5" s="1248"/>
      <c r="DB5" s="1248"/>
      <c r="DC5" s="1248"/>
      <c r="DD5" s="1248"/>
      <c r="DE5" s="1248"/>
    </row>
    <row r="6" spans="1:109" s="241" customFormat="1" ht="13.2" x14ac:dyDescent="0.2">
      <c r="A6" s="1248"/>
      <c r="B6" s="1248"/>
      <c r="C6" s="1248"/>
      <c r="D6" s="1248"/>
      <c r="E6" s="1248"/>
      <c r="F6" s="1248"/>
      <c r="G6" s="1248"/>
      <c r="H6" s="1248"/>
      <c r="I6" s="1248"/>
      <c r="J6" s="1248"/>
      <c r="K6" s="1248"/>
      <c r="L6" s="1248"/>
      <c r="M6" s="1248"/>
      <c r="N6" s="1248"/>
      <c r="O6" s="1248"/>
      <c r="P6" s="1248"/>
      <c r="Q6" s="1248"/>
      <c r="R6" s="1248"/>
      <c r="S6" s="1248"/>
      <c r="T6" s="1248"/>
      <c r="U6" s="1248"/>
      <c r="V6" s="1248"/>
      <c r="W6" s="1248"/>
      <c r="X6" s="1248"/>
      <c r="Y6" s="1248"/>
      <c r="Z6" s="1248"/>
      <c r="AA6" s="1248"/>
      <c r="AB6" s="1248"/>
      <c r="AC6" s="1248"/>
      <c r="AD6" s="1248"/>
      <c r="AE6" s="1248"/>
      <c r="AF6" s="1248"/>
      <c r="AG6" s="1248"/>
      <c r="AH6" s="1248"/>
      <c r="AI6" s="1248"/>
      <c r="AJ6" s="1248"/>
      <c r="AK6" s="1248"/>
      <c r="AL6" s="1248"/>
      <c r="AM6" s="1248"/>
      <c r="AN6" s="1248"/>
      <c r="AO6" s="1248"/>
      <c r="AP6" s="1248"/>
      <c r="AQ6" s="1248"/>
      <c r="AR6" s="1248"/>
      <c r="AS6" s="1248"/>
      <c r="AT6" s="1248"/>
      <c r="AU6" s="1248"/>
      <c r="AV6" s="1248"/>
      <c r="AW6" s="1248"/>
      <c r="AX6" s="1248"/>
      <c r="AY6" s="1248"/>
      <c r="AZ6" s="1248"/>
      <c r="BA6" s="1248"/>
      <c r="BB6" s="1248"/>
      <c r="BC6" s="1248"/>
      <c r="BD6" s="1248"/>
      <c r="BE6" s="1248"/>
      <c r="BF6" s="1248"/>
      <c r="BG6" s="1248"/>
      <c r="BH6" s="1248"/>
      <c r="BI6" s="1248"/>
      <c r="BJ6" s="1248"/>
      <c r="BK6" s="1248"/>
      <c r="BL6" s="1248"/>
      <c r="BM6" s="1248"/>
      <c r="BN6" s="1248"/>
      <c r="BO6" s="1248"/>
      <c r="BP6" s="1248"/>
      <c r="BQ6" s="1248"/>
      <c r="BR6" s="1248"/>
      <c r="BS6" s="1248"/>
      <c r="BT6" s="1248"/>
      <c r="BU6" s="1248"/>
      <c r="BV6" s="1248"/>
      <c r="BW6" s="1248"/>
      <c r="BX6" s="1248"/>
      <c r="BY6" s="1248"/>
      <c r="BZ6" s="1248"/>
      <c r="CA6" s="1248"/>
      <c r="CB6" s="1248"/>
      <c r="CC6" s="1248"/>
      <c r="CD6" s="1248"/>
      <c r="CE6" s="1248"/>
      <c r="CF6" s="1248"/>
      <c r="CG6" s="1248"/>
      <c r="CH6" s="1248"/>
      <c r="CI6" s="1248"/>
      <c r="CJ6" s="1248"/>
      <c r="CK6" s="1248"/>
      <c r="CL6" s="1248"/>
      <c r="CM6" s="1248"/>
      <c r="CN6" s="1248"/>
      <c r="CO6" s="1248"/>
      <c r="CP6" s="1248"/>
      <c r="CQ6" s="1248"/>
      <c r="CR6" s="1248"/>
      <c r="CS6" s="1248"/>
      <c r="CT6" s="1248"/>
      <c r="CU6" s="1248"/>
      <c r="CV6" s="1248"/>
      <c r="CW6" s="1248"/>
      <c r="CX6" s="1248"/>
      <c r="CY6" s="1248"/>
      <c r="CZ6" s="1248"/>
      <c r="DA6" s="1248"/>
      <c r="DB6" s="1248"/>
      <c r="DC6" s="1248"/>
      <c r="DD6" s="1248"/>
      <c r="DE6" s="1248"/>
    </row>
    <row r="7" spans="1:109" s="241" customFormat="1" ht="13.2" x14ac:dyDescent="0.2">
      <c r="A7" s="1248"/>
      <c r="B7" s="1248"/>
      <c r="C7" s="1248"/>
      <c r="D7" s="1248"/>
      <c r="E7" s="1248"/>
      <c r="F7" s="1248"/>
      <c r="G7" s="1248"/>
      <c r="H7" s="1248"/>
      <c r="I7" s="1248"/>
      <c r="J7" s="1248"/>
      <c r="K7" s="1248"/>
      <c r="L7" s="1248"/>
      <c r="M7" s="1248"/>
      <c r="N7" s="1248"/>
      <c r="O7" s="1248"/>
      <c r="P7" s="1248"/>
      <c r="Q7" s="1248"/>
      <c r="R7" s="1248"/>
      <c r="S7" s="1248"/>
      <c r="T7" s="1248"/>
      <c r="U7" s="1248"/>
      <c r="V7" s="1248"/>
      <c r="W7" s="1248"/>
      <c r="X7" s="1248"/>
      <c r="Y7" s="1248"/>
      <c r="Z7" s="1248"/>
      <c r="AA7" s="1248"/>
      <c r="AB7" s="1248"/>
      <c r="AC7" s="1248"/>
      <c r="AD7" s="1248"/>
      <c r="AE7" s="1248"/>
      <c r="AF7" s="1248"/>
      <c r="AG7" s="1248"/>
      <c r="AH7" s="1248"/>
      <c r="AI7" s="1248"/>
      <c r="AJ7" s="1248"/>
      <c r="AK7" s="1248"/>
      <c r="AL7" s="1248"/>
      <c r="AM7" s="1248"/>
      <c r="AN7" s="1248"/>
      <c r="AO7" s="1248"/>
      <c r="AP7" s="1248"/>
      <c r="AQ7" s="1248"/>
      <c r="AR7" s="1248"/>
      <c r="AS7" s="1248"/>
      <c r="AT7" s="1248"/>
      <c r="AU7" s="1248"/>
      <c r="AV7" s="1248"/>
      <c r="AW7" s="1248"/>
      <c r="AX7" s="1248"/>
      <c r="AY7" s="1248"/>
      <c r="AZ7" s="1248"/>
      <c r="BA7" s="1248"/>
      <c r="BB7" s="1248"/>
      <c r="BC7" s="1248"/>
      <c r="BD7" s="1248"/>
      <c r="BE7" s="1248"/>
      <c r="BF7" s="1248"/>
      <c r="BG7" s="1248"/>
      <c r="BH7" s="1248"/>
      <c r="BI7" s="1248"/>
      <c r="BJ7" s="1248"/>
      <c r="BK7" s="1248"/>
      <c r="BL7" s="1248"/>
      <c r="BM7" s="1248"/>
      <c r="BN7" s="1248"/>
      <c r="BO7" s="1248"/>
      <c r="BP7" s="1248"/>
      <c r="BQ7" s="1248"/>
      <c r="BR7" s="1248"/>
      <c r="BS7" s="1248"/>
      <c r="BT7" s="1248"/>
      <c r="BU7" s="1248"/>
      <c r="BV7" s="1248"/>
      <c r="BW7" s="1248"/>
      <c r="BX7" s="1248"/>
      <c r="BY7" s="1248"/>
      <c r="BZ7" s="1248"/>
      <c r="CA7" s="1248"/>
      <c r="CB7" s="1248"/>
      <c r="CC7" s="1248"/>
      <c r="CD7" s="1248"/>
      <c r="CE7" s="1248"/>
      <c r="CF7" s="1248"/>
      <c r="CG7" s="1248"/>
      <c r="CH7" s="1248"/>
      <c r="CI7" s="1248"/>
      <c r="CJ7" s="1248"/>
      <c r="CK7" s="1248"/>
      <c r="CL7" s="1248"/>
      <c r="CM7" s="1248"/>
      <c r="CN7" s="1248"/>
      <c r="CO7" s="1248"/>
      <c r="CP7" s="1248"/>
      <c r="CQ7" s="1248"/>
      <c r="CR7" s="1248"/>
      <c r="CS7" s="1248"/>
      <c r="CT7" s="1248"/>
      <c r="CU7" s="1248"/>
      <c r="CV7" s="1248"/>
      <c r="CW7" s="1248"/>
      <c r="CX7" s="1248"/>
      <c r="CY7" s="1248"/>
      <c r="CZ7" s="1248"/>
      <c r="DA7" s="1248"/>
      <c r="DB7" s="1248"/>
      <c r="DC7" s="1248"/>
      <c r="DD7" s="1248"/>
      <c r="DE7" s="1248"/>
    </row>
    <row r="8" spans="1:109" s="241" customFormat="1" ht="13.2" x14ac:dyDescent="0.2">
      <c r="A8" s="1248"/>
      <c r="B8" s="1248"/>
      <c r="C8" s="1248"/>
      <c r="D8" s="1248"/>
      <c r="E8" s="1248"/>
      <c r="F8" s="1248"/>
      <c r="G8" s="1248"/>
      <c r="H8" s="1248"/>
      <c r="I8" s="1248"/>
      <c r="J8" s="1248"/>
      <c r="K8" s="1248"/>
      <c r="L8" s="1248"/>
      <c r="M8" s="1248"/>
      <c r="N8" s="1248"/>
      <c r="O8" s="1248"/>
      <c r="P8" s="1248"/>
      <c r="Q8" s="1248"/>
      <c r="R8" s="1248"/>
      <c r="S8" s="1248"/>
      <c r="T8" s="1248"/>
      <c r="U8" s="1248"/>
      <c r="V8" s="1248"/>
      <c r="W8" s="1248"/>
      <c r="X8" s="1248"/>
      <c r="Y8" s="1248"/>
      <c r="Z8" s="1248"/>
      <c r="AA8" s="1248"/>
      <c r="AB8" s="1248"/>
      <c r="AC8" s="1248"/>
      <c r="AD8" s="1248"/>
      <c r="AE8" s="1248"/>
      <c r="AF8" s="1248"/>
      <c r="AG8" s="1248"/>
      <c r="AH8" s="1248"/>
      <c r="AI8" s="1248"/>
      <c r="AJ8" s="1248"/>
      <c r="AK8" s="1248"/>
      <c r="AL8" s="1248"/>
      <c r="AM8" s="1248"/>
      <c r="AN8" s="1248"/>
      <c r="AO8" s="1248"/>
      <c r="AP8" s="1248"/>
      <c r="AQ8" s="1248"/>
      <c r="AR8" s="1248"/>
      <c r="AS8" s="1248"/>
      <c r="AT8" s="1248"/>
      <c r="AU8" s="1248"/>
      <c r="AV8" s="1248"/>
      <c r="AW8" s="1248"/>
      <c r="AX8" s="1248"/>
      <c r="AY8" s="1248"/>
      <c r="AZ8" s="1248"/>
      <c r="BA8" s="1248"/>
      <c r="BB8" s="1248"/>
      <c r="BC8" s="1248"/>
      <c r="BD8" s="1248"/>
      <c r="BE8" s="1248"/>
      <c r="BF8" s="1248"/>
      <c r="BG8" s="1248"/>
      <c r="BH8" s="1248"/>
      <c r="BI8" s="1248"/>
      <c r="BJ8" s="1248"/>
      <c r="BK8" s="1248"/>
      <c r="BL8" s="1248"/>
      <c r="BM8" s="1248"/>
      <c r="BN8" s="1248"/>
      <c r="BO8" s="1248"/>
      <c r="BP8" s="1248"/>
      <c r="BQ8" s="1248"/>
      <c r="BR8" s="1248"/>
      <c r="BS8" s="1248"/>
      <c r="BT8" s="1248"/>
      <c r="BU8" s="1248"/>
      <c r="BV8" s="1248"/>
      <c r="BW8" s="1248"/>
      <c r="BX8" s="1248"/>
      <c r="BY8" s="1248"/>
      <c r="BZ8" s="1248"/>
      <c r="CA8" s="1248"/>
      <c r="CB8" s="1248"/>
      <c r="CC8" s="1248"/>
      <c r="CD8" s="1248"/>
      <c r="CE8" s="1248"/>
      <c r="CF8" s="1248"/>
      <c r="CG8" s="1248"/>
      <c r="CH8" s="1248"/>
      <c r="CI8" s="1248"/>
      <c r="CJ8" s="1248"/>
      <c r="CK8" s="1248"/>
      <c r="CL8" s="1248"/>
      <c r="CM8" s="1248"/>
      <c r="CN8" s="1248"/>
      <c r="CO8" s="1248"/>
      <c r="CP8" s="1248"/>
      <c r="CQ8" s="1248"/>
      <c r="CR8" s="1248"/>
      <c r="CS8" s="1248"/>
      <c r="CT8" s="1248"/>
      <c r="CU8" s="1248"/>
      <c r="CV8" s="1248"/>
      <c r="CW8" s="1248"/>
      <c r="CX8" s="1248"/>
      <c r="CY8" s="1248"/>
      <c r="CZ8" s="1248"/>
      <c r="DA8" s="1248"/>
      <c r="DB8" s="1248"/>
      <c r="DC8" s="1248"/>
      <c r="DD8" s="1248"/>
      <c r="DE8" s="1248"/>
    </row>
    <row r="9" spans="1:109" s="241" customFormat="1" ht="13.2" x14ac:dyDescent="0.2">
      <c r="A9" s="1248"/>
      <c r="B9" s="1248"/>
      <c r="C9" s="1248"/>
      <c r="D9" s="1248"/>
      <c r="E9" s="1248"/>
      <c r="F9" s="1248"/>
      <c r="G9" s="1248"/>
      <c r="H9" s="1248"/>
      <c r="I9" s="1248"/>
      <c r="J9" s="1248"/>
      <c r="K9" s="1248"/>
      <c r="L9" s="1248"/>
      <c r="M9" s="1248"/>
      <c r="N9" s="1248"/>
      <c r="O9" s="1248"/>
      <c r="P9" s="1248"/>
      <c r="Q9" s="1248"/>
      <c r="R9" s="1248"/>
      <c r="S9" s="1248"/>
      <c r="T9" s="1248"/>
      <c r="U9" s="1248"/>
      <c r="V9" s="1248"/>
      <c r="W9" s="1248"/>
      <c r="X9" s="1248"/>
      <c r="Y9" s="1248"/>
      <c r="Z9" s="1248"/>
      <c r="AA9" s="1248"/>
      <c r="AB9" s="1248"/>
      <c r="AC9" s="1248"/>
      <c r="AD9" s="1248"/>
      <c r="AE9" s="1248"/>
      <c r="AF9" s="1248"/>
      <c r="AG9" s="1248"/>
      <c r="AH9" s="1248"/>
      <c r="AI9" s="1248"/>
      <c r="AJ9" s="1248"/>
      <c r="AK9" s="1248"/>
      <c r="AL9" s="1248"/>
      <c r="AM9" s="1248"/>
      <c r="AN9" s="1248"/>
      <c r="AO9" s="1248"/>
      <c r="AP9" s="1248"/>
      <c r="AQ9" s="1248"/>
      <c r="AR9" s="1248"/>
      <c r="AS9" s="1248"/>
      <c r="AT9" s="1248"/>
      <c r="AU9" s="1248"/>
      <c r="AV9" s="1248"/>
      <c r="AW9" s="1248"/>
      <c r="AX9" s="1248"/>
      <c r="AY9" s="1248"/>
      <c r="AZ9" s="1248"/>
      <c r="BA9" s="1248"/>
      <c r="BB9" s="1248"/>
      <c r="BC9" s="1248"/>
      <c r="BD9" s="1248"/>
      <c r="BE9" s="1248"/>
      <c r="BF9" s="1248"/>
      <c r="BG9" s="1248"/>
      <c r="BH9" s="1248"/>
      <c r="BI9" s="1248"/>
      <c r="BJ9" s="1248"/>
      <c r="BK9" s="1248"/>
      <c r="BL9" s="1248"/>
      <c r="BM9" s="1248"/>
      <c r="BN9" s="1248"/>
      <c r="BO9" s="1248"/>
      <c r="BP9" s="1248"/>
      <c r="BQ9" s="1248"/>
      <c r="BR9" s="1248"/>
      <c r="BS9" s="1248"/>
      <c r="BT9" s="1248"/>
      <c r="BU9" s="1248"/>
      <c r="BV9" s="1248"/>
      <c r="BW9" s="1248"/>
      <c r="BX9" s="1248"/>
      <c r="BY9" s="1248"/>
      <c r="BZ9" s="1248"/>
      <c r="CA9" s="1248"/>
      <c r="CB9" s="1248"/>
      <c r="CC9" s="1248"/>
      <c r="CD9" s="1248"/>
      <c r="CE9" s="1248"/>
      <c r="CF9" s="1248"/>
      <c r="CG9" s="1248"/>
      <c r="CH9" s="1248"/>
      <c r="CI9" s="1248"/>
      <c r="CJ9" s="1248"/>
      <c r="CK9" s="1248"/>
      <c r="CL9" s="1248"/>
      <c r="CM9" s="1248"/>
      <c r="CN9" s="1248"/>
      <c r="CO9" s="1248"/>
      <c r="CP9" s="1248"/>
      <c r="CQ9" s="1248"/>
      <c r="CR9" s="1248"/>
      <c r="CS9" s="1248"/>
      <c r="CT9" s="1248"/>
      <c r="CU9" s="1248"/>
      <c r="CV9" s="1248"/>
      <c r="CW9" s="1248"/>
      <c r="CX9" s="1248"/>
      <c r="CY9" s="1248"/>
      <c r="CZ9" s="1248"/>
      <c r="DA9" s="1248"/>
      <c r="DB9" s="1248"/>
      <c r="DC9" s="1248"/>
      <c r="DD9" s="1248"/>
      <c r="DE9" s="1248"/>
    </row>
    <row r="10" spans="1:109" s="241" customFormat="1" ht="13.2" x14ac:dyDescent="0.2">
      <c r="A10" s="1248"/>
      <c r="B10" s="1248"/>
      <c r="C10" s="1248"/>
      <c r="D10" s="1248"/>
      <c r="E10" s="1248"/>
      <c r="F10" s="1248"/>
      <c r="G10" s="1248"/>
      <c r="H10" s="1248"/>
      <c r="I10" s="1248"/>
      <c r="J10" s="1248"/>
      <c r="K10" s="1248"/>
      <c r="L10" s="1248"/>
      <c r="M10" s="1248"/>
      <c r="N10" s="1248"/>
      <c r="O10" s="1248"/>
      <c r="P10" s="1248"/>
      <c r="Q10" s="1248"/>
      <c r="R10" s="1248"/>
      <c r="S10" s="1248"/>
      <c r="T10" s="1248"/>
      <c r="U10" s="1248"/>
      <c r="V10" s="1248"/>
      <c r="W10" s="1248"/>
      <c r="X10" s="1248"/>
      <c r="Y10" s="1248"/>
      <c r="Z10" s="1248"/>
      <c r="AA10" s="1248"/>
      <c r="AB10" s="1248"/>
      <c r="AC10" s="1248"/>
      <c r="AD10" s="1248"/>
      <c r="AE10" s="1248"/>
      <c r="AF10" s="1248"/>
      <c r="AG10" s="1248"/>
      <c r="AH10" s="1248"/>
      <c r="AI10" s="1248"/>
      <c r="AJ10" s="1248"/>
      <c r="AK10" s="1248"/>
      <c r="AL10" s="1248"/>
      <c r="AM10" s="1248"/>
      <c r="AN10" s="1248"/>
      <c r="AO10" s="1248"/>
      <c r="AP10" s="1248"/>
      <c r="AQ10" s="1248"/>
      <c r="AR10" s="1248"/>
      <c r="AS10" s="1248"/>
      <c r="AT10" s="1248"/>
      <c r="AU10" s="1248"/>
      <c r="AV10" s="1248"/>
      <c r="AW10" s="1248"/>
      <c r="AX10" s="1248"/>
      <c r="AY10" s="1248"/>
      <c r="AZ10" s="1248"/>
      <c r="BA10" s="1248"/>
      <c r="BB10" s="1248"/>
      <c r="BC10" s="1248"/>
      <c r="BD10" s="1248"/>
      <c r="BE10" s="1248"/>
      <c r="BF10" s="1248"/>
      <c r="BG10" s="1248"/>
      <c r="BH10" s="1248"/>
      <c r="BI10" s="1248"/>
      <c r="BJ10" s="1248"/>
      <c r="BK10" s="1248"/>
      <c r="BL10" s="1248"/>
      <c r="BM10" s="1248"/>
      <c r="BN10" s="1248"/>
      <c r="BO10" s="1248"/>
      <c r="BP10" s="1248"/>
      <c r="BQ10" s="1248"/>
      <c r="BR10" s="1248"/>
      <c r="BS10" s="1248"/>
      <c r="BT10" s="1248"/>
      <c r="BU10" s="1248"/>
      <c r="BV10" s="1248"/>
      <c r="BW10" s="1248"/>
      <c r="BX10" s="1248"/>
      <c r="BY10" s="1248"/>
      <c r="BZ10" s="1248"/>
      <c r="CA10" s="1248"/>
      <c r="CB10" s="1248"/>
      <c r="CC10" s="1248"/>
      <c r="CD10" s="1248"/>
      <c r="CE10" s="1248"/>
      <c r="CF10" s="1248"/>
      <c r="CG10" s="1248"/>
      <c r="CH10" s="1248"/>
      <c r="CI10" s="1248"/>
      <c r="CJ10" s="1248"/>
      <c r="CK10" s="1248"/>
      <c r="CL10" s="1248"/>
      <c r="CM10" s="1248"/>
      <c r="CN10" s="1248"/>
      <c r="CO10" s="1248"/>
      <c r="CP10" s="1248"/>
      <c r="CQ10" s="1248"/>
      <c r="CR10" s="1248"/>
      <c r="CS10" s="1248"/>
      <c r="CT10" s="1248"/>
      <c r="CU10" s="1248"/>
      <c r="CV10" s="1248"/>
      <c r="CW10" s="1248"/>
      <c r="CX10" s="1248"/>
      <c r="CY10" s="1248"/>
      <c r="CZ10" s="1248"/>
      <c r="DA10" s="1248"/>
      <c r="DB10" s="1248"/>
      <c r="DC10" s="1248"/>
      <c r="DD10" s="1248"/>
      <c r="DE10" s="1248"/>
    </row>
    <row r="11" spans="1:109" s="241" customFormat="1" ht="13.2" x14ac:dyDescent="0.2">
      <c r="A11" s="1248"/>
      <c r="B11" s="1248"/>
      <c r="C11" s="1248"/>
      <c r="D11" s="1248"/>
      <c r="E11" s="1248"/>
      <c r="F11" s="1248"/>
      <c r="G11" s="1248"/>
      <c r="H11" s="1248"/>
      <c r="I11" s="1248"/>
      <c r="J11" s="1248"/>
      <c r="K11" s="1248"/>
      <c r="L11" s="1248"/>
      <c r="M11" s="1248"/>
      <c r="N11" s="1248"/>
      <c r="O11" s="1248"/>
      <c r="P11" s="1248"/>
      <c r="Q11" s="1248"/>
      <c r="R11" s="1248"/>
      <c r="S11" s="1248"/>
      <c r="T11" s="1248"/>
      <c r="U11" s="1248"/>
      <c r="V11" s="1248"/>
      <c r="W11" s="1248"/>
      <c r="X11" s="1248"/>
      <c r="Y11" s="1248"/>
      <c r="Z11" s="1248"/>
      <c r="AA11" s="1248"/>
      <c r="AB11" s="1248"/>
      <c r="AC11" s="1248"/>
      <c r="AD11" s="1248"/>
      <c r="AE11" s="1248"/>
      <c r="AF11" s="1248"/>
      <c r="AG11" s="1248"/>
      <c r="AH11" s="1248"/>
      <c r="AI11" s="1248"/>
      <c r="AJ11" s="1248"/>
      <c r="AK11" s="1248"/>
      <c r="AL11" s="1248"/>
      <c r="AM11" s="1248"/>
      <c r="AN11" s="1248"/>
      <c r="AO11" s="1248"/>
      <c r="AP11" s="1248"/>
      <c r="AQ11" s="1248"/>
      <c r="AR11" s="1248"/>
      <c r="AS11" s="1248"/>
      <c r="AT11" s="1248"/>
      <c r="AU11" s="1248"/>
      <c r="AV11" s="1248"/>
      <c r="AW11" s="1248"/>
      <c r="AX11" s="1248"/>
      <c r="AY11" s="1248"/>
      <c r="AZ11" s="1248"/>
      <c r="BA11" s="1248"/>
      <c r="BB11" s="1248"/>
      <c r="BC11" s="1248"/>
      <c r="BD11" s="1248"/>
      <c r="BE11" s="1248"/>
      <c r="BF11" s="1248"/>
      <c r="BG11" s="1248"/>
      <c r="BH11" s="1248"/>
      <c r="BI11" s="1248"/>
      <c r="BJ11" s="1248"/>
      <c r="BK11" s="1248"/>
      <c r="BL11" s="1248"/>
      <c r="BM11" s="1248"/>
      <c r="BN11" s="1248"/>
      <c r="BO11" s="1248"/>
      <c r="BP11" s="1248"/>
      <c r="BQ11" s="1248"/>
      <c r="BR11" s="1248"/>
      <c r="BS11" s="1248"/>
      <c r="BT11" s="1248"/>
      <c r="BU11" s="1248"/>
      <c r="BV11" s="1248"/>
      <c r="BW11" s="1248"/>
      <c r="BX11" s="1248"/>
      <c r="BY11" s="1248"/>
      <c r="BZ11" s="1248"/>
      <c r="CA11" s="1248"/>
      <c r="CB11" s="1248"/>
      <c r="CC11" s="1248"/>
      <c r="CD11" s="1248"/>
      <c r="CE11" s="1248"/>
      <c r="CF11" s="1248"/>
      <c r="CG11" s="1248"/>
      <c r="CH11" s="1248"/>
      <c r="CI11" s="1248"/>
      <c r="CJ11" s="1248"/>
      <c r="CK11" s="1248"/>
      <c r="CL11" s="1248"/>
      <c r="CM11" s="1248"/>
      <c r="CN11" s="1248"/>
      <c r="CO11" s="1248"/>
      <c r="CP11" s="1248"/>
      <c r="CQ11" s="1248"/>
      <c r="CR11" s="1248"/>
      <c r="CS11" s="1248"/>
      <c r="CT11" s="1248"/>
      <c r="CU11" s="1248"/>
      <c r="CV11" s="1248"/>
      <c r="CW11" s="1248"/>
      <c r="CX11" s="1248"/>
      <c r="CY11" s="1248"/>
      <c r="CZ11" s="1248"/>
      <c r="DA11" s="1248"/>
      <c r="DB11" s="1248"/>
      <c r="DC11" s="1248"/>
      <c r="DD11" s="1248"/>
      <c r="DE11" s="1248"/>
    </row>
    <row r="12" spans="1:109" s="241" customFormat="1" ht="13.2" x14ac:dyDescent="0.2">
      <c r="A12" s="1248"/>
      <c r="B12" s="1248"/>
      <c r="C12" s="1248"/>
      <c r="D12" s="1248"/>
      <c r="E12" s="1248"/>
      <c r="F12" s="1248"/>
      <c r="G12" s="1248"/>
      <c r="H12" s="1248"/>
      <c r="I12" s="1248"/>
      <c r="J12" s="1248"/>
      <c r="K12" s="1248"/>
      <c r="L12" s="1248"/>
      <c r="M12" s="1248"/>
      <c r="N12" s="1248"/>
      <c r="O12" s="1248"/>
      <c r="P12" s="1248"/>
      <c r="Q12" s="1248"/>
      <c r="R12" s="1248"/>
      <c r="S12" s="1248"/>
      <c r="T12" s="1248"/>
      <c r="U12" s="1248"/>
      <c r="V12" s="1248"/>
      <c r="W12" s="1248"/>
      <c r="X12" s="1248"/>
      <c r="Y12" s="1248"/>
      <c r="Z12" s="1248"/>
      <c r="AA12" s="1248"/>
      <c r="AB12" s="1248"/>
      <c r="AC12" s="1248"/>
      <c r="AD12" s="1248"/>
      <c r="AE12" s="1248"/>
      <c r="AF12" s="1248"/>
      <c r="AG12" s="1248"/>
      <c r="AH12" s="1248"/>
      <c r="AI12" s="1248"/>
      <c r="AJ12" s="1248"/>
      <c r="AK12" s="1248"/>
      <c r="AL12" s="1248"/>
      <c r="AM12" s="1248"/>
      <c r="AN12" s="1248"/>
      <c r="AO12" s="1248"/>
      <c r="AP12" s="1248"/>
      <c r="AQ12" s="1248"/>
      <c r="AR12" s="1248"/>
      <c r="AS12" s="1248"/>
      <c r="AT12" s="1248"/>
      <c r="AU12" s="1248"/>
      <c r="AV12" s="1248"/>
      <c r="AW12" s="1248"/>
      <c r="AX12" s="1248"/>
      <c r="AY12" s="1248"/>
      <c r="AZ12" s="1248"/>
      <c r="BA12" s="1248"/>
      <c r="BB12" s="1248"/>
      <c r="BC12" s="1248"/>
      <c r="BD12" s="1248"/>
      <c r="BE12" s="1248"/>
      <c r="BF12" s="1248"/>
      <c r="BG12" s="1248"/>
      <c r="BH12" s="1248"/>
      <c r="BI12" s="1248"/>
      <c r="BJ12" s="1248"/>
      <c r="BK12" s="1248"/>
      <c r="BL12" s="1248"/>
      <c r="BM12" s="1248"/>
      <c r="BN12" s="1248"/>
      <c r="BO12" s="1248"/>
      <c r="BP12" s="1248"/>
      <c r="BQ12" s="1248"/>
      <c r="BR12" s="1248"/>
      <c r="BS12" s="1248"/>
      <c r="BT12" s="1248"/>
      <c r="BU12" s="1248"/>
      <c r="BV12" s="1248"/>
      <c r="BW12" s="1248"/>
      <c r="BX12" s="1248"/>
      <c r="BY12" s="1248"/>
      <c r="BZ12" s="1248"/>
      <c r="CA12" s="1248"/>
      <c r="CB12" s="1248"/>
      <c r="CC12" s="1248"/>
      <c r="CD12" s="1248"/>
      <c r="CE12" s="1248"/>
      <c r="CF12" s="1248"/>
      <c r="CG12" s="1248"/>
      <c r="CH12" s="1248"/>
      <c r="CI12" s="1248"/>
      <c r="CJ12" s="1248"/>
      <c r="CK12" s="1248"/>
      <c r="CL12" s="1248"/>
      <c r="CM12" s="1248"/>
      <c r="CN12" s="1248"/>
      <c r="CO12" s="1248"/>
      <c r="CP12" s="1248"/>
      <c r="CQ12" s="1248"/>
      <c r="CR12" s="1248"/>
      <c r="CS12" s="1248"/>
      <c r="CT12" s="1248"/>
      <c r="CU12" s="1248"/>
      <c r="CV12" s="1248"/>
      <c r="CW12" s="1248"/>
      <c r="CX12" s="1248"/>
      <c r="CY12" s="1248"/>
      <c r="CZ12" s="1248"/>
      <c r="DA12" s="1248"/>
      <c r="DB12" s="1248"/>
      <c r="DC12" s="1248"/>
      <c r="DD12" s="1248"/>
      <c r="DE12" s="1248"/>
    </row>
    <row r="13" spans="1:109" s="241" customFormat="1" ht="13.2" x14ac:dyDescent="0.2">
      <c r="A13" s="1248"/>
      <c r="B13" s="1248"/>
      <c r="C13" s="1248"/>
      <c r="D13" s="1248"/>
      <c r="E13" s="1248"/>
      <c r="F13" s="1248"/>
      <c r="G13" s="1248"/>
      <c r="H13" s="1248"/>
      <c r="I13" s="1248"/>
      <c r="J13" s="1248"/>
      <c r="K13" s="1248"/>
      <c r="L13" s="1248"/>
      <c r="M13" s="1248"/>
      <c r="N13" s="1248"/>
      <c r="O13" s="1248"/>
      <c r="P13" s="1248"/>
      <c r="Q13" s="1248"/>
      <c r="R13" s="1248"/>
      <c r="S13" s="1248"/>
      <c r="T13" s="1248"/>
      <c r="U13" s="1248"/>
      <c r="V13" s="1248"/>
      <c r="W13" s="1248"/>
      <c r="X13" s="1248"/>
      <c r="Y13" s="1248"/>
      <c r="Z13" s="1248"/>
      <c r="AA13" s="1248"/>
      <c r="AB13" s="1248"/>
      <c r="AC13" s="1248"/>
      <c r="AD13" s="1248"/>
      <c r="AE13" s="1248"/>
      <c r="AF13" s="1248"/>
      <c r="AG13" s="1248"/>
      <c r="AH13" s="1248"/>
      <c r="AI13" s="1248"/>
      <c r="AJ13" s="1248"/>
      <c r="AK13" s="1248"/>
      <c r="AL13" s="1248"/>
      <c r="AM13" s="1248"/>
      <c r="AN13" s="1248"/>
      <c r="AO13" s="1248"/>
      <c r="AP13" s="1248"/>
      <c r="AQ13" s="1248"/>
      <c r="AR13" s="1248"/>
      <c r="AS13" s="1248"/>
      <c r="AT13" s="1248"/>
      <c r="AU13" s="1248"/>
      <c r="AV13" s="1248"/>
      <c r="AW13" s="1248"/>
      <c r="AX13" s="1248"/>
      <c r="AY13" s="1248"/>
      <c r="AZ13" s="1248"/>
      <c r="BA13" s="1248"/>
      <c r="BB13" s="1248"/>
      <c r="BC13" s="1248"/>
      <c r="BD13" s="1248"/>
      <c r="BE13" s="1248"/>
      <c r="BF13" s="1248"/>
      <c r="BG13" s="1248"/>
      <c r="BH13" s="1248"/>
      <c r="BI13" s="1248"/>
      <c r="BJ13" s="1248"/>
      <c r="BK13" s="1248"/>
      <c r="BL13" s="1248"/>
      <c r="BM13" s="1248"/>
      <c r="BN13" s="1248"/>
      <c r="BO13" s="1248"/>
      <c r="BP13" s="1248"/>
      <c r="BQ13" s="1248"/>
      <c r="BR13" s="1248"/>
      <c r="BS13" s="1248"/>
      <c r="BT13" s="1248"/>
      <c r="BU13" s="1248"/>
      <c r="BV13" s="1248"/>
      <c r="BW13" s="1248"/>
      <c r="BX13" s="1248"/>
      <c r="BY13" s="1248"/>
      <c r="BZ13" s="1248"/>
      <c r="CA13" s="1248"/>
      <c r="CB13" s="1248"/>
      <c r="CC13" s="1248"/>
      <c r="CD13" s="1248"/>
      <c r="CE13" s="1248"/>
      <c r="CF13" s="1248"/>
      <c r="CG13" s="1248"/>
      <c r="CH13" s="1248"/>
      <c r="CI13" s="1248"/>
      <c r="CJ13" s="1248"/>
      <c r="CK13" s="1248"/>
      <c r="CL13" s="1248"/>
      <c r="CM13" s="1248"/>
      <c r="CN13" s="1248"/>
      <c r="CO13" s="1248"/>
      <c r="CP13" s="1248"/>
      <c r="CQ13" s="1248"/>
      <c r="CR13" s="1248"/>
      <c r="CS13" s="1248"/>
      <c r="CT13" s="1248"/>
      <c r="CU13" s="1248"/>
      <c r="CV13" s="1248"/>
      <c r="CW13" s="1248"/>
      <c r="CX13" s="1248"/>
      <c r="CY13" s="1248"/>
      <c r="CZ13" s="1248"/>
      <c r="DA13" s="1248"/>
      <c r="DB13" s="1248"/>
      <c r="DC13" s="1248"/>
      <c r="DD13" s="1248"/>
      <c r="DE13" s="1248"/>
    </row>
    <row r="14" spans="1:109" s="241" customFormat="1" ht="13.2" x14ac:dyDescent="0.2">
      <c r="A14" s="1248"/>
      <c r="B14" s="1248"/>
      <c r="C14" s="1248"/>
      <c r="D14" s="1248"/>
      <c r="E14" s="1248"/>
      <c r="F14" s="1248"/>
      <c r="G14" s="1248"/>
      <c r="H14" s="1248"/>
      <c r="I14" s="1248"/>
      <c r="J14" s="1248"/>
      <c r="K14" s="1248"/>
      <c r="L14" s="1248"/>
      <c r="M14" s="1248"/>
      <c r="N14" s="1248"/>
      <c r="O14" s="1248"/>
      <c r="P14" s="1248"/>
      <c r="Q14" s="1248"/>
      <c r="R14" s="1248"/>
      <c r="S14" s="1248"/>
      <c r="T14" s="1248"/>
      <c r="U14" s="1248"/>
      <c r="V14" s="1248"/>
      <c r="W14" s="1248"/>
      <c r="X14" s="1248"/>
      <c r="Y14" s="1248"/>
      <c r="Z14" s="1248"/>
      <c r="AA14" s="1248"/>
      <c r="AB14" s="1248"/>
      <c r="AC14" s="1248"/>
      <c r="AD14" s="1248"/>
      <c r="AE14" s="1248"/>
      <c r="AF14" s="1248"/>
      <c r="AG14" s="1248"/>
      <c r="AH14" s="1248"/>
      <c r="AI14" s="1248"/>
      <c r="AJ14" s="1248"/>
      <c r="AK14" s="1248"/>
      <c r="AL14" s="1248"/>
      <c r="AM14" s="1248"/>
      <c r="AN14" s="1248"/>
      <c r="AO14" s="1248"/>
      <c r="AP14" s="1248"/>
      <c r="AQ14" s="1248"/>
      <c r="AR14" s="1248"/>
      <c r="AS14" s="1248"/>
      <c r="AT14" s="1248"/>
      <c r="AU14" s="1248"/>
      <c r="AV14" s="1248"/>
      <c r="AW14" s="1248"/>
      <c r="AX14" s="1248"/>
      <c r="AY14" s="1248"/>
      <c r="AZ14" s="1248"/>
      <c r="BA14" s="1248"/>
      <c r="BB14" s="1248"/>
      <c r="BC14" s="1248"/>
      <c r="BD14" s="1248"/>
      <c r="BE14" s="1248"/>
      <c r="BF14" s="1248"/>
      <c r="BG14" s="1248"/>
      <c r="BH14" s="1248"/>
      <c r="BI14" s="1248"/>
      <c r="BJ14" s="1248"/>
      <c r="BK14" s="1248"/>
      <c r="BL14" s="1248"/>
      <c r="BM14" s="1248"/>
      <c r="BN14" s="1248"/>
      <c r="BO14" s="1248"/>
      <c r="BP14" s="1248"/>
      <c r="BQ14" s="1248"/>
      <c r="BR14" s="1248"/>
      <c r="BS14" s="1248"/>
      <c r="BT14" s="1248"/>
      <c r="BU14" s="1248"/>
      <c r="BV14" s="1248"/>
      <c r="BW14" s="1248"/>
      <c r="BX14" s="1248"/>
      <c r="BY14" s="1248"/>
      <c r="BZ14" s="1248"/>
      <c r="CA14" s="1248"/>
      <c r="CB14" s="1248"/>
      <c r="CC14" s="1248"/>
      <c r="CD14" s="1248"/>
      <c r="CE14" s="1248"/>
      <c r="CF14" s="1248"/>
      <c r="CG14" s="1248"/>
      <c r="CH14" s="1248"/>
      <c r="CI14" s="1248"/>
      <c r="CJ14" s="1248"/>
      <c r="CK14" s="1248"/>
      <c r="CL14" s="1248"/>
      <c r="CM14" s="1248"/>
      <c r="CN14" s="1248"/>
      <c r="CO14" s="1248"/>
      <c r="CP14" s="1248"/>
      <c r="CQ14" s="1248"/>
      <c r="CR14" s="1248"/>
      <c r="CS14" s="1248"/>
      <c r="CT14" s="1248"/>
      <c r="CU14" s="1248"/>
      <c r="CV14" s="1248"/>
      <c r="CW14" s="1248"/>
      <c r="CX14" s="1248"/>
      <c r="CY14" s="1248"/>
      <c r="CZ14" s="1248"/>
      <c r="DA14" s="1248"/>
      <c r="DB14" s="1248"/>
      <c r="DC14" s="1248"/>
      <c r="DD14" s="1248"/>
      <c r="DE14" s="1248"/>
    </row>
    <row r="15" spans="1:109" s="241" customFormat="1" ht="13.2" x14ac:dyDescent="0.2">
      <c r="A15" s="243"/>
      <c r="B15" s="1248"/>
      <c r="C15" s="1248"/>
      <c r="D15" s="1248"/>
      <c r="E15" s="1248"/>
      <c r="F15" s="1248"/>
      <c r="G15" s="1248"/>
      <c r="H15" s="1248"/>
      <c r="I15" s="1248"/>
      <c r="J15" s="1248"/>
      <c r="K15" s="1248"/>
      <c r="L15" s="1248"/>
      <c r="M15" s="1248"/>
      <c r="N15" s="1248"/>
      <c r="O15" s="1248"/>
      <c r="P15" s="1248"/>
      <c r="Q15" s="1248"/>
      <c r="R15" s="1248"/>
      <c r="S15" s="1248"/>
      <c r="T15" s="1248"/>
      <c r="U15" s="1248"/>
      <c r="V15" s="1248"/>
      <c r="W15" s="1248"/>
      <c r="X15" s="1248"/>
      <c r="Y15" s="1248"/>
      <c r="Z15" s="1248"/>
      <c r="AA15" s="1248"/>
      <c r="AB15" s="1248"/>
      <c r="AC15" s="1248"/>
      <c r="AD15" s="1248"/>
      <c r="AE15" s="1248"/>
      <c r="AF15" s="1248"/>
      <c r="AG15" s="1248"/>
      <c r="AH15" s="1248"/>
      <c r="AI15" s="1248"/>
      <c r="AJ15" s="1248"/>
      <c r="AK15" s="1248"/>
      <c r="AL15" s="1248"/>
      <c r="AM15" s="1248"/>
      <c r="AN15" s="1248"/>
      <c r="AO15" s="1248"/>
      <c r="AP15" s="1248"/>
      <c r="AQ15" s="1248"/>
      <c r="AR15" s="1248"/>
      <c r="AS15" s="1248"/>
      <c r="AT15" s="1248"/>
      <c r="AU15" s="1248"/>
      <c r="AV15" s="1248"/>
      <c r="AW15" s="1248"/>
      <c r="AX15" s="1248"/>
      <c r="AY15" s="1248"/>
      <c r="AZ15" s="1248"/>
      <c r="BA15" s="1248"/>
      <c r="BB15" s="1248"/>
      <c r="BC15" s="1248"/>
      <c r="BD15" s="1248"/>
      <c r="BE15" s="1248"/>
      <c r="BF15" s="1248"/>
      <c r="BG15" s="1248"/>
      <c r="BH15" s="1248"/>
      <c r="BI15" s="1248"/>
      <c r="BJ15" s="1248"/>
      <c r="BK15" s="1248"/>
      <c r="BL15" s="1248"/>
      <c r="BM15" s="1248"/>
      <c r="BN15" s="1248"/>
      <c r="BO15" s="1248"/>
      <c r="BP15" s="1248"/>
      <c r="BQ15" s="1248"/>
      <c r="BR15" s="1248"/>
      <c r="BS15" s="1248"/>
      <c r="BT15" s="1248"/>
      <c r="BU15" s="1248"/>
      <c r="BV15" s="1248"/>
      <c r="BW15" s="1248"/>
      <c r="BX15" s="1248"/>
      <c r="BY15" s="1248"/>
      <c r="BZ15" s="1248"/>
      <c r="CA15" s="1248"/>
      <c r="CB15" s="1248"/>
      <c r="CC15" s="1248"/>
      <c r="CD15" s="1248"/>
      <c r="CE15" s="1248"/>
      <c r="CF15" s="1248"/>
      <c r="CG15" s="1248"/>
      <c r="CH15" s="1248"/>
      <c r="CI15" s="1248"/>
      <c r="CJ15" s="1248"/>
      <c r="CK15" s="1248"/>
      <c r="CL15" s="1248"/>
      <c r="CM15" s="1248"/>
      <c r="CN15" s="1248"/>
      <c r="CO15" s="1248"/>
      <c r="CP15" s="1248"/>
      <c r="CQ15" s="1248"/>
      <c r="CR15" s="1248"/>
      <c r="CS15" s="1248"/>
      <c r="CT15" s="1248"/>
      <c r="CU15" s="1248"/>
      <c r="CV15" s="1248"/>
      <c r="CW15" s="1248"/>
      <c r="CX15" s="1248"/>
      <c r="CY15" s="1248"/>
      <c r="CZ15" s="1248"/>
      <c r="DA15" s="1248"/>
      <c r="DB15" s="1248"/>
      <c r="DC15" s="1248"/>
      <c r="DD15" s="1248"/>
      <c r="DE15" s="1248"/>
    </row>
    <row r="16" spans="1:109" s="241" customFormat="1" ht="13.2" x14ac:dyDescent="0.2">
      <c r="A16" s="243"/>
      <c r="B16" s="1248"/>
      <c r="C16" s="1248"/>
      <c r="D16" s="1248"/>
      <c r="E16" s="1248"/>
      <c r="F16" s="1248"/>
      <c r="G16" s="1248"/>
      <c r="H16" s="1248"/>
      <c r="I16" s="1248"/>
      <c r="J16" s="1248"/>
      <c r="K16" s="1248"/>
      <c r="L16" s="1248"/>
      <c r="M16" s="1248"/>
      <c r="N16" s="1248"/>
      <c r="O16" s="1248"/>
      <c r="P16" s="1248"/>
      <c r="Q16" s="1248"/>
      <c r="R16" s="1248"/>
      <c r="S16" s="1248"/>
      <c r="T16" s="1248"/>
      <c r="U16" s="1248"/>
      <c r="V16" s="1248"/>
      <c r="W16" s="1248"/>
      <c r="X16" s="1248"/>
      <c r="Y16" s="1248"/>
      <c r="Z16" s="1248"/>
      <c r="AA16" s="1248"/>
      <c r="AB16" s="1248"/>
      <c r="AC16" s="1248"/>
      <c r="AD16" s="1248"/>
      <c r="AE16" s="1248"/>
      <c r="AF16" s="1248"/>
      <c r="AG16" s="1248"/>
      <c r="AH16" s="1248"/>
      <c r="AI16" s="1248"/>
      <c r="AJ16" s="1248"/>
      <c r="AK16" s="1248"/>
      <c r="AL16" s="1248"/>
      <c r="AM16" s="1248"/>
      <c r="AN16" s="1248"/>
      <c r="AO16" s="1248"/>
      <c r="AP16" s="1248"/>
      <c r="AQ16" s="1248"/>
      <c r="AR16" s="1248"/>
      <c r="AS16" s="1248"/>
      <c r="AT16" s="1248"/>
      <c r="AU16" s="1248"/>
      <c r="AV16" s="1248"/>
      <c r="AW16" s="1248"/>
      <c r="AX16" s="1248"/>
      <c r="AY16" s="1248"/>
      <c r="AZ16" s="1248"/>
      <c r="BA16" s="1248"/>
      <c r="BB16" s="1248"/>
      <c r="BC16" s="1248"/>
      <c r="BD16" s="1248"/>
      <c r="BE16" s="1248"/>
      <c r="BF16" s="1248"/>
      <c r="BG16" s="1248"/>
      <c r="BH16" s="1248"/>
      <c r="BI16" s="1248"/>
      <c r="BJ16" s="1248"/>
      <c r="BK16" s="1248"/>
      <c r="BL16" s="1248"/>
      <c r="BM16" s="1248"/>
      <c r="BN16" s="1248"/>
      <c r="BO16" s="1248"/>
      <c r="BP16" s="1248"/>
      <c r="BQ16" s="1248"/>
      <c r="BR16" s="1248"/>
      <c r="BS16" s="1248"/>
      <c r="BT16" s="1248"/>
      <c r="BU16" s="1248"/>
      <c r="BV16" s="1248"/>
      <c r="BW16" s="1248"/>
      <c r="BX16" s="1248"/>
      <c r="BY16" s="1248"/>
      <c r="BZ16" s="1248"/>
      <c r="CA16" s="1248"/>
      <c r="CB16" s="1248"/>
      <c r="CC16" s="1248"/>
      <c r="CD16" s="1248"/>
      <c r="CE16" s="1248"/>
      <c r="CF16" s="1248"/>
      <c r="CG16" s="1248"/>
      <c r="CH16" s="1248"/>
      <c r="CI16" s="1248"/>
      <c r="CJ16" s="1248"/>
      <c r="CK16" s="1248"/>
      <c r="CL16" s="1248"/>
      <c r="CM16" s="1248"/>
      <c r="CN16" s="1248"/>
      <c r="CO16" s="1248"/>
      <c r="CP16" s="1248"/>
      <c r="CQ16" s="1248"/>
      <c r="CR16" s="1248"/>
      <c r="CS16" s="1248"/>
      <c r="CT16" s="1248"/>
      <c r="CU16" s="1248"/>
      <c r="CV16" s="1248"/>
      <c r="CW16" s="1248"/>
      <c r="CX16" s="1248"/>
      <c r="CY16" s="1248"/>
      <c r="CZ16" s="1248"/>
      <c r="DA16" s="1248"/>
      <c r="DB16" s="1248"/>
      <c r="DC16" s="1248"/>
      <c r="DD16" s="1248"/>
      <c r="DE16" s="1248"/>
    </row>
    <row r="17" spans="1:109" s="241" customFormat="1" ht="13.2" x14ac:dyDescent="0.2">
      <c r="A17" s="243"/>
      <c r="B17" s="1248"/>
      <c r="C17" s="1248"/>
      <c r="D17" s="1248"/>
      <c r="E17" s="1248"/>
      <c r="F17" s="1248"/>
      <c r="G17" s="1248"/>
      <c r="H17" s="1248"/>
      <c r="I17" s="1248"/>
      <c r="J17" s="1248"/>
      <c r="K17" s="1248"/>
      <c r="L17" s="1248"/>
      <c r="M17" s="1248"/>
      <c r="N17" s="1248"/>
      <c r="O17" s="1248"/>
      <c r="P17" s="1248"/>
      <c r="Q17" s="1248"/>
      <c r="R17" s="1248"/>
      <c r="S17" s="1248"/>
      <c r="T17" s="1248"/>
      <c r="U17" s="1248"/>
      <c r="V17" s="1248"/>
      <c r="W17" s="1248"/>
      <c r="X17" s="1248"/>
      <c r="Y17" s="1248"/>
      <c r="Z17" s="1248"/>
      <c r="AA17" s="1248"/>
      <c r="AB17" s="1248"/>
      <c r="AC17" s="1248"/>
      <c r="AD17" s="1248"/>
      <c r="AE17" s="1248"/>
      <c r="AF17" s="1248"/>
      <c r="AG17" s="1248"/>
      <c r="AH17" s="1248"/>
      <c r="AI17" s="1248"/>
      <c r="AJ17" s="1248"/>
      <c r="AK17" s="1248"/>
      <c r="AL17" s="1248"/>
      <c r="AM17" s="1248"/>
      <c r="AN17" s="1248"/>
      <c r="AO17" s="1248"/>
      <c r="AP17" s="1248"/>
      <c r="AQ17" s="1248"/>
      <c r="AR17" s="1248"/>
      <c r="AS17" s="1248"/>
      <c r="AT17" s="1248"/>
      <c r="AU17" s="1248"/>
      <c r="AV17" s="1248"/>
      <c r="AW17" s="1248"/>
      <c r="AX17" s="1248"/>
      <c r="AY17" s="1248"/>
      <c r="AZ17" s="1248"/>
      <c r="BA17" s="1248"/>
      <c r="BB17" s="1248"/>
      <c r="BC17" s="1248"/>
      <c r="BD17" s="1248"/>
      <c r="BE17" s="1248"/>
      <c r="BF17" s="1248"/>
      <c r="BG17" s="1248"/>
      <c r="BH17" s="1248"/>
      <c r="BI17" s="1248"/>
      <c r="BJ17" s="1248"/>
      <c r="BK17" s="1248"/>
      <c r="BL17" s="1248"/>
      <c r="BM17" s="1248"/>
      <c r="BN17" s="1248"/>
      <c r="BO17" s="1248"/>
      <c r="BP17" s="1248"/>
      <c r="BQ17" s="1248"/>
      <c r="BR17" s="1248"/>
      <c r="BS17" s="1248"/>
      <c r="BT17" s="1248"/>
      <c r="BU17" s="1248"/>
      <c r="BV17" s="1248"/>
      <c r="BW17" s="1248"/>
      <c r="BX17" s="1248"/>
      <c r="BY17" s="1248"/>
      <c r="BZ17" s="1248"/>
      <c r="CA17" s="1248"/>
      <c r="CB17" s="1248"/>
      <c r="CC17" s="1248"/>
      <c r="CD17" s="1248"/>
      <c r="CE17" s="1248"/>
      <c r="CF17" s="1248"/>
      <c r="CG17" s="1248"/>
      <c r="CH17" s="1248"/>
      <c r="CI17" s="1248"/>
      <c r="CJ17" s="1248"/>
      <c r="CK17" s="1248"/>
      <c r="CL17" s="1248"/>
      <c r="CM17" s="1248"/>
      <c r="CN17" s="1248"/>
      <c r="CO17" s="1248"/>
      <c r="CP17" s="1248"/>
      <c r="CQ17" s="1248"/>
      <c r="CR17" s="1248"/>
      <c r="CS17" s="1248"/>
      <c r="CT17" s="1248"/>
      <c r="CU17" s="1248"/>
      <c r="CV17" s="1248"/>
      <c r="CW17" s="1248"/>
      <c r="CX17" s="1248"/>
      <c r="CY17" s="1248"/>
      <c r="CZ17" s="1248"/>
      <c r="DA17" s="1248"/>
      <c r="DB17" s="1248"/>
      <c r="DC17" s="1248"/>
      <c r="DD17" s="1248"/>
      <c r="DE17" s="1248"/>
    </row>
    <row r="18" spans="1:109" s="241" customFormat="1" ht="13.2" x14ac:dyDescent="0.2">
      <c r="A18" s="243"/>
      <c r="B18" s="1248"/>
      <c r="C18" s="1248"/>
      <c r="D18" s="1248"/>
      <c r="E18" s="1248"/>
      <c r="F18" s="1248"/>
      <c r="G18" s="1248"/>
      <c r="H18" s="1248"/>
      <c r="I18" s="1248"/>
      <c r="J18" s="1248"/>
      <c r="K18" s="1248"/>
      <c r="L18" s="1248"/>
      <c r="M18" s="1248"/>
      <c r="N18" s="1248"/>
      <c r="O18" s="1248"/>
      <c r="P18" s="1248"/>
      <c r="Q18" s="1248"/>
      <c r="R18" s="1248"/>
      <c r="S18" s="1248"/>
      <c r="T18" s="1248"/>
      <c r="U18" s="1248"/>
      <c r="V18" s="1248"/>
      <c r="W18" s="1248"/>
      <c r="X18" s="1248"/>
      <c r="Y18" s="1248"/>
      <c r="Z18" s="1248"/>
      <c r="AA18" s="1248"/>
      <c r="AB18" s="1248"/>
      <c r="AC18" s="1248"/>
      <c r="AD18" s="1248"/>
      <c r="AE18" s="1248"/>
      <c r="AF18" s="1248"/>
      <c r="AG18" s="1248"/>
      <c r="AH18" s="1248"/>
      <c r="AI18" s="1248"/>
      <c r="AJ18" s="1248"/>
      <c r="AK18" s="1248"/>
      <c r="AL18" s="1248"/>
      <c r="AM18" s="1248"/>
      <c r="AN18" s="1248"/>
      <c r="AO18" s="1248"/>
      <c r="AP18" s="1248"/>
      <c r="AQ18" s="1248"/>
      <c r="AR18" s="1248"/>
      <c r="AS18" s="1248"/>
      <c r="AT18" s="1248"/>
      <c r="AU18" s="1248"/>
      <c r="AV18" s="1248"/>
      <c r="AW18" s="1248"/>
      <c r="AX18" s="1248"/>
      <c r="AY18" s="1248"/>
      <c r="AZ18" s="1248"/>
      <c r="BA18" s="1248"/>
      <c r="BB18" s="1248"/>
      <c r="BC18" s="1248"/>
      <c r="BD18" s="1248"/>
      <c r="BE18" s="1248"/>
      <c r="BF18" s="1248"/>
      <c r="BG18" s="1248"/>
      <c r="BH18" s="1248"/>
      <c r="BI18" s="1248"/>
      <c r="BJ18" s="1248"/>
      <c r="BK18" s="1248"/>
      <c r="BL18" s="1248"/>
      <c r="BM18" s="1248"/>
      <c r="BN18" s="1248"/>
      <c r="BO18" s="1248"/>
      <c r="BP18" s="1248"/>
      <c r="BQ18" s="1248"/>
      <c r="BR18" s="1248"/>
      <c r="BS18" s="1248"/>
      <c r="BT18" s="1248"/>
      <c r="BU18" s="1248"/>
      <c r="BV18" s="1248"/>
      <c r="BW18" s="1248"/>
      <c r="BX18" s="1248"/>
      <c r="BY18" s="1248"/>
      <c r="BZ18" s="1248"/>
      <c r="CA18" s="1248"/>
      <c r="CB18" s="1248"/>
      <c r="CC18" s="1248"/>
      <c r="CD18" s="1248"/>
      <c r="CE18" s="1248"/>
      <c r="CF18" s="1248"/>
      <c r="CG18" s="1248"/>
      <c r="CH18" s="1248"/>
      <c r="CI18" s="1248"/>
      <c r="CJ18" s="1248"/>
      <c r="CK18" s="1248"/>
      <c r="CL18" s="1248"/>
      <c r="CM18" s="1248"/>
      <c r="CN18" s="1248"/>
      <c r="CO18" s="1248"/>
      <c r="CP18" s="1248"/>
      <c r="CQ18" s="1248"/>
      <c r="CR18" s="1248"/>
      <c r="CS18" s="1248"/>
      <c r="CT18" s="1248"/>
      <c r="CU18" s="1248"/>
      <c r="CV18" s="1248"/>
      <c r="CW18" s="1248"/>
      <c r="CX18" s="1248"/>
      <c r="CY18" s="1248"/>
      <c r="CZ18" s="1248"/>
      <c r="DA18" s="1248"/>
      <c r="DB18" s="1248"/>
      <c r="DC18" s="1248"/>
      <c r="DD18" s="1248"/>
      <c r="DE18" s="1248"/>
    </row>
    <row r="19" spans="1:109" ht="13.2" x14ac:dyDescent="0.2">
      <c r="DD19" s="243"/>
      <c r="DE19" s="243"/>
    </row>
    <row r="20" spans="1:109" ht="13.2" x14ac:dyDescent="0.2">
      <c r="DD20" s="243"/>
      <c r="DE20" s="243"/>
    </row>
    <row r="21" spans="1:109" ht="17.25" customHeight="1" x14ac:dyDescent="0.2">
      <c r="B21" s="1247"/>
      <c r="C21" s="245"/>
      <c r="D21" s="245"/>
      <c r="E21" s="245"/>
      <c r="F21" s="245"/>
      <c r="G21" s="245"/>
      <c r="H21" s="245"/>
      <c r="I21" s="245"/>
      <c r="J21" s="245"/>
      <c r="K21" s="245"/>
      <c r="L21" s="245"/>
      <c r="M21" s="245"/>
      <c r="N21" s="124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46"/>
      <c r="AU21" s="245"/>
      <c r="AV21" s="245"/>
      <c r="AW21" s="245"/>
      <c r="AX21" s="245"/>
      <c r="AY21" s="245"/>
      <c r="AZ21" s="245"/>
      <c r="BA21" s="245"/>
      <c r="BB21" s="245"/>
      <c r="BC21" s="245"/>
      <c r="BD21" s="245"/>
      <c r="BE21" s="245"/>
      <c r="BF21" s="1246"/>
      <c r="BG21" s="245"/>
      <c r="BH21" s="245"/>
      <c r="BI21" s="245"/>
      <c r="BJ21" s="245"/>
      <c r="BK21" s="245"/>
      <c r="BL21" s="245"/>
      <c r="BM21" s="245"/>
      <c r="BN21" s="245"/>
      <c r="BO21" s="245"/>
      <c r="BP21" s="245"/>
      <c r="BQ21" s="245"/>
      <c r="BR21" s="1246"/>
      <c r="BS21" s="245"/>
      <c r="BT21" s="245"/>
      <c r="BU21" s="245"/>
      <c r="BV21" s="245"/>
      <c r="BW21" s="245"/>
      <c r="BX21" s="245"/>
      <c r="BY21" s="245"/>
      <c r="BZ21" s="245"/>
      <c r="CA21" s="245"/>
      <c r="CB21" s="245"/>
      <c r="CC21" s="245"/>
      <c r="CD21" s="1246"/>
      <c r="CE21" s="245"/>
      <c r="CF21" s="245"/>
      <c r="CG21" s="245"/>
      <c r="CH21" s="245"/>
      <c r="CI21" s="245"/>
      <c r="CJ21" s="245"/>
      <c r="CK21" s="245"/>
      <c r="CL21" s="245"/>
      <c r="CM21" s="245"/>
      <c r="CN21" s="245"/>
      <c r="CO21" s="245"/>
      <c r="CP21" s="1246"/>
      <c r="CQ21" s="245"/>
      <c r="CR21" s="245"/>
      <c r="CS21" s="245"/>
      <c r="CT21" s="245"/>
      <c r="CU21" s="245"/>
      <c r="CV21" s="245"/>
      <c r="CW21" s="245"/>
      <c r="CX21" s="245"/>
      <c r="CY21" s="245"/>
      <c r="CZ21" s="245"/>
      <c r="DA21" s="245"/>
      <c r="DB21" s="124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37"/>
      <c r="DD40" s="1237"/>
      <c r="DE40" s="243"/>
    </row>
    <row r="41" spans="2:109" ht="16.2" x14ac:dyDescent="0.2">
      <c r="B41" s="244" t="s">
        <v>569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34"/>
      <c r="I42" s="1233"/>
      <c r="J42" s="1233"/>
      <c r="K42" s="1233"/>
      <c r="AM42" s="1234"/>
      <c r="AN42" s="1234" t="s">
        <v>565</v>
      </c>
      <c r="AP42" s="1233"/>
      <c r="AQ42" s="1233"/>
      <c r="AR42" s="1233"/>
      <c r="AY42" s="1234"/>
      <c r="BA42" s="1233"/>
      <c r="BB42" s="1233"/>
      <c r="BC42" s="1233"/>
      <c r="BK42" s="1234"/>
      <c r="BM42" s="1233"/>
      <c r="BN42" s="1233"/>
      <c r="BO42" s="1233"/>
      <c r="BW42" s="1234"/>
      <c r="BY42" s="1233"/>
      <c r="BZ42" s="1233"/>
      <c r="CA42" s="1233"/>
      <c r="CI42" s="1234"/>
      <c r="CK42" s="1233"/>
      <c r="CL42" s="1233"/>
      <c r="CM42" s="1233"/>
      <c r="CU42" s="1234"/>
      <c r="CW42" s="1233"/>
      <c r="CX42" s="1233"/>
      <c r="CY42" s="1233"/>
    </row>
    <row r="43" spans="2:109" ht="13.5" customHeight="1" x14ac:dyDescent="0.2">
      <c r="B43" s="247"/>
      <c r="AN43" s="1232" t="s">
        <v>568</v>
      </c>
      <c r="AO43" s="1231"/>
      <c r="AP43" s="1231"/>
      <c r="AQ43" s="1231"/>
      <c r="AR43" s="1231"/>
      <c r="AS43" s="1231"/>
      <c r="AT43" s="1231"/>
      <c r="AU43" s="1231"/>
      <c r="AV43" s="1231"/>
      <c r="AW43" s="1231"/>
      <c r="AX43" s="1231"/>
      <c r="AY43" s="1231"/>
      <c r="AZ43" s="1231"/>
      <c r="BA43" s="1231"/>
      <c r="BB43" s="1231"/>
      <c r="BC43" s="1231"/>
      <c r="BD43" s="1231"/>
      <c r="BE43" s="1231"/>
      <c r="BF43" s="1231"/>
      <c r="BG43" s="1231"/>
      <c r="BH43" s="1231"/>
      <c r="BI43" s="1231"/>
      <c r="BJ43" s="1231"/>
      <c r="BK43" s="1231"/>
      <c r="BL43" s="1231"/>
      <c r="BM43" s="1231"/>
      <c r="BN43" s="1231"/>
      <c r="BO43" s="1231"/>
      <c r="BP43" s="1231"/>
      <c r="BQ43" s="1231"/>
      <c r="BR43" s="1231"/>
      <c r="BS43" s="1231"/>
      <c r="BT43" s="1231"/>
      <c r="BU43" s="1231"/>
      <c r="BV43" s="1231"/>
      <c r="BW43" s="1231"/>
      <c r="BX43" s="1231"/>
      <c r="BY43" s="1231"/>
      <c r="BZ43" s="1231"/>
      <c r="CA43" s="1231"/>
      <c r="CB43" s="1231"/>
      <c r="CC43" s="1231"/>
      <c r="CD43" s="1231"/>
      <c r="CE43" s="1231"/>
      <c r="CF43" s="1231"/>
      <c r="CG43" s="1231"/>
      <c r="CH43" s="1231"/>
      <c r="CI43" s="1231"/>
      <c r="CJ43" s="1231"/>
      <c r="CK43" s="1231"/>
      <c r="CL43" s="1231"/>
      <c r="CM43" s="1231"/>
      <c r="CN43" s="1231"/>
      <c r="CO43" s="1231"/>
      <c r="CP43" s="1231"/>
      <c r="CQ43" s="1231"/>
      <c r="CR43" s="1231"/>
      <c r="CS43" s="1231"/>
      <c r="CT43" s="1231"/>
      <c r="CU43" s="1231"/>
      <c r="CV43" s="1231"/>
      <c r="CW43" s="1231"/>
      <c r="CX43" s="1231"/>
      <c r="CY43" s="1231"/>
      <c r="CZ43" s="1231"/>
      <c r="DA43" s="1231"/>
      <c r="DB43" s="1231"/>
      <c r="DC43" s="1230"/>
    </row>
    <row r="44" spans="2:109" ht="13.2" x14ac:dyDescent="0.2">
      <c r="B44" s="247"/>
      <c r="AN44" s="1229"/>
      <c r="AO44" s="1228"/>
      <c r="AP44" s="1228"/>
      <c r="AQ44" s="1228"/>
      <c r="AR44" s="1228"/>
      <c r="AS44" s="1228"/>
      <c r="AT44" s="1228"/>
      <c r="AU44" s="1228"/>
      <c r="AV44" s="1228"/>
      <c r="AW44" s="1228"/>
      <c r="AX44" s="1228"/>
      <c r="AY44" s="1228"/>
      <c r="AZ44" s="1228"/>
      <c r="BA44" s="1228"/>
      <c r="BB44" s="1228"/>
      <c r="BC44" s="1228"/>
      <c r="BD44" s="1228"/>
      <c r="BE44" s="1228"/>
      <c r="BF44" s="1228"/>
      <c r="BG44" s="1228"/>
      <c r="BH44" s="1228"/>
      <c r="BI44" s="1228"/>
      <c r="BJ44" s="1228"/>
      <c r="BK44" s="1228"/>
      <c r="BL44" s="1228"/>
      <c r="BM44" s="1228"/>
      <c r="BN44" s="1228"/>
      <c r="BO44" s="1228"/>
      <c r="BP44" s="1228"/>
      <c r="BQ44" s="1228"/>
      <c r="BR44" s="1228"/>
      <c r="BS44" s="1228"/>
      <c r="BT44" s="1228"/>
      <c r="BU44" s="1228"/>
      <c r="BV44" s="1228"/>
      <c r="BW44" s="1228"/>
      <c r="BX44" s="1228"/>
      <c r="BY44" s="1228"/>
      <c r="BZ44" s="1228"/>
      <c r="CA44" s="1228"/>
      <c r="CB44" s="1228"/>
      <c r="CC44" s="1228"/>
      <c r="CD44" s="1228"/>
      <c r="CE44" s="1228"/>
      <c r="CF44" s="1228"/>
      <c r="CG44" s="1228"/>
      <c r="CH44" s="1228"/>
      <c r="CI44" s="1228"/>
      <c r="CJ44" s="1228"/>
      <c r="CK44" s="1228"/>
      <c r="CL44" s="1228"/>
      <c r="CM44" s="1228"/>
      <c r="CN44" s="1228"/>
      <c r="CO44" s="1228"/>
      <c r="CP44" s="1228"/>
      <c r="CQ44" s="1228"/>
      <c r="CR44" s="1228"/>
      <c r="CS44" s="1228"/>
      <c r="CT44" s="1228"/>
      <c r="CU44" s="1228"/>
      <c r="CV44" s="1228"/>
      <c r="CW44" s="1228"/>
      <c r="CX44" s="1228"/>
      <c r="CY44" s="1228"/>
      <c r="CZ44" s="1228"/>
      <c r="DA44" s="1228"/>
      <c r="DB44" s="1228"/>
      <c r="DC44" s="1227"/>
    </row>
    <row r="45" spans="2:109" ht="13.2" x14ac:dyDescent="0.2">
      <c r="B45" s="247"/>
      <c r="AN45" s="1229"/>
      <c r="AO45" s="1228"/>
      <c r="AP45" s="1228"/>
      <c r="AQ45" s="1228"/>
      <c r="AR45" s="1228"/>
      <c r="AS45" s="1228"/>
      <c r="AT45" s="1228"/>
      <c r="AU45" s="1228"/>
      <c r="AV45" s="1228"/>
      <c r="AW45" s="1228"/>
      <c r="AX45" s="1228"/>
      <c r="AY45" s="1228"/>
      <c r="AZ45" s="1228"/>
      <c r="BA45" s="1228"/>
      <c r="BB45" s="1228"/>
      <c r="BC45" s="1228"/>
      <c r="BD45" s="1228"/>
      <c r="BE45" s="1228"/>
      <c r="BF45" s="1228"/>
      <c r="BG45" s="1228"/>
      <c r="BH45" s="1228"/>
      <c r="BI45" s="1228"/>
      <c r="BJ45" s="1228"/>
      <c r="BK45" s="1228"/>
      <c r="BL45" s="1228"/>
      <c r="BM45" s="1228"/>
      <c r="BN45" s="1228"/>
      <c r="BO45" s="1228"/>
      <c r="BP45" s="1228"/>
      <c r="BQ45" s="1228"/>
      <c r="BR45" s="1228"/>
      <c r="BS45" s="1228"/>
      <c r="BT45" s="1228"/>
      <c r="BU45" s="1228"/>
      <c r="BV45" s="1228"/>
      <c r="BW45" s="1228"/>
      <c r="BX45" s="1228"/>
      <c r="BY45" s="1228"/>
      <c r="BZ45" s="1228"/>
      <c r="CA45" s="1228"/>
      <c r="CB45" s="1228"/>
      <c r="CC45" s="1228"/>
      <c r="CD45" s="1228"/>
      <c r="CE45" s="1228"/>
      <c r="CF45" s="1228"/>
      <c r="CG45" s="1228"/>
      <c r="CH45" s="1228"/>
      <c r="CI45" s="1228"/>
      <c r="CJ45" s="1228"/>
      <c r="CK45" s="1228"/>
      <c r="CL45" s="1228"/>
      <c r="CM45" s="1228"/>
      <c r="CN45" s="1228"/>
      <c r="CO45" s="1228"/>
      <c r="CP45" s="1228"/>
      <c r="CQ45" s="1228"/>
      <c r="CR45" s="1228"/>
      <c r="CS45" s="1228"/>
      <c r="CT45" s="1228"/>
      <c r="CU45" s="1228"/>
      <c r="CV45" s="1228"/>
      <c r="CW45" s="1228"/>
      <c r="CX45" s="1228"/>
      <c r="CY45" s="1228"/>
      <c r="CZ45" s="1228"/>
      <c r="DA45" s="1228"/>
      <c r="DB45" s="1228"/>
      <c r="DC45" s="1227"/>
    </row>
    <row r="46" spans="2:109" ht="13.2" x14ac:dyDescent="0.2">
      <c r="B46" s="247"/>
      <c r="AN46" s="1229"/>
      <c r="AO46" s="1228"/>
      <c r="AP46" s="1228"/>
      <c r="AQ46" s="1228"/>
      <c r="AR46" s="1228"/>
      <c r="AS46" s="1228"/>
      <c r="AT46" s="1228"/>
      <c r="AU46" s="1228"/>
      <c r="AV46" s="1228"/>
      <c r="AW46" s="1228"/>
      <c r="AX46" s="1228"/>
      <c r="AY46" s="1228"/>
      <c r="AZ46" s="1228"/>
      <c r="BA46" s="1228"/>
      <c r="BB46" s="1228"/>
      <c r="BC46" s="1228"/>
      <c r="BD46" s="1228"/>
      <c r="BE46" s="1228"/>
      <c r="BF46" s="1228"/>
      <c r="BG46" s="1228"/>
      <c r="BH46" s="1228"/>
      <c r="BI46" s="1228"/>
      <c r="BJ46" s="1228"/>
      <c r="BK46" s="1228"/>
      <c r="BL46" s="1228"/>
      <c r="BM46" s="1228"/>
      <c r="BN46" s="1228"/>
      <c r="BO46" s="1228"/>
      <c r="BP46" s="1228"/>
      <c r="BQ46" s="1228"/>
      <c r="BR46" s="1228"/>
      <c r="BS46" s="1228"/>
      <c r="BT46" s="1228"/>
      <c r="BU46" s="1228"/>
      <c r="BV46" s="1228"/>
      <c r="BW46" s="1228"/>
      <c r="BX46" s="1228"/>
      <c r="BY46" s="1228"/>
      <c r="BZ46" s="1228"/>
      <c r="CA46" s="1228"/>
      <c r="CB46" s="1228"/>
      <c r="CC46" s="1228"/>
      <c r="CD46" s="1228"/>
      <c r="CE46" s="1228"/>
      <c r="CF46" s="1228"/>
      <c r="CG46" s="1228"/>
      <c r="CH46" s="1228"/>
      <c r="CI46" s="1228"/>
      <c r="CJ46" s="1228"/>
      <c r="CK46" s="1228"/>
      <c r="CL46" s="1228"/>
      <c r="CM46" s="1228"/>
      <c r="CN46" s="1228"/>
      <c r="CO46" s="1228"/>
      <c r="CP46" s="1228"/>
      <c r="CQ46" s="1228"/>
      <c r="CR46" s="1228"/>
      <c r="CS46" s="1228"/>
      <c r="CT46" s="1228"/>
      <c r="CU46" s="1228"/>
      <c r="CV46" s="1228"/>
      <c r="CW46" s="1228"/>
      <c r="CX46" s="1228"/>
      <c r="CY46" s="1228"/>
      <c r="CZ46" s="1228"/>
      <c r="DA46" s="1228"/>
      <c r="DB46" s="1228"/>
      <c r="DC46" s="1227"/>
    </row>
    <row r="47" spans="2:109" ht="13.2" x14ac:dyDescent="0.2">
      <c r="B47" s="247"/>
      <c r="AN47" s="1226"/>
      <c r="AO47" s="1225"/>
      <c r="AP47" s="1225"/>
      <c r="AQ47" s="1225"/>
      <c r="AR47" s="1225"/>
      <c r="AS47" s="1225"/>
      <c r="AT47" s="1225"/>
      <c r="AU47" s="1225"/>
      <c r="AV47" s="1225"/>
      <c r="AW47" s="1225"/>
      <c r="AX47" s="1225"/>
      <c r="AY47" s="1225"/>
      <c r="AZ47" s="1225"/>
      <c r="BA47" s="1225"/>
      <c r="BB47" s="1225"/>
      <c r="BC47" s="1225"/>
      <c r="BD47" s="1225"/>
      <c r="BE47" s="1225"/>
      <c r="BF47" s="1225"/>
      <c r="BG47" s="1225"/>
      <c r="BH47" s="1225"/>
      <c r="BI47" s="1225"/>
      <c r="BJ47" s="1225"/>
      <c r="BK47" s="1225"/>
      <c r="BL47" s="1225"/>
      <c r="BM47" s="1225"/>
      <c r="BN47" s="1225"/>
      <c r="BO47" s="1225"/>
      <c r="BP47" s="1225"/>
      <c r="BQ47" s="1225"/>
      <c r="BR47" s="1225"/>
      <c r="BS47" s="1225"/>
      <c r="BT47" s="1225"/>
      <c r="BU47" s="1225"/>
      <c r="BV47" s="1225"/>
      <c r="BW47" s="1225"/>
      <c r="BX47" s="1225"/>
      <c r="BY47" s="1225"/>
      <c r="BZ47" s="1225"/>
      <c r="CA47" s="1225"/>
      <c r="CB47" s="1225"/>
      <c r="CC47" s="1225"/>
      <c r="CD47" s="1225"/>
      <c r="CE47" s="1225"/>
      <c r="CF47" s="1225"/>
      <c r="CG47" s="1225"/>
      <c r="CH47" s="1225"/>
      <c r="CI47" s="1225"/>
      <c r="CJ47" s="1225"/>
      <c r="CK47" s="1225"/>
      <c r="CL47" s="1225"/>
      <c r="CM47" s="1225"/>
      <c r="CN47" s="1225"/>
      <c r="CO47" s="1225"/>
      <c r="CP47" s="1225"/>
      <c r="CQ47" s="1225"/>
      <c r="CR47" s="1225"/>
      <c r="CS47" s="1225"/>
      <c r="CT47" s="1225"/>
      <c r="CU47" s="1225"/>
      <c r="CV47" s="1225"/>
      <c r="CW47" s="1225"/>
      <c r="CX47" s="1225"/>
      <c r="CY47" s="1225"/>
      <c r="CZ47" s="1225"/>
      <c r="DA47" s="1225"/>
      <c r="DB47" s="1225"/>
      <c r="DC47" s="1224"/>
    </row>
    <row r="48" spans="2:109" ht="13.2" x14ac:dyDescent="0.2">
      <c r="B48" s="247"/>
      <c r="H48" s="1211"/>
      <c r="I48" s="1211"/>
      <c r="J48" s="1211"/>
      <c r="AN48" s="1211"/>
      <c r="AO48" s="1211"/>
      <c r="AP48" s="1211"/>
      <c r="AZ48" s="1211"/>
      <c r="BA48" s="1211"/>
      <c r="BB48" s="1211"/>
      <c r="BL48" s="1211"/>
      <c r="BM48" s="1211"/>
      <c r="BN48" s="1211"/>
      <c r="BX48" s="1211"/>
      <c r="BY48" s="1211"/>
      <c r="BZ48" s="1211"/>
      <c r="CJ48" s="1211"/>
      <c r="CK48" s="1211"/>
      <c r="CL48" s="1211"/>
      <c r="CV48" s="1211"/>
      <c r="CW48" s="1211"/>
      <c r="CX48" s="1211"/>
    </row>
    <row r="49" spans="1:109" ht="13.2" x14ac:dyDescent="0.2">
      <c r="B49" s="247"/>
      <c r="AN49" s="243" t="s">
        <v>563</v>
      </c>
    </row>
    <row r="50" spans="1:109" ht="13.2" x14ac:dyDescent="0.2">
      <c r="B50" s="247"/>
      <c r="G50" s="1209"/>
      <c r="H50" s="1209"/>
      <c r="I50" s="1209"/>
      <c r="J50" s="1209"/>
      <c r="K50" s="1218"/>
      <c r="L50" s="1218"/>
      <c r="M50" s="1217"/>
      <c r="N50" s="1217"/>
      <c r="AN50" s="1216"/>
      <c r="AO50" s="1215"/>
      <c r="AP50" s="1215"/>
      <c r="AQ50" s="1215"/>
      <c r="AR50" s="1215"/>
      <c r="AS50" s="1215"/>
      <c r="AT50" s="1215"/>
      <c r="AU50" s="1215"/>
      <c r="AV50" s="1215"/>
      <c r="AW50" s="1215"/>
      <c r="AX50" s="1215"/>
      <c r="AY50" s="1215"/>
      <c r="AZ50" s="1215"/>
      <c r="BA50" s="1215"/>
      <c r="BB50" s="1215"/>
      <c r="BC50" s="1215"/>
      <c r="BD50" s="1215"/>
      <c r="BE50" s="1215"/>
      <c r="BF50" s="1215"/>
      <c r="BG50" s="1215"/>
      <c r="BH50" s="1215"/>
      <c r="BI50" s="1215"/>
      <c r="BJ50" s="1215"/>
      <c r="BK50" s="1215"/>
      <c r="BL50" s="1215"/>
      <c r="BM50" s="1215"/>
      <c r="BN50" s="1215"/>
      <c r="BO50" s="1214"/>
      <c r="BP50" s="1206" t="s">
        <v>521</v>
      </c>
      <c r="BQ50" s="1206"/>
      <c r="BR50" s="1206"/>
      <c r="BS50" s="1206"/>
      <c r="BT50" s="1206"/>
      <c r="BU50" s="1206"/>
      <c r="BV50" s="1206"/>
      <c r="BW50" s="1206"/>
      <c r="BX50" s="1206" t="s">
        <v>522</v>
      </c>
      <c r="BY50" s="1206"/>
      <c r="BZ50" s="1206"/>
      <c r="CA50" s="1206"/>
      <c r="CB50" s="1206"/>
      <c r="CC50" s="1206"/>
      <c r="CD50" s="1206"/>
      <c r="CE50" s="1206"/>
      <c r="CF50" s="1206" t="s">
        <v>523</v>
      </c>
      <c r="CG50" s="1206"/>
      <c r="CH50" s="1206"/>
      <c r="CI50" s="1206"/>
      <c r="CJ50" s="1206"/>
      <c r="CK50" s="1206"/>
      <c r="CL50" s="1206"/>
      <c r="CM50" s="1206"/>
      <c r="CN50" s="1206" t="s">
        <v>524</v>
      </c>
      <c r="CO50" s="1206"/>
      <c r="CP50" s="1206"/>
      <c r="CQ50" s="1206"/>
      <c r="CR50" s="1206"/>
      <c r="CS50" s="1206"/>
      <c r="CT50" s="1206"/>
      <c r="CU50" s="1206"/>
      <c r="CV50" s="1206" t="s">
        <v>525</v>
      </c>
      <c r="CW50" s="1206"/>
      <c r="CX50" s="1206"/>
      <c r="CY50" s="1206"/>
      <c r="CZ50" s="1206"/>
      <c r="DA50" s="1206"/>
      <c r="DB50" s="1206"/>
      <c r="DC50" s="1206"/>
    </row>
    <row r="51" spans="1:109" ht="13.5" customHeight="1" x14ac:dyDescent="0.2">
      <c r="B51" s="247"/>
      <c r="G51" s="1213"/>
      <c r="H51" s="1213"/>
      <c r="I51" s="1245"/>
      <c r="J51" s="1245"/>
      <c r="K51" s="1212"/>
      <c r="L51" s="1212"/>
      <c r="M51" s="1212"/>
      <c r="N51" s="1212"/>
      <c r="AM51" s="1211"/>
      <c r="AN51" s="1205" t="s">
        <v>562</v>
      </c>
      <c r="AO51" s="1205"/>
      <c r="AP51" s="1205"/>
      <c r="AQ51" s="1205"/>
      <c r="AR51" s="1205"/>
      <c r="AS51" s="1205"/>
      <c r="AT51" s="1205"/>
      <c r="AU51" s="1205"/>
      <c r="AV51" s="1205"/>
      <c r="AW51" s="1205"/>
      <c r="AX51" s="1205"/>
      <c r="AY51" s="1205"/>
      <c r="AZ51" s="1205"/>
      <c r="BA51" s="1205"/>
      <c r="BB51" s="1205" t="s">
        <v>560</v>
      </c>
      <c r="BC51" s="1205"/>
      <c r="BD51" s="1205"/>
      <c r="BE51" s="1205"/>
      <c r="BF51" s="1205"/>
      <c r="BG51" s="1205"/>
      <c r="BH51" s="1205"/>
      <c r="BI51" s="1205"/>
      <c r="BJ51" s="1205"/>
      <c r="BK51" s="1205"/>
      <c r="BL51" s="1205"/>
      <c r="BM51" s="1205"/>
      <c r="BN51" s="1205"/>
      <c r="BO51" s="1205"/>
      <c r="BP51" s="1204"/>
      <c r="BQ51" s="1204"/>
      <c r="BR51" s="1204"/>
      <c r="BS51" s="1204"/>
      <c r="BT51" s="1204"/>
      <c r="BU51" s="1204"/>
      <c r="BV51" s="1204"/>
      <c r="BW51" s="1204"/>
      <c r="BX51" s="1204"/>
      <c r="BY51" s="1204"/>
      <c r="BZ51" s="1204"/>
      <c r="CA51" s="1204"/>
      <c r="CB51" s="1204"/>
      <c r="CC51" s="1204"/>
      <c r="CD51" s="1204"/>
      <c r="CE51" s="1204"/>
      <c r="CF51" s="1204"/>
      <c r="CG51" s="1204"/>
      <c r="CH51" s="1204"/>
      <c r="CI51" s="1204"/>
      <c r="CJ51" s="1204"/>
      <c r="CK51" s="1204"/>
      <c r="CL51" s="1204"/>
      <c r="CM51" s="1204"/>
      <c r="CN51" s="1204"/>
      <c r="CO51" s="1204"/>
      <c r="CP51" s="1204"/>
      <c r="CQ51" s="1204"/>
      <c r="CR51" s="1204"/>
      <c r="CS51" s="1204"/>
      <c r="CT51" s="1204"/>
      <c r="CU51" s="1204"/>
      <c r="CV51" s="1204"/>
      <c r="CW51" s="1204"/>
      <c r="CX51" s="1204"/>
      <c r="CY51" s="1204"/>
      <c r="CZ51" s="1204"/>
      <c r="DA51" s="1204"/>
      <c r="DB51" s="1204"/>
      <c r="DC51" s="1204"/>
    </row>
    <row r="52" spans="1:109" ht="13.2" x14ac:dyDescent="0.2">
      <c r="B52" s="247"/>
      <c r="G52" s="1213"/>
      <c r="H52" s="1213"/>
      <c r="I52" s="1245"/>
      <c r="J52" s="1245"/>
      <c r="K52" s="1212"/>
      <c r="L52" s="1212"/>
      <c r="M52" s="1212"/>
      <c r="N52" s="1212"/>
      <c r="AM52" s="1211"/>
      <c r="AN52" s="1205"/>
      <c r="AO52" s="1205"/>
      <c r="AP52" s="1205"/>
      <c r="AQ52" s="1205"/>
      <c r="AR52" s="1205"/>
      <c r="AS52" s="1205"/>
      <c r="AT52" s="1205"/>
      <c r="AU52" s="1205"/>
      <c r="AV52" s="1205"/>
      <c r="AW52" s="1205"/>
      <c r="AX52" s="1205"/>
      <c r="AY52" s="1205"/>
      <c r="AZ52" s="1205"/>
      <c r="BA52" s="1205"/>
      <c r="BB52" s="1205"/>
      <c r="BC52" s="1205"/>
      <c r="BD52" s="1205"/>
      <c r="BE52" s="1205"/>
      <c r="BF52" s="1205"/>
      <c r="BG52" s="1205"/>
      <c r="BH52" s="1205"/>
      <c r="BI52" s="1205"/>
      <c r="BJ52" s="1205"/>
      <c r="BK52" s="1205"/>
      <c r="BL52" s="1205"/>
      <c r="BM52" s="1205"/>
      <c r="BN52" s="1205"/>
      <c r="BO52" s="1205"/>
      <c r="BP52" s="1204"/>
      <c r="BQ52" s="1204"/>
      <c r="BR52" s="1204"/>
      <c r="BS52" s="1204"/>
      <c r="BT52" s="1204"/>
      <c r="BU52" s="1204"/>
      <c r="BV52" s="1204"/>
      <c r="BW52" s="1204"/>
      <c r="BX52" s="1204"/>
      <c r="BY52" s="1204"/>
      <c r="BZ52" s="1204"/>
      <c r="CA52" s="1204"/>
      <c r="CB52" s="1204"/>
      <c r="CC52" s="1204"/>
      <c r="CD52" s="1204"/>
      <c r="CE52" s="1204"/>
      <c r="CF52" s="1204"/>
      <c r="CG52" s="1204"/>
      <c r="CH52" s="1204"/>
      <c r="CI52" s="1204"/>
      <c r="CJ52" s="1204"/>
      <c r="CK52" s="1204"/>
      <c r="CL52" s="1204"/>
      <c r="CM52" s="1204"/>
      <c r="CN52" s="1204"/>
      <c r="CO52" s="1204"/>
      <c r="CP52" s="1204"/>
      <c r="CQ52" s="1204"/>
      <c r="CR52" s="1204"/>
      <c r="CS52" s="1204"/>
      <c r="CT52" s="1204"/>
      <c r="CU52" s="1204"/>
      <c r="CV52" s="1204"/>
      <c r="CW52" s="1204"/>
      <c r="CX52" s="1204"/>
      <c r="CY52" s="1204"/>
      <c r="CZ52" s="1204"/>
      <c r="DA52" s="1204"/>
      <c r="DB52" s="1204"/>
      <c r="DC52" s="1204"/>
    </row>
    <row r="53" spans="1:109" ht="13.2" x14ac:dyDescent="0.2">
      <c r="A53" s="1233"/>
      <c r="B53" s="247"/>
      <c r="G53" s="1213"/>
      <c r="H53" s="1213"/>
      <c r="I53" s="1209"/>
      <c r="J53" s="1209"/>
      <c r="K53" s="1212"/>
      <c r="L53" s="1212"/>
      <c r="M53" s="1212"/>
      <c r="N53" s="1212"/>
      <c r="AM53" s="1211"/>
      <c r="AN53" s="1205"/>
      <c r="AO53" s="1205"/>
      <c r="AP53" s="1205"/>
      <c r="AQ53" s="1205"/>
      <c r="AR53" s="1205"/>
      <c r="AS53" s="1205"/>
      <c r="AT53" s="1205"/>
      <c r="AU53" s="1205"/>
      <c r="AV53" s="1205"/>
      <c r="AW53" s="1205"/>
      <c r="AX53" s="1205"/>
      <c r="AY53" s="1205"/>
      <c r="AZ53" s="1205"/>
      <c r="BA53" s="1205"/>
      <c r="BB53" s="1205" t="s">
        <v>567</v>
      </c>
      <c r="BC53" s="1205"/>
      <c r="BD53" s="1205"/>
      <c r="BE53" s="1205"/>
      <c r="BF53" s="1205"/>
      <c r="BG53" s="1205"/>
      <c r="BH53" s="1205"/>
      <c r="BI53" s="1205"/>
      <c r="BJ53" s="1205"/>
      <c r="BK53" s="1205"/>
      <c r="BL53" s="1205"/>
      <c r="BM53" s="1205"/>
      <c r="BN53" s="1205"/>
      <c r="BO53" s="1205"/>
      <c r="BP53" s="1204">
        <v>59.9</v>
      </c>
      <c r="BQ53" s="1204"/>
      <c r="BR53" s="1204"/>
      <c r="BS53" s="1204"/>
      <c r="BT53" s="1204"/>
      <c r="BU53" s="1204"/>
      <c r="BV53" s="1204"/>
      <c r="BW53" s="1204"/>
      <c r="BX53" s="1204">
        <v>61.3</v>
      </c>
      <c r="BY53" s="1204"/>
      <c r="BZ53" s="1204"/>
      <c r="CA53" s="1204"/>
      <c r="CB53" s="1204"/>
      <c r="CC53" s="1204"/>
      <c r="CD53" s="1204"/>
      <c r="CE53" s="1204"/>
      <c r="CF53" s="1204">
        <v>62.1</v>
      </c>
      <c r="CG53" s="1204"/>
      <c r="CH53" s="1204"/>
      <c r="CI53" s="1204"/>
      <c r="CJ53" s="1204"/>
      <c r="CK53" s="1204"/>
      <c r="CL53" s="1204"/>
      <c r="CM53" s="1204"/>
      <c r="CN53" s="1204">
        <v>62.9</v>
      </c>
      <c r="CO53" s="1204"/>
      <c r="CP53" s="1204"/>
      <c r="CQ53" s="1204"/>
      <c r="CR53" s="1204"/>
      <c r="CS53" s="1204"/>
      <c r="CT53" s="1204"/>
      <c r="CU53" s="1204"/>
      <c r="CV53" s="1204">
        <v>62.4</v>
      </c>
      <c r="CW53" s="1204"/>
      <c r="CX53" s="1204"/>
      <c r="CY53" s="1204"/>
      <c r="CZ53" s="1204"/>
      <c r="DA53" s="1204"/>
      <c r="DB53" s="1204"/>
      <c r="DC53" s="1204"/>
    </row>
    <row r="54" spans="1:109" ht="13.2" x14ac:dyDescent="0.2">
      <c r="A54" s="1233"/>
      <c r="B54" s="247"/>
      <c r="G54" s="1213"/>
      <c r="H54" s="1213"/>
      <c r="I54" s="1209"/>
      <c r="J54" s="1209"/>
      <c r="K54" s="1212"/>
      <c r="L54" s="1212"/>
      <c r="M54" s="1212"/>
      <c r="N54" s="1212"/>
      <c r="AM54" s="1211"/>
      <c r="AN54" s="1205"/>
      <c r="AO54" s="1205"/>
      <c r="AP54" s="1205"/>
      <c r="AQ54" s="1205"/>
      <c r="AR54" s="1205"/>
      <c r="AS54" s="1205"/>
      <c r="AT54" s="1205"/>
      <c r="AU54" s="1205"/>
      <c r="AV54" s="1205"/>
      <c r="AW54" s="1205"/>
      <c r="AX54" s="1205"/>
      <c r="AY54" s="1205"/>
      <c r="AZ54" s="1205"/>
      <c r="BA54" s="1205"/>
      <c r="BB54" s="1205"/>
      <c r="BC54" s="1205"/>
      <c r="BD54" s="1205"/>
      <c r="BE54" s="1205"/>
      <c r="BF54" s="1205"/>
      <c r="BG54" s="1205"/>
      <c r="BH54" s="1205"/>
      <c r="BI54" s="1205"/>
      <c r="BJ54" s="1205"/>
      <c r="BK54" s="1205"/>
      <c r="BL54" s="1205"/>
      <c r="BM54" s="1205"/>
      <c r="BN54" s="1205"/>
      <c r="BO54" s="1205"/>
      <c r="BP54" s="1204"/>
      <c r="BQ54" s="1204"/>
      <c r="BR54" s="1204"/>
      <c r="BS54" s="1204"/>
      <c r="BT54" s="1204"/>
      <c r="BU54" s="1204"/>
      <c r="BV54" s="1204"/>
      <c r="BW54" s="1204"/>
      <c r="BX54" s="1204"/>
      <c r="BY54" s="1204"/>
      <c r="BZ54" s="1204"/>
      <c r="CA54" s="1204"/>
      <c r="CB54" s="1204"/>
      <c r="CC54" s="1204"/>
      <c r="CD54" s="1204"/>
      <c r="CE54" s="1204"/>
      <c r="CF54" s="1204"/>
      <c r="CG54" s="1204"/>
      <c r="CH54" s="1204"/>
      <c r="CI54" s="1204"/>
      <c r="CJ54" s="1204"/>
      <c r="CK54" s="1204"/>
      <c r="CL54" s="1204"/>
      <c r="CM54" s="1204"/>
      <c r="CN54" s="1204"/>
      <c r="CO54" s="1204"/>
      <c r="CP54" s="1204"/>
      <c r="CQ54" s="1204"/>
      <c r="CR54" s="1204"/>
      <c r="CS54" s="1204"/>
      <c r="CT54" s="1204"/>
      <c r="CU54" s="1204"/>
      <c r="CV54" s="1204"/>
      <c r="CW54" s="1204"/>
      <c r="CX54" s="1204"/>
      <c r="CY54" s="1204"/>
      <c r="CZ54" s="1204"/>
      <c r="DA54" s="1204"/>
      <c r="DB54" s="1204"/>
      <c r="DC54" s="1204"/>
    </row>
    <row r="55" spans="1:109" ht="13.2" x14ac:dyDescent="0.2">
      <c r="A55" s="1233"/>
      <c r="B55" s="247"/>
      <c r="G55" s="1209"/>
      <c r="H55" s="1209"/>
      <c r="I55" s="1209"/>
      <c r="J55" s="1209"/>
      <c r="K55" s="1212"/>
      <c r="L55" s="1212"/>
      <c r="M55" s="1212"/>
      <c r="N55" s="1212"/>
      <c r="AN55" s="1206" t="s">
        <v>561</v>
      </c>
      <c r="AO55" s="1206"/>
      <c r="AP55" s="1206"/>
      <c r="AQ55" s="1206"/>
      <c r="AR55" s="1206"/>
      <c r="AS55" s="1206"/>
      <c r="AT55" s="1206"/>
      <c r="AU55" s="1206"/>
      <c r="AV55" s="1206"/>
      <c r="AW55" s="1206"/>
      <c r="AX55" s="1206"/>
      <c r="AY55" s="1206"/>
      <c r="AZ55" s="1206"/>
      <c r="BA55" s="1206"/>
      <c r="BB55" s="1205" t="s">
        <v>560</v>
      </c>
      <c r="BC55" s="1205"/>
      <c r="BD55" s="1205"/>
      <c r="BE55" s="1205"/>
      <c r="BF55" s="1205"/>
      <c r="BG55" s="1205"/>
      <c r="BH55" s="1205"/>
      <c r="BI55" s="1205"/>
      <c r="BJ55" s="1205"/>
      <c r="BK55" s="1205"/>
      <c r="BL55" s="1205"/>
      <c r="BM55" s="1205"/>
      <c r="BN55" s="1205"/>
      <c r="BO55" s="1205"/>
      <c r="BP55" s="1204">
        <v>0</v>
      </c>
      <c r="BQ55" s="1204"/>
      <c r="BR55" s="1204"/>
      <c r="BS55" s="1204"/>
      <c r="BT55" s="1204"/>
      <c r="BU55" s="1204"/>
      <c r="BV55" s="1204"/>
      <c r="BW55" s="1204"/>
      <c r="BX55" s="1204">
        <v>0</v>
      </c>
      <c r="BY55" s="1204"/>
      <c r="BZ55" s="1204"/>
      <c r="CA55" s="1204"/>
      <c r="CB55" s="1204"/>
      <c r="CC55" s="1204"/>
      <c r="CD55" s="1204"/>
      <c r="CE55" s="1204"/>
      <c r="CF55" s="1204">
        <v>0</v>
      </c>
      <c r="CG55" s="1204"/>
      <c r="CH55" s="1204"/>
      <c r="CI55" s="1204"/>
      <c r="CJ55" s="1204"/>
      <c r="CK55" s="1204"/>
      <c r="CL55" s="1204"/>
      <c r="CM55" s="1204"/>
      <c r="CN55" s="1204">
        <v>0</v>
      </c>
      <c r="CO55" s="1204"/>
      <c r="CP55" s="1204"/>
      <c r="CQ55" s="1204"/>
      <c r="CR55" s="1204"/>
      <c r="CS55" s="1204"/>
      <c r="CT55" s="1204"/>
      <c r="CU55" s="1204"/>
      <c r="CV55" s="1204">
        <v>0</v>
      </c>
      <c r="CW55" s="1204"/>
      <c r="CX55" s="1204"/>
      <c r="CY55" s="1204"/>
      <c r="CZ55" s="1204"/>
      <c r="DA55" s="1204"/>
      <c r="DB55" s="1204"/>
      <c r="DC55" s="1204"/>
    </row>
    <row r="56" spans="1:109" ht="13.2" x14ac:dyDescent="0.2">
      <c r="A56" s="1233"/>
      <c r="B56" s="247"/>
      <c r="G56" s="1209"/>
      <c r="H56" s="1209"/>
      <c r="I56" s="1209"/>
      <c r="J56" s="1209"/>
      <c r="K56" s="1212"/>
      <c r="L56" s="1212"/>
      <c r="M56" s="1212"/>
      <c r="N56" s="1212"/>
      <c r="AN56" s="1206"/>
      <c r="AO56" s="1206"/>
      <c r="AP56" s="1206"/>
      <c r="AQ56" s="1206"/>
      <c r="AR56" s="1206"/>
      <c r="AS56" s="1206"/>
      <c r="AT56" s="1206"/>
      <c r="AU56" s="1206"/>
      <c r="AV56" s="1206"/>
      <c r="AW56" s="1206"/>
      <c r="AX56" s="1206"/>
      <c r="AY56" s="1206"/>
      <c r="AZ56" s="1206"/>
      <c r="BA56" s="1206"/>
      <c r="BB56" s="1205"/>
      <c r="BC56" s="1205"/>
      <c r="BD56" s="1205"/>
      <c r="BE56" s="1205"/>
      <c r="BF56" s="1205"/>
      <c r="BG56" s="1205"/>
      <c r="BH56" s="1205"/>
      <c r="BI56" s="1205"/>
      <c r="BJ56" s="1205"/>
      <c r="BK56" s="1205"/>
      <c r="BL56" s="1205"/>
      <c r="BM56" s="1205"/>
      <c r="BN56" s="1205"/>
      <c r="BO56" s="1205"/>
      <c r="BP56" s="1204"/>
      <c r="BQ56" s="1204"/>
      <c r="BR56" s="1204"/>
      <c r="BS56" s="1204"/>
      <c r="BT56" s="1204"/>
      <c r="BU56" s="1204"/>
      <c r="BV56" s="1204"/>
      <c r="BW56" s="1204"/>
      <c r="BX56" s="1204"/>
      <c r="BY56" s="1204"/>
      <c r="BZ56" s="1204"/>
      <c r="CA56" s="1204"/>
      <c r="CB56" s="1204"/>
      <c r="CC56" s="1204"/>
      <c r="CD56" s="1204"/>
      <c r="CE56" s="1204"/>
      <c r="CF56" s="1204"/>
      <c r="CG56" s="1204"/>
      <c r="CH56" s="1204"/>
      <c r="CI56" s="1204"/>
      <c r="CJ56" s="1204"/>
      <c r="CK56" s="1204"/>
      <c r="CL56" s="1204"/>
      <c r="CM56" s="1204"/>
      <c r="CN56" s="1204"/>
      <c r="CO56" s="1204"/>
      <c r="CP56" s="1204"/>
      <c r="CQ56" s="1204"/>
      <c r="CR56" s="1204"/>
      <c r="CS56" s="1204"/>
      <c r="CT56" s="1204"/>
      <c r="CU56" s="1204"/>
      <c r="CV56" s="1204"/>
      <c r="CW56" s="1204"/>
      <c r="CX56" s="1204"/>
      <c r="CY56" s="1204"/>
      <c r="CZ56" s="1204"/>
      <c r="DA56" s="1204"/>
      <c r="DB56" s="1204"/>
      <c r="DC56" s="1204"/>
    </row>
    <row r="57" spans="1:109" s="1233" customFormat="1" ht="13.2" x14ac:dyDescent="0.2">
      <c r="B57" s="1238"/>
      <c r="G57" s="1209"/>
      <c r="H57" s="1209"/>
      <c r="I57" s="1208"/>
      <c r="J57" s="1208"/>
      <c r="K57" s="1212"/>
      <c r="L57" s="1212"/>
      <c r="M57" s="1212"/>
      <c r="N57" s="1212"/>
      <c r="AM57" s="243"/>
      <c r="AN57" s="1206"/>
      <c r="AO57" s="1206"/>
      <c r="AP57" s="1206"/>
      <c r="AQ57" s="1206"/>
      <c r="AR57" s="1206"/>
      <c r="AS57" s="1206"/>
      <c r="AT57" s="1206"/>
      <c r="AU57" s="1206"/>
      <c r="AV57" s="1206"/>
      <c r="AW57" s="1206"/>
      <c r="AX57" s="1206"/>
      <c r="AY57" s="1206"/>
      <c r="AZ57" s="1206"/>
      <c r="BA57" s="1206"/>
      <c r="BB57" s="1205" t="s">
        <v>567</v>
      </c>
      <c r="BC57" s="1205"/>
      <c r="BD57" s="1205"/>
      <c r="BE57" s="1205"/>
      <c r="BF57" s="1205"/>
      <c r="BG57" s="1205"/>
      <c r="BH57" s="1205"/>
      <c r="BI57" s="1205"/>
      <c r="BJ57" s="1205"/>
      <c r="BK57" s="1205"/>
      <c r="BL57" s="1205"/>
      <c r="BM57" s="1205"/>
      <c r="BN57" s="1205"/>
      <c r="BO57" s="1205"/>
      <c r="BP57" s="1204">
        <v>56.4</v>
      </c>
      <c r="BQ57" s="1204"/>
      <c r="BR57" s="1204"/>
      <c r="BS57" s="1204"/>
      <c r="BT57" s="1204"/>
      <c r="BU57" s="1204"/>
      <c r="BV57" s="1204"/>
      <c r="BW57" s="1204"/>
      <c r="BX57" s="1204">
        <v>56</v>
      </c>
      <c r="BY57" s="1204"/>
      <c r="BZ57" s="1204"/>
      <c r="CA57" s="1204"/>
      <c r="CB57" s="1204"/>
      <c r="CC57" s="1204"/>
      <c r="CD57" s="1204"/>
      <c r="CE57" s="1204"/>
      <c r="CF57" s="1204">
        <v>56.6</v>
      </c>
      <c r="CG57" s="1204"/>
      <c r="CH57" s="1204"/>
      <c r="CI57" s="1204"/>
      <c r="CJ57" s="1204"/>
      <c r="CK57" s="1204"/>
      <c r="CL57" s="1204"/>
      <c r="CM57" s="1204"/>
      <c r="CN57" s="1204">
        <v>56.7</v>
      </c>
      <c r="CO57" s="1204"/>
      <c r="CP57" s="1204"/>
      <c r="CQ57" s="1204"/>
      <c r="CR57" s="1204"/>
      <c r="CS57" s="1204"/>
      <c r="CT57" s="1204"/>
      <c r="CU57" s="1204"/>
      <c r="CV57" s="1204">
        <v>56.5</v>
      </c>
      <c r="CW57" s="1204"/>
      <c r="CX57" s="1204"/>
      <c r="CY57" s="1204"/>
      <c r="CZ57" s="1204"/>
      <c r="DA57" s="1204"/>
      <c r="DB57" s="1204"/>
      <c r="DC57" s="1204"/>
      <c r="DD57" s="1243"/>
      <c r="DE57" s="1238"/>
    </row>
    <row r="58" spans="1:109" s="1233" customFormat="1" ht="13.2" x14ac:dyDescent="0.2">
      <c r="A58" s="243"/>
      <c r="B58" s="1238"/>
      <c r="G58" s="1209"/>
      <c r="H58" s="1209"/>
      <c r="I58" s="1208"/>
      <c r="J58" s="1208"/>
      <c r="K58" s="1212"/>
      <c r="L58" s="1212"/>
      <c r="M58" s="1212"/>
      <c r="N58" s="1212"/>
      <c r="AM58" s="243"/>
      <c r="AN58" s="1206"/>
      <c r="AO58" s="1206"/>
      <c r="AP58" s="1206"/>
      <c r="AQ58" s="1206"/>
      <c r="AR58" s="1206"/>
      <c r="AS58" s="1206"/>
      <c r="AT58" s="1206"/>
      <c r="AU58" s="1206"/>
      <c r="AV58" s="1206"/>
      <c r="AW58" s="1206"/>
      <c r="AX58" s="1206"/>
      <c r="AY58" s="1206"/>
      <c r="AZ58" s="1206"/>
      <c r="BA58" s="1206"/>
      <c r="BB58" s="1205"/>
      <c r="BC58" s="1205"/>
      <c r="BD58" s="1205"/>
      <c r="BE58" s="1205"/>
      <c r="BF58" s="1205"/>
      <c r="BG58" s="1205"/>
      <c r="BH58" s="1205"/>
      <c r="BI58" s="1205"/>
      <c r="BJ58" s="1205"/>
      <c r="BK58" s="1205"/>
      <c r="BL58" s="1205"/>
      <c r="BM58" s="1205"/>
      <c r="BN58" s="1205"/>
      <c r="BO58" s="1205"/>
      <c r="BP58" s="1204"/>
      <c r="BQ58" s="1204"/>
      <c r="BR58" s="1204"/>
      <c r="BS58" s="1204"/>
      <c r="BT58" s="1204"/>
      <c r="BU58" s="1204"/>
      <c r="BV58" s="1204"/>
      <c r="BW58" s="1204"/>
      <c r="BX58" s="1204"/>
      <c r="BY58" s="1204"/>
      <c r="BZ58" s="1204"/>
      <c r="CA58" s="1204"/>
      <c r="CB58" s="1204"/>
      <c r="CC58" s="1204"/>
      <c r="CD58" s="1204"/>
      <c r="CE58" s="1204"/>
      <c r="CF58" s="1204"/>
      <c r="CG58" s="1204"/>
      <c r="CH58" s="1204"/>
      <c r="CI58" s="1204"/>
      <c r="CJ58" s="1204"/>
      <c r="CK58" s="1204"/>
      <c r="CL58" s="1204"/>
      <c r="CM58" s="1204"/>
      <c r="CN58" s="1204"/>
      <c r="CO58" s="1204"/>
      <c r="CP58" s="1204"/>
      <c r="CQ58" s="1204"/>
      <c r="CR58" s="1204"/>
      <c r="CS58" s="1204"/>
      <c r="CT58" s="1204"/>
      <c r="CU58" s="1204"/>
      <c r="CV58" s="1204"/>
      <c r="CW58" s="1204"/>
      <c r="CX58" s="1204"/>
      <c r="CY58" s="1204"/>
      <c r="CZ58" s="1204"/>
      <c r="DA58" s="1204"/>
      <c r="DB58" s="1204"/>
      <c r="DC58" s="1204"/>
      <c r="DD58" s="1243"/>
      <c r="DE58" s="1238"/>
    </row>
    <row r="59" spans="1:109" s="1233" customFormat="1" ht="13.2" x14ac:dyDescent="0.2">
      <c r="A59" s="243"/>
      <c r="B59" s="1238"/>
      <c r="K59" s="1244"/>
      <c r="L59" s="1244"/>
      <c r="M59" s="1244"/>
      <c r="N59" s="1244"/>
      <c r="AQ59" s="1244"/>
      <c r="AR59" s="1244"/>
      <c r="AS59" s="1244"/>
      <c r="AT59" s="1244"/>
      <c r="BC59" s="1244"/>
      <c r="BD59" s="1244"/>
      <c r="BE59" s="1244"/>
      <c r="BF59" s="1244"/>
      <c r="BO59" s="1244"/>
      <c r="BP59" s="1244"/>
      <c r="BQ59" s="1244"/>
      <c r="BR59" s="1244"/>
      <c r="CA59" s="1244"/>
      <c r="CB59" s="1244"/>
      <c r="CC59" s="1244"/>
      <c r="CD59" s="1244"/>
      <c r="CM59" s="1244"/>
      <c r="CN59" s="1244"/>
      <c r="CO59" s="1244"/>
      <c r="CP59" s="1244"/>
      <c r="CY59" s="1244"/>
      <c r="CZ59" s="1244"/>
      <c r="DA59" s="1244"/>
      <c r="DB59" s="1244"/>
      <c r="DC59" s="1244"/>
      <c r="DD59" s="1243"/>
      <c r="DE59" s="1238"/>
    </row>
    <row r="60" spans="1:109" s="1233" customFormat="1" ht="13.2" x14ac:dyDescent="0.2">
      <c r="A60" s="243"/>
      <c r="B60" s="1238"/>
      <c r="K60" s="1244"/>
      <c r="L60" s="1244"/>
      <c r="M60" s="1244"/>
      <c r="N60" s="1244"/>
      <c r="AQ60" s="1244"/>
      <c r="AR60" s="1244"/>
      <c r="AS60" s="1244"/>
      <c r="AT60" s="1244"/>
      <c r="BC60" s="1244"/>
      <c r="BD60" s="1244"/>
      <c r="BE60" s="1244"/>
      <c r="BF60" s="1244"/>
      <c r="BO60" s="1244"/>
      <c r="BP60" s="1244"/>
      <c r="BQ60" s="1244"/>
      <c r="BR60" s="1244"/>
      <c r="CA60" s="1244"/>
      <c r="CB60" s="1244"/>
      <c r="CC60" s="1244"/>
      <c r="CD60" s="1244"/>
      <c r="CM60" s="1244"/>
      <c r="CN60" s="1244"/>
      <c r="CO60" s="1244"/>
      <c r="CP60" s="1244"/>
      <c r="CY60" s="1244"/>
      <c r="CZ60" s="1244"/>
      <c r="DA60" s="1244"/>
      <c r="DB60" s="1244"/>
      <c r="DC60" s="1244"/>
      <c r="DD60" s="1243"/>
      <c r="DE60" s="1238"/>
    </row>
    <row r="61" spans="1:109" s="1233" customFormat="1" ht="13.2" x14ac:dyDescent="0.2">
      <c r="A61" s="243"/>
      <c r="B61" s="1242"/>
      <c r="C61" s="1241"/>
      <c r="D61" s="1241"/>
      <c r="E61" s="1241"/>
      <c r="F61" s="1241"/>
      <c r="G61" s="1241"/>
      <c r="H61" s="1241"/>
      <c r="I61" s="1241"/>
      <c r="J61" s="1241"/>
      <c r="K61" s="1241"/>
      <c r="L61" s="1241"/>
      <c r="M61" s="1240"/>
      <c r="N61" s="1240"/>
      <c r="O61" s="1241"/>
      <c r="P61" s="1241"/>
      <c r="Q61" s="1241"/>
      <c r="R61" s="1241"/>
      <c r="S61" s="1241"/>
      <c r="T61" s="1241"/>
      <c r="U61" s="1241"/>
      <c r="V61" s="1241"/>
      <c r="W61" s="1241"/>
      <c r="X61" s="1241"/>
      <c r="Y61" s="1241"/>
      <c r="Z61" s="1241"/>
      <c r="AA61" s="1241"/>
      <c r="AB61" s="1241"/>
      <c r="AC61" s="1241"/>
      <c r="AD61" s="1241"/>
      <c r="AE61" s="1241"/>
      <c r="AF61" s="1241"/>
      <c r="AG61" s="1241"/>
      <c r="AH61" s="1241"/>
      <c r="AI61" s="1241"/>
      <c r="AJ61" s="1241"/>
      <c r="AK61" s="1241"/>
      <c r="AL61" s="1241"/>
      <c r="AM61" s="1241"/>
      <c r="AN61" s="1241"/>
      <c r="AO61" s="1241"/>
      <c r="AP61" s="1241"/>
      <c r="AQ61" s="1241"/>
      <c r="AR61" s="1241"/>
      <c r="AS61" s="1240"/>
      <c r="AT61" s="1240"/>
      <c r="AU61" s="1241"/>
      <c r="AV61" s="1241"/>
      <c r="AW61" s="1241"/>
      <c r="AX61" s="1241"/>
      <c r="AY61" s="1241"/>
      <c r="AZ61" s="1241"/>
      <c r="BA61" s="1241"/>
      <c r="BB61" s="1241"/>
      <c r="BC61" s="1241"/>
      <c r="BD61" s="1241"/>
      <c r="BE61" s="1240"/>
      <c r="BF61" s="1240"/>
      <c r="BG61" s="1241"/>
      <c r="BH61" s="1241"/>
      <c r="BI61" s="1241"/>
      <c r="BJ61" s="1241"/>
      <c r="BK61" s="1241"/>
      <c r="BL61" s="1241"/>
      <c r="BM61" s="1241"/>
      <c r="BN61" s="1241"/>
      <c r="BO61" s="1241"/>
      <c r="BP61" s="1241"/>
      <c r="BQ61" s="1240"/>
      <c r="BR61" s="1240"/>
      <c r="BS61" s="1241"/>
      <c r="BT61" s="1241"/>
      <c r="BU61" s="1241"/>
      <c r="BV61" s="1241"/>
      <c r="BW61" s="1241"/>
      <c r="BX61" s="1241"/>
      <c r="BY61" s="1241"/>
      <c r="BZ61" s="1241"/>
      <c r="CA61" s="1241"/>
      <c r="CB61" s="1241"/>
      <c r="CC61" s="1240"/>
      <c r="CD61" s="1240"/>
      <c r="CE61" s="1241"/>
      <c r="CF61" s="1241"/>
      <c r="CG61" s="1241"/>
      <c r="CH61" s="1241"/>
      <c r="CI61" s="1241"/>
      <c r="CJ61" s="1241"/>
      <c r="CK61" s="1241"/>
      <c r="CL61" s="1241"/>
      <c r="CM61" s="1241"/>
      <c r="CN61" s="1241"/>
      <c r="CO61" s="1240"/>
      <c r="CP61" s="1240"/>
      <c r="CQ61" s="1241"/>
      <c r="CR61" s="1241"/>
      <c r="CS61" s="1241"/>
      <c r="CT61" s="1241"/>
      <c r="CU61" s="1241"/>
      <c r="CV61" s="1241"/>
      <c r="CW61" s="1241"/>
      <c r="CX61" s="1241"/>
      <c r="CY61" s="1241"/>
      <c r="CZ61" s="1241"/>
      <c r="DA61" s="1240"/>
      <c r="DB61" s="1240"/>
      <c r="DC61" s="1240"/>
      <c r="DD61" s="1239"/>
      <c r="DE61" s="1238"/>
    </row>
    <row r="62" spans="1:109" ht="13.2" x14ac:dyDescent="0.2">
      <c r="B62" s="1237"/>
      <c r="C62" s="1237"/>
      <c r="D62" s="1237"/>
      <c r="E62" s="1237"/>
      <c r="F62" s="1237"/>
      <c r="G62" s="1237"/>
      <c r="H62" s="1237"/>
      <c r="I62" s="1237"/>
      <c r="J62" s="1237"/>
      <c r="K62" s="1237"/>
      <c r="L62" s="1237"/>
      <c r="M62" s="1237"/>
      <c r="N62" s="1237"/>
      <c r="O62" s="1237"/>
      <c r="P62" s="1237"/>
      <c r="Q62" s="1237"/>
      <c r="R62" s="1237"/>
      <c r="S62" s="1237"/>
      <c r="T62" s="1237"/>
      <c r="U62" s="1237"/>
      <c r="V62" s="1237"/>
      <c r="W62" s="1237"/>
      <c r="X62" s="1237"/>
      <c r="Y62" s="1237"/>
      <c r="Z62" s="1237"/>
      <c r="AA62" s="1237"/>
      <c r="AB62" s="1237"/>
      <c r="AC62" s="1237"/>
      <c r="AD62" s="1237"/>
      <c r="AE62" s="1237"/>
      <c r="AF62" s="1237"/>
      <c r="AG62" s="1237"/>
      <c r="AH62" s="1237"/>
      <c r="AI62" s="1237"/>
      <c r="AJ62" s="1237"/>
      <c r="AK62" s="1237"/>
      <c r="AL62" s="1237"/>
      <c r="AM62" s="1237"/>
      <c r="AN62" s="1237"/>
      <c r="AO62" s="1237"/>
      <c r="AP62" s="1237"/>
      <c r="AQ62" s="1237"/>
      <c r="AR62" s="1237"/>
      <c r="AS62" s="1237"/>
      <c r="AT62" s="1237"/>
      <c r="AU62" s="1237"/>
      <c r="AV62" s="1237"/>
      <c r="AW62" s="1237"/>
      <c r="AX62" s="1237"/>
      <c r="AY62" s="1237"/>
      <c r="AZ62" s="1237"/>
      <c r="BA62" s="1237"/>
      <c r="BB62" s="1237"/>
      <c r="BC62" s="1237"/>
      <c r="BD62" s="1237"/>
      <c r="BE62" s="1237"/>
      <c r="BF62" s="1237"/>
      <c r="BG62" s="1237"/>
      <c r="BH62" s="1237"/>
      <c r="BI62" s="1237"/>
      <c r="BJ62" s="1237"/>
      <c r="BK62" s="1237"/>
      <c r="BL62" s="1237"/>
      <c r="BM62" s="1237"/>
      <c r="BN62" s="1237"/>
      <c r="BO62" s="1237"/>
      <c r="BP62" s="1237"/>
      <c r="BQ62" s="1237"/>
      <c r="BR62" s="1237"/>
      <c r="BS62" s="1237"/>
      <c r="BT62" s="1237"/>
      <c r="BU62" s="1237"/>
      <c r="BV62" s="1237"/>
      <c r="BW62" s="1237"/>
      <c r="BX62" s="1237"/>
      <c r="BY62" s="1237"/>
      <c r="BZ62" s="1237"/>
      <c r="CA62" s="1237"/>
      <c r="CB62" s="1237"/>
      <c r="CC62" s="1237"/>
      <c r="CD62" s="1237"/>
      <c r="CE62" s="1237"/>
      <c r="CF62" s="1237"/>
      <c r="CG62" s="1237"/>
      <c r="CH62" s="1237"/>
      <c r="CI62" s="1237"/>
      <c r="CJ62" s="1237"/>
      <c r="CK62" s="1237"/>
      <c r="CL62" s="1237"/>
      <c r="CM62" s="1237"/>
      <c r="CN62" s="1237"/>
      <c r="CO62" s="1237"/>
      <c r="CP62" s="1237"/>
      <c r="CQ62" s="1237"/>
      <c r="CR62" s="1237"/>
      <c r="CS62" s="1237"/>
      <c r="CT62" s="1237"/>
      <c r="CU62" s="1237"/>
      <c r="CV62" s="1237"/>
      <c r="CW62" s="1237"/>
      <c r="CX62" s="1237"/>
      <c r="CY62" s="1237"/>
      <c r="CZ62" s="1237"/>
      <c r="DA62" s="1237"/>
      <c r="DB62" s="1237"/>
      <c r="DC62" s="1237"/>
      <c r="DD62" s="1237"/>
      <c r="DE62" s="243"/>
    </row>
    <row r="63" spans="1:109" ht="16.2" x14ac:dyDescent="0.2">
      <c r="B63" s="300" t="s">
        <v>566</v>
      </c>
    </row>
    <row r="64" spans="1:109" ht="13.2" x14ac:dyDescent="0.2">
      <c r="B64" s="247"/>
      <c r="G64" s="1234"/>
      <c r="I64" s="1236"/>
      <c r="J64" s="1236"/>
      <c r="K64" s="1236"/>
      <c r="L64" s="1236"/>
      <c r="M64" s="1236"/>
      <c r="N64" s="1235"/>
      <c r="AM64" s="1234"/>
      <c r="AN64" s="1234" t="s">
        <v>565</v>
      </c>
      <c r="AP64" s="1233"/>
      <c r="AQ64" s="1233"/>
      <c r="AR64" s="1233"/>
      <c r="AY64" s="1234"/>
      <c r="BA64" s="1233"/>
      <c r="BB64" s="1233"/>
      <c r="BC64" s="1233"/>
      <c r="BK64" s="1234"/>
      <c r="BM64" s="1233"/>
      <c r="BN64" s="1233"/>
      <c r="BO64" s="1233"/>
      <c r="BW64" s="1234"/>
      <c r="BY64" s="1233"/>
      <c r="BZ64" s="1233"/>
      <c r="CA64" s="1233"/>
      <c r="CI64" s="1234"/>
      <c r="CK64" s="1233"/>
      <c r="CL64" s="1233"/>
      <c r="CM64" s="1233"/>
      <c r="CU64" s="1234"/>
      <c r="CW64" s="1233"/>
      <c r="CX64" s="1233"/>
      <c r="CY64" s="1233"/>
    </row>
    <row r="65" spans="2:107" ht="13.2" x14ac:dyDescent="0.2">
      <c r="B65" s="247"/>
      <c r="AN65" s="1232" t="s">
        <v>564</v>
      </c>
      <c r="AO65" s="1231"/>
      <c r="AP65" s="1231"/>
      <c r="AQ65" s="1231"/>
      <c r="AR65" s="1231"/>
      <c r="AS65" s="1231"/>
      <c r="AT65" s="1231"/>
      <c r="AU65" s="1231"/>
      <c r="AV65" s="1231"/>
      <c r="AW65" s="1231"/>
      <c r="AX65" s="1231"/>
      <c r="AY65" s="1231"/>
      <c r="AZ65" s="1231"/>
      <c r="BA65" s="1231"/>
      <c r="BB65" s="1231"/>
      <c r="BC65" s="1231"/>
      <c r="BD65" s="1231"/>
      <c r="BE65" s="1231"/>
      <c r="BF65" s="1231"/>
      <c r="BG65" s="1231"/>
      <c r="BH65" s="1231"/>
      <c r="BI65" s="1231"/>
      <c r="BJ65" s="1231"/>
      <c r="BK65" s="1231"/>
      <c r="BL65" s="1231"/>
      <c r="BM65" s="1231"/>
      <c r="BN65" s="1231"/>
      <c r="BO65" s="1231"/>
      <c r="BP65" s="1231"/>
      <c r="BQ65" s="1231"/>
      <c r="BR65" s="1231"/>
      <c r="BS65" s="1231"/>
      <c r="BT65" s="1231"/>
      <c r="BU65" s="1231"/>
      <c r="BV65" s="1231"/>
      <c r="BW65" s="1231"/>
      <c r="BX65" s="1231"/>
      <c r="BY65" s="1231"/>
      <c r="BZ65" s="1231"/>
      <c r="CA65" s="1231"/>
      <c r="CB65" s="1231"/>
      <c r="CC65" s="1231"/>
      <c r="CD65" s="1231"/>
      <c r="CE65" s="1231"/>
      <c r="CF65" s="1231"/>
      <c r="CG65" s="1231"/>
      <c r="CH65" s="1231"/>
      <c r="CI65" s="1231"/>
      <c r="CJ65" s="1231"/>
      <c r="CK65" s="1231"/>
      <c r="CL65" s="1231"/>
      <c r="CM65" s="1231"/>
      <c r="CN65" s="1231"/>
      <c r="CO65" s="1231"/>
      <c r="CP65" s="1231"/>
      <c r="CQ65" s="1231"/>
      <c r="CR65" s="1231"/>
      <c r="CS65" s="1231"/>
      <c r="CT65" s="1231"/>
      <c r="CU65" s="1231"/>
      <c r="CV65" s="1231"/>
      <c r="CW65" s="1231"/>
      <c r="CX65" s="1231"/>
      <c r="CY65" s="1231"/>
      <c r="CZ65" s="1231"/>
      <c r="DA65" s="1231"/>
      <c r="DB65" s="1231"/>
      <c r="DC65" s="1230"/>
    </row>
    <row r="66" spans="2:107" ht="13.2" x14ac:dyDescent="0.2">
      <c r="B66" s="247"/>
      <c r="AN66" s="1229"/>
      <c r="AO66" s="1228"/>
      <c r="AP66" s="1228"/>
      <c r="AQ66" s="1228"/>
      <c r="AR66" s="1228"/>
      <c r="AS66" s="1228"/>
      <c r="AT66" s="1228"/>
      <c r="AU66" s="1228"/>
      <c r="AV66" s="1228"/>
      <c r="AW66" s="1228"/>
      <c r="AX66" s="1228"/>
      <c r="AY66" s="1228"/>
      <c r="AZ66" s="1228"/>
      <c r="BA66" s="1228"/>
      <c r="BB66" s="1228"/>
      <c r="BC66" s="1228"/>
      <c r="BD66" s="1228"/>
      <c r="BE66" s="1228"/>
      <c r="BF66" s="1228"/>
      <c r="BG66" s="1228"/>
      <c r="BH66" s="1228"/>
      <c r="BI66" s="1228"/>
      <c r="BJ66" s="1228"/>
      <c r="BK66" s="1228"/>
      <c r="BL66" s="1228"/>
      <c r="BM66" s="1228"/>
      <c r="BN66" s="1228"/>
      <c r="BO66" s="1228"/>
      <c r="BP66" s="1228"/>
      <c r="BQ66" s="1228"/>
      <c r="BR66" s="1228"/>
      <c r="BS66" s="1228"/>
      <c r="BT66" s="1228"/>
      <c r="BU66" s="1228"/>
      <c r="BV66" s="1228"/>
      <c r="BW66" s="1228"/>
      <c r="BX66" s="1228"/>
      <c r="BY66" s="1228"/>
      <c r="BZ66" s="1228"/>
      <c r="CA66" s="1228"/>
      <c r="CB66" s="1228"/>
      <c r="CC66" s="1228"/>
      <c r="CD66" s="1228"/>
      <c r="CE66" s="1228"/>
      <c r="CF66" s="1228"/>
      <c r="CG66" s="1228"/>
      <c r="CH66" s="1228"/>
      <c r="CI66" s="1228"/>
      <c r="CJ66" s="1228"/>
      <c r="CK66" s="1228"/>
      <c r="CL66" s="1228"/>
      <c r="CM66" s="1228"/>
      <c r="CN66" s="1228"/>
      <c r="CO66" s="1228"/>
      <c r="CP66" s="1228"/>
      <c r="CQ66" s="1228"/>
      <c r="CR66" s="1228"/>
      <c r="CS66" s="1228"/>
      <c r="CT66" s="1228"/>
      <c r="CU66" s="1228"/>
      <c r="CV66" s="1228"/>
      <c r="CW66" s="1228"/>
      <c r="CX66" s="1228"/>
      <c r="CY66" s="1228"/>
      <c r="CZ66" s="1228"/>
      <c r="DA66" s="1228"/>
      <c r="DB66" s="1228"/>
      <c r="DC66" s="1227"/>
    </row>
    <row r="67" spans="2:107" ht="13.2" x14ac:dyDescent="0.2">
      <c r="B67" s="247"/>
      <c r="AN67" s="1229"/>
      <c r="AO67" s="1228"/>
      <c r="AP67" s="1228"/>
      <c r="AQ67" s="1228"/>
      <c r="AR67" s="1228"/>
      <c r="AS67" s="1228"/>
      <c r="AT67" s="1228"/>
      <c r="AU67" s="1228"/>
      <c r="AV67" s="1228"/>
      <c r="AW67" s="1228"/>
      <c r="AX67" s="1228"/>
      <c r="AY67" s="1228"/>
      <c r="AZ67" s="1228"/>
      <c r="BA67" s="1228"/>
      <c r="BB67" s="1228"/>
      <c r="BC67" s="1228"/>
      <c r="BD67" s="1228"/>
      <c r="BE67" s="1228"/>
      <c r="BF67" s="1228"/>
      <c r="BG67" s="1228"/>
      <c r="BH67" s="1228"/>
      <c r="BI67" s="1228"/>
      <c r="BJ67" s="1228"/>
      <c r="BK67" s="1228"/>
      <c r="BL67" s="1228"/>
      <c r="BM67" s="1228"/>
      <c r="BN67" s="1228"/>
      <c r="BO67" s="1228"/>
      <c r="BP67" s="1228"/>
      <c r="BQ67" s="1228"/>
      <c r="BR67" s="1228"/>
      <c r="BS67" s="1228"/>
      <c r="BT67" s="1228"/>
      <c r="BU67" s="1228"/>
      <c r="BV67" s="1228"/>
      <c r="BW67" s="1228"/>
      <c r="BX67" s="1228"/>
      <c r="BY67" s="1228"/>
      <c r="BZ67" s="1228"/>
      <c r="CA67" s="1228"/>
      <c r="CB67" s="1228"/>
      <c r="CC67" s="1228"/>
      <c r="CD67" s="1228"/>
      <c r="CE67" s="1228"/>
      <c r="CF67" s="1228"/>
      <c r="CG67" s="1228"/>
      <c r="CH67" s="1228"/>
      <c r="CI67" s="1228"/>
      <c r="CJ67" s="1228"/>
      <c r="CK67" s="1228"/>
      <c r="CL67" s="1228"/>
      <c r="CM67" s="1228"/>
      <c r="CN67" s="1228"/>
      <c r="CO67" s="1228"/>
      <c r="CP67" s="1228"/>
      <c r="CQ67" s="1228"/>
      <c r="CR67" s="1228"/>
      <c r="CS67" s="1228"/>
      <c r="CT67" s="1228"/>
      <c r="CU67" s="1228"/>
      <c r="CV67" s="1228"/>
      <c r="CW67" s="1228"/>
      <c r="CX67" s="1228"/>
      <c r="CY67" s="1228"/>
      <c r="CZ67" s="1228"/>
      <c r="DA67" s="1228"/>
      <c r="DB67" s="1228"/>
      <c r="DC67" s="1227"/>
    </row>
    <row r="68" spans="2:107" ht="13.2" x14ac:dyDescent="0.2">
      <c r="B68" s="247"/>
      <c r="AN68" s="1229"/>
      <c r="AO68" s="1228"/>
      <c r="AP68" s="1228"/>
      <c r="AQ68" s="1228"/>
      <c r="AR68" s="1228"/>
      <c r="AS68" s="1228"/>
      <c r="AT68" s="1228"/>
      <c r="AU68" s="1228"/>
      <c r="AV68" s="1228"/>
      <c r="AW68" s="1228"/>
      <c r="AX68" s="1228"/>
      <c r="AY68" s="1228"/>
      <c r="AZ68" s="1228"/>
      <c r="BA68" s="1228"/>
      <c r="BB68" s="1228"/>
      <c r="BC68" s="1228"/>
      <c r="BD68" s="1228"/>
      <c r="BE68" s="1228"/>
      <c r="BF68" s="1228"/>
      <c r="BG68" s="1228"/>
      <c r="BH68" s="1228"/>
      <c r="BI68" s="1228"/>
      <c r="BJ68" s="1228"/>
      <c r="BK68" s="1228"/>
      <c r="BL68" s="1228"/>
      <c r="BM68" s="1228"/>
      <c r="BN68" s="1228"/>
      <c r="BO68" s="1228"/>
      <c r="BP68" s="1228"/>
      <c r="BQ68" s="1228"/>
      <c r="BR68" s="1228"/>
      <c r="BS68" s="1228"/>
      <c r="BT68" s="1228"/>
      <c r="BU68" s="1228"/>
      <c r="BV68" s="1228"/>
      <c r="BW68" s="1228"/>
      <c r="BX68" s="1228"/>
      <c r="BY68" s="1228"/>
      <c r="BZ68" s="1228"/>
      <c r="CA68" s="1228"/>
      <c r="CB68" s="1228"/>
      <c r="CC68" s="1228"/>
      <c r="CD68" s="1228"/>
      <c r="CE68" s="1228"/>
      <c r="CF68" s="1228"/>
      <c r="CG68" s="1228"/>
      <c r="CH68" s="1228"/>
      <c r="CI68" s="1228"/>
      <c r="CJ68" s="1228"/>
      <c r="CK68" s="1228"/>
      <c r="CL68" s="1228"/>
      <c r="CM68" s="1228"/>
      <c r="CN68" s="1228"/>
      <c r="CO68" s="1228"/>
      <c r="CP68" s="1228"/>
      <c r="CQ68" s="1228"/>
      <c r="CR68" s="1228"/>
      <c r="CS68" s="1228"/>
      <c r="CT68" s="1228"/>
      <c r="CU68" s="1228"/>
      <c r="CV68" s="1228"/>
      <c r="CW68" s="1228"/>
      <c r="CX68" s="1228"/>
      <c r="CY68" s="1228"/>
      <c r="CZ68" s="1228"/>
      <c r="DA68" s="1228"/>
      <c r="DB68" s="1228"/>
      <c r="DC68" s="1227"/>
    </row>
    <row r="69" spans="2:107" ht="13.2" x14ac:dyDescent="0.2">
      <c r="B69" s="247"/>
      <c r="AN69" s="1226"/>
      <c r="AO69" s="1225"/>
      <c r="AP69" s="1225"/>
      <c r="AQ69" s="1225"/>
      <c r="AR69" s="1225"/>
      <c r="AS69" s="1225"/>
      <c r="AT69" s="1225"/>
      <c r="AU69" s="1225"/>
      <c r="AV69" s="1225"/>
      <c r="AW69" s="1225"/>
      <c r="AX69" s="1225"/>
      <c r="AY69" s="1225"/>
      <c r="AZ69" s="1225"/>
      <c r="BA69" s="1225"/>
      <c r="BB69" s="1225"/>
      <c r="BC69" s="1225"/>
      <c r="BD69" s="1225"/>
      <c r="BE69" s="1225"/>
      <c r="BF69" s="1225"/>
      <c r="BG69" s="1225"/>
      <c r="BH69" s="1225"/>
      <c r="BI69" s="1225"/>
      <c r="BJ69" s="1225"/>
      <c r="BK69" s="1225"/>
      <c r="BL69" s="1225"/>
      <c r="BM69" s="1225"/>
      <c r="BN69" s="1225"/>
      <c r="BO69" s="1225"/>
      <c r="BP69" s="1225"/>
      <c r="BQ69" s="1225"/>
      <c r="BR69" s="1225"/>
      <c r="BS69" s="1225"/>
      <c r="BT69" s="1225"/>
      <c r="BU69" s="1225"/>
      <c r="BV69" s="1225"/>
      <c r="BW69" s="1225"/>
      <c r="BX69" s="1225"/>
      <c r="BY69" s="1225"/>
      <c r="BZ69" s="1225"/>
      <c r="CA69" s="1225"/>
      <c r="CB69" s="1225"/>
      <c r="CC69" s="1225"/>
      <c r="CD69" s="1225"/>
      <c r="CE69" s="1225"/>
      <c r="CF69" s="1225"/>
      <c r="CG69" s="1225"/>
      <c r="CH69" s="1225"/>
      <c r="CI69" s="1225"/>
      <c r="CJ69" s="1225"/>
      <c r="CK69" s="1225"/>
      <c r="CL69" s="1225"/>
      <c r="CM69" s="1225"/>
      <c r="CN69" s="1225"/>
      <c r="CO69" s="1225"/>
      <c r="CP69" s="1225"/>
      <c r="CQ69" s="1225"/>
      <c r="CR69" s="1225"/>
      <c r="CS69" s="1225"/>
      <c r="CT69" s="1225"/>
      <c r="CU69" s="1225"/>
      <c r="CV69" s="1225"/>
      <c r="CW69" s="1225"/>
      <c r="CX69" s="1225"/>
      <c r="CY69" s="1225"/>
      <c r="CZ69" s="1225"/>
      <c r="DA69" s="1225"/>
      <c r="DB69" s="1225"/>
      <c r="DC69" s="1224"/>
    </row>
    <row r="70" spans="2:107" ht="13.2" x14ac:dyDescent="0.2">
      <c r="B70" s="247"/>
      <c r="H70" s="1223"/>
      <c r="I70" s="1223"/>
      <c r="J70" s="1221"/>
      <c r="K70" s="1221"/>
      <c r="L70" s="1220"/>
      <c r="M70" s="1221"/>
      <c r="N70" s="1220"/>
      <c r="AN70" s="1211"/>
      <c r="AO70" s="1211"/>
      <c r="AP70" s="1211"/>
      <c r="AZ70" s="1211"/>
      <c r="BA70" s="1211"/>
      <c r="BB70" s="1211"/>
      <c r="BL70" s="1211"/>
      <c r="BM70" s="1211"/>
      <c r="BN70" s="1211"/>
      <c r="BX70" s="1211"/>
      <c r="BY70" s="1211"/>
      <c r="BZ70" s="1211"/>
      <c r="CJ70" s="1211"/>
      <c r="CK70" s="1211"/>
      <c r="CL70" s="1211"/>
      <c r="CV70" s="1211"/>
      <c r="CW70" s="1211"/>
      <c r="CX70" s="1211"/>
    </row>
    <row r="71" spans="2:107" ht="13.2" x14ac:dyDescent="0.2">
      <c r="B71" s="247"/>
      <c r="G71" s="1219"/>
      <c r="I71" s="1222"/>
      <c r="J71" s="1221"/>
      <c r="K71" s="1221"/>
      <c r="L71" s="1220"/>
      <c r="M71" s="1221"/>
      <c r="N71" s="1220"/>
      <c r="AM71" s="1219"/>
      <c r="AN71" s="243" t="s">
        <v>563</v>
      </c>
    </row>
    <row r="72" spans="2:107" ht="13.2" x14ac:dyDescent="0.2">
      <c r="B72" s="247"/>
      <c r="G72" s="1209"/>
      <c r="H72" s="1209"/>
      <c r="I72" s="1209"/>
      <c r="J72" s="1209"/>
      <c r="K72" s="1218"/>
      <c r="L72" s="1218"/>
      <c r="M72" s="1217"/>
      <c r="N72" s="1217"/>
      <c r="AN72" s="1216"/>
      <c r="AO72" s="1215"/>
      <c r="AP72" s="1215"/>
      <c r="AQ72" s="1215"/>
      <c r="AR72" s="1215"/>
      <c r="AS72" s="1215"/>
      <c r="AT72" s="1215"/>
      <c r="AU72" s="1215"/>
      <c r="AV72" s="1215"/>
      <c r="AW72" s="1215"/>
      <c r="AX72" s="1215"/>
      <c r="AY72" s="1215"/>
      <c r="AZ72" s="1215"/>
      <c r="BA72" s="1215"/>
      <c r="BB72" s="1215"/>
      <c r="BC72" s="1215"/>
      <c r="BD72" s="1215"/>
      <c r="BE72" s="1215"/>
      <c r="BF72" s="1215"/>
      <c r="BG72" s="1215"/>
      <c r="BH72" s="1215"/>
      <c r="BI72" s="1215"/>
      <c r="BJ72" s="1215"/>
      <c r="BK72" s="1215"/>
      <c r="BL72" s="1215"/>
      <c r="BM72" s="1215"/>
      <c r="BN72" s="1215"/>
      <c r="BO72" s="1214"/>
      <c r="BP72" s="1206" t="s">
        <v>521</v>
      </c>
      <c r="BQ72" s="1206"/>
      <c r="BR72" s="1206"/>
      <c r="BS72" s="1206"/>
      <c r="BT72" s="1206"/>
      <c r="BU72" s="1206"/>
      <c r="BV72" s="1206"/>
      <c r="BW72" s="1206"/>
      <c r="BX72" s="1206" t="s">
        <v>522</v>
      </c>
      <c r="BY72" s="1206"/>
      <c r="BZ72" s="1206"/>
      <c r="CA72" s="1206"/>
      <c r="CB72" s="1206"/>
      <c r="CC72" s="1206"/>
      <c r="CD72" s="1206"/>
      <c r="CE72" s="1206"/>
      <c r="CF72" s="1206" t="s">
        <v>523</v>
      </c>
      <c r="CG72" s="1206"/>
      <c r="CH72" s="1206"/>
      <c r="CI72" s="1206"/>
      <c r="CJ72" s="1206"/>
      <c r="CK72" s="1206"/>
      <c r="CL72" s="1206"/>
      <c r="CM72" s="1206"/>
      <c r="CN72" s="1206" t="s">
        <v>524</v>
      </c>
      <c r="CO72" s="1206"/>
      <c r="CP72" s="1206"/>
      <c r="CQ72" s="1206"/>
      <c r="CR72" s="1206"/>
      <c r="CS72" s="1206"/>
      <c r="CT72" s="1206"/>
      <c r="CU72" s="1206"/>
      <c r="CV72" s="1206" t="s">
        <v>525</v>
      </c>
      <c r="CW72" s="1206"/>
      <c r="CX72" s="1206"/>
      <c r="CY72" s="1206"/>
      <c r="CZ72" s="1206"/>
      <c r="DA72" s="1206"/>
      <c r="DB72" s="1206"/>
      <c r="DC72" s="1206"/>
    </row>
    <row r="73" spans="2:107" ht="13.2" x14ac:dyDescent="0.2">
      <c r="B73" s="247"/>
      <c r="G73" s="1213"/>
      <c r="H73" s="1213"/>
      <c r="I73" s="1213"/>
      <c r="J73" s="1213"/>
      <c r="K73" s="1210"/>
      <c r="L73" s="1210"/>
      <c r="M73" s="1210"/>
      <c r="N73" s="1210"/>
      <c r="AM73" s="1211"/>
      <c r="AN73" s="1205" t="s">
        <v>562</v>
      </c>
      <c r="AO73" s="1205"/>
      <c r="AP73" s="1205"/>
      <c r="AQ73" s="1205"/>
      <c r="AR73" s="1205"/>
      <c r="AS73" s="1205"/>
      <c r="AT73" s="1205"/>
      <c r="AU73" s="1205"/>
      <c r="AV73" s="1205"/>
      <c r="AW73" s="1205"/>
      <c r="AX73" s="1205"/>
      <c r="AY73" s="1205"/>
      <c r="AZ73" s="1205"/>
      <c r="BA73" s="1205"/>
      <c r="BB73" s="1205" t="s">
        <v>560</v>
      </c>
      <c r="BC73" s="1205"/>
      <c r="BD73" s="1205"/>
      <c r="BE73" s="1205"/>
      <c r="BF73" s="1205"/>
      <c r="BG73" s="1205"/>
      <c r="BH73" s="1205"/>
      <c r="BI73" s="1205"/>
      <c r="BJ73" s="1205"/>
      <c r="BK73" s="1205"/>
      <c r="BL73" s="1205"/>
      <c r="BM73" s="1205"/>
      <c r="BN73" s="1205"/>
      <c r="BO73" s="1205"/>
      <c r="BP73" s="1204"/>
      <c r="BQ73" s="1204"/>
      <c r="BR73" s="1204"/>
      <c r="BS73" s="1204"/>
      <c r="BT73" s="1204"/>
      <c r="BU73" s="1204"/>
      <c r="BV73" s="1204"/>
      <c r="BW73" s="1204"/>
      <c r="BX73" s="1204"/>
      <c r="BY73" s="1204"/>
      <c r="BZ73" s="1204"/>
      <c r="CA73" s="1204"/>
      <c r="CB73" s="1204"/>
      <c r="CC73" s="1204"/>
      <c r="CD73" s="1204"/>
      <c r="CE73" s="1204"/>
      <c r="CF73" s="1204"/>
      <c r="CG73" s="1204"/>
      <c r="CH73" s="1204"/>
      <c r="CI73" s="1204"/>
      <c r="CJ73" s="1204"/>
      <c r="CK73" s="1204"/>
      <c r="CL73" s="1204"/>
      <c r="CM73" s="1204"/>
      <c r="CN73" s="1204"/>
      <c r="CO73" s="1204"/>
      <c r="CP73" s="1204"/>
      <c r="CQ73" s="1204"/>
      <c r="CR73" s="1204"/>
      <c r="CS73" s="1204"/>
      <c r="CT73" s="1204"/>
      <c r="CU73" s="1204"/>
      <c r="CV73" s="1204"/>
      <c r="CW73" s="1204"/>
      <c r="CX73" s="1204"/>
      <c r="CY73" s="1204"/>
      <c r="CZ73" s="1204"/>
      <c r="DA73" s="1204"/>
      <c r="DB73" s="1204"/>
      <c r="DC73" s="1204"/>
    </row>
    <row r="74" spans="2:107" ht="13.2" x14ac:dyDescent="0.2">
      <c r="B74" s="247"/>
      <c r="G74" s="1213"/>
      <c r="H74" s="1213"/>
      <c r="I74" s="1213"/>
      <c r="J74" s="1213"/>
      <c r="K74" s="1210"/>
      <c r="L74" s="1210"/>
      <c r="M74" s="1210"/>
      <c r="N74" s="1210"/>
      <c r="AM74" s="1211"/>
      <c r="AN74" s="1205"/>
      <c r="AO74" s="1205"/>
      <c r="AP74" s="1205"/>
      <c r="AQ74" s="1205"/>
      <c r="AR74" s="1205"/>
      <c r="AS74" s="1205"/>
      <c r="AT74" s="1205"/>
      <c r="AU74" s="1205"/>
      <c r="AV74" s="1205"/>
      <c r="AW74" s="1205"/>
      <c r="AX74" s="1205"/>
      <c r="AY74" s="1205"/>
      <c r="AZ74" s="1205"/>
      <c r="BA74" s="1205"/>
      <c r="BB74" s="1205"/>
      <c r="BC74" s="1205"/>
      <c r="BD74" s="1205"/>
      <c r="BE74" s="1205"/>
      <c r="BF74" s="1205"/>
      <c r="BG74" s="1205"/>
      <c r="BH74" s="1205"/>
      <c r="BI74" s="1205"/>
      <c r="BJ74" s="1205"/>
      <c r="BK74" s="1205"/>
      <c r="BL74" s="1205"/>
      <c r="BM74" s="1205"/>
      <c r="BN74" s="1205"/>
      <c r="BO74" s="1205"/>
      <c r="BP74" s="1204"/>
      <c r="BQ74" s="1204"/>
      <c r="BR74" s="1204"/>
      <c r="BS74" s="1204"/>
      <c r="BT74" s="1204"/>
      <c r="BU74" s="1204"/>
      <c r="BV74" s="1204"/>
      <c r="BW74" s="1204"/>
      <c r="BX74" s="1204"/>
      <c r="BY74" s="1204"/>
      <c r="BZ74" s="1204"/>
      <c r="CA74" s="1204"/>
      <c r="CB74" s="1204"/>
      <c r="CC74" s="1204"/>
      <c r="CD74" s="1204"/>
      <c r="CE74" s="1204"/>
      <c r="CF74" s="1204"/>
      <c r="CG74" s="1204"/>
      <c r="CH74" s="1204"/>
      <c r="CI74" s="1204"/>
      <c r="CJ74" s="1204"/>
      <c r="CK74" s="1204"/>
      <c r="CL74" s="1204"/>
      <c r="CM74" s="1204"/>
      <c r="CN74" s="1204"/>
      <c r="CO74" s="1204"/>
      <c r="CP74" s="1204"/>
      <c r="CQ74" s="1204"/>
      <c r="CR74" s="1204"/>
      <c r="CS74" s="1204"/>
      <c r="CT74" s="1204"/>
      <c r="CU74" s="1204"/>
      <c r="CV74" s="1204"/>
      <c r="CW74" s="1204"/>
      <c r="CX74" s="1204"/>
      <c r="CY74" s="1204"/>
      <c r="CZ74" s="1204"/>
      <c r="DA74" s="1204"/>
      <c r="DB74" s="1204"/>
      <c r="DC74" s="1204"/>
    </row>
    <row r="75" spans="2:107" ht="13.2" x14ac:dyDescent="0.2">
      <c r="B75" s="247"/>
      <c r="G75" s="1213"/>
      <c r="H75" s="1213"/>
      <c r="I75" s="1209"/>
      <c r="J75" s="1209"/>
      <c r="K75" s="1212"/>
      <c r="L75" s="1212"/>
      <c r="M75" s="1212"/>
      <c r="N75" s="1212"/>
      <c r="AM75" s="1211"/>
      <c r="AN75" s="1205"/>
      <c r="AO75" s="1205"/>
      <c r="AP75" s="1205"/>
      <c r="AQ75" s="1205"/>
      <c r="AR75" s="1205"/>
      <c r="AS75" s="1205"/>
      <c r="AT75" s="1205"/>
      <c r="AU75" s="1205"/>
      <c r="AV75" s="1205"/>
      <c r="AW75" s="1205"/>
      <c r="AX75" s="1205"/>
      <c r="AY75" s="1205"/>
      <c r="AZ75" s="1205"/>
      <c r="BA75" s="1205"/>
      <c r="BB75" s="1205" t="s">
        <v>559</v>
      </c>
      <c r="BC75" s="1205"/>
      <c r="BD75" s="1205"/>
      <c r="BE75" s="1205"/>
      <c r="BF75" s="1205"/>
      <c r="BG75" s="1205"/>
      <c r="BH75" s="1205"/>
      <c r="BI75" s="1205"/>
      <c r="BJ75" s="1205"/>
      <c r="BK75" s="1205"/>
      <c r="BL75" s="1205"/>
      <c r="BM75" s="1205"/>
      <c r="BN75" s="1205"/>
      <c r="BO75" s="1205"/>
      <c r="BP75" s="1204">
        <v>-1.2</v>
      </c>
      <c r="BQ75" s="1204"/>
      <c r="BR75" s="1204"/>
      <c r="BS75" s="1204"/>
      <c r="BT75" s="1204"/>
      <c r="BU75" s="1204"/>
      <c r="BV75" s="1204"/>
      <c r="BW75" s="1204"/>
      <c r="BX75" s="1204">
        <v>-1.2</v>
      </c>
      <c r="BY75" s="1204"/>
      <c r="BZ75" s="1204"/>
      <c r="CA75" s="1204"/>
      <c r="CB75" s="1204"/>
      <c r="CC75" s="1204"/>
      <c r="CD75" s="1204"/>
      <c r="CE75" s="1204"/>
      <c r="CF75" s="1204">
        <v>-1</v>
      </c>
      <c r="CG75" s="1204"/>
      <c r="CH75" s="1204"/>
      <c r="CI75" s="1204"/>
      <c r="CJ75" s="1204"/>
      <c r="CK75" s="1204"/>
      <c r="CL75" s="1204"/>
      <c r="CM75" s="1204"/>
      <c r="CN75" s="1204">
        <v>-0.6</v>
      </c>
      <c r="CO75" s="1204"/>
      <c r="CP75" s="1204"/>
      <c r="CQ75" s="1204"/>
      <c r="CR75" s="1204"/>
      <c r="CS75" s="1204"/>
      <c r="CT75" s="1204"/>
      <c r="CU75" s="1204"/>
      <c r="CV75" s="1204">
        <v>0</v>
      </c>
      <c r="CW75" s="1204"/>
      <c r="CX75" s="1204"/>
      <c r="CY75" s="1204"/>
      <c r="CZ75" s="1204"/>
      <c r="DA75" s="1204"/>
      <c r="DB75" s="1204"/>
      <c r="DC75" s="1204"/>
    </row>
    <row r="76" spans="2:107" ht="13.2" x14ac:dyDescent="0.2">
      <c r="B76" s="247"/>
      <c r="G76" s="1213"/>
      <c r="H76" s="1213"/>
      <c r="I76" s="1209"/>
      <c r="J76" s="1209"/>
      <c r="K76" s="1212"/>
      <c r="L76" s="1212"/>
      <c r="M76" s="1212"/>
      <c r="N76" s="1212"/>
      <c r="AM76" s="1211"/>
      <c r="AN76" s="1205"/>
      <c r="AO76" s="1205"/>
      <c r="AP76" s="1205"/>
      <c r="AQ76" s="1205"/>
      <c r="AR76" s="1205"/>
      <c r="AS76" s="1205"/>
      <c r="AT76" s="1205"/>
      <c r="AU76" s="1205"/>
      <c r="AV76" s="1205"/>
      <c r="AW76" s="1205"/>
      <c r="AX76" s="1205"/>
      <c r="AY76" s="1205"/>
      <c r="AZ76" s="1205"/>
      <c r="BA76" s="1205"/>
      <c r="BB76" s="1205"/>
      <c r="BC76" s="1205"/>
      <c r="BD76" s="1205"/>
      <c r="BE76" s="1205"/>
      <c r="BF76" s="1205"/>
      <c r="BG76" s="1205"/>
      <c r="BH76" s="1205"/>
      <c r="BI76" s="1205"/>
      <c r="BJ76" s="1205"/>
      <c r="BK76" s="1205"/>
      <c r="BL76" s="1205"/>
      <c r="BM76" s="1205"/>
      <c r="BN76" s="1205"/>
      <c r="BO76" s="1205"/>
      <c r="BP76" s="1204"/>
      <c r="BQ76" s="1204"/>
      <c r="BR76" s="1204"/>
      <c r="BS76" s="1204"/>
      <c r="BT76" s="1204"/>
      <c r="BU76" s="1204"/>
      <c r="BV76" s="1204"/>
      <c r="BW76" s="1204"/>
      <c r="BX76" s="1204"/>
      <c r="BY76" s="1204"/>
      <c r="BZ76" s="1204"/>
      <c r="CA76" s="1204"/>
      <c r="CB76" s="1204"/>
      <c r="CC76" s="1204"/>
      <c r="CD76" s="1204"/>
      <c r="CE76" s="1204"/>
      <c r="CF76" s="1204"/>
      <c r="CG76" s="1204"/>
      <c r="CH76" s="1204"/>
      <c r="CI76" s="1204"/>
      <c r="CJ76" s="1204"/>
      <c r="CK76" s="1204"/>
      <c r="CL76" s="1204"/>
      <c r="CM76" s="1204"/>
      <c r="CN76" s="1204"/>
      <c r="CO76" s="1204"/>
      <c r="CP76" s="1204"/>
      <c r="CQ76" s="1204"/>
      <c r="CR76" s="1204"/>
      <c r="CS76" s="1204"/>
      <c r="CT76" s="1204"/>
      <c r="CU76" s="1204"/>
      <c r="CV76" s="1204"/>
      <c r="CW76" s="1204"/>
      <c r="CX76" s="1204"/>
      <c r="CY76" s="1204"/>
      <c r="CZ76" s="1204"/>
      <c r="DA76" s="1204"/>
      <c r="DB76" s="1204"/>
      <c r="DC76" s="1204"/>
    </row>
    <row r="77" spans="2:107" ht="13.2" x14ac:dyDescent="0.2">
      <c r="B77" s="247"/>
      <c r="G77" s="1209"/>
      <c r="H77" s="1209"/>
      <c r="I77" s="1209"/>
      <c r="J77" s="1209"/>
      <c r="K77" s="1210"/>
      <c r="L77" s="1210"/>
      <c r="M77" s="1210"/>
      <c r="N77" s="1210"/>
      <c r="AN77" s="1206" t="s">
        <v>561</v>
      </c>
      <c r="AO77" s="1206"/>
      <c r="AP77" s="1206"/>
      <c r="AQ77" s="1206"/>
      <c r="AR77" s="1206"/>
      <c r="AS77" s="1206"/>
      <c r="AT77" s="1206"/>
      <c r="AU77" s="1206"/>
      <c r="AV77" s="1206"/>
      <c r="AW77" s="1206"/>
      <c r="AX77" s="1206"/>
      <c r="AY77" s="1206"/>
      <c r="AZ77" s="1206"/>
      <c r="BA77" s="1206"/>
      <c r="BB77" s="1205" t="s">
        <v>560</v>
      </c>
      <c r="BC77" s="1205"/>
      <c r="BD77" s="1205"/>
      <c r="BE77" s="1205"/>
      <c r="BF77" s="1205"/>
      <c r="BG77" s="1205"/>
      <c r="BH77" s="1205"/>
      <c r="BI77" s="1205"/>
      <c r="BJ77" s="1205"/>
      <c r="BK77" s="1205"/>
      <c r="BL77" s="1205"/>
      <c r="BM77" s="1205"/>
      <c r="BN77" s="1205"/>
      <c r="BO77" s="1205"/>
      <c r="BP77" s="1204">
        <v>0</v>
      </c>
      <c r="BQ77" s="1204"/>
      <c r="BR77" s="1204"/>
      <c r="BS77" s="1204"/>
      <c r="BT77" s="1204"/>
      <c r="BU77" s="1204"/>
      <c r="BV77" s="1204"/>
      <c r="BW77" s="1204"/>
      <c r="BX77" s="1204">
        <v>0</v>
      </c>
      <c r="BY77" s="1204"/>
      <c r="BZ77" s="1204"/>
      <c r="CA77" s="1204"/>
      <c r="CB77" s="1204"/>
      <c r="CC77" s="1204"/>
      <c r="CD77" s="1204"/>
      <c r="CE77" s="1204"/>
      <c r="CF77" s="1204">
        <v>0</v>
      </c>
      <c r="CG77" s="1204"/>
      <c r="CH77" s="1204"/>
      <c r="CI77" s="1204"/>
      <c r="CJ77" s="1204"/>
      <c r="CK77" s="1204"/>
      <c r="CL77" s="1204"/>
      <c r="CM77" s="1204"/>
      <c r="CN77" s="1204">
        <v>0</v>
      </c>
      <c r="CO77" s="1204"/>
      <c r="CP77" s="1204"/>
      <c r="CQ77" s="1204"/>
      <c r="CR77" s="1204"/>
      <c r="CS77" s="1204"/>
      <c r="CT77" s="1204"/>
      <c r="CU77" s="1204"/>
      <c r="CV77" s="1204">
        <v>0</v>
      </c>
      <c r="CW77" s="1204"/>
      <c r="CX77" s="1204"/>
      <c r="CY77" s="1204"/>
      <c r="CZ77" s="1204"/>
      <c r="DA77" s="1204"/>
      <c r="DB77" s="1204"/>
      <c r="DC77" s="1204"/>
    </row>
    <row r="78" spans="2:107" ht="13.2" x14ac:dyDescent="0.2">
      <c r="B78" s="247"/>
      <c r="G78" s="1209"/>
      <c r="H78" s="1209"/>
      <c r="I78" s="1209"/>
      <c r="J78" s="1209"/>
      <c r="K78" s="1210"/>
      <c r="L78" s="1210"/>
      <c r="M78" s="1210"/>
      <c r="N78" s="1210"/>
      <c r="AN78" s="1206"/>
      <c r="AO78" s="1206"/>
      <c r="AP78" s="1206"/>
      <c r="AQ78" s="1206"/>
      <c r="AR78" s="1206"/>
      <c r="AS78" s="1206"/>
      <c r="AT78" s="1206"/>
      <c r="AU78" s="1206"/>
      <c r="AV78" s="1206"/>
      <c r="AW78" s="1206"/>
      <c r="AX78" s="1206"/>
      <c r="AY78" s="1206"/>
      <c r="AZ78" s="1206"/>
      <c r="BA78" s="1206"/>
      <c r="BB78" s="1205"/>
      <c r="BC78" s="1205"/>
      <c r="BD78" s="1205"/>
      <c r="BE78" s="1205"/>
      <c r="BF78" s="1205"/>
      <c r="BG78" s="1205"/>
      <c r="BH78" s="1205"/>
      <c r="BI78" s="1205"/>
      <c r="BJ78" s="1205"/>
      <c r="BK78" s="1205"/>
      <c r="BL78" s="1205"/>
      <c r="BM78" s="1205"/>
      <c r="BN78" s="1205"/>
      <c r="BO78" s="1205"/>
      <c r="BP78" s="1204"/>
      <c r="BQ78" s="1204"/>
      <c r="BR78" s="1204"/>
      <c r="BS78" s="1204"/>
      <c r="BT78" s="1204"/>
      <c r="BU78" s="1204"/>
      <c r="BV78" s="1204"/>
      <c r="BW78" s="1204"/>
      <c r="BX78" s="1204"/>
      <c r="BY78" s="1204"/>
      <c r="BZ78" s="1204"/>
      <c r="CA78" s="1204"/>
      <c r="CB78" s="1204"/>
      <c r="CC78" s="1204"/>
      <c r="CD78" s="1204"/>
      <c r="CE78" s="1204"/>
      <c r="CF78" s="1204"/>
      <c r="CG78" s="1204"/>
      <c r="CH78" s="1204"/>
      <c r="CI78" s="1204"/>
      <c r="CJ78" s="1204"/>
      <c r="CK78" s="1204"/>
      <c r="CL78" s="1204"/>
      <c r="CM78" s="1204"/>
      <c r="CN78" s="1204"/>
      <c r="CO78" s="1204"/>
      <c r="CP78" s="1204"/>
      <c r="CQ78" s="1204"/>
      <c r="CR78" s="1204"/>
      <c r="CS78" s="1204"/>
      <c r="CT78" s="1204"/>
      <c r="CU78" s="1204"/>
      <c r="CV78" s="1204"/>
      <c r="CW78" s="1204"/>
      <c r="CX78" s="1204"/>
      <c r="CY78" s="1204"/>
      <c r="CZ78" s="1204"/>
      <c r="DA78" s="1204"/>
      <c r="DB78" s="1204"/>
      <c r="DC78" s="1204"/>
    </row>
    <row r="79" spans="2:107" ht="13.2" x14ac:dyDescent="0.2">
      <c r="B79" s="247"/>
      <c r="G79" s="1209"/>
      <c r="H79" s="1209"/>
      <c r="I79" s="1208"/>
      <c r="J79" s="1208"/>
      <c r="K79" s="1207"/>
      <c r="L79" s="1207"/>
      <c r="M79" s="1207"/>
      <c r="N79" s="1207"/>
      <c r="AN79" s="1206"/>
      <c r="AO79" s="1206"/>
      <c r="AP79" s="1206"/>
      <c r="AQ79" s="1206"/>
      <c r="AR79" s="1206"/>
      <c r="AS79" s="1206"/>
      <c r="AT79" s="1206"/>
      <c r="AU79" s="1206"/>
      <c r="AV79" s="1206"/>
      <c r="AW79" s="1206"/>
      <c r="AX79" s="1206"/>
      <c r="AY79" s="1206"/>
      <c r="AZ79" s="1206"/>
      <c r="BA79" s="1206"/>
      <c r="BB79" s="1205" t="s">
        <v>559</v>
      </c>
      <c r="BC79" s="1205"/>
      <c r="BD79" s="1205"/>
      <c r="BE79" s="1205"/>
      <c r="BF79" s="1205"/>
      <c r="BG79" s="1205"/>
      <c r="BH79" s="1205"/>
      <c r="BI79" s="1205"/>
      <c r="BJ79" s="1205"/>
      <c r="BK79" s="1205"/>
      <c r="BL79" s="1205"/>
      <c r="BM79" s="1205"/>
      <c r="BN79" s="1205"/>
      <c r="BO79" s="1205"/>
      <c r="BP79" s="1204">
        <v>-3.4</v>
      </c>
      <c r="BQ79" s="1204"/>
      <c r="BR79" s="1204"/>
      <c r="BS79" s="1204"/>
      <c r="BT79" s="1204"/>
      <c r="BU79" s="1204"/>
      <c r="BV79" s="1204"/>
      <c r="BW79" s="1204"/>
      <c r="BX79" s="1204">
        <v>-3.2</v>
      </c>
      <c r="BY79" s="1204"/>
      <c r="BZ79" s="1204"/>
      <c r="CA79" s="1204"/>
      <c r="CB79" s="1204"/>
      <c r="CC79" s="1204"/>
      <c r="CD79" s="1204"/>
      <c r="CE79" s="1204"/>
      <c r="CF79" s="1204">
        <v>-3.1</v>
      </c>
      <c r="CG79" s="1204"/>
      <c r="CH79" s="1204"/>
      <c r="CI79" s="1204"/>
      <c r="CJ79" s="1204"/>
      <c r="CK79" s="1204"/>
      <c r="CL79" s="1204"/>
      <c r="CM79" s="1204"/>
      <c r="CN79" s="1204">
        <v>-2.6</v>
      </c>
      <c r="CO79" s="1204"/>
      <c r="CP79" s="1204"/>
      <c r="CQ79" s="1204"/>
      <c r="CR79" s="1204"/>
      <c r="CS79" s="1204"/>
      <c r="CT79" s="1204"/>
      <c r="CU79" s="1204"/>
      <c r="CV79" s="1204">
        <v>-1.9</v>
      </c>
      <c r="CW79" s="1204"/>
      <c r="CX79" s="1204"/>
      <c r="CY79" s="1204"/>
      <c r="CZ79" s="1204"/>
      <c r="DA79" s="1204"/>
      <c r="DB79" s="1204"/>
      <c r="DC79" s="1204"/>
    </row>
    <row r="80" spans="2:107" ht="13.2" x14ac:dyDescent="0.2">
      <c r="B80" s="247"/>
      <c r="G80" s="1209"/>
      <c r="H80" s="1209"/>
      <c r="I80" s="1208"/>
      <c r="J80" s="1208"/>
      <c r="K80" s="1207"/>
      <c r="L80" s="1207"/>
      <c r="M80" s="1207"/>
      <c r="N80" s="1207"/>
      <c r="AN80" s="1206"/>
      <c r="AO80" s="1206"/>
      <c r="AP80" s="1206"/>
      <c r="AQ80" s="1206"/>
      <c r="AR80" s="1206"/>
      <c r="AS80" s="1206"/>
      <c r="AT80" s="1206"/>
      <c r="AU80" s="1206"/>
      <c r="AV80" s="1206"/>
      <c r="AW80" s="1206"/>
      <c r="AX80" s="1206"/>
      <c r="AY80" s="1206"/>
      <c r="AZ80" s="1206"/>
      <c r="BA80" s="1206"/>
      <c r="BB80" s="1205"/>
      <c r="BC80" s="1205"/>
      <c r="BD80" s="1205"/>
      <c r="BE80" s="1205"/>
      <c r="BF80" s="1205"/>
      <c r="BG80" s="1205"/>
      <c r="BH80" s="1205"/>
      <c r="BI80" s="1205"/>
      <c r="BJ80" s="1205"/>
      <c r="BK80" s="1205"/>
      <c r="BL80" s="1205"/>
      <c r="BM80" s="1205"/>
      <c r="BN80" s="1205"/>
      <c r="BO80" s="1205"/>
      <c r="BP80" s="1204"/>
      <c r="BQ80" s="1204"/>
      <c r="BR80" s="1204"/>
      <c r="BS80" s="1204"/>
      <c r="BT80" s="1204"/>
      <c r="BU80" s="1204"/>
      <c r="BV80" s="1204"/>
      <c r="BW80" s="1204"/>
      <c r="BX80" s="1204"/>
      <c r="BY80" s="1204"/>
      <c r="BZ80" s="1204"/>
      <c r="CA80" s="1204"/>
      <c r="CB80" s="1204"/>
      <c r="CC80" s="1204"/>
      <c r="CD80" s="1204"/>
      <c r="CE80" s="1204"/>
      <c r="CF80" s="1204"/>
      <c r="CG80" s="1204"/>
      <c r="CH80" s="1204"/>
      <c r="CI80" s="1204"/>
      <c r="CJ80" s="1204"/>
      <c r="CK80" s="1204"/>
      <c r="CL80" s="1204"/>
      <c r="CM80" s="1204"/>
      <c r="CN80" s="1204"/>
      <c r="CO80" s="1204"/>
      <c r="CP80" s="1204"/>
      <c r="CQ80" s="1204"/>
      <c r="CR80" s="1204"/>
      <c r="CS80" s="1204"/>
      <c r="CT80" s="1204"/>
      <c r="CU80" s="1204"/>
      <c r="CV80" s="1204"/>
      <c r="CW80" s="1204"/>
      <c r="CX80" s="1204"/>
      <c r="CY80" s="1204"/>
      <c r="CZ80" s="1204"/>
      <c r="DA80" s="1204"/>
      <c r="DB80" s="1204"/>
      <c r="DC80" s="1204"/>
    </row>
    <row r="81" spans="2:109" ht="13.2" x14ac:dyDescent="0.2">
      <c r="B81" s="247"/>
    </row>
    <row r="82" spans="2:109" ht="16.2" x14ac:dyDescent="0.2">
      <c r="B82" s="247"/>
      <c r="K82" s="1203"/>
      <c r="L82" s="1203"/>
      <c r="M82" s="1203"/>
      <c r="N82" s="1203"/>
      <c r="AQ82" s="1203"/>
      <c r="AR82" s="1203"/>
      <c r="AS82" s="1203"/>
      <c r="AT82" s="1203"/>
      <c r="BC82" s="1203"/>
      <c r="BD82" s="1203"/>
      <c r="BE82" s="1203"/>
      <c r="BF82" s="1203"/>
      <c r="BO82" s="1203"/>
      <c r="BP82" s="1203"/>
      <c r="BQ82" s="1203"/>
      <c r="BR82" s="1203"/>
      <c r="CA82" s="1203"/>
      <c r="CB82" s="1203"/>
      <c r="CC82" s="1203"/>
      <c r="CD82" s="1203"/>
      <c r="CM82" s="1203"/>
      <c r="CN82" s="1203"/>
      <c r="CO82" s="1203"/>
      <c r="CP82" s="1203"/>
      <c r="CY82" s="1203"/>
      <c r="CZ82" s="1203"/>
      <c r="DA82" s="1203"/>
      <c r="DB82" s="1203"/>
      <c r="DC82" s="1203"/>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gqfNQNppaE4aD5v6pLqqf545eYKMwF1EaYNv4Wbdt88BQZI6PbwBkL2bW5fWe83+oeEu1jZfjkdPUMyHhSpcow==" saltValue="3IZPJYpCglbmheT09T+nSQ==" spinCount="100000" sheet="1" objects="1" scenarios="1" formatCells="0"/>
  <dataConsolidate/>
  <mergeCells count="112">
    <mergeCell ref="CN51:CU52"/>
    <mergeCell ref="G51:H54"/>
    <mergeCell ref="AN43:DC47"/>
    <mergeCell ref="CV53:DC54"/>
    <mergeCell ref="G50:J50"/>
    <mergeCell ref="AN50:BO50"/>
    <mergeCell ref="BP50:BW50"/>
    <mergeCell ref="BX50:CE50"/>
    <mergeCell ref="CF50:CM50"/>
    <mergeCell ref="CN50:CU50"/>
    <mergeCell ref="CV50:DC50"/>
    <mergeCell ref="CV51:DC52"/>
    <mergeCell ref="N53:N54"/>
    <mergeCell ref="BB53:BO54"/>
    <mergeCell ref="BP53:BW54"/>
    <mergeCell ref="BX53:CE54"/>
    <mergeCell ref="CF53:CM54"/>
    <mergeCell ref="AN51:BA54"/>
    <mergeCell ref="BB51:BO52"/>
    <mergeCell ref="BP51:BW52"/>
    <mergeCell ref="BX51:CE52"/>
    <mergeCell ref="CF51:CM52"/>
    <mergeCell ref="M55:M56"/>
    <mergeCell ref="N55:N56"/>
    <mergeCell ref="AN55:BA58"/>
    <mergeCell ref="BB55:BO56"/>
    <mergeCell ref="BP55:BW56"/>
    <mergeCell ref="BP57:BW58"/>
    <mergeCell ref="M57:M58"/>
    <mergeCell ref="N57:N58"/>
    <mergeCell ref="BB57:BO58"/>
    <mergeCell ref="I57:J58"/>
    <mergeCell ref="K57:K58"/>
    <mergeCell ref="G55:H58"/>
    <mergeCell ref="I55:J56"/>
    <mergeCell ref="K55:K56"/>
    <mergeCell ref="L55:L56"/>
    <mergeCell ref="L57:L58"/>
    <mergeCell ref="CN53:CU54"/>
    <mergeCell ref="I51:J52"/>
    <mergeCell ref="K51:K52"/>
    <mergeCell ref="L51:L52"/>
    <mergeCell ref="M51:M52"/>
    <mergeCell ref="N51:N52"/>
    <mergeCell ref="I53:J54"/>
    <mergeCell ref="K53:K54"/>
    <mergeCell ref="L53:L54"/>
    <mergeCell ref="M53:M54"/>
    <mergeCell ref="BX73:CE74"/>
    <mergeCell ref="CF73:CM74"/>
    <mergeCell ref="CN73:CU74"/>
    <mergeCell ref="BX57:CE58"/>
    <mergeCell ref="CF57:CM58"/>
    <mergeCell ref="CN57:CU58"/>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CV57:DC58"/>
    <mergeCell ref="BB75:BO76"/>
    <mergeCell ref="BP75:BW76"/>
    <mergeCell ref="BX75:CE76"/>
    <mergeCell ref="CF75:CM76"/>
    <mergeCell ref="CN75:CU76"/>
    <mergeCell ref="CV75:DC76"/>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13204-0310-4066-B503-B8789E2ED7A4}">
  <sheetPr>
    <pageSetUpPr fitToPage="1"/>
  </sheetPr>
  <dimension ref="A1:DR125"/>
  <sheetViews>
    <sheetView showGridLines="0" topLeftCell="A93" zoomScale="70" zoomScaleNormal="70" zoomScaleSheetLayoutView="70" workbookViewId="0">
      <selection activeCell="AN65" sqref="AN65:DC69"/>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471</v>
      </c>
    </row>
  </sheetData>
  <sheetProtection algorithmName="SHA-512" hashValue="FmrEE+oElgwSuFikdurcVmtP6OIrrY7Om1VmTVge/xvg2FNEKrgKiQo9exck8mnjUPR020/qI7uz3n1JG6upTQ==" saltValue="AC5dpYAtWGUm4ZnF7tNpwA=="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B4B4C-EBCA-4352-82AC-E776AE7EF817}">
  <sheetPr>
    <pageSetUpPr fitToPage="1"/>
  </sheetPr>
  <dimension ref="A1:DR125"/>
  <sheetViews>
    <sheetView showGridLines="0" topLeftCell="A96" zoomScale="55" zoomScaleNormal="55" zoomScaleSheetLayoutView="55" workbookViewId="0">
      <selection activeCell="AN65" sqref="AN65:DC69"/>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471</v>
      </c>
    </row>
  </sheetData>
  <sheetProtection algorithmName="SHA-512" hashValue="3UlLdkO+aIfRjPl5swm60bMphCoQ7VrqOoDRYMwXFQw/7QtiWLSXdp2R0kdIULM//sXQ9+IfCOorD4oC49h0jQ==" saltValue="hx0Qe2JdlYoMbI4Gjq/97w=="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520</v>
      </c>
      <c r="G2" s="137"/>
      <c r="H2" s="138"/>
    </row>
    <row r="3" spans="1:8" x14ac:dyDescent="0.2">
      <c r="A3" s="134" t="s">
        <v>513</v>
      </c>
      <c r="B3" s="139"/>
      <c r="C3" s="140"/>
      <c r="D3" s="141">
        <v>59249</v>
      </c>
      <c r="E3" s="142"/>
      <c r="F3" s="143">
        <v>50465</v>
      </c>
      <c r="G3" s="144"/>
      <c r="H3" s="145"/>
    </row>
    <row r="4" spans="1:8" x14ac:dyDescent="0.2">
      <c r="A4" s="146"/>
      <c r="B4" s="147"/>
      <c r="C4" s="148"/>
      <c r="D4" s="149">
        <v>35802</v>
      </c>
      <c r="E4" s="150"/>
      <c r="F4" s="151">
        <v>34193</v>
      </c>
      <c r="G4" s="152"/>
      <c r="H4" s="153"/>
    </row>
    <row r="5" spans="1:8" x14ac:dyDescent="0.2">
      <c r="A5" s="134" t="s">
        <v>515</v>
      </c>
      <c r="B5" s="139"/>
      <c r="C5" s="140"/>
      <c r="D5" s="141">
        <v>38751</v>
      </c>
      <c r="E5" s="142"/>
      <c r="F5" s="143">
        <v>51679</v>
      </c>
      <c r="G5" s="144"/>
      <c r="H5" s="145"/>
    </row>
    <row r="6" spans="1:8" x14ac:dyDescent="0.2">
      <c r="A6" s="146"/>
      <c r="B6" s="147"/>
      <c r="C6" s="148"/>
      <c r="D6" s="149">
        <v>23216</v>
      </c>
      <c r="E6" s="150"/>
      <c r="F6" s="151">
        <v>35132</v>
      </c>
      <c r="G6" s="152"/>
      <c r="H6" s="153"/>
    </row>
    <row r="7" spans="1:8" x14ac:dyDescent="0.2">
      <c r="A7" s="134" t="s">
        <v>516</v>
      </c>
      <c r="B7" s="139"/>
      <c r="C7" s="140"/>
      <c r="D7" s="141">
        <v>39700</v>
      </c>
      <c r="E7" s="142"/>
      <c r="F7" s="143">
        <v>49665</v>
      </c>
      <c r="G7" s="144"/>
      <c r="H7" s="145"/>
    </row>
    <row r="8" spans="1:8" x14ac:dyDescent="0.2">
      <c r="A8" s="146"/>
      <c r="B8" s="147"/>
      <c r="C8" s="148"/>
      <c r="D8" s="149">
        <v>27305</v>
      </c>
      <c r="E8" s="150"/>
      <c r="F8" s="151">
        <v>34678</v>
      </c>
      <c r="G8" s="152"/>
      <c r="H8" s="153"/>
    </row>
    <row r="9" spans="1:8" x14ac:dyDescent="0.2">
      <c r="A9" s="134" t="s">
        <v>517</v>
      </c>
      <c r="B9" s="139"/>
      <c r="C9" s="140"/>
      <c r="D9" s="141">
        <v>58005</v>
      </c>
      <c r="E9" s="142"/>
      <c r="F9" s="143">
        <v>63439</v>
      </c>
      <c r="G9" s="144"/>
      <c r="H9" s="145"/>
    </row>
    <row r="10" spans="1:8" x14ac:dyDescent="0.2">
      <c r="A10" s="146"/>
      <c r="B10" s="147"/>
      <c r="C10" s="148"/>
      <c r="D10" s="149">
        <v>37688</v>
      </c>
      <c r="E10" s="150"/>
      <c r="F10" s="151">
        <v>46463</v>
      </c>
      <c r="G10" s="152"/>
      <c r="H10" s="153"/>
    </row>
    <row r="11" spans="1:8" x14ac:dyDescent="0.2">
      <c r="A11" s="134" t="s">
        <v>518</v>
      </c>
      <c r="B11" s="139"/>
      <c r="C11" s="140"/>
      <c r="D11" s="141">
        <v>62557</v>
      </c>
      <c r="E11" s="142"/>
      <c r="F11" s="143">
        <v>60097</v>
      </c>
      <c r="G11" s="144"/>
      <c r="H11" s="145"/>
    </row>
    <row r="12" spans="1:8" x14ac:dyDescent="0.2">
      <c r="A12" s="146"/>
      <c r="B12" s="147"/>
      <c r="C12" s="154"/>
      <c r="D12" s="149">
        <v>38386</v>
      </c>
      <c r="E12" s="150"/>
      <c r="F12" s="151">
        <v>43011</v>
      </c>
      <c r="G12" s="152"/>
      <c r="H12" s="153"/>
    </row>
    <row r="13" spans="1:8" x14ac:dyDescent="0.2">
      <c r="A13" s="134"/>
      <c r="B13" s="139"/>
      <c r="C13" s="140"/>
      <c r="D13" s="141">
        <v>51652</v>
      </c>
      <c r="E13" s="142"/>
      <c r="F13" s="143">
        <v>55069</v>
      </c>
      <c r="G13" s="155"/>
      <c r="H13" s="145"/>
    </row>
    <row r="14" spans="1:8" x14ac:dyDescent="0.2">
      <c r="A14" s="146"/>
      <c r="B14" s="147"/>
      <c r="C14" s="148"/>
      <c r="D14" s="149">
        <v>32479</v>
      </c>
      <c r="E14" s="150"/>
      <c r="F14" s="151">
        <v>38695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7.63</v>
      </c>
      <c r="C19" s="156">
        <f>ROUND(VALUE(SUBSTITUTE(実質収支比率等に係る経年分析!G$48,"▲","-")),2)</f>
        <v>6.1</v>
      </c>
      <c r="D19" s="156">
        <f>ROUND(VALUE(SUBSTITUTE(実質収支比率等に係る経年分析!H$48,"▲","-")),2)</f>
        <v>7.61</v>
      </c>
      <c r="E19" s="156">
        <f>ROUND(VALUE(SUBSTITUTE(実質収支比率等に係る経年分析!I$48,"▲","-")),2)</f>
        <v>6.89</v>
      </c>
      <c r="F19" s="156">
        <f>ROUND(VALUE(SUBSTITUTE(実質収支比率等に係る経年分析!J$48,"▲","-")),2)</f>
        <v>6.99</v>
      </c>
    </row>
    <row r="20" spans="1:11" x14ac:dyDescent="0.2">
      <c r="A20" s="156" t="s">
        <v>53</v>
      </c>
      <c r="B20" s="156">
        <f>ROUND(VALUE(SUBSTITUTE(実質収支比率等に係る経年分析!F$47,"▲","-")),2)</f>
        <v>31.79</v>
      </c>
      <c r="C20" s="156">
        <f>ROUND(VALUE(SUBSTITUTE(実質収支比率等に係る経年分析!G$47,"▲","-")),2)</f>
        <v>32.04</v>
      </c>
      <c r="D20" s="156">
        <f>ROUND(VALUE(SUBSTITUTE(実質収支比率等に係る経年分析!H$47,"▲","-")),2)</f>
        <v>33.71</v>
      </c>
      <c r="E20" s="156">
        <f>ROUND(VALUE(SUBSTITUTE(実質収支比率等に係る経年分析!I$47,"▲","-")),2)</f>
        <v>31.19</v>
      </c>
      <c r="F20" s="156">
        <f>ROUND(VALUE(SUBSTITUTE(実質収支比率等に係る経年分析!J$47,"▲","-")),2)</f>
        <v>30.63</v>
      </c>
    </row>
    <row r="21" spans="1:11" x14ac:dyDescent="0.2">
      <c r="A21" s="156" t="s">
        <v>54</v>
      </c>
      <c r="B21" s="156">
        <f>IF(ISNUMBER(VALUE(SUBSTITUTE(実質収支比率等に係る経年分析!F$49,"▲","-"))),ROUND(VALUE(SUBSTITUTE(実質収支比率等に係る経年分析!F$49,"▲","-")),2),NA())</f>
        <v>1.42</v>
      </c>
      <c r="C21" s="156">
        <f>IF(ISNUMBER(VALUE(SUBSTITUTE(実質収支比率等に係る経年分析!G$49,"▲","-"))),ROUND(VALUE(SUBSTITUTE(実質収支比率等に係る経年分析!G$49,"▲","-")),2),NA())</f>
        <v>-0.84</v>
      </c>
      <c r="D21" s="156">
        <f>IF(ISNUMBER(VALUE(SUBSTITUTE(実質収支比率等に係る経年分析!H$49,"▲","-"))),ROUND(VALUE(SUBSTITUTE(実質収支比率等に係る経年分析!H$49,"▲","-")),2),NA())</f>
        <v>3.97</v>
      </c>
      <c r="E21" s="156">
        <f>IF(ISNUMBER(VALUE(SUBSTITUTE(実質収支比率等に係る経年分析!I$49,"▲","-"))),ROUND(VALUE(SUBSTITUTE(実質収支比率等に係る経年分析!I$49,"▲","-")),2),NA())</f>
        <v>-3.54</v>
      </c>
      <c r="F21" s="156">
        <f>IF(ISNUMBER(VALUE(SUBSTITUTE(実質収支比率等に係る経年分析!J$49,"▲","-"))),ROUND(VALUE(SUBSTITUTE(実質収支比率等に係る経年分析!J$49,"▲","-")),2),NA())</f>
        <v>-1.89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e">
        <f>IF(連結実質赤字比率に係る赤字・黒字の構成分析!C$38="",NA(),連結実質赤字比率に係る赤字・黒字の構成分析!C$38)</f>
        <v>#N/A</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#VALUE!</v>
      </c>
      <c r="K32" s="157" t="e">
        <f>IF(ROUND(VALUE(SUBSTITUTE(連結実質赤字比率に係る赤字・黒字の構成分析!J$38,"▲", "-")), 2) &gt;= 0, ABS(ROUND(VALUE(SUBSTITUTE(連結実質赤字比率に係る赤字・黒字の構成分析!J$38,"▲", "-")), 2)), NA())</f>
        <v>#VALUE!</v>
      </c>
    </row>
    <row r="33" spans="1:16" x14ac:dyDescent="0.2">
      <c r="A33" s="157" t="str">
        <f>IF(連結実質赤字比率に係る赤字・黒字の構成分析!C$37="",NA(),連結実質赤字比率に係る赤字・黒字の構成分析!C$37)</f>
        <v>後期高齢者医療特別会計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0.13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0.25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0.13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0.25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0.14000000000000001</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2.5499999999999998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0.93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0.35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0.42</v>
      </c>
    </row>
    <row r="35" spans="1:16" x14ac:dyDescent="0.2">
      <c r="A35" s="157" t="str">
        <f>IF(連結実質赤字比率に係る赤字・黒字の構成分析!C$35="",NA(),連結実質赤字比率に係る赤字・黒字の構成分析!C$35)</f>
        <v>国民健康保険特別会計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1.35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1.38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0.85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0.95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0.93</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7.62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6.09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6.89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6.99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4156</v>
      </c>
      <c r="E42" s="158"/>
      <c r="F42" s="158"/>
      <c r="G42" s="158">
        <f>'実質公債費比率（分子）の構造'!L$52</f>
        <v>3970</v>
      </c>
      <c r="H42" s="158"/>
      <c r="I42" s="158"/>
      <c r="J42" s="158">
        <f>'実質公債費比率（分子）の構造'!M$52</f>
        <v>3599</v>
      </c>
      <c r="K42" s="158"/>
      <c r="L42" s="158"/>
      <c r="M42" s="158">
        <f>'実質公債費比率（分子）の構造'!N$52</f>
        <v>3321</v>
      </c>
      <c r="N42" s="158"/>
      <c r="O42" s="158"/>
      <c r="P42" s="158">
        <f>'実質公債費比率（分子）の構造'!O$52</f>
        <v>2764</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480</v>
      </c>
      <c r="C44" s="158"/>
      <c r="D44" s="158"/>
      <c r="E44" s="158">
        <f>'実質公債費比率（分子）の構造'!L$50</f>
        <v>472</v>
      </c>
      <c r="F44" s="158"/>
      <c r="G44" s="158"/>
      <c r="H44" s="158">
        <f>'実質公債費比率（分子）の構造'!M$50</f>
        <v>469</v>
      </c>
      <c r="I44" s="158"/>
      <c r="J44" s="158"/>
      <c r="K44" s="158">
        <f>'実質公債費比率（分子）の構造'!N$50</f>
        <v>470</v>
      </c>
      <c r="L44" s="158"/>
      <c r="M44" s="158"/>
      <c r="N44" s="158">
        <f>'実質公債費比率（分子）の構造'!O$50</f>
        <v>470</v>
      </c>
      <c r="O44" s="158"/>
      <c r="P44" s="158"/>
    </row>
    <row r="45" spans="1:16" x14ac:dyDescent="0.2">
      <c r="A45" s="158" t="s">
        <v>63</v>
      </c>
      <c r="B45" s="158">
        <f>'実質公債費比率（分子）の構造'!K$49</f>
        <v>96</v>
      </c>
      <c r="C45" s="158"/>
      <c r="D45" s="158"/>
      <c r="E45" s="158">
        <f>'実質公債費比率（分子）の構造'!L$49</f>
        <v>91</v>
      </c>
      <c r="F45" s="158"/>
      <c r="G45" s="158"/>
      <c r="H45" s="158">
        <f>'実質公債費比率（分子）の構造'!M$49</f>
        <v>89</v>
      </c>
      <c r="I45" s="158"/>
      <c r="J45" s="158"/>
      <c r="K45" s="158">
        <f>'実質公債費比率（分子）の構造'!N$49</f>
        <v>109</v>
      </c>
      <c r="L45" s="158"/>
      <c r="M45" s="158"/>
      <c r="N45" s="158">
        <f>'実質公債費比率（分子）の構造'!O$49</f>
        <v>158</v>
      </c>
      <c r="O45" s="158"/>
      <c r="P45" s="158"/>
    </row>
    <row r="46" spans="1:16" x14ac:dyDescent="0.2">
      <c r="A46" s="158" t="s">
        <v>64</v>
      </c>
      <c r="B46" s="158" t="str">
        <f>'実質公債費比率（分子）の構造'!K$48</f>
        <v>-</v>
      </c>
      <c r="C46" s="158"/>
      <c r="D46" s="158"/>
      <c r="E46" s="158" t="str">
        <f>'実質公債費比率（分子）の構造'!L$48</f>
        <v>-</v>
      </c>
      <c r="F46" s="158"/>
      <c r="G46" s="158"/>
      <c r="H46" s="158" t="str">
        <f>'実質公債費比率（分子）の構造'!M$48</f>
        <v>-</v>
      </c>
      <c r="I46" s="158"/>
      <c r="J46" s="158"/>
      <c r="K46" s="158" t="str">
        <f>'実質公債費比率（分子）の構造'!N$48</f>
        <v>-</v>
      </c>
      <c r="L46" s="158"/>
      <c r="M46" s="158"/>
      <c r="N46" s="158" t="str">
        <f>'実質公債費比率（分子）の構造'!O$48</f>
        <v>-</v>
      </c>
      <c r="O46" s="158"/>
      <c r="P46" s="158"/>
    </row>
    <row r="47" spans="1:16" x14ac:dyDescent="0.2">
      <c r="A47" s="158" t="s">
        <v>12</v>
      </c>
      <c r="B47" s="158">
        <f>'実質公債費比率（分子）の構造'!K$47</f>
        <v>134</v>
      </c>
      <c r="C47" s="158"/>
      <c r="D47" s="158"/>
      <c r="E47" s="158">
        <f>'実質公債費比率（分子）の構造'!L$47</f>
        <v>137</v>
      </c>
      <c r="F47" s="158"/>
      <c r="G47" s="158"/>
      <c r="H47" s="158">
        <f>'実質公債費比率（分子）の構造'!M$47</f>
        <v>141</v>
      </c>
      <c r="I47" s="158"/>
      <c r="J47" s="158"/>
      <c r="K47" s="158">
        <f>'実質公債費比率（分子）の構造'!N$47</f>
        <v>137</v>
      </c>
      <c r="L47" s="158"/>
      <c r="M47" s="158"/>
      <c r="N47" s="158">
        <f>'実質公債費比率（分子）の構造'!O$47</f>
        <v>96</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2471</v>
      </c>
      <c r="C49" s="158"/>
      <c r="D49" s="158"/>
      <c r="E49" s="158">
        <f>'実質公債費比率（分子）の構造'!L$45</f>
        <v>2441</v>
      </c>
      <c r="F49" s="158"/>
      <c r="G49" s="158"/>
      <c r="H49" s="158">
        <f>'実質公債費比率（分子）の構造'!M$45</f>
        <v>2447</v>
      </c>
      <c r="I49" s="158"/>
      <c r="J49" s="158"/>
      <c r="K49" s="158">
        <f>'実質公債費比率（分子）の構造'!N$45</f>
        <v>2533</v>
      </c>
      <c r="L49" s="158"/>
      <c r="M49" s="158"/>
      <c r="N49" s="158">
        <f>'実質公債費比率（分子）の構造'!O$45</f>
        <v>2651</v>
      </c>
      <c r="O49" s="158"/>
      <c r="P49" s="158"/>
    </row>
    <row r="50" spans="1:16" x14ac:dyDescent="0.2">
      <c r="A50" s="158" t="s">
        <v>67</v>
      </c>
      <c r="B50" s="158" t="e">
        <f>NA()</f>
        <v>#N/A</v>
      </c>
      <c r="C50" s="158">
        <f>IF(ISNUMBER('実質公債費比率（分子）の構造'!K$53),'実質公債費比率（分子）の構造'!K$53,NA())</f>
        <v>-975</v>
      </c>
      <c r="D50" s="158" t="e">
        <f>NA()</f>
        <v>#N/A</v>
      </c>
      <c r="E50" s="158" t="e">
        <f>NA()</f>
        <v>#N/A</v>
      </c>
      <c r="F50" s="158">
        <f>IF(ISNUMBER('実質公債費比率（分子）の構造'!L$53),'実質公債費比率（分子）の構造'!L$53,NA())</f>
        <v>-829</v>
      </c>
      <c r="G50" s="158" t="e">
        <f>NA()</f>
        <v>#N/A</v>
      </c>
      <c r="H50" s="158" t="e">
        <f>NA()</f>
        <v>#N/A</v>
      </c>
      <c r="I50" s="158">
        <f>IF(ISNUMBER('実質公債費比率（分子）の構造'!M$53),'実質公債費比率（分子）の構造'!M$53,NA())</f>
        <v>-453</v>
      </c>
      <c r="J50" s="158" t="e">
        <f>NA()</f>
        <v>#N/A</v>
      </c>
      <c r="K50" s="158" t="e">
        <f>NA()</f>
        <v>#N/A</v>
      </c>
      <c r="L50" s="158">
        <f>IF(ISNUMBER('実質公債費比率（分子）の構造'!N$53),'実質公債費比率（分子）の構造'!N$53,NA())</f>
        <v>-72</v>
      </c>
      <c r="M50" s="158" t="e">
        <f>NA()</f>
        <v>#N/A</v>
      </c>
      <c r="N50" s="158" t="e">
        <f>NA()</f>
        <v>#N/A</v>
      </c>
      <c r="O50" s="158">
        <f>IF(ISNUMBER('実質公債費比率（分子）の構造'!O$53),'実質公債費比率（分子）の構造'!O$53,NA())</f>
        <v>611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34607</v>
      </c>
      <c r="E56" s="157"/>
      <c r="F56" s="157"/>
      <c r="G56" s="157">
        <f>'将来負担比率（分子）の構造'!J$52</f>
        <v>39962</v>
      </c>
      <c r="H56" s="157"/>
      <c r="I56" s="157"/>
      <c r="J56" s="157">
        <f>'将来負担比率（分子）の構造'!K$52</f>
        <v>38928</v>
      </c>
      <c r="K56" s="157"/>
      <c r="L56" s="157"/>
      <c r="M56" s="157">
        <f>'将来負担比率（分子）の構造'!L$52</f>
        <v>35252</v>
      </c>
      <c r="N56" s="157"/>
      <c r="O56" s="157"/>
      <c r="P56" s="157">
        <f>'将来負担比率（分子）の構造'!M$52</f>
        <v>33306</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34794</v>
      </c>
      <c r="E58" s="157"/>
      <c r="F58" s="157"/>
      <c r="G58" s="157">
        <f>'将来負担比率（分子）の構造'!J$50</f>
        <v>46174</v>
      </c>
      <c r="H58" s="157"/>
      <c r="I58" s="157"/>
      <c r="J58" s="157">
        <f>'将来負担比率（分子）の構造'!K$50</f>
        <v>53851</v>
      </c>
      <c r="K58" s="157"/>
      <c r="L58" s="157"/>
      <c r="M58" s="157">
        <f>'将来負担比率（分子）の構造'!L$50</f>
        <v>59647</v>
      </c>
      <c r="N58" s="157"/>
      <c r="O58" s="157"/>
      <c r="P58" s="157">
        <f>'将来負担比率（分子）の構造'!M$50</f>
        <v>64986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1016</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14167</v>
      </c>
      <c r="C62" s="157"/>
      <c r="D62" s="157"/>
      <c r="E62" s="157">
        <f>'将来負担比率（分子）の構造'!J$45</f>
        <v>14433</v>
      </c>
      <c r="F62" s="157"/>
      <c r="G62" s="157"/>
      <c r="H62" s="157">
        <f>'将来負担比率（分子）の構造'!K$45</f>
        <v>13708</v>
      </c>
      <c r="I62" s="157"/>
      <c r="J62" s="157"/>
      <c r="K62" s="157">
        <f>'将来負担比率（分子）の構造'!L$45</f>
        <v>13856</v>
      </c>
      <c r="L62" s="157"/>
      <c r="M62" s="157"/>
      <c r="N62" s="157">
        <f>'将来負担比率（分子）の構造'!M$45</f>
        <v>13649</v>
      </c>
      <c r="O62" s="157"/>
      <c r="P62" s="157"/>
    </row>
    <row r="63" spans="1:16" x14ac:dyDescent="0.2">
      <c r="A63" s="157" t="s">
        <v>34</v>
      </c>
      <c r="B63" s="157">
        <f>'将来負担比率（分子）の構造'!I$44</f>
        <v>1233</v>
      </c>
      <c r="C63" s="157"/>
      <c r="D63" s="157"/>
      <c r="E63" s="157">
        <f>'将来負担比率（分子）の構造'!J$44</f>
        <v>1377</v>
      </c>
      <c r="F63" s="157"/>
      <c r="G63" s="157"/>
      <c r="H63" s="157">
        <f>'将来負担比率（分子）の構造'!K$44</f>
        <v>1623</v>
      </c>
      <c r="I63" s="157"/>
      <c r="J63" s="157"/>
      <c r="K63" s="157">
        <f>'将来負担比率（分子）の構造'!L$44</f>
        <v>1709</v>
      </c>
      <c r="L63" s="157"/>
      <c r="M63" s="157"/>
      <c r="N63" s="157">
        <f>'将来負担比率（分子）の構造'!M$44</f>
        <v>1999</v>
      </c>
      <c r="O63" s="157"/>
      <c r="P63" s="157"/>
    </row>
    <row r="64" spans="1:16" x14ac:dyDescent="0.2">
      <c r="A64" s="157" t="s">
        <v>33</v>
      </c>
      <c r="B64" s="157" t="str">
        <f>'将来負担比率（分子）の構造'!I$43</f>
        <v>-</v>
      </c>
      <c r="C64" s="157"/>
      <c r="D64" s="157"/>
      <c r="E64" s="157" t="str">
        <f>'将来負担比率（分子）の構造'!J$43</f>
        <v>-</v>
      </c>
      <c r="F64" s="157"/>
      <c r="G64" s="157"/>
      <c r="H64" s="157" t="str">
        <f>'将来負担比率（分子）の構造'!K$43</f>
        <v>-</v>
      </c>
      <c r="I64" s="157"/>
      <c r="J64" s="157"/>
      <c r="K64" s="157" t="str">
        <f>'将来負担比率（分子）の構造'!L$43</f>
        <v>-</v>
      </c>
      <c r="L64" s="157"/>
      <c r="M64" s="157"/>
      <c r="N64" s="157" t="str">
        <f>'将来負担比率（分子）の構造'!M$43</f>
        <v>-</v>
      </c>
      <c r="O64" s="157"/>
      <c r="P64" s="157"/>
    </row>
    <row r="65" spans="1:16" x14ac:dyDescent="0.2">
      <c r="A65" s="157" t="s">
        <v>32</v>
      </c>
      <c r="B65" s="157">
        <f>'将来負担比率（分子）の構造'!I$42</f>
        <v>4761</v>
      </c>
      <c r="C65" s="157"/>
      <c r="D65" s="157"/>
      <c r="E65" s="157">
        <f>'将来負担比率（分子）の構造'!J$42</f>
        <v>4290</v>
      </c>
      <c r="F65" s="157"/>
      <c r="G65" s="157"/>
      <c r="H65" s="157">
        <f>'将来負担比率（分子）の構造'!K$42</f>
        <v>3818</v>
      </c>
      <c r="I65" s="157"/>
      <c r="J65" s="157"/>
      <c r="K65" s="157">
        <f>'将来負担比率（分子）の構造'!L$42</f>
        <v>3348</v>
      </c>
      <c r="L65" s="157"/>
      <c r="M65" s="157"/>
      <c r="N65" s="157">
        <f>'将来負担比率（分子）の構造'!M$42</f>
        <v>2926</v>
      </c>
      <c r="O65" s="157"/>
      <c r="P65" s="157"/>
    </row>
    <row r="66" spans="1:16" x14ac:dyDescent="0.2">
      <c r="A66" s="157" t="s">
        <v>31</v>
      </c>
      <c r="B66" s="157">
        <f>'将来負担比率（分子）の構造'!I$41</f>
        <v>29883</v>
      </c>
      <c r="C66" s="157"/>
      <c r="D66" s="157"/>
      <c r="E66" s="157">
        <f>'将来負担比率（分子）の構造'!J$41</f>
        <v>29285</v>
      </c>
      <c r="F66" s="157"/>
      <c r="G66" s="157"/>
      <c r="H66" s="157">
        <f>'将来負担比率（分子）の構造'!K$41</f>
        <v>27934</v>
      </c>
      <c r="I66" s="157"/>
      <c r="J66" s="157"/>
      <c r="K66" s="157">
        <f>'将来負担比率（分子）の構造'!L$41</f>
        <v>26263</v>
      </c>
      <c r="L66" s="157"/>
      <c r="M66" s="157"/>
      <c r="N66" s="157">
        <f>'将来負担比率（分子）の構造'!M$41</f>
        <v>26656</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25736</v>
      </c>
      <c r="C72" s="161">
        <f>基金残高に係る経年分析!G55</f>
        <v>25065</v>
      </c>
      <c r="D72" s="161">
        <f>基金残高に係る経年分析!H55</f>
        <v>25890</v>
      </c>
    </row>
    <row r="73" spans="1:16" x14ac:dyDescent="0.2">
      <c r="A73" s="160" t="s">
        <v>74</v>
      </c>
      <c r="B73" s="161">
        <f>基金残高に係る経年分析!F56</f>
        <v>291</v>
      </c>
      <c r="C73" s="161">
        <f>基金残高に係る経年分析!G56</f>
        <v>402</v>
      </c>
      <c r="D73" s="161">
        <f>基金残高に係る経年分析!H56</f>
        <v>433</v>
      </c>
    </row>
    <row r="74" spans="1:16" x14ac:dyDescent="0.2">
      <c r="A74" s="160" t="s">
        <v>75</v>
      </c>
      <c r="B74" s="161">
        <f>基金残高に係る経年分析!F57</f>
        <v>23575</v>
      </c>
      <c r="C74" s="161">
        <f>基金残高に係る経年分析!G57</f>
        <v>30139</v>
      </c>
      <c r="D74" s="161">
        <f>基金残高に係る経年分析!H57</f>
        <v>34798</v>
      </c>
    </row>
  </sheetData>
  <sheetProtection algorithmName="SHA-512" hashValue="D9VxEjiNG4/aokI+76kbWQ67KtPIqDA6+f9IcXHxeavrFut/kr995H0Rl3UGVegMrv5xlj1XqMNazAZX2cdwGA==" saltValue="YT9hh3VDVKkhF0sTxGrOa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中野　慎一朗</cp:lastModifiedBy>
  <cp:lastPrinted>2026-03-11T06:27:05Z</cp:lastPrinted>
  <dcterms:created xsi:type="dcterms:W3CDTF">2026-02-23T05:48:55Z</dcterms:created>
  <dcterms:modified xsi:type="dcterms:W3CDTF">2026-09-24T09:13:51Z</dcterms:modified>
  <cp:category/>
</cp:coreProperties>
</file>