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1\下水道課（画像・音声用）\業務係\☆業務係長\20-3経営比較分析表\R5決算\10　通知\"/>
    </mc:Choice>
  </mc:AlternateContent>
  <workbookProtection workbookAlgorithmName="SHA-512" workbookHashValue="Sh+W0okTfhWl22CFEzDmwAmVuBBr8Q+LLgve6xEvf5HGnNv5RaYeoYDZxQoNmy9rMq0SOkBY+RPfoZw0J4NwHQ==" workbookSaltValue="lQ99i25KWD882cCPqXhfs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<sst xmlns="http://schemas.openxmlformats.org/spreadsheetml/2006/main" count="257" uniqueCount="114">
  <si>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</si>
  <si>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</si>
  <si>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</si>
  <si>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</si>
  <si>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</si>
  <si>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</si>
  <si>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</si>
  <si>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</si>
  <si>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</si>
  <si>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</si>
  <si>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</si>
  <si>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</si>
  <si>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</si>
  <si>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</si>
  <si>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</si>
  <si>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</si>
  <si>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</si>
  <si>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</si>
  <si>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</si>
  <si>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</si>
  <si>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</si>
  <si>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</si>
  <si>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</si>
  <si>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</si>
  <si>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</si>
  <si>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</si>
  <si>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</si>
  <si>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</si>
  <si>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</si>
  <si>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</si>
  <si>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</si>
  <si>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</si>
  <si>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</si>
  <si>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</si>
  <si>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</si>
  <si>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</si>
  <si>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</si>
  <si>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</si>
  <si>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</si>
  <si>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</si>
  <si>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</si>
  <si>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</si>
  <si>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</si>
  <si>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</si>
  <si>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</si>
  <si>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</si>
  <si>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</si>
  <si>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</si>
  <si>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</si>
  <si>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</si>
  <si>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</si>
  <si>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</si>
  <si>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</si>
  <si>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</si>
  <si>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</si>
  <si>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</si>
  <si>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</si>
  <si>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</si>
  <si>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</si>
  <si>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</si>
  <si>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</si>
  <si>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</si>
  <si>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</si>
  <si>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</si>
  <si>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</si>
  <si>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</si>
  <si>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</si>
  <si>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</si>
  <si>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</si>
  <si>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</si>
  <si>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</si>
  <si>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</si>
  <si>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</si>
  <si>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</si>
  <si>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</si>
  <si>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</si>
  <si>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</si>
  <si>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</si>
  <si>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</si>
  <si>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</si>
  <si>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</si>
  <si>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</si>
  <si>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</si>
  <si>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</si>
  <si>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</si>
  <si>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</si>
  <si>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</si>
  <si>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</si>
  <si>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</si>
  <si>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</si>
  <si>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</si>
  <si>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</si>
  <si>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</si>
  <si>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</si>
  <si>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</si>
  <si>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</si>
  <si>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</si>
  <si>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</si>
  <si>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</si>
  <si>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</si>
  <si>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</si>
  <si>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</si>
  <si>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</si>
  <si>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</si>
  <si>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</si>
  <si>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</si>
  <si>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</si>
  <si>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</si>
  <si>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</si>
  <si>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</si>
  <si>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</si>
  <si>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全体を通して、令和５年度決算における経営指標は概ね高い水準を維持しており、健全な経営状況にあるといえる。
　今後は人口減少や節水機器の普及などに伴う下水道使用料収入の減少や物価高騰による下水道施設の維持管理費の増加などにより、下水道事業を取り巻く経営環境はより厳しくなっていくことが見込まれる。効率的な事業運営を図り利益を確保しながら、喫緊の課題である下水道施設の老朽化対策を着実に進めていく必要がある。
　昭島市下水道総合計画や令和２年度に策定した昭島市下水道事業経営戦略に基づき、経営指標や財政状況を勘案しながら、長期的な財政見通しを踏まえた安定した経営を行っていく。</t>
    <phoneticPr fontId="4"/>
  </si>
  <si>
    <t>①経常収支比率は100％を超えており、前年比2.11％増となった。今後とも経営の健全性保持に努めていく。
③流動比率は100％を超えており、流動負債の財源は確保されている。現金預金の増加及び企業債現在高の減少に伴い前年比91.17％増となり、類似団体と比較してもとても高い水準となった。
④企業債残高対事業規模比率は、企業債残高が減少したため、前年比3.8％減となり、類似団体と比較してもとても低い水準となった。
⑤経費回収率は、前年比5.04％増となったが、これは下水道基本使用料減免事業の実施期間が短縮されたことにより、下水道使用料収入が増収したことによるものである。経常収支比率は100％を超えており、下水道事業の運営に係る費用を下水道使用料収入で賄うことができている。
⑥汚水処理原価は、維持管理費が微減したことにより、前年比2.22円減となった。類似団体と比較して低く抑えることができてはいるものの、今後の有収水量は大幅な増加は見込めないため、引き続き適切な維持管理に努めていく。
⑧水洗化率は100％に近い水準となっている。市内建築物の建替え、改造や改便などに伴い、数値は年々微増傾向にある。</t>
    <rPh sb="223" eb="224">
      <t>ゾウ</t>
    </rPh>
    <rPh sb="246" eb="248">
      <t>ジッシ</t>
    </rPh>
    <rPh sb="248" eb="250">
      <t>キカン</t>
    </rPh>
    <rPh sb="251" eb="253">
      <t>タンシュク</t>
    </rPh>
    <rPh sb="271" eb="273">
      <t>ゾウシュウ</t>
    </rPh>
    <rPh sb="286" eb="292">
      <t>ケイジョウシュウシヒリツ</t>
    </rPh>
    <rPh sb="405" eb="407">
      <t>コンゴ</t>
    </rPh>
    <rPh sb="413" eb="415">
      <t>オオハバ</t>
    </rPh>
    <rPh sb="416" eb="418">
      <t>ゾウカ</t>
    </rPh>
    <rPh sb="419" eb="421">
      <t>ミコ</t>
    </rPh>
    <phoneticPr fontId="4"/>
  </si>
  <si>
    <t>①有形固定資産減価償却率が類似団体と比較して低い水準となっているが、これは令和２年度の公営企業会計移行時に有形固定資産取得価額から過去の減価償却累計額相当分を控除しているためである。経年で見ると、法定耐用年数を経過する管渠が増加するため数値が上昇している。
②令和４年度より管渠の一部が法定耐用年数を経過しており、管渠老朽化率は前年比0.57％の微増となった。当市の汚水管整備の80％が昭和53年度から昭和60年度に集中して行われたため、今後数値は上昇していく。
③管渠改善率は、前年比0.37％増で類似団体よりも上回った。また、整備年次や市の維持管理状況を考慮したストックマネジメント計画に基づき、更新工事を順次実施しており、今後も計画に則って事業を実施していく。</t>
    <rPh sb="164" eb="167">
      <t>ゼンネンヒ</t>
    </rPh>
    <rPh sb="173" eb="175">
      <t>ビゾウ</t>
    </rPh>
    <rPh sb="248" eb="249">
      <t>ゾウ</t>
    </rPh>
    <rPh sb="257" eb="259">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</si>
</sst>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0.49</c:v>
                </c:pt>
                <c:pt idx="2">
                  <c:v>0.45</c:v>
                </c:pt>
                <c:pt idx="3">
                  <c:v>0.13</c:v>
                </c:pt>
                <c:pt idx="4">
                  <c:v>0.5</c:v>
                </c:pt>
              </c:numCache>
            </c:numRef>
          </c:val>
          <c:extLst>
            <c:ext xmlns:c16="http://schemas.microsoft.com/office/drawing/2014/chart" uri="{C3380CC4-5D6E-409C-BE32-E72D297353CC}">
              <c16:uniqueId val="{00000000-FAF3-4FEF-AA14-F4B3EB9522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FAF3-4FEF-AA14-F4B3EB9522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18-4692-9FC3-6A1B4275CC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6818-4692-9FC3-6A1B4275CC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99.43</c:v>
                </c:pt>
                <c:pt idx="2">
                  <c:v>99.46</c:v>
                </c:pt>
                <c:pt idx="3">
                  <c:v>99.47</c:v>
                </c:pt>
                <c:pt idx="4">
                  <c:v>99.5</c:v>
                </c:pt>
              </c:numCache>
            </c:numRef>
          </c:val>
          <c:extLst>
            <c:ext xmlns:c16="http://schemas.microsoft.com/office/drawing/2014/chart" uri="{C3380CC4-5D6E-409C-BE32-E72D297353CC}">
              <c16:uniqueId val="{00000000-F4B3-445C-90E3-C6166E506C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F4B3-445C-90E3-C6166E506C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113.6</c:v>
                </c:pt>
                <c:pt idx="2">
                  <c:v>110.9</c:v>
                </c:pt>
                <c:pt idx="3">
                  <c:v>113.61</c:v>
                </c:pt>
                <c:pt idx="4">
                  <c:v>115.72</c:v>
                </c:pt>
              </c:numCache>
            </c:numRef>
          </c:val>
          <c:extLst>
            <c:ext xmlns:c16="http://schemas.microsoft.com/office/drawing/2014/chart" uri="{C3380CC4-5D6E-409C-BE32-E72D297353CC}">
              <c16:uniqueId val="{00000000-72F7-4B8B-80BE-BD11A0D61F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72F7-4B8B-80BE-BD11A0D61F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4.16</c:v>
                </c:pt>
                <c:pt idx="2">
                  <c:v>8.19</c:v>
                </c:pt>
                <c:pt idx="3">
                  <c:v>11.97</c:v>
                </c:pt>
                <c:pt idx="4">
                  <c:v>15.63</c:v>
                </c:pt>
              </c:numCache>
            </c:numRef>
          </c:val>
          <c:extLst>
            <c:ext xmlns:c16="http://schemas.microsoft.com/office/drawing/2014/chart" uri="{C3380CC4-5D6E-409C-BE32-E72D297353CC}">
              <c16:uniqueId val="{00000000-DD69-48F0-BE0C-2B6E63210E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DD69-48F0-BE0C-2B6E63210E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formatCode="#,##0.00;&quot;△&quot;#,##0.00;&quot;-&quot;">
                  <c:v>1.85</c:v>
                </c:pt>
                <c:pt idx="4" formatCode="#,##0.00;&quot;△&quot;#,##0.00;&quot;-&quot;">
                  <c:v>2.42</c:v>
                </c:pt>
              </c:numCache>
            </c:numRef>
          </c:val>
          <c:extLst>
            <c:ext xmlns:c16="http://schemas.microsoft.com/office/drawing/2014/chart" uri="{C3380CC4-5D6E-409C-BE32-E72D297353CC}">
              <c16:uniqueId val="{00000000-D6EB-445B-9237-632F8AC368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D6EB-445B-9237-632F8AC368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441-4304-9BED-0A5772CD5C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6441-4304-9BED-0A5772CD5C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114.95</c:v>
                </c:pt>
                <c:pt idx="2">
                  <c:v>157.05000000000001</c:v>
                </c:pt>
                <c:pt idx="3">
                  <c:v>183.67</c:v>
                </c:pt>
                <c:pt idx="4">
                  <c:v>274.83999999999997</c:v>
                </c:pt>
              </c:numCache>
            </c:numRef>
          </c:val>
          <c:extLst>
            <c:ext xmlns:c16="http://schemas.microsoft.com/office/drawing/2014/chart" uri="{C3380CC4-5D6E-409C-BE32-E72D297353CC}">
              <c16:uniqueId val="{00000000-FD4D-404A-A413-17CEE2869F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FD4D-404A-A413-17CEE2869F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89.68</c:v>
                </c:pt>
                <c:pt idx="2">
                  <c:v>82.32</c:v>
                </c:pt>
                <c:pt idx="3">
                  <c:v>67.92</c:v>
                </c:pt>
                <c:pt idx="4">
                  <c:v>64.12</c:v>
                </c:pt>
              </c:numCache>
            </c:numRef>
          </c:val>
          <c:extLst>
            <c:ext xmlns:c16="http://schemas.microsoft.com/office/drawing/2014/chart" uri="{C3380CC4-5D6E-409C-BE32-E72D297353CC}">
              <c16:uniqueId val="{00000000-7DFE-41C3-8FEF-5ADDE7F520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7DFE-41C3-8FEF-5ADDE7F520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120.93</c:v>
                </c:pt>
                <c:pt idx="2">
                  <c:v>113.43</c:v>
                </c:pt>
                <c:pt idx="3">
                  <c:v>103.68</c:v>
                </c:pt>
                <c:pt idx="4">
                  <c:v>108.72</c:v>
                </c:pt>
              </c:numCache>
            </c:numRef>
          </c:val>
          <c:extLst>
            <c:ext xmlns:c16="http://schemas.microsoft.com/office/drawing/2014/chart" uri="{C3380CC4-5D6E-409C-BE32-E72D297353CC}">
              <c16:uniqueId val="{00000000-90C3-40AB-8683-71C061DCE2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90C3-40AB-8683-71C061DCE2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93.52</c:v>
                </c:pt>
                <c:pt idx="2">
                  <c:v>98.95</c:v>
                </c:pt>
                <c:pt idx="3">
                  <c:v>97.32</c:v>
                </c:pt>
                <c:pt idx="4">
                  <c:v>95.1</c:v>
                </c:pt>
              </c:numCache>
            </c:numRef>
          </c:val>
          <c:extLst>
            <c:ext xmlns:c16="http://schemas.microsoft.com/office/drawing/2014/chart" uri="{C3380CC4-5D6E-409C-BE32-E72D297353CC}">
              <c16:uniqueId val="{00000000-1305-4561-8EDD-FAB1B66018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1305-4561-8EDD-FAB1B66018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昭島市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非設置</v>
      </c>
      <c r="AE8" s="40"/>
      <c r="AF8" s="40"/>
      <c r="AG8" s="40"/>
      <c r="AH8" s="40"/>
      <c r="AI8" s="40"/>
      <c r="AJ8" s="40"/>
      <c r="AK8" s="3"/>
      <c r="AL8" s="41">
        <f>データ!S6</f>
        <v>114516</v>
      </c>
      <c r="AM8" s="41"/>
      <c r="AN8" s="41"/>
      <c r="AO8" s="41"/>
      <c r="AP8" s="41"/>
      <c r="AQ8" s="41"/>
      <c r="AR8" s="41"/>
      <c r="AS8" s="41"/>
      <c r="AT8" s="34">
        <f>データ!T6</f>
        <v>29.43</v>
      </c>
      <c r="AU8" s="34"/>
      <c r="AV8" s="34"/>
      <c r="AW8" s="34"/>
      <c r="AX8" s="34"/>
      <c r="AY8" s="34"/>
      <c r="AZ8" s="34"/>
      <c r="BA8" s="34"/>
      <c r="BB8" s="34">
        <f>データ!U6</f>
        <v>3891.13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88.55</v>
      </c>
      <c r="J10" s="34"/>
      <c r="K10" s="34"/>
      <c r="L10" s="34"/>
      <c r="M10" s="34"/>
      <c r="N10" s="34"/>
      <c r="O10" s="34"/>
      <c r="P10" s="34">
        <f>データ!P6</f>
        <v>99.93</v>
      </c>
      <c r="Q10" s="34"/>
      <c r="R10" s="34"/>
      <c r="S10" s="34"/>
      <c r="T10" s="34"/>
      <c r="U10" s="34"/>
      <c r="V10" s="34"/>
      <c r="W10" s="34">
        <f>データ!Q6</f>
        <v>89.42</v>
      </c>
      <c r="X10" s="34"/>
      <c r="Y10" s="34"/>
      <c r="Z10" s="34"/>
      <c r="AA10" s="34"/>
      <c r="AB10" s="34"/>
      <c r="AC10" s="34"/>
      <c r="AD10" s="41">
        <f>データ!R6</f>
        <v>1347</v>
      </c>
      <c r="AE10" s="41"/>
      <c r="AF10" s="41"/>
      <c r="AG10" s="41"/>
      <c r="AH10" s="41"/>
      <c r="AI10" s="41"/>
      <c r="AJ10" s="41"/>
      <c r="AK10" s="2"/>
      <c r="AL10" s="41">
        <f>データ!V6</f>
        <v>114498</v>
      </c>
      <c r="AM10" s="41"/>
      <c r="AN10" s="41"/>
      <c r="AO10" s="41"/>
      <c r="AP10" s="41"/>
      <c r="AQ10" s="41"/>
      <c r="AR10" s="41"/>
      <c r="AS10" s="41"/>
      <c r="AT10" s="34">
        <f>データ!W6</f>
        <v>14.4</v>
      </c>
      <c r="AU10" s="34"/>
      <c r="AV10" s="34"/>
      <c r="AW10" s="34"/>
      <c r="AX10" s="34"/>
      <c r="AY10" s="34"/>
      <c r="AZ10" s="34"/>
      <c r="BA10" s="34"/>
      <c r="BB10" s="34">
        <f>データ!X6</f>
        <v>7951.25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111</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Y3mC/lg3oy6WTF3eRyLd0VPf0wRYLvueS3itOnsW9ekjCY0xmM7ojP9cmDBnTfXSMgzTiuOIWaYII96F0yc7A==" saltValue="o3st64/BG29v6ax560PQ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132071</v>
      </c>
      <c r="D6" s="19">
        <f t="shared" si="3"/>
        <v>46</v>
      </c>
      <c r="E6" s="19">
        <f t="shared" si="3"/>
        <v>17</v>
      </c>
      <c r="F6" s="19">
        <f t="shared" si="3"/>
        <v>1</v>
      </c>
      <c r="G6" s="19">
        <f t="shared" si="3"/>
        <v>0</v>
      </c>
      <c r="H6" s="19" t="str">
        <f t="shared" si="3"/>
        <v>東京都　昭島市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88.55</v>
      </c>
      <c r="P6" s="20">
        <f t="shared" si="3"/>
        <v>99.93</v>
      </c>
      <c r="Q6" s="20">
        <f t="shared" si="3"/>
        <v>89.42</v>
      </c>
      <c r="R6" s="20">
        <f t="shared" si="3"/>
        <v>1347</v>
      </c>
      <c r="S6" s="20">
        <f t="shared" si="3"/>
        <v>114516</v>
      </c>
      <c r="T6" s="20">
        <f t="shared" si="3"/>
        <v>29.43</v>
      </c>
      <c r="U6" s="20">
        <f t="shared" si="3"/>
        <v>3891.13</v>
      </c>
      <c r="V6" s="20">
        <f t="shared" si="3"/>
        <v>114498</v>
      </c>
      <c r="W6" s="20">
        <f t="shared" si="3"/>
        <v>14.4</v>
      </c>
      <c r="X6" s="20">
        <f t="shared" si="3"/>
        <v>7951.25</v>
      </c>
      <c r="Y6" s="21" t="str">
        <f>IF(Y7="",NA(),Y7)</f>
        <v>-</v>
      </c>
      <c r="Z6" s="21">
        <f t="shared" ref="Z6:AH6" si="4">IF(Z7="",NA(),Z7)</f>
        <v>113.6</v>
      </c>
      <c r="AA6" s="21">
        <f t="shared" si="4"/>
        <v>110.9</v>
      </c>
      <c r="AB6" s="21">
        <f t="shared" si="4"/>
        <v>113.61</v>
      </c>
      <c r="AC6" s="21">
        <f t="shared" si="4"/>
        <v>115.72</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114.95</v>
      </c>
      <c r="AW6" s="21">
        <f t="shared" si="6"/>
        <v>157.05000000000001</v>
      </c>
      <c r="AX6" s="21">
        <f t="shared" si="6"/>
        <v>183.67</v>
      </c>
      <c r="AY6" s="21">
        <f t="shared" si="6"/>
        <v>274.83999999999997</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89.68</v>
      </c>
      <c r="BH6" s="21">
        <f t="shared" si="7"/>
        <v>82.32</v>
      </c>
      <c r="BI6" s="21">
        <f t="shared" si="7"/>
        <v>67.92</v>
      </c>
      <c r="BJ6" s="21">
        <f t="shared" si="7"/>
        <v>64.12</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120.93</v>
      </c>
      <c r="BS6" s="21">
        <f t="shared" si="8"/>
        <v>113.43</v>
      </c>
      <c r="BT6" s="21">
        <f t="shared" si="8"/>
        <v>103.68</v>
      </c>
      <c r="BU6" s="21">
        <f t="shared" si="8"/>
        <v>108.72</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93.52</v>
      </c>
      <c r="CD6" s="21">
        <f t="shared" si="9"/>
        <v>98.95</v>
      </c>
      <c r="CE6" s="21">
        <f t="shared" si="9"/>
        <v>97.32</v>
      </c>
      <c r="CF6" s="21">
        <f t="shared" si="9"/>
        <v>95.1</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99.43</v>
      </c>
      <c r="CZ6" s="21">
        <f t="shared" si="11"/>
        <v>99.46</v>
      </c>
      <c r="DA6" s="21">
        <f t="shared" si="11"/>
        <v>99.47</v>
      </c>
      <c r="DB6" s="21">
        <f t="shared" si="11"/>
        <v>99.5</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4.16</v>
      </c>
      <c r="DK6" s="21">
        <f t="shared" si="12"/>
        <v>8.19</v>
      </c>
      <c r="DL6" s="21">
        <f t="shared" si="12"/>
        <v>11.97</v>
      </c>
      <c r="DM6" s="21">
        <f t="shared" si="12"/>
        <v>15.63</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0">
        <f t="shared" ref="DU6:EC6" si="13">IF(DU7="",NA(),DU7)</f>
        <v>0</v>
      </c>
      <c r="DV6" s="20">
        <f t="shared" si="13"/>
        <v>0</v>
      </c>
      <c r="DW6" s="21">
        <f t="shared" si="13"/>
        <v>1.85</v>
      </c>
      <c r="DX6" s="21">
        <f t="shared" si="13"/>
        <v>2.42</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1">
        <f t="shared" ref="EF6:EN6" si="14">IF(EF7="",NA(),EF7)</f>
        <v>0.49</v>
      </c>
      <c r="EG6" s="21">
        <f t="shared" si="14"/>
        <v>0.45</v>
      </c>
      <c r="EH6" s="21">
        <f t="shared" si="14"/>
        <v>0.13</v>
      </c>
      <c r="EI6" s="21">
        <f t="shared" si="14"/>
        <v>0.5</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15">
      <c r="A7" s="14"/>
      <c r="B7" s="23">
        <v>2023</v>
      </c>
      <c r="C7" s="23">
        <v>132071</v>
      </c>
      <c r="D7" s="23">
        <v>46</v>
      </c>
      <c r="E7" s="23">
        <v>17</v>
      </c>
      <c r="F7" s="23">
        <v>1</v>
      </c>
      <c r="G7" s="23">
        <v>0</v>
      </c>
      <c r="H7" s="23" t="s">
        <v>95</v>
      </c>
      <c r="I7" s="23" t="s">
        <v>96</v>
      </c>
      <c r="J7" s="23" t="s">
        <v>97</v>
      </c>
      <c r="K7" s="23" t="s">
        <v>98</v>
      </c>
      <c r="L7" s="23" t="s">
        <v>99</v>
      </c>
      <c r="M7" s="23" t="s">
        <v>100</v>
      </c>
      <c r="N7" s="24" t="s">
        <v>101</v>
      </c>
      <c r="O7" s="24">
        <v>88.55</v>
      </c>
      <c r="P7" s="24">
        <v>99.93</v>
      </c>
      <c r="Q7" s="24">
        <v>89.42</v>
      </c>
      <c r="R7" s="24">
        <v>1347</v>
      </c>
      <c r="S7" s="24">
        <v>114516</v>
      </c>
      <c r="T7" s="24">
        <v>29.43</v>
      </c>
      <c r="U7" s="24">
        <v>3891.13</v>
      </c>
      <c r="V7" s="24">
        <v>114498</v>
      </c>
      <c r="W7" s="24">
        <v>14.4</v>
      </c>
      <c r="X7" s="24">
        <v>7951.25</v>
      </c>
      <c r="Y7" s="24" t="s">
        <v>101</v>
      </c>
      <c r="Z7" s="24">
        <v>113.6</v>
      </c>
      <c r="AA7" s="24">
        <v>110.9</v>
      </c>
      <c r="AB7" s="24">
        <v>113.61</v>
      </c>
      <c r="AC7" s="24">
        <v>115.72</v>
      </c>
      <c r="AD7" s="24" t="s">
        <v>101</v>
      </c>
      <c r="AE7" s="24">
        <v>107.05</v>
      </c>
      <c r="AF7" s="24">
        <v>106.43</v>
      </c>
      <c r="AG7" s="24">
        <v>106.81</v>
      </c>
      <c r="AH7" s="24">
        <v>106.99</v>
      </c>
      <c r="AI7" s="24">
        <v>105.91</v>
      </c>
      <c r="AJ7" s="24" t="s">
        <v>101</v>
      </c>
      <c r="AK7" s="24">
        <v>0</v>
      </c>
      <c r="AL7" s="24">
        <v>0</v>
      </c>
      <c r="AM7" s="24">
        <v>0</v>
      </c>
      <c r="AN7" s="24">
        <v>0</v>
      </c>
      <c r="AO7" s="24" t="s">
        <v>101</v>
      </c>
      <c r="AP7" s="24">
        <v>0</v>
      </c>
      <c r="AQ7" s="24">
        <v>0</v>
      </c>
      <c r="AR7" s="24">
        <v>0</v>
      </c>
      <c r="AS7" s="24">
        <v>0</v>
      </c>
      <c r="AT7" s="24">
        <v>3.03</v>
      </c>
      <c r="AU7" s="24" t="s">
        <v>101</v>
      </c>
      <c r="AV7" s="24">
        <v>114.95</v>
      </c>
      <c r="AW7" s="24">
        <v>157.05000000000001</v>
      </c>
      <c r="AX7" s="24">
        <v>183.67</v>
      </c>
      <c r="AY7" s="24">
        <v>274.83999999999997</v>
      </c>
      <c r="AZ7" s="24" t="s">
        <v>101</v>
      </c>
      <c r="BA7" s="24">
        <v>84.84</v>
      </c>
      <c r="BB7" s="24">
        <v>88.42</v>
      </c>
      <c r="BC7" s="24">
        <v>93.63</v>
      </c>
      <c r="BD7" s="24">
        <v>100.41</v>
      </c>
      <c r="BE7" s="24">
        <v>78.430000000000007</v>
      </c>
      <c r="BF7" s="24" t="s">
        <v>101</v>
      </c>
      <c r="BG7" s="24">
        <v>89.68</v>
      </c>
      <c r="BH7" s="24">
        <v>82.32</v>
      </c>
      <c r="BI7" s="24">
        <v>67.92</v>
      </c>
      <c r="BJ7" s="24">
        <v>64.12</v>
      </c>
      <c r="BK7" s="24" t="s">
        <v>101</v>
      </c>
      <c r="BL7" s="24">
        <v>565.62</v>
      </c>
      <c r="BM7" s="24">
        <v>544.61</v>
      </c>
      <c r="BN7" s="24">
        <v>525.07000000000005</v>
      </c>
      <c r="BO7" s="24">
        <v>499.16</v>
      </c>
      <c r="BP7" s="24">
        <v>630.82000000000005</v>
      </c>
      <c r="BQ7" s="24" t="s">
        <v>101</v>
      </c>
      <c r="BR7" s="24">
        <v>120.93</v>
      </c>
      <c r="BS7" s="24">
        <v>113.43</v>
      </c>
      <c r="BT7" s="24">
        <v>103.68</v>
      </c>
      <c r="BU7" s="24">
        <v>108.72</v>
      </c>
      <c r="BV7" s="24" t="s">
        <v>101</v>
      </c>
      <c r="BW7" s="24">
        <v>102.36</v>
      </c>
      <c r="BX7" s="24">
        <v>103.76</v>
      </c>
      <c r="BY7" s="24">
        <v>103.57</v>
      </c>
      <c r="BZ7" s="24">
        <v>104.04</v>
      </c>
      <c r="CA7" s="24">
        <v>97.81</v>
      </c>
      <c r="CB7" s="24" t="s">
        <v>101</v>
      </c>
      <c r="CC7" s="24">
        <v>93.52</v>
      </c>
      <c r="CD7" s="24">
        <v>98.95</v>
      </c>
      <c r="CE7" s="24">
        <v>97.32</v>
      </c>
      <c r="CF7" s="24">
        <v>95.1</v>
      </c>
      <c r="CG7" s="24" t="s">
        <v>101</v>
      </c>
      <c r="CH7" s="24">
        <v>114.01</v>
      </c>
      <c r="CI7" s="24">
        <v>111.18</v>
      </c>
      <c r="CJ7" s="24">
        <v>111.78</v>
      </c>
      <c r="CK7" s="24">
        <v>112.75</v>
      </c>
      <c r="CL7" s="24">
        <v>138.75</v>
      </c>
      <c r="CM7" s="24" t="s">
        <v>101</v>
      </c>
      <c r="CN7" s="24" t="s">
        <v>101</v>
      </c>
      <c r="CO7" s="24" t="s">
        <v>101</v>
      </c>
      <c r="CP7" s="24" t="s">
        <v>101</v>
      </c>
      <c r="CQ7" s="24" t="s">
        <v>101</v>
      </c>
      <c r="CR7" s="24" t="s">
        <v>101</v>
      </c>
      <c r="CS7" s="24">
        <v>67.709999999999994</v>
      </c>
      <c r="CT7" s="24">
        <v>67.13</v>
      </c>
      <c r="CU7" s="24">
        <v>66.819999999999993</v>
      </c>
      <c r="CV7" s="24">
        <v>65.98</v>
      </c>
      <c r="CW7" s="24">
        <v>58.94</v>
      </c>
      <c r="CX7" s="24" t="s">
        <v>101</v>
      </c>
      <c r="CY7" s="24">
        <v>99.43</v>
      </c>
      <c r="CZ7" s="24">
        <v>99.46</v>
      </c>
      <c r="DA7" s="24">
        <v>99.47</v>
      </c>
      <c r="DB7" s="24">
        <v>99.5</v>
      </c>
      <c r="DC7" s="24" t="s">
        <v>101</v>
      </c>
      <c r="DD7" s="24">
        <v>97.24</v>
      </c>
      <c r="DE7" s="24">
        <v>97.79</v>
      </c>
      <c r="DF7" s="24">
        <v>97.75</v>
      </c>
      <c r="DG7" s="24">
        <v>97.83</v>
      </c>
      <c r="DH7" s="24">
        <v>95.91</v>
      </c>
      <c r="DI7" s="24" t="s">
        <v>101</v>
      </c>
      <c r="DJ7" s="24">
        <v>4.16</v>
      </c>
      <c r="DK7" s="24">
        <v>8.19</v>
      </c>
      <c r="DL7" s="24">
        <v>11.97</v>
      </c>
      <c r="DM7" s="24">
        <v>15.63</v>
      </c>
      <c r="DN7" s="24" t="s">
        <v>101</v>
      </c>
      <c r="DO7" s="24">
        <v>27.39</v>
      </c>
      <c r="DP7" s="24">
        <v>30.42</v>
      </c>
      <c r="DQ7" s="24">
        <v>32.96</v>
      </c>
      <c r="DR7" s="24">
        <v>34.909999999999997</v>
      </c>
      <c r="DS7" s="24">
        <v>41.09</v>
      </c>
      <c r="DT7" s="24" t="s">
        <v>101</v>
      </c>
      <c r="DU7" s="24">
        <v>0</v>
      </c>
      <c r="DV7" s="24">
        <v>0</v>
      </c>
      <c r="DW7" s="24">
        <v>1.85</v>
      </c>
      <c r="DX7" s="24">
        <v>2.42</v>
      </c>
      <c r="DY7" s="24" t="s">
        <v>101</v>
      </c>
      <c r="DZ7" s="24">
        <v>5.86</v>
      </c>
      <c r="EA7" s="24">
        <v>6.66</v>
      </c>
      <c r="EB7" s="24">
        <v>8.49</v>
      </c>
      <c r="EC7" s="24">
        <v>10.08</v>
      </c>
      <c r="ED7" s="24">
        <v>8.68</v>
      </c>
      <c r="EE7" s="24" t="s">
        <v>101</v>
      </c>
      <c r="EF7" s="24">
        <v>0.49</v>
      </c>
      <c r="EG7" s="24">
        <v>0.45</v>
      </c>
      <c r="EH7" s="24">
        <v>0.13</v>
      </c>
      <c r="EI7" s="24">
        <v>0.5</v>
      </c>
      <c r="EJ7" s="24" t="s">
        <v>101</v>
      </c>
      <c r="EK7" s="24">
        <v>0.19</v>
      </c>
      <c r="EL7" s="24">
        <v>0.14000000000000001</v>
      </c>
      <c r="EM7" s="24">
        <v>0.15</v>
      </c>
      <c r="EN7" s="24">
        <v>0.12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昭島市</cp:lastModifiedBy>
  <cp:lastPrinted>2025-01-28T06:34:29Z</cp:lastPrinted>
  <dcterms:created xsi:type="dcterms:W3CDTF">2024-12-19T01:14:18Z</dcterms:created>
  <dcterms:modified xsi:type="dcterms:W3CDTF">2025-01-28T07:42:43Z</dcterms:modified>
  <cp:category/>
</cp:coreProperties>
</file>