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業務文書\040_財政公表\05_財務資料\03 財政状況資料集（H22決算～）\R6年度決算\16 追加調査\03_回答\"/>
    </mc:Choice>
  </mc:AlternateContent>
  <xr:revisionPtr revIDLastSave="0" documentId="13_ncr:1_{B164C8A6-48CA-4C6E-B0D2-C88EAF72CF8C}" xr6:coauthVersionLast="47" xr6:coauthVersionMax="47" xr10:uidLastSave="{00000000-0000-0000-0000-000000000000}"/>
  <bookViews>
    <workbookView xWindow="-110" yWindow="-110" windowWidth="19420" windowHeight="10420" firstSheet="14"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AM35" i="10"/>
  <c r="C35" i="10"/>
  <c r="BW34" i="10"/>
  <c r="BW35" i="10" s="1"/>
  <c r="BW36" i="10" s="1"/>
  <c r="BW37" i="10" s="1"/>
  <c r="BW38" i="10" s="1"/>
  <c r="BE34" i="10"/>
  <c r="AM34" i="10"/>
  <c r="U34" i="10"/>
  <c r="U35" i="10" s="1"/>
  <c r="U36" i="10" s="1"/>
  <c r="C34" i="10"/>
  <c r="CO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<sst xmlns="http://schemas.openxmlformats.org/spreadsheetml/2006/main" count="1150" uniqueCount="565">
  <si>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</si>
  <si>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</si>
  <si>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</si>
  <si>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</si>
  <si>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</si>
  <si>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</si>
  <si>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</si>
  <si>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</si>
  <si>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</si>
  <si>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</si>
  <si>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</si>
  <si>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</si>
  <si>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</si>
  <si>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</si>
  <si>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</si>
  <si>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</si>
  <si>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</si>
  <si>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</si>
  <si>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</si>
  <si>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</si>
  <si>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</si>
  <si>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</si>
  <si>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</si>
  <si>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</si>
  <si>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</si>
  <si>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</si>
  <si>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</si>
  <si>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</si>
  <si>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</si>
  <si>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</si>
  <si>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</si>
  <si>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</si>
  <si>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</si>
  <si>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</si>
  <si>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</si>
  <si>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</si>
  <si>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</si>
  <si>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</si>
  <si>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</si>
  <si>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</si>
  <si>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</si>
  <si>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</si>
  <si>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</si>
  <si>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</si>
  <si>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</si>
  <si>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</si>
  <si>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</si>
  <si>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</si>
  <si>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</si>
  <si>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</si>
  <si>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</si>
  <si>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</si>
  <si>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</si>
  <si>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</si>
  <si>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</si>
  <si>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</si>
  <si>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</si>
  <si>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</si>
  <si>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</si>
  <si>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</si>
  <si>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</si>
  <si>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</si>
  <si>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</si>
  <si>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</si>
  <si>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</si>
  <si>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</si>
  <si>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</si>
  <si>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</si>
  <si>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</si>
  <si>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</si>
  <si>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</si>
  <si>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</si>
  <si>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</si>
  <si>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</si>
  <si>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</si>
  <si>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</si>
  <si>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</si>
  <si>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</si>
  <si>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</si>
  <si>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</si>
  <si>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</si>
  <si>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</si>
  <si>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</si>
  <si>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</si>
  <si>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</si>
  <si>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</si>
  <si>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</si>
  <si>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</si>
  <si>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</si>
  <si>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</si>
  <si>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</si>
  <si>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</si>
  <si>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</si>
  <si>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</si>
  <si>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文京区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</si>
  <si>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</si>
  <si>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</si>
  <si>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</si>
  <si>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</si>
  <si>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</si>
  <si>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</si>
  <si>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</si>
  <si>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</si>
  <si>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</si>
  <si>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</si>
  <si>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</si>
  <si>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</si>
  <si>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</si>
  <si>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</si>
  <si>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</si>
  <si>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</si>
  <si>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</si>
  <si>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</si>
  <si>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</si>
  <si>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</si>
  <si>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</si>
  <si>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</si>
  <si>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</si>
  <si>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</si>
  <si>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</si>
  <si>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</si>
  <si>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</si>
  <si>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</si>
  <si>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</si>
  <si>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</si>
  <si>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</si>
  <si>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</si>
  <si>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</si>
  <si>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</si>
  <si>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</si>
  <si>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</si>
  <si>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</si>
  <si>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</si>
  <si>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</si>
  <si>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</si>
  <si>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</si>
  <si>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</si>
  <si>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</si>
  <si>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</si>
  <si>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</si>
  <si>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</si>
  <si>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</si>
  <si>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</si>
  <si>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</si>
  <si>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</si>
  <si>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</si>
  <si>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</si>
  <si>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</si>
  <si>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</si>
  <si>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</si>
  <si>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</si>
  <si>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</si>
  <si>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</si>
  <si>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</si>
  <si>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</si>
  <si>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</si>
  <si>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</si>
  <si>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</si>
  <si>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</si>
  <si>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</si>
  <si>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</si>
  <si>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</si>
  <si>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</si>
  <si>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</si>
  <si>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</si>
  <si>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</si>
  <si>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</si>
  <si>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</si>
  <si>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</si>
  <si>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</si>
  <si>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</si>
  <si>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</si>
  <si>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</si>
  <si>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</si>
  <si>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</si>
  <si>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</si>
  <si>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</si>
  <si>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</si>
  <si>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</si>
  <si>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</si>
  <si>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</si>
  <si>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</si>
  <si>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</si>
  <si>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</si>
  <si>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</si>
  <si>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</si>
  <si>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</si>
  <si>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</si>
  <si>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</si>
  <si>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</si>
  <si>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</si>
  <si>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</si>
  <si>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</si>
  <si>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</si>
  <si>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</si>
  <si>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</si>
  <si>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</si>
  <si>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</si>
  <si>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</si>
  <si>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</si>
  <si>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</si>
  <si>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</si>
  <si>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</si>
  <si>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東京都文京区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</si>
  <si>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</si>
  <si>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</si>
  <si>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</si>
  <si>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</si>
  <si>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</si>
  <si>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</si>
  <si>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</si>
  <si>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</si>
  <si>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</si>
  <si>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</si>
  <si>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</si>
  <si>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</si>
  <si>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</si>
  <si>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</si>
  <si>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</si>
  <si>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</si>
  <si>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</si>
  <si>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</si>
  <si>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</si>
  <si>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</si>
  <si>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</si>
  <si>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</si>
  <si>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</si>
  <si>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</si>
  <si>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</si>
  <si>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</si>
  <si>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</si>
  <si>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</si>
  <si>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</si>
  <si>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</si>
  <si>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</si>
  <si>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</si>
  <si>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</si>
  <si>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</si>
  <si>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</si>
  <si>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</si>
  <si>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</si>
  <si>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</si>
  <si>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</si>
  <si>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</si>
  <si>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</si>
  <si>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</si>
  <si>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</si>
  <si>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</si>
  <si>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</si>
  <si>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</si>
  <si>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</si>
  <si>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</si>
  <si>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</si>
  <si>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</si>
  <si>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</si>
  <si>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</si>
  <si>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</si>
  <si>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</si>
  <si>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</si>
  <si>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</si>
  <si>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</si>
  <si>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</si>
  <si>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</si>
  <si>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</si>
  <si>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</si>
  <si>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</si>
  <si>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</si>
  <si>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</si>
  <si>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</si>
  <si>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</si>
  <si>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</si>
  <si>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</si>
  <si>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</si>
  <si>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</si>
  <si>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</si>
  <si>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</si>
  <si>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</si>
  <si>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</si>
  <si>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</si>
  <si>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</si>
  <si>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</si>
  <si>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</si>
  <si>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</si>
  <si>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</si>
  <si>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</si>
  <si>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</si>
  <si>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</si>
  <si>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</si>
  <si>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</si>
  <si>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</si>
  <si>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</si>
  <si>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</si>
  <si>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</si>
  <si>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</si>
  <si>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</si>
  <si>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</si>
  <si>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</si>
  <si>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</si>
  <si>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</si>
  <si>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</si>
  <si>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</si>
  <si>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</si>
  <si>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</si>
  <si>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</si>
  <si>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</si>
  <si>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</si>
  <si>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</si>
  <si>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</si>
  <si>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</si>
  <si>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</si>
  <si>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</si>
  <si>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</si>
  <si>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</si>
  <si>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</si>
  <si>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</si>
  <si>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</si>
  <si>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</si>
  <si>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</si>
  <si>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</si>
  <si>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</si>
  <si>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</si>
  <si>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</si>
  <si>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</si>
  <si>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</si>
  <si>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</si>
  <si>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</si>
  <si>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</si>
  <si>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</si>
  <si>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</si>
  <si>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</si>
  <si>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</si>
  <si>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</si>
  <si>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</si>
  <si>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</si>
  <si>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</si>
  <si>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</si>
  <si>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</si>
  <si>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</si>
  <si>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</si>
  <si>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</si>
  <si>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</si>
  <si>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</si>
  <si>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</si>
  <si>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</si>
  <si>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</si>
  <si>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</si>
  <si>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</si>
  <si>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</si>
  <si>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</si>
  <si>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</si>
  <si>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</si>
  <si>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</si>
  <si>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</si>
  <si>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</si>
  <si>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東京都文京区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</si>
  <si>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</si>
  <si>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</si>
  <si>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</si>
  <si>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</si>
  <si>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</si>
  <si>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</si>
  <si>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</si>
  <si>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</si>
  <si>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</si>
  <si>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</si>
  <si>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</si>
  <si>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</si>
  <si>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</si>
  <si>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</si>
  <si>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</si>
  <si>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</si>
  <si>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</si>
  <si>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</si>
  <si>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</si>
  <si>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</si>
  <si>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</si>
  <si>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</si>
  <si>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</si>
  <si>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</si>
  <si>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</si>
  <si>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</si>
  <si>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</si>
  <si>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</si>
  <si>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</si>
  <si>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</si>
  <si>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</si>
  <si>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</si>
  <si>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</si>
  <si>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</si>
  <si>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</si>
  <si>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</si>
  <si>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</si>
  <si>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</si>
  <si>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</si>
  <si>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</si>
  <si>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</si>
  <si>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</si>
  <si>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</si>
  <si>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</si>
  <si>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</si>
  <si>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</si>
  <si>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</si>
  <si>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</si>
  <si>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</si>
  <si>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</si>
  <si>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</si>
  <si>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</si>
  <si>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</si>
  <si>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</si>
  <si>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</si>
  <si>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</si>
  <si>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</si>
  <si>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</si>
  <si>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</si>
  <si>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</si>
  <si>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</si>
  <si>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</si>
  <si>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</si>
  <si>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</si>
  <si>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</si>
  <si>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</si>
  <si>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</si>
  <si>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</si>
  <si>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</si>
  <si>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</si>
  <si>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</si>
  <si>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</si>
  <si>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</si>
  <si>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</si>
  <si>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</si>
  <si>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</si>
  <si>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</si>
  <si>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</si>
  <si>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</si>
  <si>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</si>
  <si>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</si>
  <si>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</si>
  <si>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</si>
  <si>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</si>
  <si>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</si>
  <si>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</si>
  <si>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</si>
  <si>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</si>
  <si>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</si>
  <si>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</si>
  <si>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</si>
  <si>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</si>
  <si>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</si>
  <si>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</si>
  <si>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</si>
  <si>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</si>
  <si>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</si>
  <si>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</si>
  <si>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</si>
  <si>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</si>
  <si>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</si>
  <si>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</si>
  <si>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</si>
  <si>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</si>
  <si>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</si>
  <si>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</si>
  <si>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</si>
  <si>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</si>
  <si>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</si>
  <si>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</si>
  <si>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</si>
  <si>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</si>
  <si>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</si>
  <si>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</si>
  <si>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</si>
  <si>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</si>
  <si>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</si>
  <si>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</si>
  <si>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</si>
  <si>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</si>
  <si>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</si>
  <si>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</si>
  <si>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</si>
  <si>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</si>
  <si>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</si>
  <si>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</si>
  <si>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</si>
  <si>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</si>
  <si>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</si>
  <si>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</si>
  <si>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</si>
  <si>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</si>
  <si>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</si>
  <si>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</si>
  <si>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</si>
  <si>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</si>
  <si>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</si>
  <si>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</si>
  <si>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</si>
  <si>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</si>
  <si>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</si>
  <si>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</si>
  <si>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</si>
  <si>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</si>
  <si>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</si>
  <si>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</si>
  <si>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</si>
  <si>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</si>
  <si>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</si>
  <si>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</si>
  <si>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</si>
  <si>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</si>
  <si>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</si>
  <si>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</si>
  <si>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</si>
  <si>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</si>
  <si>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</si>
  <si>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</si>
  <si>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</si>
  <si>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</si>
  <si>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</si>
  <si>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</si>
  <si>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</si>
  <si>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</si>
  <si>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</si>
  <si>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</si>
  <si>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</si>
  <si>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</si>
  <si>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</si>
  <si>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</si>
  <si>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</si>
  <si>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0.78</t>
  </si>
  <si>
    <t>▲ 3.35</t>
  </si>
  <si>
    <t>▲ 1.61</t>
  </si>
  <si>
    <t>一般会計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</si>
  <si>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</si>
  <si>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</si>
  <si>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</si>
  <si>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</si>
  <si>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</si>
  <si>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</si>
  <si>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</si>
  <si>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</si>
  <si>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</si>
  <si>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</si>
  <si>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</si>
  <si>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公益財団法人文京アカデミー</t>
    <rPh sb="0" eb="2">
      <t>コウエキ</t>
    </rPh>
    <rPh sb="2" eb="4">
      <t>ザイダン</t>
    </rPh>
    <rPh sb="4" eb="6">
      <t>ホウジン</t>
    </rPh>
    <rPh sb="6" eb="8">
      <t>ブンキョウ</t>
    </rPh>
    <phoneticPr fontId="2"/>
  </si>
  <si>
    <t>特別区人事・厚生事務組合</t>
    <rPh sb="0" eb="3">
      <t>トクベツク</t>
    </rPh>
    <rPh sb="3" eb="5">
      <t>ジンジ</t>
    </rPh>
    <rPh sb="6" eb="8">
      <t>コウセイ</t>
    </rPh>
    <rPh sb="8" eb="10">
      <t>ジム</t>
    </rPh>
    <rPh sb="10" eb="12">
      <t>クミアイ</t>
    </rPh>
    <phoneticPr fontId="2"/>
  </si>
  <si>
    <t>特別区競馬組合</t>
    <rPh sb="0" eb="3">
      <t>トクベツク</t>
    </rPh>
    <rPh sb="3" eb="5">
      <t>ケイバ</t>
    </rPh>
    <rPh sb="5" eb="7">
      <t>クミアイ</t>
    </rPh>
    <phoneticPr fontId="2"/>
  </si>
  <si>
    <t>東京二十三区清掃一部事務組合</t>
    <rPh sb="0" eb="2">
      <t>トウキョウ</t>
    </rPh>
    <rPh sb="2" eb="5">
      <t>２３</t>
    </rPh>
    <rPh sb="5" eb="6">
      <t>ク</t>
    </rPh>
    <rPh sb="6" eb="8">
      <t>セイソウ</t>
    </rPh>
    <rPh sb="8" eb="10">
      <t>イチブ</t>
    </rPh>
    <rPh sb="10" eb="12">
      <t>ジム</t>
    </rPh>
    <rPh sb="12" eb="14">
      <t>クミアイ</t>
    </rPh>
    <phoneticPr fontId="2"/>
  </si>
  <si>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2"/>
  </si>
  <si>
    <t>東京都後期高齢者医療広域連合（後期高齢者医療特別会計）</t>
    <rPh sb="0" eb="3">
      <t>トウキョウト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</si>
  <si>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法適用</t>
    <rPh sb="0" eb="1">
      <t>ホウ</t>
    </rPh>
    <rPh sb="1" eb="3">
      <t>テキヨウ</t>
    </rPh>
    <phoneticPr fontId="6"/>
  </si>
  <si>
    <t>-</t>
    <phoneticPr fontId="2"/>
  </si>
  <si>
    <t>学校施設建設整備基金</t>
    <rPh sb="0" eb="2">
      <t>ガッコウ</t>
    </rPh>
    <rPh sb="2" eb="4">
      <t>シセツ</t>
    </rPh>
    <rPh sb="4" eb="6">
      <t>ケンセツ</t>
    </rPh>
    <rPh sb="6" eb="8">
      <t>セイビ</t>
    </rPh>
    <rPh sb="8" eb="10">
      <t>キキン</t>
    </rPh>
    <phoneticPr fontId="5"/>
  </si>
  <si>
    <t>区民施設整備基金</t>
    <rPh sb="0" eb="2">
      <t>クミン</t>
    </rPh>
    <rPh sb="2" eb="4">
      <t>シセツ</t>
    </rPh>
    <rPh sb="4" eb="6">
      <t>セイビ</t>
    </rPh>
    <rPh sb="6" eb="8">
      <t>キキン</t>
    </rPh>
    <phoneticPr fontId="2"/>
  </si>
  <si>
    <t>地域福祉基金</t>
  </si>
  <si>
    <t>子ども宅食プロジェクト基金</t>
    <rPh sb="0" eb="1">
      <t>コ</t>
    </rPh>
    <rPh sb="3" eb="4">
      <t>タク</t>
    </rPh>
    <rPh sb="4" eb="5">
      <t>ショク</t>
    </rPh>
    <rPh sb="11" eb="13">
      <t>キキン</t>
    </rPh>
    <phoneticPr fontId="2"/>
  </si>
  <si>
    <t>国際交流基金</t>
    <rPh sb="0" eb="2">
      <t>コクサイ</t>
    </rPh>
    <rPh sb="2" eb="4">
      <t>コウリュウ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</si>
  <si>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</si>
  <si>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</si>
  <si>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有形固定資産減価償却率が前年度から2.6ポイント低下しています。「誠之小学校（校舎棟）」等の建設仮勘定から建物への振替により、有形固定資産が増加しています。</t>
    <rPh sb="24" eb="26">
      <t>テイカ</t>
    </rPh>
    <rPh sb="44" eb="45">
      <t>トウ</t>
    </rPh>
    <rPh sb="46" eb="48">
      <t>ケンセツ</t>
    </rPh>
    <rPh sb="48" eb="51">
      <t>カリカンジョウ</t>
    </rPh>
    <rPh sb="53" eb="55">
      <t>タテモノ</t>
    </rPh>
    <rPh sb="57" eb="59">
      <t>フリカエゲンカショウキャクリツゼンネンドブンキョウホンチョウシャナイトウケイジョウショウキャクシサンゲンカショウキャクルイケイガクゾウカゲンカショウキャクリツゼンネンドブンキョウホンチョウシャナイトウケイジョウショウキャクシサンゲンカショウキャクルイケイガク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</si>
  <si>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</si>
  <si>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</si>
  <si>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</si>
  <si>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</si>
  <si>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</si>
  <si>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</si>
  <si>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前年度から0.7ポイント上昇しています。地方債に過度に依存しない財政運営を行っているため、実質公債費比率は類似団体内平均値と比較して低くなっています。しかしながら、今後、多額の費用を要する公共施設整備についても、計画的に実施していく必要があるため、必要に応じて地方債も活用して財源を確保していきます。</t>
    <rPh sb="25" eb="27">
      <t>ジョウショウ</t>
    </rPh>
    <rPh sb="66" eb="68">
      <t>ルイジ</t>
    </rPh>
    <rPh sb="68" eb="70">
      <t>ダンタイ</t>
    </rPh>
    <rPh sb="70" eb="71">
      <t>ナイ</t>
    </rPh>
    <rPh sb="71" eb="74">
      <t>ヘイキンチ</t>
    </rPh>
    <rPh sb="75" eb="77">
      <t>ヒカク</t>
    </rPh>
    <rPh sb="137" eb="139">
      <t>ヒツヨウ</t>
    </rPh>
    <rPh sb="140" eb="141">
      <t>オウ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</si>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</sst>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174F782-CB39-417F-8F3F-F4F6D310A5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47DB-4F5E-8503-002B775CFE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91876</c:v>
                </c:pt>
                <c:pt idx="1">
                  <c:v>61252</c:v>
                </c:pt>
                <c:pt idx="2">
                  <c:v>75205</c:v>
                </c:pt>
                <c:pt idx="3">
                  <c:v>54311</c:v>
                </c:pt>
                <c:pt idx="4">
                  <c:v>76792</c:v>
                </c:pt>
              </c:numCache>
            </c:numRef>
          </c:val>
          <c:smooth val="0"/>
          <c:extLst>
            <c:ext xmlns:c16="http://schemas.microsoft.com/office/drawing/2014/chart" uri="{C3380CC4-5D6E-409C-BE32-E72D297353CC}">
              <c16:uniqueId val="{00000001-47DB-4F5E-8503-002B775CFE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13.33</c:v>
                </c:pt>
                <c:pt idx="1">
                  <c:v>10.46</c:v>
                </c:pt>
                <c:pt idx="2">
                  <c:v>8.4499999999999993</c:v>
                </c:pt>
                <c:pt idx="3">
                  <c:v>7.98</c:v>
                </c:pt>
                <c:pt idx="4">
                  <c:v>10.75</c:v>
                </c:pt>
              </c:numCache>
            </c:numRef>
          </c:val>
          <c:extLst>
            <c:ext xmlns:c16="http://schemas.microsoft.com/office/drawing/2014/chart" uri="{C3380CC4-5D6E-409C-BE32-E72D297353CC}">
              <c16:uniqueId val="{00000000-06D7-4942-A4F7-62EC9184811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30.61</c:v>
                </c:pt>
                <c:pt idx="1">
                  <c:v>30.52</c:v>
                </c:pt>
                <c:pt idx="2">
                  <c:v>27.46</c:v>
                </c:pt>
                <c:pt idx="3">
                  <c:v>30.9</c:v>
                </c:pt>
                <c:pt idx="4">
                  <c:v>23.89</c:v>
                </c:pt>
              </c:numCache>
            </c:numRef>
          </c:val>
          <c:extLst>
            <c:ext xmlns:c16="http://schemas.microsoft.com/office/drawing/2014/chart" uri="{C3380CC4-5D6E-409C-BE32-E72D297353CC}">
              <c16:uniqueId val="{00000001-06D7-4942-A4F7-62EC9184811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c:v>
                </c:pt>
                <c:pt idx="1">
                  <c:v>-0.78</c:v>
                </c:pt>
                <c:pt idx="2">
                  <c:v>-3.35</c:v>
                </c:pt>
                <c:pt idx="3">
                  <c:v>4.1399999999999997</c:v>
                </c:pt>
                <c:pt idx="4">
                  <c:v>-1.61</c:v>
                </c:pt>
              </c:numCache>
            </c:numRef>
          </c:val>
          <c:smooth val="0"/>
          <c:extLst>
            <c:ext xmlns:c16="http://schemas.microsoft.com/office/drawing/2014/chart" uri="{C3380CC4-5D6E-409C-BE32-E72D297353CC}">
              <c16:uniqueId val="{00000002-06D7-4942-A4F7-62EC9184811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4A9-4DB6-8E5B-D96C7E303F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4A9-4DB6-8E5B-D96C7E303F7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4A9-4DB6-8E5B-D96C7E303F7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4A9-4DB6-8E5B-D96C7E303F7F}"/>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84A9-4DB6-8E5B-D96C7E303F7F}"/>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84A9-4DB6-8E5B-D96C7E303F7F}"/>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0.21</c:v>
                </c:pt>
                <c:pt idx="2">
                  <c:v>#N/A</c:v>
                </c:pt>
                <c:pt idx="3">
                  <c:v>0.26</c:v>
                </c:pt>
                <c:pt idx="4">
                  <c:v>#N/A</c:v>
                </c:pt>
                <c:pt idx="5">
                  <c:v>0.19</c:v>
                </c:pt>
                <c:pt idx="6">
                  <c:v>#N/A</c:v>
                </c:pt>
                <c:pt idx="7">
                  <c:v>0.22</c:v>
                </c:pt>
                <c:pt idx="8">
                  <c:v>#N/A</c:v>
                </c:pt>
                <c:pt idx="9">
                  <c:v>0.14000000000000001</c:v>
                </c:pt>
              </c:numCache>
            </c:numRef>
          </c:val>
          <c:extLst>
            <c:ext xmlns:c16="http://schemas.microsoft.com/office/drawing/2014/chart" uri="{C3380CC4-5D6E-409C-BE32-E72D297353CC}">
              <c16:uniqueId val="{00000006-84A9-4DB6-8E5B-D96C7E303F7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0.45</c:v>
                </c:pt>
                <c:pt idx="2">
                  <c:v>#N/A</c:v>
                </c:pt>
                <c:pt idx="3">
                  <c:v>0.79</c:v>
                </c:pt>
                <c:pt idx="4">
                  <c:v>#N/A</c:v>
                </c:pt>
                <c:pt idx="5">
                  <c:v>0.42</c:v>
                </c:pt>
                <c:pt idx="6">
                  <c:v>#N/A</c:v>
                </c:pt>
                <c:pt idx="7">
                  <c:v>0.21</c:v>
                </c:pt>
                <c:pt idx="8">
                  <c:v>#N/A</c:v>
                </c:pt>
                <c:pt idx="9">
                  <c:v>0.4</c:v>
                </c:pt>
              </c:numCache>
            </c:numRef>
          </c:val>
          <c:extLst>
            <c:ext xmlns:c16="http://schemas.microsoft.com/office/drawing/2014/chart" uri="{C3380CC4-5D6E-409C-BE32-E72D297353CC}">
              <c16:uniqueId val="{00000007-84A9-4DB6-8E5B-D96C7E303F7F}"/>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1.31</c:v>
                </c:pt>
                <c:pt idx="2">
                  <c:v>#N/A</c:v>
                </c:pt>
                <c:pt idx="3">
                  <c:v>1.05</c:v>
                </c:pt>
                <c:pt idx="4">
                  <c:v>#N/A</c:v>
                </c:pt>
                <c:pt idx="5">
                  <c:v>0.86</c:v>
                </c:pt>
                <c:pt idx="6">
                  <c:v>#N/A</c:v>
                </c:pt>
                <c:pt idx="7">
                  <c:v>0.51</c:v>
                </c:pt>
                <c:pt idx="8">
                  <c:v>#N/A</c:v>
                </c:pt>
                <c:pt idx="9">
                  <c:v>1.08</c:v>
                </c:pt>
              </c:numCache>
            </c:numRef>
          </c:val>
          <c:extLst>
            <c:ext xmlns:c16="http://schemas.microsoft.com/office/drawing/2014/chart" uri="{C3380CC4-5D6E-409C-BE32-E72D297353CC}">
              <c16:uniqueId val="{00000008-84A9-4DB6-8E5B-D96C7E303F7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13.33</c:v>
                </c:pt>
                <c:pt idx="2">
                  <c:v>#N/A</c:v>
                </c:pt>
                <c:pt idx="3">
                  <c:v>10.46</c:v>
                </c:pt>
                <c:pt idx="4">
                  <c:v>#N/A</c:v>
                </c:pt>
                <c:pt idx="5">
                  <c:v>8.4499999999999993</c:v>
                </c:pt>
                <c:pt idx="6">
                  <c:v>#N/A</c:v>
                </c:pt>
                <c:pt idx="7">
                  <c:v>7.97</c:v>
                </c:pt>
                <c:pt idx="8">
                  <c:v>#N/A</c:v>
                </c:pt>
                <c:pt idx="9">
                  <c:v>10.75</c:v>
                </c:pt>
              </c:numCache>
            </c:numRef>
          </c:val>
          <c:extLst>
            <c:ext xmlns:c16="http://schemas.microsoft.com/office/drawing/2014/chart" uri="{C3380CC4-5D6E-409C-BE32-E72D297353CC}">
              <c16:uniqueId val="{00000009-84A9-4DB6-8E5B-D96C7E303F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3332</c:v>
                </c:pt>
                <c:pt idx="5">
                  <c:v>3193</c:v>
                </c:pt>
                <c:pt idx="8">
                  <c:v>2966</c:v>
                </c:pt>
                <c:pt idx="11">
                  <c:v>2693</c:v>
                </c:pt>
                <c:pt idx="14">
                  <c:v>2214</c:v>
                </c:pt>
              </c:numCache>
            </c:numRef>
          </c:val>
          <c:extLst>
            <c:ext xmlns:c16="http://schemas.microsoft.com/office/drawing/2014/chart" uri="{C3380CC4-5D6E-409C-BE32-E72D297353CC}">
              <c16:uniqueId val="{00000000-D8F1-4BF2-8E1E-05FCCEDFB62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8F1-4BF2-8E1E-05FCCEDFB62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40</c:v>
                </c:pt>
                <c:pt idx="3">
                  <c:v>40</c:v>
                </c:pt>
                <c:pt idx="6">
                  <c:v>35</c:v>
                </c:pt>
                <c:pt idx="9">
                  <c:v>35</c:v>
                </c:pt>
                <c:pt idx="12">
                  <c:v>35</c:v>
                </c:pt>
              </c:numCache>
            </c:numRef>
          </c:val>
          <c:extLst>
            <c:ext xmlns:c16="http://schemas.microsoft.com/office/drawing/2014/chart" uri="{C3380CC4-5D6E-409C-BE32-E72D297353CC}">
              <c16:uniqueId val="{00000002-D8F1-4BF2-8E1E-05FCCEDFB62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83</c:v>
                </c:pt>
                <c:pt idx="3">
                  <c:v>81</c:v>
                </c:pt>
                <c:pt idx="6">
                  <c:v>77</c:v>
                </c:pt>
                <c:pt idx="9">
                  <c:v>95</c:v>
                </c:pt>
                <c:pt idx="12">
                  <c:v>137</c:v>
                </c:pt>
              </c:numCache>
            </c:numRef>
          </c:val>
          <c:extLst>
            <c:ext xmlns:c16="http://schemas.microsoft.com/office/drawing/2014/chart" uri="{C3380CC4-5D6E-409C-BE32-E72D297353CC}">
              <c16:uniqueId val="{00000003-D8F1-4BF2-8E1E-05FCCEDFB62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8F1-4BF2-8E1E-05FCCEDFB62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62</c:v>
                </c:pt>
                <c:pt idx="3">
                  <c:v>62</c:v>
                </c:pt>
                <c:pt idx="6">
                  <c:v>62</c:v>
                </c:pt>
                <c:pt idx="9">
                  <c:v>62</c:v>
                </c:pt>
                <c:pt idx="12">
                  <c:v>62</c:v>
                </c:pt>
              </c:numCache>
            </c:numRef>
          </c:val>
          <c:extLst>
            <c:ext xmlns:c16="http://schemas.microsoft.com/office/drawing/2014/chart" uri="{C3380CC4-5D6E-409C-BE32-E72D297353CC}">
              <c16:uniqueId val="{00000005-D8F1-4BF2-8E1E-05FCCEDFB62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8F1-4BF2-8E1E-05FCCEDFB62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527</c:v>
                </c:pt>
                <c:pt idx="3">
                  <c:v>452</c:v>
                </c:pt>
                <c:pt idx="6">
                  <c:v>395</c:v>
                </c:pt>
                <c:pt idx="9">
                  <c:v>441</c:v>
                </c:pt>
                <c:pt idx="12">
                  <c:v>414</c:v>
                </c:pt>
              </c:numCache>
            </c:numRef>
          </c:val>
          <c:extLst>
            <c:ext xmlns:c16="http://schemas.microsoft.com/office/drawing/2014/chart" uri="{C3380CC4-5D6E-409C-BE32-E72D297353CC}">
              <c16:uniqueId val="{00000007-D8F1-4BF2-8E1E-05FCCEDFB62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-2620</c:v>
                </c:pt>
                <c:pt idx="2">
                  <c:v>#N/A</c:v>
                </c:pt>
                <c:pt idx="3">
                  <c:v>#N/A</c:v>
                </c:pt>
                <c:pt idx="4">
                  <c:v>-2558</c:v>
                </c:pt>
                <c:pt idx="5">
                  <c:v>#N/A</c:v>
                </c:pt>
                <c:pt idx="6">
                  <c:v>#N/A</c:v>
                </c:pt>
                <c:pt idx="7">
                  <c:v>-2397</c:v>
                </c:pt>
                <c:pt idx="8">
                  <c:v>#N/A</c:v>
                </c:pt>
                <c:pt idx="9">
                  <c:v>#N/A</c:v>
                </c:pt>
                <c:pt idx="10">
                  <c:v>-2060</c:v>
                </c:pt>
                <c:pt idx="11">
                  <c:v>#N/A</c:v>
                </c:pt>
                <c:pt idx="12">
                  <c:v>#N/A</c:v>
                </c:pt>
                <c:pt idx="13">
                  <c:v>-1566</c:v>
                </c:pt>
                <c:pt idx="14">
                  <c:v>#N/A</c:v>
                </c:pt>
              </c:numCache>
            </c:numRef>
          </c:val>
          <c:smooth val="0"/>
          <c:extLst>
            <c:ext xmlns:c16="http://schemas.microsoft.com/office/drawing/2014/chart" uri="{C3380CC4-5D6E-409C-BE32-E72D297353CC}">
              <c16:uniqueId val="{00000008-D8F1-4BF2-8E1E-05FCCEDFB62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25166</c:v>
                </c:pt>
                <c:pt idx="5">
                  <c:v>24095</c:v>
                </c:pt>
                <c:pt idx="8">
                  <c:v>23198</c:v>
                </c:pt>
                <c:pt idx="11">
                  <c:v>22378</c:v>
                </c:pt>
                <c:pt idx="14">
                  <c:v>21536</c:v>
                </c:pt>
              </c:numCache>
            </c:numRef>
          </c:val>
          <c:extLst>
            <c:ext xmlns:c16="http://schemas.microsoft.com/office/drawing/2014/chart" uri="{C3380CC4-5D6E-409C-BE32-E72D297353CC}">
              <c16:uniqueId val="{00000000-3F5F-494D-8403-D5A63023223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F5F-494D-8403-D5A63023223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56738</c:v>
                </c:pt>
                <c:pt idx="5">
                  <c:v>63163</c:v>
                </c:pt>
                <c:pt idx="8">
                  <c:v>63426</c:v>
                </c:pt>
                <c:pt idx="11">
                  <c:v>61155</c:v>
                </c:pt>
                <c:pt idx="14">
                  <c:v>53864</c:v>
                </c:pt>
              </c:numCache>
            </c:numRef>
          </c:val>
          <c:extLst>
            <c:ext xmlns:c16="http://schemas.microsoft.com/office/drawing/2014/chart" uri="{C3380CC4-5D6E-409C-BE32-E72D297353CC}">
              <c16:uniqueId val="{00000002-3F5F-494D-8403-D5A63023223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5F-494D-8403-D5A63023223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5F-494D-8403-D5A63023223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5F-494D-8403-D5A63023223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9735</c:v>
                </c:pt>
                <c:pt idx="3">
                  <c:v>9722</c:v>
                </c:pt>
                <c:pt idx="6">
                  <c:v>9645</c:v>
                </c:pt>
                <c:pt idx="9">
                  <c:v>9987</c:v>
                </c:pt>
                <c:pt idx="12">
                  <c:v>10455</c:v>
                </c:pt>
              </c:numCache>
            </c:numRef>
          </c:val>
          <c:extLst>
            <c:ext xmlns:c16="http://schemas.microsoft.com/office/drawing/2014/chart" uri="{C3380CC4-5D6E-409C-BE32-E72D297353CC}">
              <c16:uniqueId val="{00000006-3F5F-494D-8403-D5A63023223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1065</c:v>
                </c:pt>
                <c:pt idx="3">
                  <c:v>1184</c:v>
                </c:pt>
                <c:pt idx="6">
                  <c:v>1390</c:v>
                </c:pt>
                <c:pt idx="9">
                  <c:v>1473</c:v>
                </c:pt>
                <c:pt idx="12">
                  <c:v>1744</c:v>
                </c:pt>
              </c:numCache>
            </c:numRef>
          </c:val>
          <c:extLst>
            <c:ext xmlns:c16="http://schemas.microsoft.com/office/drawing/2014/chart" uri="{C3380CC4-5D6E-409C-BE32-E72D297353CC}">
              <c16:uniqueId val="{00000007-3F5F-494D-8403-D5A63023223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3F5F-494D-8403-D5A63023223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551</c:v>
                </c:pt>
                <c:pt idx="3">
                  <c:v>510</c:v>
                </c:pt>
                <c:pt idx="6">
                  <c:v>475</c:v>
                </c:pt>
                <c:pt idx="9">
                  <c:v>439</c:v>
                </c:pt>
                <c:pt idx="12">
                  <c:v>404</c:v>
                </c:pt>
              </c:numCache>
            </c:numRef>
          </c:val>
          <c:extLst>
            <c:ext xmlns:c16="http://schemas.microsoft.com/office/drawing/2014/chart" uri="{C3380CC4-5D6E-409C-BE32-E72D297353CC}">
              <c16:uniqueId val="{00000009-3F5F-494D-8403-D5A63023223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4869</c:v>
                </c:pt>
                <c:pt idx="3">
                  <c:v>5704</c:v>
                </c:pt>
                <c:pt idx="6">
                  <c:v>7835</c:v>
                </c:pt>
                <c:pt idx="9">
                  <c:v>10441</c:v>
                </c:pt>
                <c:pt idx="12">
                  <c:v>13989</c:v>
                </c:pt>
              </c:numCache>
            </c:numRef>
          </c:val>
          <c:extLst>
            <c:ext xmlns:c16="http://schemas.microsoft.com/office/drawing/2014/chart" uri="{C3380CC4-5D6E-409C-BE32-E72D297353CC}">
              <c16:uniqueId val="{0000000A-3F5F-494D-8403-D5A63023223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F5F-494D-8403-D5A63023223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18464</c:v>
                </c:pt>
                <c:pt idx="1">
                  <c:v>21481</c:v>
                </c:pt>
                <c:pt idx="2">
                  <c:v>17810</c:v>
                </c:pt>
              </c:numCache>
            </c:numRef>
          </c:val>
          <c:extLst>
            <c:ext xmlns:c16="http://schemas.microsoft.com/office/drawing/2014/chart" uri="{C3380CC4-5D6E-409C-BE32-E72D297353CC}">
              <c16:uniqueId val="{00000000-8512-412E-820E-A428E72498C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c:v>
                </c:pt>
                <c:pt idx="1">
                  <c:v>58</c:v>
                </c:pt>
                <c:pt idx="2">
                  <c:v>60</c:v>
                </c:pt>
              </c:numCache>
            </c:numRef>
          </c:val>
          <c:extLst>
            <c:ext xmlns:c16="http://schemas.microsoft.com/office/drawing/2014/chart" uri="{C3380CC4-5D6E-409C-BE32-E72D297353CC}">
              <c16:uniqueId val="{00000001-8512-412E-820E-A428E72498C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41585</c:v>
                </c:pt>
                <c:pt idx="1">
                  <c:v>36037</c:v>
                </c:pt>
                <c:pt idx="2">
                  <c:v>32574</c:v>
                </c:pt>
              </c:numCache>
            </c:numRef>
          </c:val>
          <c:extLst>
            <c:ext xmlns:c16="http://schemas.microsoft.com/office/drawing/2014/chart" uri="{C3380CC4-5D6E-409C-BE32-E72D297353CC}">
              <c16:uniqueId val="{00000002-8512-412E-820E-A428E72498C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{C07E9877-3E2D-4D66-A80C-F49E9436E99E}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C2E-447E-A3C4-1490AA88AA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{BCEA65FC-1EF6-4C2F-8339-3DD1332BAFA4}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2E-447E-A3C4-1490AA88AA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{5EBA616D-44F4-4B95-B071-974EC688551F}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2E-447E-A3C4-1490AA88AA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{04C835C6-4E56-4589-BB32-B67433F667AE}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2E-447E-A3C4-1490AA88AA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{EAD2C620-1B41-40DD-B32D-F8A099A098D1}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2E-447E-A3C4-1490AA88AA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{225C8EB4-5652-4047-AEA9-C428F0B48259}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C2E-447E-A3C4-1490AA88AA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{58D6CDC2-7488-4FD1-9606-D8276130C590}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C2E-447E-A3C4-1490AA88AA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{3AFF4861-D6AC-49B8-AF72-47DC3CF4FA36}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C2E-447E-A3C4-1490AA88AA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{4DE4504D-8E9E-41AA-809B-657924398B33}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C2E-447E-A3C4-1490AA88AA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c:v>
                </c:pt>
                <c:pt idx="8">
                  <c:v>55.6</c:v>
                </c:pt>
                <c:pt idx="16">
                  <c:v>57.3</c:v>
                </c:pt>
                <c:pt idx="24">
                  <c:v>57.3</c:v>
                </c:pt>
                <c:pt idx="32">
                  <c:v>54.7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C2E-447E-A3C4-1490AA88AA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{DA0DF76F-5A61-4D0A-858A-79DBED986DDB}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C2E-447E-A3C4-1490AA88AA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{F1689CF4-023E-4052-9386-B4D3668B8148}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2E-447E-A3C4-1490AA88AA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{C61EC017-36A5-44C8-BE4E-637790DE85DD}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2E-447E-A3C4-1490AA88AA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{04CB4488-3EB7-4C14-B877-97A43A59BA24}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2E-447E-A3C4-1490AA88AA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{6056A413-2D11-49E0-9938-BBACD12B57F5}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2E-447E-A3C4-1490AA88AA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{CA77A40D-3038-4B6C-AB67-5612A51E01D8}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C2E-447E-A3C4-1490AA88AA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{2F83251B-ED44-4610-8EF4-703516B5C7CB}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C2E-447E-A3C4-1490AA88AA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{39402A51-3716-43AA-A946-8AAAF189F3CD}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C2E-447E-A3C4-1490AA88AA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{812FEBF7-9F69-4298-9BDC-5E663F12F916}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C2E-447E-A3C4-1490AA88AA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C2E-447E-A3C4-1490AA88AA49}"/>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{2C839D27-DE1A-4606-AF71-F2C96B4B6767}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98F-40DC-B03F-7107768C18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{03BBE6B5-885F-496E-9575-013446B7AB33}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8F-40DC-B03F-7107768C18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{26B678C5-2F79-4152-B3AB-B83ECC0CEA06}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8F-40DC-B03F-7107768C18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{6A2AFECF-6CE7-45C5-87B9-5558D3C9A0F4}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8F-40DC-B03F-7107768C18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{E67065BE-1379-4F5B-95E6-83A9625F567F}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8F-40DC-B03F-7107768C180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{3DFD9269-2D27-4F71-9CC0-F0B3FDE80436}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98F-40DC-B03F-7107768C180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{36C905BF-1526-4E75-946C-BF7AC9D68B80}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98F-40DC-B03F-7107768C180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{2D470334-E567-4E11-A9FE-24AFA7D76D2C}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98F-40DC-B03F-7107768C180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{DBB40BF6-4F2C-4D94-99A1-3EFB8BC6AAB2}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98F-40DC-B03F-7107768C18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-4.4000000000000004</c:v>
                </c:pt>
                <c:pt idx="16">
                  <c:v>-4.0999999999999996</c:v>
                </c:pt>
                <c:pt idx="24">
                  <c:v>-3.6</c:v>
                </c:pt>
                <c:pt idx="32">
                  <c:v>-2.9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98F-40DC-B03F-7107768C18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{968960D0-0E46-40FF-8E36-A69DF980F52B}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98F-40DC-B03F-7107768C18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{A51F5A5A-0347-4E6D-B454-B8F45E0E5387}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8F-40DC-B03F-7107768C18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{A70DF396-8985-4B75-8628-8D0AC58C8DAE}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8F-40DC-B03F-7107768C18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{C73ACF7C-2175-4D10-ACEA-AEB5625D4504}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8F-40DC-B03F-7107768C18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{23FA0DA6-EB27-4C49-BAEB-BF7B1F2B9BE7}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8F-40DC-B03F-7107768C180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{E8CF98E9-86D8-4F2B-8D52-23BBEA53871D}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98F-40DC-B03F-7107768C180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{02258095-7E84-4B15-89F5-033530DC1A9A}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98F-40DC-B03F-7107768C180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{29658FF3-EDB4-4F38-ACFD-27164E414A54}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98F-40DC-B03F-7107768C180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{856083BE-36D5-45B2-8982-5DE0EBFB7D14}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98F-40DC-B03F-7107768C18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98F-40DC-B03F-7107768C1801}"/>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235,345
219,422
11.29
143,533,357
135,448,272
8,016,157
74,541,345
11,090,999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財政力指数は、基準財政収入額を基準財政需要額で除して得たものの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か年平均値です。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年度の財政力指数は、前年度と同じでした。類似団体内平均値との比較では、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ポイント上回っています。今後も引き続き一層事務事業の見直しなどを行い、バランスのとれた財政運営を目指していきます。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93435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228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93435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056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58965</xdr:rowOff>
    </xdr:from>
    <xdr:to>
      <xdr:col>15</xdr:col>
      <xdr:colOff>82550</xdr:colOff>
      <xdr:row>41</xdr:row>
      <xdr:rowOff>76200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8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41728</xdr:rowOff>
    </xdr:from>
    <xdr:to>
      <xdr:col>11</xdr:col>
      <xdr:colOff>31750</xdr:colOff>
      <xdr:row>41</xdr:row>
      <xdr:rowOff>58965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711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59162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8165</xdr:rowOff>
    </xdr:from>
    <xdr:to>
      <xdr:col>11</xdr:col>
      <xdr:colOff>82550</xdr:colOff>
      <xdr:row>41</xdr:row>
      <xdr:rowOff>109765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119942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経常収支比率は、毎年度、経常的に支出される経費に充当された一般財源の額が、経常的に収入される一般財源などの合計額に占める割合です。令和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年度の経常収支比率は、前年度を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ポイント下回りました。これは、経常的一般財源等総額が約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億円増加し、経常的経費充当一般財源等が約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億円増加したことによるものです。類似団体内平均値との比較では、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今後も、経常的な経費の縮減を図り、収支の均衡とともに、財政構造の弾力性を維持することで、安定的かつ健全な財政運営に努めていきます。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74506</xdr:rowOff>
    </xdr:from>
    <xdr:to>
      <xdr:col>23</xdr:col>
      <xdr:colOff>133350</xdr:colOff>
      <xdr:row>66</xdr:row>
      <xdr:rowOff>98637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39020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111760</xdr:rowOff>
    </xdr:from>
    <xdr:to>
      <xdr:col>19</xdr:col>
      <xdr:colOff>133350</xdr:colOff>
      <xdr:row>66</xdr:row>
      <xdr:rowOff>98637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84560"/>
          <a:ext cx="889000" cy="3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65</xdr:row>
      <xdr:rowOff>12700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0845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12700</xdr:rowOff>
    </xdr:from>
    <xdr:to>
      <xdr:col>11</xdr:col>
      <xdr:colOff>31750</xdr:colOff>
      <xdr:row>66</xdr:row>
      <xdr:rowOff>114723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56950"/>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111354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8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23706</xdr:rowOff>
    </xdr:from>
    <xdr:to>
      <xdr:col>23</xdr:col>
      <xdr:colOff>184150</xdr:colOff>
      <xdr:row>66</xdr:row>
      <xdr:rowOff>125306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91033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235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47837</xdr:rowOff>
    </xdr:from>
    <xdr:to>
      <xdr:col>19</xdr:col>
      <xdr:colOff>184150</xdr:colOff>
      <xdr:row>66</xdr:row>
      <xdr:rowOff>149437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134214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4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60960</xdr:rowOff>
    </xdr:from>
    <xdr:to>
      <xdr:col>15</xdr:col>
      <xdr:colOff>133350</xdr:colOff>
      <xdr:row>64</xdr:row>
      <xdr:rowOff>162560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147337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133350</xdr:rowOff>
    </xdr:from>
    <xdr:to>
      <xdr:col>11</xdr:col>
      <xdr:colOff>82550</xdr:colOff>
      <xdr:row>65</xdr:row>
      <xdr:rowOff>63500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48277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[236,869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％の増、物件費は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％の増となりました。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類似団体内平均値と比較して高い要因として、人件費については、福祉系職員が多い傾向にあることによります。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今後も継続的に職員数の適正化及び事務の効率化に努めていきます。</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36147</xdr:rowOff>
    </xdr:from>
    <xdr:to>
      <xdr:col>23</xdr:col>
      <xdr:colOff>133350</xdr:colOff>
      <xdr:row>83</xdr:row>
      <xdr:rowOff>120759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66497"/>
          <a:ext cx="838200" cy="8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36147</xdr:rowOff>
    </xdr:from>
    <xdr:to>
      <xdr:col>19</xdr:col>
      <xdr:colOff>133350</xdr:colOff>
      <xdr:row>83</xdr:row>
      <xdr:rowOff>74163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66497"/>
          <a:ext cx="889000" cy="3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58958</xdr:rowOff>
    </xdr:from>
    <xdr:to>
      <xdr:col>15</xdr:col>
      <xdr:colOff>82550</xdr:colOff>
      <xdr:row>83</xdr:row>
      <xdr:rowOff>74163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89308"/>
          <a:ext cx="889000" cy="1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89556</xdr:rowOff>
    </xdr:from>
    <xdr:to>
      <xdr:col>11</xdr:col>
      <xdr:colOff>31750</xdr:colOff>
      <xdr:row>83</xdr:row>
      <xdr:rowOff>58958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48456"/>
          <a:ext cx="889000" cy="14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69959</xdr:rowOff>
    </xdr:from>
    <xdr:to>
      <xdr:col>23</xdr:col>
      <xdr:colOff>184150</xdr:colOff>
      <xdr:row>84</xdr:row>
      <xdr:rowOff>109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42036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72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156797</xdr:rowOff>
    </xdr:from>
    <xdr:to>
      <xdr:col>19</xdr:col>
      <xdr:colOff>184150</xdr:colOff>
      <xdr:row>83</xdr:row>
      <xdr:rowOff>86947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1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71724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0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23363</xdr:rowOff>
    </xdr:from>
    <xdr:to>
      <xdr:col>15</xdr:col>
      <xdr:colOff>133350</xdr:colOff>
      <xdr:row>83</xdr:row>
      <xdr:rowOff>124963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109740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8158</xdr:rowOff>
    </xdr:from>
    <xdr:to>
      <xdr:col>11</xdr:col>
      <xdr:colOff>82550</xdr:colOff>
      <xdr:row>83</xdr:row>
      <xdr:rowOff>109758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3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94535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24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38756</xdr:rowOff>
    </xdr:from>
    <xdr:to>
      <xdr:col>7</xdr:col>
      <xdr:colOff>31750</xdr:colOff>
      <xdr:row>82</xdr:row>
      <xdr:rowOff>140356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9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125133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184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ラスパイレス指数は、国家公務員の給料を１００とした場合の地方公務員の給与水準を指数で表したものです。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前年と比較すると、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ポイント減少しました。これは、主に経験年数階層の変化に伴う職員構成の変動によるものです。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今後も引き続き職員給与の適正化に努めていきます。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87</xdr:row>
      <xdr:rowOff>68036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846300"/>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68036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984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87</xdr:row>
      <xdr:rowOff>68036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7773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136071</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7773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保育園、児童館で勤務する福祉系職員が多い傾向にあることから、人口千人当たり職員数も類似団体平均値と比べて大きくなっています。これまでも職員数の適正化に取り組んできましたが、今後も「文の京」総合戦略（令和６年度～令和９年度）に基づき、事務事業の見直しや、ＲＰＡ等の活用による業務改善、業務量の軽減等を図るとともに、組織の見直し及び各部署の事務量の変化に応じて、今後も引き続き職員数の適正化に努めていきます。</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117082</xdr:rowOff>
    </xdr:from>
    <xdr:to>
      <xdr:col>81</xdr:col>
      <xdr:colOff>44450</xdr:colOff>
      <xdr:row>61</xdr:row>
      <xdr:rowOff>160746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75532"/>
          <a:ext cx="8382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82610</xdr:rowOff>
    </xdr:from>
    <xdr:to>
      <xdr:col>77</xdr:col>
      <xdr:colOff>44450</xdr:colOff>
      <xdr:row>61</xdr:row>
      <xdr:rowOff>117082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54106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74567</xdr:rowOff>
    </xdr:from>
    <xdr:to>
      <xdr:col>72</xdr:col>
      <xdr:colOff>203200</xdr:colOff>
      <xdr:row>61</xdr:row>
      <xdr:rowOff>82610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330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73418</xdr:rowOff>
    </xdr:from>
    <xdr:to>
      <xdr:col>68</xdr:col>
      <xdr:colOff>152400</xdr:colOff>
      <xdr:row>61</xdr:row>
      <xdr:rowOff>74567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31868"/>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109946</xdr:rowOff>
    </xdr:from>
    <xdr:to>
      <xdr:col>81</xdr:col>
      <xdr:colOff>95250</xdr:colOff>
      <xdr:row>62</xdr:row>
      <xdr:rowOff>40096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5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82023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540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66282</xdr:rowOff>
    </xdr:from>
    <xdr:to>
      <xdr:col>77</xdr:col>
      <xdr:colOff>95250</xdr:colOff>
      <xdr:row>61</xdr:row>
      <xdr:rowOff>167882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2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152659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611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31810</xdr:rowOff>
    </xdr:from>
    <xdr:to>
      <xdr:col>73</xdr:col>
      <xdr:colOff>44450</xdr:colOff>
      <xdr:row>61</xdr:row>
      <xdr:rowOff>133410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118187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23767</xdr:rowOff>
    </xdr:from>
    <xdr:to>
      <xdr:col>68</xdr:col>
      <xdr:colOff>203200</xdr:colOff>
      <xdr:row>61</xdr:row>
      <xdr:rowOff>125367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110144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22618</xdr:rowOff>
    </xdr:from>
    <xdr:to>
      <xdr:col>64</xdr:col>
      <xdr:colOff>152400</xdr:colOff>
      <xdr:row>61</xdr:row>
      <xdr:rowOff>124218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8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108995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6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実質公債費比率は、借入金の返済額及びこれに準じる額の大きさを指標化したものであり、一般会計等の支出のうち、義務的に支出しなければならない経費である公債費やそれに準じた経費を、標準財政規模から一定額を控除した額で除したもの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か年平均値で、資金繰りの危険度を示すものです。令和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年度の実質公債費比率は、前年度より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ポイント上回りました。類似団体内平均値との比較では、平成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年度以降、下回って推移しており、令和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ポイント下回っています。</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88900</xdr:rowOff>
    </xdr:from>
    <xdr:to>
      <xdr:col>81</xdr:col>
      <xdr:colOff>44450</xdr:colOff>
      <xdr:row>37</xdr:row>
      <xdr:rowOff>58208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261100"/>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35</xdr:row>
      <xdr:rowOff>159808</xdr:rowOff>
    </xdr:from>
    <xdr:to>
      <xdr:col>77</xdr:col>
      <xdr:colOff>44450</xdr:colOff>
      <xdr:row>36</xdr:row>
      <xdr:rowOff>88900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160558"/>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99483</xdr:rowOff>
    </xdr:from>
    <xdr:to>
      <xdr:col>72</xdr:col>
      <xdr:colOff>203200</xdr:colOff>
      <xdr:row>35</xdr:row>
      <xdr:rowOff>159808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1002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79375</xdr:rowOff>
    </xdr:from>
    <xdr:to>
      <xdr:col>68</xdr:col>
      <xdr:colOff>152400</xdr:colOff>
      <xdr:row>35</xdr:row>
      <xdr:rowOff>99483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0801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7408</xdr:rowOff>
    </xdr:from>
    <xdr:to>
      <xdr:col>81</xdr:col>
      <xdr:colOff>95250</xdr:colOff>
      <xdr:row>37</xdr:row>
      <xdr:rowOff>109008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23935</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196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38100</xdr:rowOff>
    </xdr:from>
    <xdr:to>
      <xdr:col>77</xdr:col>
      <xdr:colOff>95250</xdr:colOff>
      <xdr:row>36</xdr:row>
      <xdr:rowOff>139700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149877</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109008</xdr:rowOff>
    </xdr:from>
    <xdr:to>
      <xdr:col>73</xdr:col>
      <xdr:colOff>44450</xdr:colOff>
      <xdr:row>36</xdr:row>
      <xdr:rowOff>39158</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10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49335</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87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48683</xdr:rowOff>
    </xdr:from>
    <xdr:to>
      <xdr:col>68</xdr:col>
      <xdr:colOff>203200</xdr:colOff>
      <xdr:row>35</xdr:row>
      <xdr:rowOff>150283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0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33</xdr:row>
      <xdr:rowOff>160460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818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28575</xdr:rowOff>
    </xdr:from>
    <xdr:to>
      <xdr:col>64</xdr:col>
      <xdr:colOff>152400</xdr:colOff>
      <xdr:row>35</xdr:row>
      <xdr:rowOff>130175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02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33</xdr:row>
      <xdr:rowOff>140352</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79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将来負担比率は、一般会計の借入金（地方債）や将来支払っていく可能性のある負担等の現時点での残高の程度を指標化したものであり、一般会計等が将来的に負担すべき実質的な負債にあたる額（将来負担額）から負債の償還に充てることができる基金等（充当可能財源等）を控除した上で、標準財政規模から一定の額を控除した額で除したもので、将来における財政を圧迫する可能性の高さを示すものです。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年度の将来負担比率は、将来負担額に対して充当可能財源等が上回っているため、引き続き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となっています。</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235,345
219,422
11.29
143,533,357
135,448,272
8,016,157
74,541,345
11,090,999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年度の人件費の経常収支比率は、前年度より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ポイント増加しました。類似団体内平均値との比較では、上回って推移しています。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引き続き職員数の適正化などを進め、人件費総額の抑制に努めていきます。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60325</xdr:rowOff>
    </xdr:from>
    <xdr:to>
      <xdr:col>24</xdr:col>
      <xdr:colOff>25400</xdr:colOff>
      <xdr:row>41</xdr:row>
      <xdr:rowOff>60325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91832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41275</xdr:rowOff>
    </xdr:from>
    <xdr:to>
      <xdr:col>19</xdr:col>
      <xdr:colOff>187325</xdr:colOff>
      <xdr:row>40</xdr:row>
      <xdr:rowOff>60325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3098800" y="68992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146050</xdr:rowOff>
    </xdr:from>
    <xdr:to>
      <xdr:col>15</xdr:col>
      <xdr:colOff>98425</xdr:colOff>
      <xdr:row>40</xdr:row>
      <xdr:rowOff>41275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83260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146050</xdr:rowOff>
    </xdr:from>
    <xdr:to>
      <xdr:col>11</xdr:col>
      <xdr:colOff>9525</xdr:colOff>
      <xdr:row>41</xdr:row>
      <xdr:rowOff>79375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83260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9525</xdr:rowOff>
    </xdr:from>
    <xdr:to>
      <xdr:col>24</xdr:col>
      <xdr:colOff>76200</xdr:colOff>
      <xdr:row>41</xdr:row>
      <xdr:rowOff>111125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703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89552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947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9525</xdr:rowOff>
    </xdr:from>
    <xdr:to>
      <xdr:col>20</xdr:col>
      <xdr:colOff>38100</xdr:colOff>
      <xdr:row>40</xdr:row>
      <xdr:rowOff>111125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86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95902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95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161925</xdr:rowOff>
    </xdr:from>
    <xdr:to>
      <xdr:col>15</xdr:col>
      <xdr:colOff>149225</xdr:colOff>
      <xdr:row>40</xdr:row>
      <xdr:rowOff>92075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84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76852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9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95250</xdr:rowOff>
    </xdr:from>
    <xdr:to>
      <xdr:col>11</xdr:col>
      <xdr:colOff>60325</xdr:colOff>
      <xdr:row>40</xdr:row>
      <xdr:rowOff>25400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10177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41</xdr:row>
      <xdr:rowOff>28575</xdr:rowOff>
    </xdr:from>
    <xdr:to>
      <xdr:col>6</xdr:col>
      <xdr:colOff>171450</xdr:colOff>
      <xdr:row>41</xdr:row>
      <xdr:rowOff>130175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705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114952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年度の経常収支比率における物件費の割合は、前年度より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ポイント減少しました。類似団体内平均値との比較では、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今後も引き続き、事務事業の効率化と見直しなどにより、経費の削減に努めていきます。</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127000</xdr:rowOff>
    </xdr:from>
    <xdr:to>
      <xdr:col>82</xdr:col>
      <xdr:colOff>107950</xdr:colOff>
      <xdr:row>20</xdr:row>
      <xdr:rowOff>143328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35560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78014</xdr:rowOff>
    </xdr:from>
    <xdr:to>
      <xdr:col>78</xdr:col>
      <xdr:colOff>69850</xdr:colOff>
      <xdr:row>20</xdr:row>
      <xdr:rowOff>143328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164114"/>
          <a:ext cx="889000" cy="40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45357</xdr:rowOff>
    </xdr:from>
    <xdr:to>
      <xdr:col>73</xdr:col>
      <xdr:colOff>180975</xdr:colOff>
      <xdr:row>18</xdr:row>
      <xdr:rowOff>78014</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3131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167821</xdr:rowOff>
    </xdr:from>
    <xdr:to>
      <xdr:col>69</xdr:col>
      <xdr:colOff>92075</xdr:colOff>
      <xdr:row>18</xdr:row>
      <xdr:rowOff>45357</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308247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76200</xdr:rowOff>
    </xdr:from>
    <xdr:to>
      <xdr:col>82</xdr:col>
      <xdr:colOff>158750</xdr:colOff>
      <xdr:row>21</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5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48277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47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92528</xdr:rowOff>
    </xdr:from>
    <xdr:to>
      <xdr:col>78</xdr:col>
      <xdr:colOff>120650</xdr:colOff>
      <xdr:row>21</xdr:row>
      <xdr:rowOff>22678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52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7455</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607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27214</xdr:rowOff>
    </xdr:from>
    <xdr:to>
      <xdr:col>74</xdr:col>
      <xdr:colOff>31750</xdr:colOff>
      <xdr:row>18</xdr:row>
      <xdr:rowOff>128814</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311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113591</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19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166007</xdr:rowOff>
    </xdr:from>
    <xdr:to>
      <xdr:col>69</xdr:col>
      <xdr:colOff>142875</xdr:colOff>
      <xdr:row>18</xdr:row>
      <xdr:rowOff>96157</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0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80934</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16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117021</xdr:rowOff>
    </xdr:from>
    <xdr:to>
      <xdr:col>65</xdr:col>
      <xdr:colOff>53975</xdr:colOff>
      <xdr:row>18</xdr:row>
      <xdr:rowOff>47171</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31948</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118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年度の扶助費の経常収支比率は、前年度より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ポイント減少しました。類似団体内平均値との比較では、大きく下回って推移しており、令和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ます。本格的な少子高齢社会が進展する中、子育て支援施策・高齢者施策・障害者施策の充実など、社会保障関係経費の増加傾向は今後も継続することが見込まれますが、今後も引き続き扶助費の抑制に努めていきます。</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55</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35264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9978</xdr:rowOff>
    </xdr:from>
    <xdr:to>
      <xdr:col>19</xdr:col>
      <xdr:colOff>187325</xdr:colOff>
      <xdr:row>55</xdr:row>
      <xdr:rowOff>86178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94397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9978</xdr:rowOff>
    </xdr:from>
    <xdr:to>
      <xdr:col>15</xdr:col>
      <xdr:colOff>98425</xdr:colOff>
      <xdr:row>56</xdr:row>
      <xdr:rowOff>67128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943972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23585</xdr:rowOff>
    </xdr:from>
    <xdr:to>
      <xdr:col>11</xdr:col>
      <xdr:colOff>9525</xdr:colOff>
      <xdr:row>56</xdr:row>
      <xdr:rowOff>67128</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a:off x="1320800" y="9624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130628</xdr:rowOff>
    </xdr:from>
    <xdr:to>
      <xdr:col>15</xdr:col>
      <xdr:colOff>149225</xdr:colOff>
      <xdr:row>55</xdr:row>
      <xdr:rowOff>60778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70955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16328</xdr:rowOff>
    </xdr:from>
    <xdr:to>
      <xdr:col>11</xdr:col>
      <xdr:colOff>60325</xdr:colOff>
      <xdr:row>56</xdr:row>
      <xdr:rowOff>117928</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128105</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144235</xdr:rowOff>
    </xdr:from>
    <xdr:to>
      <xdr:col>6</xdr:col>
      <xdr:colOff>171450</xdr:colOff>
      <xdr:row>56</xdr:row>
      <xdr:rowOff>74385</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84562</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その他は、維持補修費、繰出金、貸付金の合計となります。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ポイント減少しました。類似団体内平均値との比較では、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その他は繰出金の占める割合が大きいため、今後も引き続き、適正に特別会計等への繰出しを行っていきます。</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57</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96901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57</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4782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57</xdr:row>
      <xdr:rowOff>31750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893800" y="9728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165100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98044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114300</xdr:rowOff>
    </xdr:from>
    <xdr:to>
      <xdr:col>65</xdr:col>
      <xdr:colOff>53975</xdr:colOff>
      <xdr:row>58</xdr:row>
      <xdr:rowOff>44450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54627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年度の補助費等の経常収支比率は、前年度より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ポイント増加しました。類似団体内平均値との比較では、平成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年度以降ほぼ同水準で推移しています。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今後も引き続き、適切な執行に努めていきます。</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92710</xdr:rowOff>
    </xdr:from>
    <xdr:to>
      <xdr:col>82</xdr:col>
      <xdr:colOff>107950</xdr:colOff>
      <xdr:row>35</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0934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92710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0477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35560</xdr:rowOff>
    </xdr:from>
    <xdr:to>
      <xdr:col>73</xdr:col>
      <xdr:colOff>180975</xdr:colOff>
      <xdr:row>35</xdr:row>
      <xdr:rowOff>46990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8648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34</xdr:row>
      <xdr:rowOff>104140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64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82567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41910</xdr:rowOff>
    </xdr:from>
    <xdr:to>
      <xdr:col>78</xdr:col>
      <xdr:colOff>120650</xdr:colOff>
      <xdr:row>35</xdr:row>
      <xdr:rowOff>143510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128287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82567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156210</xdr:rowOff>
    </xdr:from>
    <xdr:to>
      <xdr:col>69</xdr:col>
      <xdr:colOff>142875</xdr:colOff>
      <xdr:row>34</xdr:row>
      <xdr:rowOff>86360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71137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139717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9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年度の公債費の経常収支比率は、前年度より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ポイント減少しました。類似団体内平均値との比較では、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今後も、世代間の負担の公平性、地方債残高、年度ごとの償還規模などを考慮しながら、計画的な特別区債の発行に努めていきます。</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127000</xdr:rowOff>
    </xdr:from>
    <xdr:to>
      <xdr:col>24</xdr:col>
      <xdr:colOff>25400</xdr:colOff>
      <xdr:row>73</xdr:row>
      <xdr:rowOff>165100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2642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146050</xdr:rowOff>
    </xdr:from>
    <xdr:to>
      <xdr:col>19</xdr:col>
      <xdr:colOff>187325</xdr:colOff>
      <xdr:row>73</xdr:row>
      <xdr:rowOff>165100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2661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146050</xdr:rowOff>
    </xdr:from>
    <xdr:to>
      <xdr:col>15</xdr:col>
      <xdr:colOff>98425</xdr:colOff>
      <xdr:row>73</xdr:row>
      <xdr:rowOff>165100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2661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165100</xdr:rowOff>
    </xdr:from>
    <xdr:to>
      <xdr:col>11</xdr:col>
      <xdr:colOff>9525</xdr:colOff>
      <xdr:row>74</xdr:row>
      <xdr:rowOff>31750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680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76200</xdr:rowOff>
    </xdr:from>
    <xdr:to>
      <xdr:col>24</xdr:col>
      <xdr:colOff>76200</xdr:colOff>
      <xdr:row>74</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92727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114300</xdr:rowOff>
    </xdr:from>
    <xdr:to>
      <xdr:col>20</xdr:col>
      <xdr:colOff>38100</xdr:colOff>
      <xdr:row>74</xdr:row>
      <xdr:rowOff>44450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54627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39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95250</xdr:rowOff>
    </xdr:from>
    <xdr:to>
      <xdr:col>15</xdr:col>
      <xdr:colOff>149225</xdr:colOff>
      <xdr:row>74</xdr:row>
      <xdr:rowOff>25400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35577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114300</xdr:rowOff>
    </xdr:from>
    <xdr:to>
      <xdr:col>11</xdr:col>
      <xdr:colOff>60325</xdr:colOff>
      <xdr:row>74</xdr:row>
      <xdr:rowOff>44450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54627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39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152400</xdr:rowOff>
    </xdr:from>
    <xdr:to>
      <xdr:col>6</xdr:col>
      <xdr:colOff>171450</xdr:colOff>
      <xdr:row>74</xdr:row>
      <xdr:rowOff>82550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6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92727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年度の公債費以外の経常収支比率は、前年度より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ポイント減少しました。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類似団体内平均値との比較では、平成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年連続上回って推移しており、令和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今後も引き続き、経費の削減と適切な執行に努めていきます。</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66039</xdr:rowOff>
    </xdr:from>
    <xdr:to>
      <xdr:col>82</xdr:col>
      <xdr:colOff>107950</xdr:colOff>
      <xdr:row>80</xdr:row>
      <xdr:rowOff>73661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5671800" y="137820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111761</xdr:rowOff>
    </xdr:from>
    <xdr:to>
      <xdr:col>78</xdr:col>
      <xdr:colOff>69850</xdr:colOff>
      <xdr:row>80</xdr:row>
      <xdr:rowOff>73661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484861"/>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111761</xdr:rowOff>
    </xdr:from>
    <xdr:to>
      <xdr:col>73</xdr:col>
      <xdr:colOff>180975</xdr:colOff>
      <xdr:row>79</xdr:row>
      <xdr:rowOff>1270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34848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1270</xdr:rowOff>
    </xdr:from>
    <xdr:to>
      <xdr:col>69</xdr:col>
      <xdr:colOff>92075</xdr:colOff>
      <xdr:row>80</xdr:row>
      <xdr:rowOff>73661</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545820"/>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15239</xdr:rowOff>
    </xdr:from>
    <xdr:to>
      <xdr:col>82</xdr:col>
      <xdr:colOff>158750</xdr:colOff>
      <xdr:row>80</xdr:row>
      <xdr:rowOff>116839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7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95266</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639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22861</xdr:rowOff>
    </xdr:from>
    <xdr:to>
      <xdr:col>78</xdr:col>
      <xdr:colOff>120650</xdr:colOff>
      <xdr:row>80</xdr:row>
      <xdr:rowOff>124461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109238</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825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60961</xdr:rowOff>
    </xdr:from>
    <xdr:to>
      <xdr:col>74</xdr:col>
      <xdr:colOff>31750</xdr:colOff>
      <xdr:row>78</xdr:row>
      <xdr:rowOff>162561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147338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121920</xdr:rowOff>
    </xdr:from>
    <xdr:to>
      <xdr:col>69</xdr:col>
      <xdr:colOff>142875</xdr:colOff>
      <xdr:row>79</xdr:row>
      <xdr:rowOff>52070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36847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22861</xdr:rowOff>
    </xdr:from>
    <xdr:to>
      <xdr:col>65</xdr:col>
      <xdr:colOff>53975</xdr:colOff>
      <xdr:row>80</xdr:row>
      <xdr:rowOff>124461</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109238</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82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116310</xdr:rowOff>
    </xdr:from>
    <xdr:to>
      <xdr:col>29</xdr:col>
      <xdr:colOff>127000</xdr:colOff>
      <xdr:row>16</xdr:row>
      <xdr:rowOff>72669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35685"/>
          <a:ext cx="647700" cy="127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72669</xdr:rowOff>
    </xdr:from>
    <xdr:to>
      <xdr:col>26</xdr:col>
      <xdr:colOff>50800</xdr:colOff>
      <xdr:row>16</xdr:row>
      <xdr:rowOff>105044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863494"/>
          <a:ext cx="698500" cy="32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101593</xdr:rowOff>
    </xdr:from>
    <xdr:to>
      <xdr:col>22</xdr:col>
      <xdr:colOff>114300</xdr:colOff>
      <xdr:row>16</xdr:row>
      <xdr:rowOff>105044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892418"/>
          <a:ext cx="698500" cy="3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101593</xdr:rowOff>
    </xdr:from>
    <xdr:to>
      <xdr:col>18</xdr:col>
      <xdr:colOff>177800</xdr:colOff>
      <xdr:row>16</xdr:row>
      <xdr:rowOff>125432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892418"/>
          <a:ext cx="698500" cy="23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65510</xdr:rowOff>
    </xdr:from>
    <xdr:to>
      <xdr:col>29</xdr:col>
      <xdr:colOff>177800</xdr:colOff>
      <xdr:row>15</xdr:row>
      <xdr:rowOff>167110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84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82037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21869</xdr:rowOff>
    </xdr:from>
    <xdr:to>
      <xdr:col>26</xdr:col>
      <xdr:colOff>101600</xdr:colOff>
      <xdr:row>16</xdr:row>
      <xdr:rowOff>123469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812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133646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581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54244</xdr:rowOff>
    </xdr:from>
    <xdr:to>
      <xdr:col>22</xdr:col>
      <xdr:colOff>165100</xdr:colOff>
      <xdr:row>16</xdr:row>
      <xdr:rowOff>155844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45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166021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6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50793</xdr:rowOff>
    </xdr:from>
    <xdr:to>
      <xdr:col>19</xdr:col>
      <xdr:colOff>38100</xdr:colOff>
      <xdr:row>16</xdr:row>
      <xdr:rowOff>152393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841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162570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1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74632</xdr:rowOff>
    </xdr:from>
    <xdr:to>
      <xdr:col>15</xdr:col>
      <xdr:colOff>101600</xdr:colOff>
      <xdr:row>17</xdr:row>
      <xdr:rowOff>4782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865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14959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634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49905</xdr:rowOff>
    </xdr:from>
    <xdr:to>
      <xdr:col>29</xdr:col>
      <xdr:colOff>127000</xdr:colOff>
      <xdr:row>37</xdr:row>
      <xdr:rowOff>176778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74605"/>
          <a:ext cx="647700" cy="126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176778</xdr:rowOff>
    </xdr:from>
    <xdr:to>
      <xdr:col>26</xdr:col>
      <xdr:colOff>50800</xdr:colOff>
      <xdr:row>37</xdr:row>
      <xdr:rowOff>265874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301478"/>
          <a:ext cx="698500" cy="89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265874</xdr:rowOff>
    </xdr:from>
    <xdr:to>
      <xdr:col>22</xdr:col>
      <xdr:colOff>114300</xdr:colOff>
      <xdr:row>37</xdr:row>
      <xdr:rowOff>315481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90574"/>
          <a:ext cx="698500" cy="49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315481</xdr:rowOff>
    </xdr:from>
    <xdr:to>
      <xdr:col>18</xdr:col>
      <xdr:colOff>177800</xdr:colOff>
      <xdr:row>37</xdr:row>
      <xdr:rowOff>330511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440181"/>
          <a:ext cx="698500" cy="15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170555</xdr:rowOff>
    </xdr:from>
    <xdr:to>
      <xdr:col>29</xdr:col>
      <xdr:colOff>177800</xdr:colOff>
      <xdr:row>37</xdr:row>
      <xdr:rowOff>100705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23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142632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9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125978</xdr:rowOff>
    </xdr:from>
    <xdr:to>
      <xdr:col>26</xdr:col>
      <xdr:colOff>101600</xdr:colOff>
      <xdr:row>37</xdr:row>
      <xdr:rowOff>227578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50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212355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37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215074</xdr:rowOff>
    </xdr:from>
    <xdr:to>
      <xdr:col>22</xdr:col>
      <xdr:colOff>165100</xdr:colOff>
      <xdr:row>37</xdr:row>
      <xdr:rowOff>316674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39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301451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426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264681</xdr:rowOff>
    </xdr:from>
    <xdr:to>
      <xdr:col>19</xdr:col>
      <xdr:colOff>38100</xdr:colOff>
      <xdr:row>38</xdr:row>
      <xdr:rowOff>23381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89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8158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7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279711</xdr:rowOff>
    </xdr:from>
    <xdr:to>
      <xdr:col>15</xdr:col>
      <xdr:colOff>101600</xdr:colOff>
      <xdr:row>38</xdr:row>
      <xdr:rowOff>38411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404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23188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9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235,345
219,422
11.29
143,533,357
135,448,272
8,016,157
74,541,345
11,090,999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101622</xdr:rowOff>
    </xdr:from>
    <xdr:to>
      <xdr:col>24</xdr:col>
      <xdr:colOff>63500</xdr:colOff>
      <xdr:row>35</xdr:row>
      <xdr:rowOff>82583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0922"/>
          <a:ext cx="838200" cy="15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82583</xdr:rowOff>
    </xdr:from>
    <xdr:to>
      <xdr:col>19</xdr:col>
      <xdr:colOff>177800</xdr:colOff>
      <xdr:row>35</xdr:row>
      <xdr:rowOff>90627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833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89909</xdr:rowOff>
    </xdr:from>
    <xdr:to>
      <xdr:col>15</xdr:col>
      <xdr:colOff>50800</xdr:colOff>
      <xdr:row>35</xdr:row>
      <xdr:rowOff>90627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90659"/>
          <a:ext cx="8890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89909</xdr:rowOff>
    </xdr:from>
    <xdr:to>
      <xdr:col>10</xdr:col>
      <xdr:colOff>114300</xdr:colOff>
      <xdr:row>35</xdr:row>
      <xdr:rowOff>113052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90659"/>
          <a:ext cx="889000" cy="2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50822</xdr:rowOff>
    </xdr:from>
    <xdr:to>
      <xdr:col>24</xdr:col>
      <xdr:colOff>114300</xdr:colOff>
      <xdr:row>34</xdr:row>
      <xdr:rowOff>152422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73699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1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31783</xdr:rowOff>
    </xdr:from>
    <xdr:to>
      <xdr:col>20</xdr:col>
      <xdr:colOff>38100</xdr:colOff>
      <xdr:row>35</xdr:row>
      <xdr:rowOff>133383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3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149910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0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39827</xdr:rowOff>
    </xdr:from>
    <xdr:to>
      <xdr:col>15</xdr:col>
      <xdr:colOff>101600</xdr:colOff>
      <xdr:row>35</xdr:row>
      <xdr:rowOff>141427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4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157954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1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39109</xdr:rowOff>
    </xdr:from>
    <xdr:to>
      <xdr:col>10</xdr:col>
      <xdr:colOff>165100</xdr:colOff>
      <xdr:row>35</xdr:row>
      <xdr:rowOff>140709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157236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1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62252</xdr:rowOff>
    </xdr:from>
    <xdr:to>
      <xdr:col>6</xdr:col>
      <xdr:colOff>38100</xdr:colOff>
      <xdr:row>35</xdr:row>
      <xdr:rowOff>163852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6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8929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58524</xdr:rowOff>
    </xdr:from>
    <xdr:to>
      <xdr:col>24</xdr:col>
      <xdr:colOff>63500</xdr:colOff>
      <xdr:row>55</xdr:row>
      <xdr:rowOff>104135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488274"/>
          <a:ext cx="838200" cy="4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47140</xdr:rowOff>
    </xdr:from>
    <xdr:to>
      <xdr:col>19</xdr:col>
      <xdr:colOff>177800</xdr:colOff>
      <xdr:row>55</xdr:row>
      <xdr:rowOff>104135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476890"/>
          <a:ext cx="889000" cy="5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47140</xdr:rowOff>
    </xdr:from>
    <xdr:to>
      <xdr:col>15</xdr:col>
      <xdr:colOff>50800</xdr:colOff>
      <xdr:row>55</xdr:row>
      <xdr:rowOff>66923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476890"/>
          <a:ext cx="889000" cy="1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66923</xdr:rowOff>
    </xdr:from>
    <xdr:to>
      <xdr:col>10</xdr:col>
      <xdr:colOff>114300</xdr:colOff>
      <xdr:row>56</xdr:row>
      <xdr:rowOff>46550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496673"/>
          <a:ext cx="889000" cy="15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7724</xdr:rowOff>
    </xdr:from>
    <xdr:to>
      <xdr:col>24</xdr:col>
      <xdr:colOff>114300</xdr:colOff>
      <xdr:row>55</xdr:row>
      <xdr:rowOff>109324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43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30601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28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53335</xdr:rowOff>
    </xdr:from>
    <xdr:to>
      <xdr:col>20</xdr:col>
      <xdr:colOff>38100</xdr:colOff>
      <xdr:row>55</xdr:row>
      <xdr:rowOff>154935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48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25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167790</xdr:rowOff>
    </xdr:from>
    <xdr:to>
      <xdr:col>15</xdr:col>
      <xdr:colOff>101600</xdr:colOff>
      <xdr:row>55</xdr:row>
      <xdr:rowOff>97940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42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114467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201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16123</xdr:rowOff>
    </xdr:from>
    <xdr:to>
      <xdr:col>10</xdr:col>
      <xdr:colOff>165100</xdr:colOff>
      <xdr:row>55</xdr:row>
      <xdr:rowOff>117723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44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134250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22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167200</xdr:rowOff>
    </xdr:from>
    <xdr:to>
      <xdr:col>6</xdr:col>
      <xdr:colOff>38100</xdr:colOff>
      <xdr:row>56</xdr:row>
      <xdr:rowOff>97350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59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113877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37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69901</xdr:rowOff>
    </xdr:from>
    <xdr:to>
      <xdr:col>24</xdr:col>
      <xdr:colOff>63500</xdr:colOff>
      <xdr:row>78</xdr:row>
      <xdr:rowOff>81711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43001"/>
          <a:ext cx="8382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69901</xdr:rowOff>
    </xdr:from>
    <xdr:to>
      <xdr:col>19</xdr:col>
      <xdr:colOff>177800</xdr:colOff>
      <xdr:row>78</xdr:row>
      <xdr:rowOff>88418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43001"/>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70053</xdr:rowOff>
    </xdr:from>
    <xdr:to>
      <xdr:col>15</xdr:col>
      <xdr:colOff>50800</xdr:colOff>
      <xdr:row>78</xdr:row>
      <xdr:rowOff>88418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43153"/>
          <a:ext cx="889000" cy="1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42163</xdr:rowOff>
    </xdr:from>
    <xdr:to>
      <xdr:col>10</xdr:col>
      <xdr:colOff>114300</xdr:colOff>
      <xdr:row>78</xdr:row>
      <xdr:rowOff>70053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15263"/>
          <a:ext cx="889000" cy="2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30911</xdr:rowOff>
    </xdr:from>
    <xdr:to>
      <xdr:col>24</xdr:col>
      <xdr:colOff>114300</xdr:colOff>
      <xdr:row>78</xdr:row>
      <xdr:rowOff>132511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0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117288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1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19101</xdr:rowOff>
    </xdr:from>
    <xdr:to>
      <xdr:col>20</xdr:col>
      <xdr:colOff>38100</xdr:colOff>
      <xdr:row>78</xdr:row>
      <xdr:rowOff>120701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9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111828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84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37618</xdr:rowOff>
    </xdr:from>
    <xdr:to>
      <xdr:col>15</xdr:col>
      <xdr:colOff>101600</xdr:colOff>
      <xdr:row>78</xdr:row>
      <xdr:rowOff>139218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130345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19253</xdr:rowOff>
    </xdr:from>
    <xdr:to>
      <xdr:col>10</xdr:col>
      <xdr:colOff>165100</xdr:colOff>
      <xdr:row>78</xdr:row>
      <xdr:rowOff>120853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9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111980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85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162813</xdr:rowOff>
    </xdr:from>
    <xdr:to>
      <xdr:col>6</xdr:col>
      <xdr:colOff>38100</xdr:colOff>
      <xdr:row>78</xdr:row>
      <xdr:rowOff>92963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6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84090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5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36846</xdr:rowOff>
    </xdr:from>
    <xdr:to>
      <xdr:col>24</xdr:col>
      <xdr:colOff>63500</xdr:colOff>
      <xdr:row>97</xdr:row>
      <xdr:rowOff>96087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67496"/>
          <a:ext cx="838200" cy="5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96087</xdr:rowOff>
    </xdr:from>
    <xdr:to>
      <xdr:col>19</xdr:col>
      <xdr:colOff>177800</xdr:colOff>
      <xdr:row>98</xdr:row>
      <xdr:rowOff>3879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26737"/>
          <a:ext cx="889000" cy="7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11015</xdr:rowOff>
    </xdr:from>
    <xdr:to>
      <xdr:col>15</xdr:col>
      <xdr:colOff>50800</xdr:colOff>
      <xdr:row>98</xdr:row>
      <xdr:rowOff>3879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41665"/>
          <a:ext cx="889000" cy="16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11015</xdr:rowOff>
    </xdr:from>
    <xdr:to>
      <xdr:col>10</xdr:col>
      <xdr:colOff>114300</xdr:colOff>
      <xdr:row>98</xdr:row>
      <xdr:rowOff>166005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41665"/>
          <a:ext cx="889000" cy="32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157496</xdr:rowOff>
    </xdr:from>
    <xdr:to>
      <xdr:col>24</xdr:col>
      <xdr:colOff>114300</xdr:colOff>
      <xdr:row>97</xdr:row>
      <xdr:rowOff>87646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1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72423</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3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45287</xdr:rowOff>
    </xdr:from>
    <xdr:to>
      <xdr:col>20</xdr:col>
      <xdr:colOff>38100</xdr:colOff>
      <xdr:row>97</xdr:row>
      <xdr:rowOff>146887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138014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76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124529</xdr:rowOff>
    </xdr:from>
    <xdr:to>
      <xdr:col>15</xdr:col>
      <xdr:colOff>101600</xdr:colOff>
      <xdr:row>98</xdr:row>
      <xdr:rowOff>54679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5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45806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847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131665</xdr:rowOff>
    </xdr:from>
    <xdr:to>
      <xdr:col>10</xdr:col>
      <xdr:colOff>165100</xdr:colOff>
      <xdr:row>97</xdr:row>
      <xdr:rowOff>61815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9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52942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68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115205</xdr:rowOff>
    </xdr:from>
    <xdr:to>
      <xdr:col>6</xdr:col>
      <xdr:colOff>38100</xdr:colOff>
      <xdr:row>99</xdr:row>
      <xdr:rowOff>45355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36482</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701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54788</xdr:rowOff>
    </xdr:from>
    <xdr:to>
      <xdr:col>55</xdr:col>
      <xdr:colOff>0</xdr:colOff>
      <xdr:row>37</xdr:row>
      <xdr:rowOff>79540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398438"/>
          <a:ext cx="8382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134404</xdr:rowOff>
    </xdr:from>
    <xdr:to>
      <xdr:col>50</xdr:col>
      <xdr:colOff>114300</xdr:colOff>
      <xdr:row>37</xdr:row>
      <xdr:rowOff>79540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306604"/>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134404</xdr:rowOff>
    </xdr:from>
    <xdr:to>
      <xdr:col>45</xdr:col>
      <xdr:colOff>177800</xdr:colOff>
      <xdr:row>38</xdr:row>
      <xdr:rowOff>73990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306604"/>
          <a:ext cx="889000" cy="28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144031</xdr:rowOff>
    </xdr:from>
    <xdr:to>
      <xdr:col>41</xdr:col>
      <xdr:colOff>50800</xdr:colOff>
      <xdr:row>38</xdr:row>
      <xdr:rowOff>73990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87531"/>
          <a:ext cx="889000" cy="130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3988</xdr:rowOff>
    </xdr:from>
    <xdr:to>
      <xdr:col>55</xdr:col>
      <xdr:colOff>50800</xdr:colOff>
      <xdr:row>37</xdr:row>
      <xdr:rowOff>105588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4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26865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9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28740</xdr:rowOff>
    </xdr:from>
    <xdr:to>
      <xdr:col>50</xdr:col>
      <xdr:colOff>165100</xdr:colOff>
      <xdr:row>37</xdr:row>
      <xdr:rowOff>130340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146867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83604</xdr:rowOff>
    </xdr:from>
    <xdr:to>
      <xdr:col>46</xdr:col>
      <xdr:colOff>38100</xdr:colOff>
      <xdr:row>37</xdr:row>
      <xdr:rowOff>13754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5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30281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03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23190</xdr:rowOff>
    </xdr:from>
    <xdr:to>
      <xdr:col>41</xdr:col>
      <xdr:colOff>101600</xdr:colOff>
      <xdr:row>38</xdr:row>
      <xdr:rowOff>124790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5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141317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93231</xdr:rowOff>
    </xdr:from>
    <xdr:to>
      <xdr:col>36</xdr:col>
      <xdr:colOff>165100</xdr:colOff>
      <xdr:row>31</xdr:row>
      <xdr:rowOff>23381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3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39908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01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145095</xdr:rowOff>
    </xdr:from>
    <xdr:to>
      <xdr:col>55</xdr:col>
      <xdr:colOff>0</xdr:colOff>
      <xdr:row>56</xdr:row>
      <xdr:rowOff>144950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574845"/>
          <a:ext cx="838200" cy="17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157188</xdr:rowOff>
    </xdr:from>
    <xdr:to>
      <xdr:col>50</xdr:col>
      <xdr:colOff>114300</xdr:colOff>
      <xdr:row>56</xdr:row>
      <xdr:rowOff>144950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586938"/>
          <a:ext cx="889000" cy="15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157188</xdr:rowOff>
    </xdr:from>
    <xdr:to>
      <xdr:col>45</xdr:col>
      <xdr:colOff>177800</xdr:colOff>
      <xdr:row>56</xdr:row>
      <xdr:rowOff>92059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86938"/>
          <a:ext cx="889000" cy="10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30155</xdr:rowOff>
    </xdr:from>
    <xdr:to>
      <xdr:col>41</xdr:col>
      <xdr:colOff>50800</xdr:colOff>
      <xdr:row>56</xdr:row>
      <xdr:rowOff>92059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459905"/>
          <a:ext cx="889000" cy="23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35483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8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81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94295</xdr:rowOff>
    </xdr:from>
    <xdr:to>
      <xdr:col>55</xdr:col>
      <xdr:colOff>50800</xdr:colOff>
      <xdr:row>56</xdr:row>
      <xdr:rowOff>24445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2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117172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37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94150</xdr:rowOff>
    </xdr:from>
    <xdr:to>
      <xdr:col>50</xdr:col>
      <xdr:colOff>165100</xdr:colOff>
      <xdr:row>57</xdr:row>
      <xdr:rowOff>24300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9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15427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8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106388</xdr:rowOff>
    </xdr:from>
    <xdr:to>
      <xdr:col>46</xdr:col>
      <xdr:colOff>38100</xdr:colOff>
      <xdr:row>56</xdr:row>
      <xdr:rowOff>36538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3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53065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31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41259</xdr:rowOff>
    </xdr:from>
    <xdr:to>
      <xdr:col>41</xdr:col>
      <xdr:colOff>101600</xdr:colOff>
      <xdr:row>56</xdr:row>
      <xdr:rowOff>142859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4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159386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41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150805</xdr:rowOff>
    </xdr:from>
    <xdr:to>
      <xdr:col>36</xdr:col>
      <xdr:colOff>165100</xdr:colOff>
      <xdr:row>55</xdr:row>
      <xdr:rowOff>80955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4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97482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18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141986</xdr:rowOff>
    </xdr:from>
    <xdr:to>
      <xdr:col>55</xdr:col>
      <xdr:colOff>0</xdr:colOff>
      <xdr:row>78</xdr:row>
      <xdr:rowOff>167850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2829286"/>
          <a:ext cx="838200" cy="71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127029</xdr:rowOff>
    </xdr:from>
    <xdr:to>
      <xdr:col>50</xdr:col>
      <xdr:colOff>114300</xdr:colOff>
      <xdr:row>78</xdr:row>
      <xdr:rowOff>167850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328679"/>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127029</xdr:rowOff>
    </xdr:from>
    <xdr:to>
      <xdr:col>45</xdr:col>
      <xdr:colOff>177800</xdr:colOff>
      <xdr:row>79</xdr:row>
      <xdr:rowOff>49240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328679"/>
          <a:ext cx="889000" cy="26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70559</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4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150281</xdr:rowOff>
    </xdr:from>
    <xdr:to>
      <xdr:col>41</xdr:col>
      <xdr:colOff>50800</xdr:colOff>
      <xdr:row>79</xdr:row>
      <xdr:rowOff>49240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23381"/>
          <a:ext cx="889000" cy="7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91186</xdr:rowOff>
    </xdr:from>
    <xdr:to>
      <xdr:col>55</xdr:col>
      <xdr:colOff>50800</xdr:colOff>
      <xdr:row>75</xdr:row>
      <xdr:rowOff>21336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27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114063</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62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117050</xdr:rowOff>
    </xdr:from>
    <xdr:to>
      <xdr:col>50</xdr:col>
      <xdr:colOff>165100</xdr:colOff>
      <xdr:row>79</xdr:row>
      <xdr:rowOff>47200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38327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76229</xdr:rowOff>
    </xdr:from>
    <xdr:to>
      <xdr:col>46</xdr:col>
      <xdr:colOff>38100</xdr:colOff>
      <xdr:row>78</xdr:row>
      <xdr:rowOff>6379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27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22906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053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169890</xdr:rowOff>
    </xdr:from>
    <xdr:to>
      <xdr:col>41</xdr:col>
      <xdr:colOff>101600</xdr:colOff>
      <xdr:row>79</xdr:row>
      <xdr:rowOff>100040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91167</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99481</xdr:rowOff>
    </xdr:from>
    <xdr:to>
      <xdr:col>36</xdr:col>
      <xdr:colOff>165100</xdr:colOff>
      <xdr:row>79</xdr:row>
      <xdr:rowOff>29631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7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20758</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56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81769</xdr:rowOff>
    </xdr:from>
    <xdr:to>
      <xdr:col>55</xdr:col>
      <xdr:colOff>0</xdr:colOff>
      <xdr:row>96</xdr:row>
      <xdr:rowOff>93884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540969"/>
          <a:ext cx="8382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135834</xdr:rowOff>
    </xdr:from>
    <xdr:to>
      <xdr:col>50</xdr:col>
      <xdr:colOff>114300</xdr:colOff>
      <xdr:row>96</xdr:row>
      <xdr:rowOff>93884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252134"/>
          <a:ext cx="889000" cy="30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18617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82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135834</xdr:rowOff>
    </xdr:from>
    <xdr:to>
      <xdr:col>45</xdr:col>
      <xdr:colOff>177800</xdr:colOff>
      <xdr:row>95</xdr:row>
      <xdr:rowOff>100476</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252134"/>
          <a:ext cx="889000" cy="13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100476</xdr:rowOff>
    </xdr:from>
    <xdr:to>
      <xdr:col>41</xdr:col>
      <xdr:colOff>50800</xdr:colOff>
      <xdr:row>97</xdr:row>
      <xdr:rowOff>38791</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388226"/>
          <a:ext cx="889000" cy="28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30969</xdr:rowOff>
    </xdr:from>
    <xdr:to>
      <xdr:col>55</xdr:col>
      <xdr:colOff>50800</xdr:colOff>
      <xdr:row>96</xdr:row>
      <xdr:rowOff>132569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49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53846</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3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43084</xdr:rowOff>
    </xdr:from>
    <xdr:to>
      <xdr:col>50</xdr:col>
      <xdr:colOff>165100</xdr:colOff>
      <xdr:row>96</xdr:row>
      <xdr:rowOff>144684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50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161211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27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85034</xdr:rowOff>
    </xdr:from>
    <xdr:to>
      <xdr:col>46</xdr:col>
      <xdr:colOff>38100</xdr:colOff>
      <xdr:row>95</xdr:row>
      <xdr:rowOff>15184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2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31711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597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49676</xdr:rowOff>
    </xdr:from>
    <xdr:to>
      <xdr:col>41</xdr:col>
      <xdr:colOff>101600</xdr:colOff>
      <xdr:row>95</xdr:row>
      <xdr:rowOff>151276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33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167803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11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159441</xdr:rowOff>
    </xdr:from>
    <xdr:to>
      <xdr:col>36</xdr:col>
      <xdr:colOff>165100</xdr:colOff>
      <xdr:row>97</xdr:row>
      <xdr:rowOff>89591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61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106118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39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9779</xdr:rowOff>
    </xdr:from>
    <xdr:to>
      <xdr:col>85</xdr:col>
      <xdr:colOff>127000</xdr:colOff>
      <xdr:row>78</xdr:row>
      <xdr:rowOff>26543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3382879"/>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9779</xdr:rowOff>
    </xdr:from>
    <xdr:to>
      <xdr:col>81</xdr:col>
      <xdr:colOff>50800</xdr:colOff>
      <xdr:row>78</xdr:row>
      <xdr:rowOff>22658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382879"/>
          <a:ext cx="889000" cy="1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864</xdr:rowOff>
    </xdr:from>
    <xdr:to>
      <xdr:col>76</xdr:col>
      <xdr:colOff>114300</xdr:colOff>
      <xdr:row>78</xdr:row>
      <xdr:rowOff>22658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373964"/>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147320</xdr:rowOff>
    </xdr:from>
    <xdr:to>
      <xdr:col>71</xdr:col>
      <xdr:colOff>177800</xdr:colOff>
      <xdr:row>78</xdr:row>
      <xdr:rowOff>864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3348970"/>
          <a:ext cx="889000" cy="2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147193</xdr:rowOff>
    </xdr:from>
    <xdr:to>
      <xdr:col>85</xdr:col>
      <xdr:colOff>177800</xdr:colOff>
      <xdr:row>78</xdr:row>
      <xdr:rowOff>77343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34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125620</xdr:rowOff>
    </xdr:from>
    <xdr:ext cx="469744"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32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130429</xdr:rowOff>
    </xdr:from>
    <xdr:to>
      <xdr:col>81</xdr:col>
      <xdr:colOff>101600</xdr:colOff>
      <xdr:row>78</xdr:row>
      <xdr:rowOff>60579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33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51706</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46428" y="1342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143308</xdr:rowOff>
    </xdr:from>
    <xdr:to>
      <xdr:col>76</xdr:col>
      <xdr:colOff>165100</xdr:colOff>
      <xdr:row>78</xdr:row>
      <xdr:rowOff>73458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34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64585</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57428" y="1343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121514</xdr:rowOff>
    </xdr:from>
    <xdr:to>
      <xdr:col>72</xdr:col>
      <xdr:colOff>38100</xdr:colOff>
      <xdr:row>78</xdr:row>
      <xdr:rowOff>51664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32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42791</xdr:rowOff>
    </xdr:from>
    <xdr:ext cx="469744"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68428" y="1341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96520</xdr:rowOff>
    </xdr:from>
    <xdr:to>
      <xdr:col>67</xdr:col>
      <xdr:colOff>101600</xdr:colOff>
      <xdr:row>78</xdr:row>
      <xdr:rowOff>26670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17797</xdr:rowOff>
    </xdr:from>
    <xdr:ext cx="469744"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79428" y="1339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2654</xdr:rowOff>
    </xdr:from>
    <xdr:to>
      <xdr:col>85</xdr:col>
      <xdr:colOff>127000</xdr:colOff>
      <xdr:row>97</xdr:row>
      <xdr:rowOff>73464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290404"/>
          <a:ext cx="838200" cy="413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37954</xdr:rowOff>
    </xdr:from>
    <xdr:to>
      <xdr:col>81</xdr:col>
      <xdr:colOff>50800</xdr:colOff>
      <xdr:row>97</xdr:row>
      <xdr:rowOff>73464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5982804"/>
          <a:ext cx="889000" cy="72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119831</xdr:rowOff>
    </xdr:from>
    <xdr:to>
      <xdr:col>76</xdr:col>
      <xdr:colOff>114300</xdr:colOff>
      <xdr:row>93</xdr:row>
      <xdr:rowOff>37954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5721781"/>
          <a:ext cx="889000" cy="26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119831</xdr:rowOff>
    </xdr:from>
    <xdr:to>
      <xdr:col>71</xdr:col>
      <xdr:colOff>177800</xdr:colOff>
      <xdr:row>97</xdr:row>
      <xdr:rowOff>60110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5721781"/>
          <a:ext cx="889000" cy="96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123304</xdr:rowOff>
    </xdr:from>
    <xdr:to>
      <xdr:col>85</xdr:col>
      <xdr:colOff>177800</xdr:colOff>
      <xdr:row>95</xdr:row>
      <xdr:rowOff>53454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23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146181</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09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22664</xdr:rowOff>
    </xdr:from>
    <xdr:to>
      <xdr:col>81</xdr:col>
      <xdr:colOff>101600</xdr:colOff>
      <xdr:row>97</xdr:row>
      <xdr:rowOff>124264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65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115391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7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158604</xdr:rowOff>
    </xdr:from>
    <xdr:to>
      <xdr:col>76</xdr:col>
      <xdr:colOff>165100</xdr:colOff>
      <xdr:row>93</xdr:row>
      <xdr:rowOff>88754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593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105281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570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69031</xdr:rowOff>
    </xdr:from>
    <xdr:to>
      <xdr:col>72</xdr:col>
      <xdr:colOff>38100</xdr:colOff>
      <xdr:row>91</xdr:row>
      <xdr:rowOff>170631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567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15708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544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9310</xdr:rowOff>
    </xdr:from>
    <xdr:to>
      <xdr:col>67</xdr:col>
      <xdr:colOff>101600</xdr:colOff>
      <xdr:row>97</xdr:row>
      <xdr:rowOff>110910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63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102037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73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98116</xdr:rowOff>
    </xdr:from>
    <xdr:to>
      <xdr:col>116</xdr:col>
      <xdr:colOff>63500</xdr:colOff>
      <xdr:row>59</xdr:row>
      <xdr:rowOff>98661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213666"/>
          <a:ext cx="8382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98116</xdr:rowOff>
    </xdr:from>
    <xdr:to>
      <xdr:col>111</xdr:col>
      <xdr:colOff>177800</xdr:colOff>
      <xdr:row>59</xdr:row>
      <xdr:rowOff>98552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213666"/>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98443</xdr:rowOff>
    </xdr:from>
    <xdr:to>
      <xdr:col>107</xdr:col>
      <xdr:colOff>50800</xdr:colOff>
      <xdr:row>59</xdr:row>
      <xdr:rowOff>98552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213993"/>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98443</xdr:rowOff>
    </xdr:from>
    <xdr:to>
      <xdr:col>102</xdr:col>
      <xdr:colOff>114300</xdr:colOff>
      <xdr:row>59</xdr:row>
      <xdr:rowOff>98443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2139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47861</xdr:rowOff>
    </xdr:from>
    <xdr:to>
      <xdr:col>116</xdr:col>
      <xdr:colOff>114300</xdr:colOff>
      <xdr:row>59</xdr:row>
      <xdr:rowOff>149461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6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134238</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783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47316</xdr:rowOff>
    </xdr:from>
    <xdr:to>
      <xdr:col>112</xdr:col>
      <xdr:colOff>38100</xdr:colOff>
      <xdr:row>59</xdr:row>
      <xdr:rowOff>148916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6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140043</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55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47752</xdr:rowOff>
    </xdr:from>
    <xdr:to>
      <xdr:col>107</xdr:col>
      <xdr:colOff>101600</xdr:colOff>
      <xdr:row>59</xdr:row>
      <xdr:rowOff>149352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140479</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56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47643</xdr:rowOff>
    </xdr:from>
    <xdr:to>
      <xdr:col>102</xdr:col>
      <xdr:colOff>165100</xdr:colOff>
      <xdr:row>59</xdr:row>
      <xdr:rowOff>149243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6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140370</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420650" y="102559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47643</xdr:rowOff>
    </xdr:from>
    <xdr:to>
      <xdr:col>98</xdr:col>
      <xdr:colOff>38100</xdr:colOff>
      <xdr:row>59</xdr:row>
      <xdr:rowOff>149243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6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140370</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2559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137323</xdr:rowOff>
    </xdr:from>
    <xdr:to>
      <xdr:col>116</xdr:col>
      <xdr:colOff>63500</xdr:colOff>
      <xdr:row>74</xdr:row>
      <xdr:rowOff>68468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481723"/>
          <a:ext cx="838200" cy="274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137323</xdr:rowOff>
    </xdr:from>
    <xdr:to>
      <xdr:col>111</xdr:col>
      <xdr:colOff>177800</xdr:colOff>
      <xdr:row>74</xdr:row>
      <xdr:rowOff>145461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481723"/>
          <a:ext cx="889000" cy="35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145461</xdr:rowOff>
    </xdr:from>
    <xdr:to>
      <xdr:col>107</xdr:col>
      <xdr:colOff>50800</xdr:colOff>
      <xdr:row>75</xdr:row>
      <xdr:rowOff>86299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32761"/>
          <a:ext cx="889000" cy="11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86299</xdr:rowOff>
    </xdr:from>
    <xdr:to>
      <xdr:col>102</xdr:col>
      <xdr:colOff>114300</xdr:colOff>
      <xdr:row>75</xdr:row>
      <xdr:rowOff>122510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45049"/>
          <a:ext cx="889000" cy="3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17668</xdr:rowOff>
    </xdr:from>
    <xdr:to>
      <xdr:col>116</xdr:col>
      <xdr:colOff>114300</xdr:colOff>
      <xdr:row>74</xdr:row>
      <xdr:rowOff>119268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0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40545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5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86523</xdr:rowOff>
    </xdr:from>
    <xdr:to>
      <xdr:col>112</xdr:col>
      <xdr:colOff>38100</xdr:colOff>
      <xdr:row>73</xdr:row>
      <xdr:rowOff>16673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43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33200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20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94661</xdr:rowOff>
    </xdr:from>
    <xdr:to>
      <xdr:col>107</xdr:col>
      <xdr:colOff>101600</xdr:colOff>
      <xdr:row>75</xdr:row>
      <xdr:rowOff>24811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8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41338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5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35499</xdr:rowOff>
    </xdr:from>
    <xdr:to>
      <xdr:col>102</xdr:col>
      <xdr:colOff>165100</xdr:colOff>
      <xdr:row>75</xdr:row>
      <xdr:rowOff>137099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9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153626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6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71710</xdr:rowOff>
    </xdr:from>
    <xdr:to>
      <xdr:col>98</xdr:col>
      <xdr:colOff>38100</xdr:colOff>
      <xdr:row>76</xdr:row>
      <xdr:rowOff>1860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164436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2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575,531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円となっています。主な構成項目である人件費は、住民一人当たり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108,498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円となっており、その推移は、行財政改革の推進により、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H25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年度まで減少傾向にありました。その後も職員数の適正化に取り組んでいますが、類似団体平均と比べて高い水準にあります。これは、本区が福祉系職員が多いことが主な要因です。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類似団体内平均と比較して高い水準にある物件費は、住民一人当たり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130,255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円となっており、これは近年の委託経費の増加等によるものです。今後も引き続き、事務事業の効率化と見直しなどに努めていきます。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235,345
219,422
11.29
143,533,357
135,448,272
8,016,157
74,541,345
11,090,999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5778</xdr:rowOff>
    </xdr:from>
    <xdr:to>
      <xdr:col>24</xdr:col>
      <xdr:colOff>63500</xdr:colOff>
      <xdr:row>36</xdr:row>
      <xdr:rowOff>27305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177978"/>
          <a:ext cx="8382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20257</xdr:rowOff>
    </xdr:from>
    <xdr:to>
      <xdr:col>19</xdr:col>
      <xdr:colOff>177800</xdr:colOff>
      <xdr:row>36</xdr:row>
      <xdr:rowOff>27305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192457"/>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20257</xdr:rowOff>
    </xdr:from>
    <xdr:to>
      <xdr:col>15</xdr:col>
      <xdr:colOff>50800</xdr:colOff>
      <xdr:row>36</xdr:row>
      <xdr:rowOff>24257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92457"/>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17018</xdr:rowOff>
    </xdr:from>
    <xdr:to>
      <xdr:col>10</xdr:col>
      <xdr:colOff>114300</xdr:colOff>
      <xdr:row>36</xdr:row>
      <xdr:rowOff>24257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189218"/>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126428</xdr:rowOff>
    </xdr:from>
    <xdr:to>
      <xdr:col>24</xdr:col>
      <xdr:colOff>114300</xdr:colOff>
      <xdr:row>36</xdr:row>
      <xdr:rowOff>56578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2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149305</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97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147955</xdr:rowOff>
    </xdr:from>
    <xdr:to>
      <xdr:col>20</xdr:col>
      <xdr:colOff>38100</xdr:colOff>
      <xdr:row>36</xdr:row>
      <xdr:rowOff>78105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14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94632</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9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140907</xdr:rowOff>
    </xdr:from>
    <xdr:to>
      <xdr:col>15</xdr:col>
      <xdr:colOff>101600</xdr:colOff>
      <xdr:row>36</xdr:row>
      <xdr:rowOff>71057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4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87584</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591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144907</xdr:rowOff>
    </xdr:from>
    <xdr:to>
      <xdr:col>10</xdr:col>
      <xdr:colOff>165100</xdr:colOff>
      <xdr:row>36</xdr:row>
      <xdr:rowOff>75057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14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91584</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59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137668</xdr:rowOff>
    </xdr:from>
    <xdr:to>
      <xdr:col>6</xdr:col>
      <xdr:colOff>38100</xdr:colOff>
      <xdr:row>36</xdr:row>
      <xdr:rowOff>67818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3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84345</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91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4750</xdr:rowOff>
    </xdr:from>
    <xdr:to>
      <xdr:col>24</xdr:col>
      <xdr:colOff>63500</xdr:colOff>
      <xdr:row>57</xdr:row>
      <xdr:rowOff>31366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263050"/>
          <a:ext cx="838200" cy="54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158391</xdr:rowOff>
    </xdr:from>
    <xdr:to>
      <xdr:col>19</xdr:col>
      <xdr:colOff>177800</xdr:colOff>
      <xdr:row>57</xdr:row>
      <xdr:rowOff>31366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416691"/>
          <a:ext cx="889000" cy="3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158391</xdr:rowOff>
    </xdr:from>
    <xdr:to>
      <xdr:col>15</xdr:col>
      <xdr:colOff>50800</xdr:colOff>
      <xdr:row>55</xdr:row>
      <xdr:rowOff>130708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416691"/>
          <a:ext cx="889000" cy="14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121325</xdr:rowOff>
    </xdr:from>
    <xdr:to>
      <xdr:col>10</xdr:col>
      <xdr:colOff>114300</xdr:colOff>
      <xdr:row>55</xdr:row>
      <xdr:rowOff>130708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693825"/>
          <a:ext cx="889000" cy="86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125400</xdr:rowOff>
    </xdr:from>
    <xdr:to>
      <xdr:col>24</xdr:col>
      <xdr:colOff>114300</xdr:colOff>
      <xdr:row>54</xdr:row>
      <xdr:rowOff>55550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21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148277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063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152016</xdr:rowOff>
    </xdr:from>
    <xdr:to>
      <xdr:col>20</xdr:col>
      <xdr:colOff>38100</xdr:colOff>
      <xdr:row>57</xdr:row>
      <xdr:rowOff>82166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5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98693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52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107591</xdr:rowOff>
    </xdr:from>
    <xdr:to>
      <xdr:col>15</xdr:col>
      <xdr:colOff>101600</xdr:colOff>
      <xdr:row>55</xdr:row>
      <xdr:rowOff>37741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36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54268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141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79908</xdr:rowOff>
    </xdr:from>
    <xdr:to>
      <xdr:col>10</xdr:col>
      <xdr:colOff>165100</xdr:colOff>
      <xdr:row>56</xdr:row>
      <xdr:rowOff>10058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0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26585</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28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70525</xdr:rowOff>
    </xdr:from>
    <xdr:to>
      <xdr:col>6</xdr:col>
      <xdr:colOff>38100</xdr:colOff>
      <xdr:row>51</xdr:row>
      <xdr:rowOff>675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64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17202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418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428</xdr:rowOff>
    </xdr:from>
    <xdr:to>
      <xdr:col>24</xdr:col>
      <xdr:colOff>63500</xdr:colOff>
      <xdr:row>76</xdr:row>
      <xdr:rowOff>169255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030628"/>
          <a:ext cx="838200" cy="168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169255</xdr:rowOff>
    </xdr:from>
    <xdr:to>
      <xdr:col>19</xdr:col>
      <xdr:colOff>177800</xdr:colOff>
      <xdr:row>77</xdr:row>
      <xdr:rowOff>95014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99455"/>
          <a:ext cx="889000" cy="9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95014</xdr:rowOff>
    </xdr:from>
    <xdr:to>
      <xdr:col>15</xdr:col>
      <xdr:colOff>50800</xdr:colOff>
      <xdr:row>77</xdr:row>
      <xdr:rowOff>164095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296664"/>
          <a:ext cx="889000" cy="6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164095</xdr:rowOff>
    </xdr:from>
    <xdr:to>
      <xdr:col>10</xdr:col>
      <xdr:colOff>114300</xdr:colOff>
      <xdr:row>79</xdr:row>
      <xdr:rowOff>48837</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65745"/>
          <a:ext cx="889000" cy="22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121078</xdr:rowOff>
    </xdr:from>
    <xdr:to>
      <xdr:col>24</xdr:col>
      <xdr:colOff>114300</xdr:colOff>
      <xdr:row>76</xdr:row>
      <xdr:rowOff>51228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97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143955</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831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118455</xdr:rowOff>
    </xdr:from>
    <xdr:to>
      <xdr:col>20</xdr:col>
      <xdr:colOff>38100</xdr:colOff>
      <xdr:row>77</xdr:row>
      <xdr:rowOff>48605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1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65132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92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44214</xdr:rowOff>
    </xdr:from>
    <xdr:to>
      <xdr:col>15</xdr:col>
      <xdr:colOff>101600</xdr:colOff>
      <xdr:row>77</xdr:row>
      <xdr:rowOff>145814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4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162341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02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113295</xdr:rowOff>
    </xdr:from>
    <xdr:to>
      <xdr:col>10</xdr:col>
      <xdr:colOff>165100</xdr:colOff>
      <xdr:row>78</xdr:row>
      <xdr:rowOff>43445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1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34572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0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169487</xdr:rowOff>
    </xdr:from>
    <xdr:to>
      <xdr:col>6</xdr:col>
      <xdr:colOff>38100</xdr:colOff>
      <xdr:row>79</xdr:row>
      <xdr:rowOff>99637</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54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90764</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35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60489</xdr:rowOff>
    </xdr:from>
    <xdr:to>
      <xdr:col>24</xdr:col>
      <xdr:colOff>63500</xdr:colOff>
      <xdr:row>96</xdr:row>
      <xdr:rowOff>127012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519689"/>
          <a:ext cx="8382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127679</xdr:rowOff>
    </xdr:from>
    <xdr:to>
      <xdr:col>19</xdr:col>
      <xdr:colOff>177800</xdr:colOff>
      <xdr:row>96</xdr:row>
      <xdr:rowOff>60489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072529"/>
          <a:ext cx="889000" cy="44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127679</xdr:rowOff>
    </xdr:from>
    <xdr:to>
      <xdr:col>15</xdr:col>
      <xdr:colOff>50800</xdr:colOff>
      <xdr:row>94</xdr:row>
      <xdr:rowOff>37267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072529"/>
          <a:ext cx="889000" cy="8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37267</xdr:rowOff>
    </xdr:from>
    <xdr:to>
      <xdr:col>10</xdr:col>
      <xdr:colOff>114300</xdr:colOff>
      <xdr:row>97</xdr:row>
      <xdr:rowOff>62091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153567"/>
          <a:ext cx="889000" cy="53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76212</xdr:rowOff>
    </xdr:from>
    <xdr:to>
      <xdr:col>24</xdr:col>
      <xdr:colOff>114300</xdr:colOff>
      <xdr:row>97</xdr:row>
      <xdr:rowOff>6362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3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99089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38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9689</xdr:rowOff>
    </xdr:from>
    <xdr:to>
      <xdr:col>20</xdr:col>
      <xdr:colOff>38100</xdr:colOff>
      <xdr:row>96</xdr:row>
      <xdr:rowOff>111289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46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127816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24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76879</xdr:rowOff>
    </xdr:from>
    <xdr:to>
      <xdr:col>15</xdr:col>
      <xdr:colOff>101600</xdr:colOff>
      <xdr:row>94</xdr:row>
      <xdr:rowOff>7029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0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23556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79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157917</xdr:rowOff>
    </xdr:from>
    <xdr:to>
      <xdr:col>10</xdr:col>
      <xdr:colOff>165100</xdr:colOff>
      <xdr:row>94</xdr:row>
      <xdr:rowOff>88067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10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104594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87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11291</xdr:rowOff>
    </xdr:from>
    <xdr:to>
      <xdr:col>6</xdr:col>
      <xdr:colOff>38100</xdr:colOff>
      <xdr:row>97</xdr:row>
      <xdr:rowOff>112891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64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129418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41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36449</xdr:rowOff>
    </xdr:from>
    <xdr:to>
      <xdr:col>55</xdr:col>
      <xdr:colOff>0</xdr:colOff>
      <xdr:row>37</xdr:row>
      <xdr:rowOff>54737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380099"/>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36449</xdr:rowOff>
    </xdr:from>
    <xdr:to>
      <xdr:col>50</xdr:col>
      <xdr:colOff>114300</xdr:colOff>
      <xdr:row>37</xdr:row>
      <xdr:rowOff>63881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380099"/>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135509</xdr:rowOff>
    </xdr:from>
    <xdr:to>
      <xdr:col>45</xdr:col>
      <xdr:colOff>177800</xdr:colOff>
      <xdr:row>37</xdr:row>
      <xdr:rowOff>63881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07709"/>
          <a:ext cx="889000" cy="9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135509</xdr:rowOff>
    </xdr:from>
    <xdr:to>
      <xdr:col>41</xdr:col>
      <xdr:colOff>50800</xdr:colOff>
      <xdr:row>37</xdr:row>
      <xdr:rowOff>5969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307709"/>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3937</xdr:rowOff>
    </xdr:from>
    <xdr:to>
      <xdr:col>55</xdr:col>
      <xdr:colOff>50800</xdr:colOff>
      <xdr:row>37</xdr:row>
      <xdr:rowOff>105537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4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26814</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99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157099</xdr:rowOff>
    </xdr:from>
    <xdr:to>
      <xdr:col>50</xdr:col>
      <xdr:colOff>165100</xdr:colOff>
      <xdr:row>37</xdr:row>
      <xdr:rowOff>87249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2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103776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04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13081</xdr:rowOff>
    </xdr:from>
    <xdr:to>
      <xdr:col>46</xdr:col>
      <xdr:colOff>38100</xdr:colOff>
      <xdr:row>37</xdr:row>
      <xdr:rowOff>114681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5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131208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131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84709</xdr:rowOff>
    </xdr:from>
    <xdr:to>
      <xdr:col>41</xdr:col>
      <xdr:colOff>101600</xdr:colOff>
      <xdr:row>37</xdr:row>
      <xdr:rowOff>14859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2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31386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0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126619</xdr:rowOff>
    </xdr:from>
    <xdr:to>
      <xdr:col>36</xdr:col>
      <xdr:colOff>165100</xdr:colOff>
      <xdr:row>37</xdr:row>
      <xdr:rowOff>56769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9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73296</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7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94574</xdr:rowOff>
    </xdr:from>
    <xdr:to>
      <xdr:col>55</xdr:col>
      <xdr:colOff>0</xdr:colOff>
      <xdr:row>77</xdr:row>
      <xdr:rowOff>41264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24774"/>
          <a:ext cx="838200" cy="11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131882</xdr:rowOff>
    </xdr:from>
    <xdr:to>
      <xdr:col>50</xdr:col>
      <xdr:colOff>114300</xdr:colOff>
      <xdr:row>76</xdr:row>
      <xdr:rowOff>94574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90632"/>
          <a:ext cx="889000" cy="13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131882</xdr:rowOff>
    </xdr:from>
    <xdr:to>
      <xdr:col>45</xdr:col>
      <xdr:colOff>177800</xdr:colOff>
      <xdr:row>77</xdr:row>
      <xdr:rowOff>89866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90632"/>
          <a:ext cx="889000" cy="30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23022</xdr:rowOff>
    </xdr:from>
    <xdr:to>
      <xdr:col>41</xdr:col>
      <xdr:colOff>50800</xdr:colOff>
      <xdr:row>77</xdr:row>
      <xdr:rowOff>89866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53222"/>
          <a:ext cx="889000" cy="23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161914</xdr:rowOff>
    </xdr:from>
    <xdr:to>
      <xdr:col>55</xdr:col>
      <xdr:colOff>50800</xdr:colOff>
      <xdr:row>77</xdr:row>
      <xdr:rowOff>92064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9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140341</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7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43774</xdr:rowOff>
    </xdr:from>
    <xdr:to>
      <xdr:col>50</xdr:col>
      <xdr:colOff>165100</xdr:colOff>
      <xdr:row>76</xdr:row>
      <xdr:rowOff>145374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7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161901</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284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81082</xdr:rowOff>
    </xdr:from>
    <xdr:to>
      <xdr:col>46</xdr:col>
      <xdr:colOff>38100</xdr:colOff>
      <xdr:row>76</xdr:row>
      <xdr:rowOff>11232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3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27759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1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39066</xdr:rowOff>
    </xdr:from>
    <xdr:to>
      <xdr:col>41</xdr:col>
      <xdr:colOff>101600</xdr:colOff>
      <xdr:row>77</xdr:row>
      <xdr:rowOff>140666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4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131793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3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143673</xdr:rowOff>
    </xdr:from>
    <xdr:to>
      <xdr:col>36</xdr:col>
      <xdr:colOff>165100</xdr:colOff>
      <xdr:row>76</xdr:row>
      <xdr:rowOff>73822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024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90350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7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171354</xdr:rowOff>
    </xdr:from>
    <xdr:to>
      <xdr:col>55</xdr:col>
      <xdr:colOff>0</xdr:colOff>
      <xdr:row>98</xdr:row>
      <xdr:rowOff>5268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802004"/>
          <a:ext cx="838200" cy="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171354</xdr:rowOff>
    </xdr:from>
    <xdr:to>
      <xdr:col>50</xdr:col>
      <xdr:colOff>114300</xdr:colOff>
      <xdr:row>98</xdr:row>
      <xdr:rowOff>27321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802004"/>
          <a:ext cx="889000" cy="2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21330</xdr:rowOff>
    </xdr:from>
    <xdr:to>
      <xdr:col>45</xdr:col>
      <xdr:colOff>177800</xdr:colOff>
      <xdr:row>98</xdr:row>
      <xdr:rowOff>27321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823430"/>
          <a:ext cx="889000" cy="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113068</xdr:rowOff>
    </xdr:from>
    <xdr:to>
      <xdr:col>41</xdr:col>
      <xdr:colOff>50800</xdr:colOff>
      <xdr:row>98</xdr:row>
      <xdr:rowOff>21330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72268"/>
          <a:ext cx="889000" cy="25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125918</xdr:rowOff>
    </xdr:from>
    <xdr:to>
      <xdr:col>55</xdr:col>
      <xdr:colOff>50800</xdr:colOff>
      <xdr:row>98</xdr:row>
      <xdr:rowOff>56068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5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40845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71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120554</xdr:rowOff>
    </xdr:from>
    <xdr:to>
      <xdr:col>50</xdr:col>
      <xdr:colOff>165100</xdr:colOff>
      <xdr:row>98</xdr:row>
      <xdr:rowOff>50704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75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41831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84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147971</xdr:rowOff>
    </xdr:from>
    <xdr:to>
      <xdr:col>46</xdr:col>
      <xdr:colOff>38100</xdr:colOff>
      <xdr:row>98</xdr:row>
      <xdr:rowOff>78121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7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69248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7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141980</xdr:rowOff>
    </xdr:from>
    <xdr:to>
      <xdr:col>41</xdr:col>
      <xdr:colOff>101600</xdr:colOff>
      <xdr:row>98</xdr:row>
      <xdr:rowOff>72130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7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63257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6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62268</xdr:rowOff>
    </xdr:from>
    <xdr:to>
      <xdr:col>36</xdr:col>
      <xdr:colOff>165100</xdr:colOff>
      <xdr:row>96</xdr:row>
      <xdr:rowOff>163868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2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8945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29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102705</xdr:rowOff>
    </xdr:from>
    <xdr:to>
      <xdr:col>85</xdr:col>
      <xdr:colOff>127000</xdr:colOff>
      <xdr:row>38</xdr:row>
      <xdr:rowOff>19914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446355"/>
          <a:ext cx="838200" cy="8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45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19914</xdr:rowOff>
    </xdr:from>
    <xdr:to>
      <xdr:col>81</xdr:col>
      <xdr:colOff>50800</xdr:colOff>
      <xdr:row>38</xdr:row>
      <xdr:rowOff>41783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535014"/>
          <a:ext cx="889000" cy="2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6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171132</xdr:rowOff>
    </xdr:from>
    <xdr:to>
      <xdr:col>76</xdr:col>
      <xdr:colOff>114300</xdr:colOff>
      <xdr:row>38</xdr:row>
      <xdr:rowOff>41783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6514782"/>
          <a:ext cx="889000" cy="4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167589</xdr:rowOff>
    </xdr:from>
    <xdr:to>
      <xdr:col>71</xdr:col>
      <xdr:colOff>177800</xdr:colOff>
      <xdr:row>37</xdr:row>
      <xdr:rowOff>171132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511239"/>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51905</xdr:rowOff>
    </xdr:from>
    <xdr:to>
      <xdr:col>85</xdr:col>
      <xdr:colOff>177800</xdr:colOff>
      <xdr:row>37</xdr:row>
      <xdr:rowOff>153505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39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74782</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24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140564</xdr:rowOff>
    </xdr:from>
    <xdr:to>
      <xdr:col>81</xdr:col>
      <xdr:colOff>101600</xdr:colOff>
      <xdr:row>38</xdr:row>
      <xdr:rowOff>70714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48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87241</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25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162433</xdr:rowOff>
    </xdr:from>
    <xdr:to>
      <xdr:col>76</xdr:col>
      <xdr:colOff>165100</xdr:colOff>
      <xdr:row>38</xdr:row>
      <xdr:rowOff>92583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109110</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28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120333</xdr:rowOff>
    </xdr:from>
    <xdr:to>
      <xdr:col>72</xdr:col>
      <xdr:colOff>38100</xdr:colOff>
      <xdr:row>38</xdr:row>
      <xdr:rowOff>50482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463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67010</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23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116789</xdr:rowOff>
    </xdr:from>
    <xdr:to>
      <xdr:col>67</xdr:col>
      <xdr:colOff>101600</xdr:colOff>
      <xdr:row>38</xdr:row>
      <xdr:rowOff>46940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4604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63466</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2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2170</xdr:rowOff>
    </xdr:from>
    <xdr:to>
      <xdr:col>85</xdr:col>
      <xdr:colOff>127000</xdr:colOff>
      <xdr:row>55</xdr:row>
      <xdr:rowOff>75866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431920"/>
          <a:ext cx="838200" cy="7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50981</xdr:rowOff>
    </xdr:from>
    <xdr:to>
      <xdr:col>81</xdr:col>
      <xdr:colOff>50800</xdr:colOff>
      <xdr:row>55</xdr:row>
      <xdr:rowOff>75866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309281"/>
          <a:ext cx="889000" cy="19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55516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8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120639</xdr:rowOff>
    </xdr:from>
    <xdr:to>
      <xdr:col>76</xdr:col>
      <xdr:colOff>114300</xdr:colOff>
      <xdr:row>54</xdr:row>
      <xdr:rowOff>50981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207489"/>
          <a:ext cx="889000" cy="10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120639</xdr:rowOff>
    </xdr:from>
    <xdr:to>
      <xdr:col>71</xdr:col>
      <xdr:colOff>177800</xdr:colOff>
      <xdr:row>56</xdr:row>
      <xdr:rowOff>62792</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207489"/>
          <a:ext cx="889000" cy="45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122820</xdr:rowOff>
    </xdr:from>
    <xdr:to>
      <xdr:col>85</xdr:col>
      <xdr:colOff>177800</xdr:colOff>
      <xdr:row>55</xdr:row>
      <xdr:rowOff>52970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38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145697</xdr:rowOff>
    </xdr:from>
    <xdr:ext cx="599010"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23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25066</xdr:rowOff>
    </xdr:from>
    <xdr:to>
      <xdr:col>81</xdr:col>
      <xdr:colOff>101600</xdr:colOff>
      <xdr:row>55</xdr:row>
      <xdr:rowOff>126666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45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143193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23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181</xdr:rowOff>
    </xdr:from>
    <xdr:to>
      <xdr:col>76</xdr:col>
      <xdr:colOff>165100</xdr:colOff>
      <xdr:row>54</xdr:row>
      <xdr:rowOff>101781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25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118308</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292795" y="9033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69839</xdr:rowOff>
    </xdr:from>
    <xdr:to>
      <xdr:col>72</xdr:col>
      <xdr:colOff>38100</xdr:colOff>
      <xdr:row>53</xdr:row>
      <xdr:rowOff>171439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16516</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03795" y="893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11992</xdr:rowOff>
    </xdr:from>
    <xdr:to>
      <xdr:col>67</xdr:col>
      <xdr:colOff>101600</xdr:colOff>
      <xdr:row>56</xdr:row>
      <xdr:rowOff>113592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61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130119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38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9779</xdr:rowOff>
    </xdr:from>
    <xdr:to>
      <xdr:col>85</xdr:col>
      <xdr:colOff>127000</xdr:colOff>
      <xdr:row>98</xdr:row>
      <xdr:rowOff>25628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811879"/>
          <a:ext cx="8382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9779</xdr:rowOff>
    </xdr:from>
    <xdr:to>
      <xdr:col>81</xdr:col>
      <xdr:colOff>50800</xdr:colOff>
      <xdr:row>98</xdr:row>
      <xdr:rowOff>22658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811879"/>
          <a:ext cx="889000" cy="1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864</xdr:rowOff>
    </xdr:from>
    <xdr:to>
      <xdr:col>76</xdr:col>
      <xdr:colOff>114300</xdr:colOff>
      <xdr:row>98</xdr:row>
      <xdr:rowOff>22658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802964"/>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147320</xdr:rowOff>
    </xdr:from>
    <xdr:to>
      <xdr:col>71</xdr:col>
      <xdr:colOff>177800</xdr:colOff>
      <xdr:row>98</xdr:row>
      <xdr:rowOff>864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777970"/>
          <a:ext cx="889000" cy="2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146278</xdr:rowOff>
    </xdr:from>
    <xdr:to>
      <xdr:col>85</xdr:col>
      <xdr:colOff>177800</xdr:colOff>
      <xdr:row>98</xdr:row>
      <xdr:rowOff>76428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77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124705</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5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130429</xdr:rowOff>
    </xdr:from>
    <xdr:to>
      <xdr:col>81</xdr:col>
      <xdr:colOff>101600</xdr:colOff>
      <xdr:row>98</xdr:row>
      <xdr:rowOff>60579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76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51706</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85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143308</xdr:rowOff>
    </xdr:from>
    <xdr:to>
      <xdr:col>76</xdr:col>
      <xdr:colOff>165100</xdr:colOff>
      <xdr:row>98</xdr:row>
      <xdr:rowOff>73458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77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64585</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86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121514</xdr:rowOff>
    </xdr:from>
    <xdr:to>
      <xdr:col>72</xdr:col>
      <xdr:colOff>38100</xdr:colOff>
      <xdr:row>98</xdr:row>
      <xdr:rowOff>51664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75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42791</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84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96520</xdr:rowOff>
    </xdr:from>
    <xdr:to>
      <xdr:col>67</xdr:col>
      <xdr:colOff>101600</xdr:colOff>
      <xdr:row>98</xdr:row>
      <xdr:rowOff>26670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72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17797</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8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266,294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円となっており、歳出全体の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％を占めています。民生費全体額では前年度から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類似団体内平均と比較して高い水準にある教育費は住民一人当たり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101,884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円となっております。教育費全体では前年度から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％の増となっておりますが、これは小学校改築等の投資的経費が増加したことが主な要因です。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東京都文京区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令和</a:t>
          </a:r>
          <a:r>
            <a:rPr kumimoji="1" lang="en-US" altLang="ja-JP" sz="1300">
              <a:solidFill>
                <a:sysClr val="windowText" lastClr="000000"/>
              </a:solidFill>
              <a:latin typeface="ＭＳ ゴシック" pitchFamily="49" charset="-128"/>
              <a:ea typeface="ＭＳ ゴシック" pitchFamily="49" charset="-128"/>
            </a:rPr>
            <a:t>6</a:t>
          </a:r>
          <a:r>
            <a:rPr kumimoji="1" lang="ja-JP" altLang="en-US" sz="1300">
              <a:solidFill>
                <a:sysClr val="windowText" lastClr="000000"/>
              </a:solidFill>
              <a:latin typeface="ＭＳ ゴシック" pitchFamily="49" charset="-128"/>
              <a:ea typeface="ＭＳ ゴシック" pitchFamily="49" charset="-128"/>
            </a:rPr>
            <a:t>年度の実質収支額・財政調整基金残高の標準財政規模に対する割合は、前年度より</a:t>
          </a:r>
          <a:r>
            <a:rPr kumimoji="1" lang="en-US" altLang="ja-JP" sz="1300">
              <a:solidFill>
                <a:sysClr val="windowText" lastClr="000000"/>
              </a:solidFill>
              <a:latin typeface="ＭＳ ゴシック" pitchFamily="49" charset="-128"/>
              <a:ea typeface="ＭＳ ゴシック" pitchFamily="49" charset="-128"/>
            </a:rPr>
            <a:t>4.24</a:t>
          </a:r>
          <a:r>
            <a:rPr kumimoji="1" lang="ja-JP" altLang="en-US" sz="1300">
              <a:solidFill>
                <a:sysClr val="windowText" lastClr="000000"/>
              </a:solidFill>
              <a:latin typeface="ＭＳ ゴシック" pitchFamily="49" charset="-128"/>
              <a:ea typeface="ＭＳ ゴシック" pitchFamily="49" charset="-128"/>
            </a:rPr>
            <a:t>ポイント減少しました。</a:t>
          </a:r>
          <a:endParaRPr kumimoji="1" lang="en-US" altLang="ja-JP" sz="1300">
            <a:solidFill>
              <a:sysClr val="windowText" lastClr="000000"/>
            </a:solidFill>
            <a:latin typeface="ＭＳ ゴシック" pitchFamily="49" charset="-128"/>
            <a:ea typeface="ＭＳ ゴシック" pitchFamily="49" charset="-128"/>
          </a:endParaRPr>
        </a:p>
        <a:p>
          <a:r>
            <a:rPr kumimoji="1" lang="ja-JP" altLang="en-US" sz="1300">
              <a:solidFill>
                <a:sysClr val="windowText" lastClr="000000"/>
              </a:solidFill>
              <a:latin typeface="ＭＳ ゴシック" pitchFamily="49" charset="-128"/>
              <a:ea typeface="ＭＳ ゴシック" pitchFamily="49" charset="-128"/>
            </a:rPr>
            <a:t>　これは、分母である標準財政規模の</a:t>
          </a:r>
          <a:r>
            <a:rPr kumimoji="1" lang="en-US" altLang="ja-JP" sz="1300">
              <a:solidFill>
                <a:sysClr val="windowText" lastClr="000000"/>
              </a:solidFill>
              <a:latin typeface="ＭＳ ゴシック" pitchFamily="49" charset="-128"/>
              <a:ea typeface="ＭＳ ゴシック" pitchFamily="49" charset="-128"/>
            </a:rPr>
            <a:t>50</a:t>
          </a:r>
          <a:r>
            <a:rPr kumimoji="1" lang="ja-JP" altLang="en-US" sz="1300">
              <a:solidFill>
                <a:sysClr val="windowText" lastClr="000000"/>
              </a:solidFill>
              <a:latin typeface="ＭＳ ゴシック" pitchFamily="49" charset="-128"/>
              <a:ea typeface="ＭＳ ゴシック" pitchFamily="49" charset="-128"/>
            </a:rPr>
            <a:t>億</a:t>
          </a:r>
          <a:r>
            <a:rPr kumimoji="1" lang="en-US" altLang="ja-JP" sz="1300">
              <a:solidFill>
                <a:sysClr val="windowText" lastClr="000000"/>
              </a:solidFill>
              <a:latin typeface="ＭＳ ゴシック" pitchFamily="49" charset="-128"/>
              <a:ea typeface="ＭＳ ゴシック" pitchFamily="49" charset="-128"/>
            </a:rPr>
            <a:t>2,900</a:t>
          </a:r>
          <a:r>
            <a:rPr kumimoji="1" lang="ja-JP" altLang="en-US" sz="1300">
              <a:solidFill>
                <a:sysClr val="windowText" lastClr="000000"/>
              </a:solidFill>
              <a:latin typeface="ＭＳ ゴシック" pitchFamily="49" charset="-128"/>
              <a:ea typeface="ＭＳ ゴシック" pitchFamily="49" charset="-128"/>
            </a:rPr>
            <a:t>万円（</a:t>
          </a:r>
          <a:r>
            <a:rPr kumimoji="1" lang="en-US" altLang="ja-JP" sz="1300">
              <a:solidFill>
                <a:sysClr val="windowText" lastClr="000000"/>
              </a:solidFill>
              <a:latin typeface="ＭＳ ゴシック" pitchFamily="49" charset="-128"/>
              <a:ea typeface="ＭＳ ゴシック" pitchFamily="49" charset="-128"/>
            </a:rPr>
            <a:t>7.2</a:t>
          </a:r>
          <a:r>
            <a:rPr kumimoji="1" lang="ja-JP" altLang="en-US" sz="1300">
              <a:solidFill>
                <a:sysClr val="windowText" lastClr="000000"/>
              </a:solidFill>
              <a:latin typeface="ＭＳ ゴシック" pitchFamily="49" charset="-128"/>
              <a:ea typeface="ＭＳ ゴシック" pitchFamily="49" charset="-128"/>
            </a:rPr>
            <a:t>％）の増加に対し、分子である実質収支額・財政調整基金残高が前年度比</a:t>
          </a:r>
          <a:r>
            <a:rPr kumimoji="1" lang="en-US" altLang="ja-JP" sz="1300">
              <a:solidFill>
                <a:sysClr val="windowText" lastClr="000000"/>
              </a:solidFill>
              <a:latin typeface="ＭＳ ゴシック" pitchFamily="49" charset="-128"/>
              <a:ea typeface="ＭＳ ゴシック" pitchFamily="49" charset="-128"/>
            </a:rPr>
            <a:t>11</a:t>
          </a:r>
          <a:r>
            <a:rPr kumimoji="1" lang="ja-JP" altLang="en-US" sz="1300">
              <a:solidFill>
                <a:sysClr val="windowText" lastClr="000000"/>
              </a:solidFill>
              <a:latin typeface="ＭＳ ゴシック" pitchFamily="49" charset="-128"/>
              <a:ea typeface="ＭＳ ゴシック" pitchFamily="49" charset="-128"/>
            </a:rPr>
            <a:t>億</a:t>
          </a:r>
          <a:r>
            <a:rPr kumimoji="1" lang="en-US" altLang="ja-JP" sz="1300">
              <a:solidFill>
                <a:sysClr val="windowText" lastClr="000000"/>
              </a:solidFill>
              <a:latin typeface="ＭＳ ゴシック" pitchFamily="49" charset="-128"/>
              <a:ea typeface="ＭＳ ゴシック" pitchFamily="49" charset="-128"/>
            </a:rPr>
            <a:t>9,900</a:t>
          </a:r>
          <a:r>
            <a:rPr kumimoji="1" lang="ja-JP" altLang="en-US" sz="1300">
              <a:solidFill>
                <a:sysClr val="windowText" lastClr="000000"/>
              </a:solidFill>
              <a:latin typeface="ＭＳ ゴシック" pitchFamily="49" charset="-128"/>
              <a:ea typeface="ＭＳ ゴシック" pitchFamily="49" charset="-128"/>
            </a:rPr>
            <a:t>万円（</a:t>
          </a:r>
          <a:r>
            <a:rPr kumimoji="1" lang="en-US" altLang="ja-JP" sz="1300">
              <a:solidFill>
                <a:sysClr val="windowText" lastClr="000000"/>
              </a:solidFill>
              <a:latin typeface="ＭＳ ゴシック" pitchFamily="49" charset="-128"/>
              <a:ea typeface="ＭＳ ゴシック" pitchFamily="49" charset="-128"/>
            </a:rPr>
            <a:t>4.4</a:t>
          </a:r>
          <a:r>
            <a:rPr kumimoji="1" lang="ja-JP" altLang="en-US" sz="1300">
              <a:solidFill>
                <a:sysClr val="windowText" lastClr="000000"/>
              </a:solidFill>
              <a:latin typeface="ＭＳ ゴシック" pitchFamily="49" charset="-128"/>
              <a:ea typeface="ＭＳ ゴシック" pitchFamily="49" charset="-128"/>
            </a:rPr>
            <a:t>％）の減少となったことで、割合が減少したためです。</a:t>
          </a:r>
        </a:p>
        <a:p>
          <a:r>
            <a:rPr kumimoji="1" lang="ja-JP" altLang="en-US" sz="1300">
              <a:solidFill>
                <a:sysClr val="windowText" lastClr="000000"/>
              </a:solidFill>
              <a:latin typeface="ＭＳ ゴシック" pitchFamily="49" charset="-128"/>
              <a:ea typeface="ＭＳ ゴシック" pitchFamily="49" charset="-128"/>
            </a:rPr>
            <a:t>　また、実質単年度収支の標準財政規模に対する割合は、マイナス</a:t>
          </a:r>
          <a:endParaRPr kumimoji="1" lang="en-US" altLang="ja-JP" sz="1300">
            <a:solidFill>
              <a:sysClr val="windowText" lastClr="000000"/>
            </a:solidFill>
            <a:latin typeface="ＭＳ ゴシック" pitchFamily="49" charset="-128"/>
            <a:ea typeface="ＭＳ ゴシック" pitchFamily="49" charset="-128"/>
          </a:endParaRPr>
        </a:p>
        <a:p>
          <a:r>
            <a:rPr kumimoji="1" lang="ja-JP" altLang="en-US" sz="1300">
              <a:solidFill>
                <a:sysClr val="windowText" lastClr="000000"/>
              </a:solidFill>
              <a:latin typeface="ＭＳ ゴシック" pitchFamily="49" charset="-128"/>
              <a:ea typeface="ＭＳ ゴシック" pitchFamily="49" charset="-128"/>
            </a:rPr>
            <a:t>となりました。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東京都文京区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連結実質赤字比率は、当該団体にかかる全ての団体を一法人として全ての会計を合算し、その赤字の程度を指標化したものであり、歳出に対する歳入の不足額（実質赤字額）の合計をその団体の一般財源の標準的な規模で表す標準財政規模の額で除したもので、全てを含めた財政運営の深刻度を図るものです。</a:t>
          </a:r>
        </a:p>
        <a:p>
          <a:r>
            <a:rPr kumimoji="1" lang="ja-JP" altLang="en-US" sz="1400">
              <a:solidFill>
                <a:sysClr val="windowText" lastClr="000000"/>
              </a:solidFill>
              <a:latin typeface="ＭＳ ゴシック" pitchFamily="49" charset="-128"/>
              <a:ea typeface="ＭＳ ゴシック" pitchFamily="49" charset="-128"/>
            </a:rPr>
            <a:t>　グラフでは、実質収支が黒字である場合は黒字額に、赤字である場合は赤字額に表記されます。</a:t>
          </a: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年度の全会計実質収支額の標準財政規模に対する割合は、前年度より</a:t>
          </a:r>
          <a:r>
            <a:rPr kumimoji="1" lang="en-US" altLang="ja-JP" sz="1400">
              <a:solidFill>
                <a:sysClr val="windowText" lastClr="000000"/>
              </a:solidFill>
              <a:latin typeface="ＭＳ ゴシック" pitchFamily="49" charset="-128"/>
              <a:ea typeface="ＭＳ ゴシック" pitchFamily="49" charset="-128"/>
            </a:rPr>
            <a:t>3.46</a:t>
          </a:r>
          <a:r>
            <a:rPr kumimoji="1" lang="ja-JP" altLang="en-US" sz="1400">
              <a:solidFill>
                <a:sysClr val="windowText" lastClr="000000"/>
              </a:solidFill>
              <a:latin typeface="ＭＳ ゴシック" pitchFamily="49" charset="-128"/>
              <a:ea typeface="ＭＳ ゴシック" pitchFamily="49" charset="-128"/>
            </a:rPr>
            <a:t>ポイント増加しました。これは、分母である標準財政規模の</a:t>
          </a:r>
          <a:r>
            <a:rPr kumimoji="1" lang="en-US" altLang="ja-JP" sz="1400">
              <a:solidFill>
                <a:sysClr val="windowText" lastClr="000000"/>
              </a:solidFill>
              <a:latin typeface="ＭＳ ゴシック" pitchFamily="49" charset="-128"/>
              <a:ea typeface="ＭＳ ゴシック" pitchFamily="49" charset="-128"/>
            </a:rPr>
            <a:t>50</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2,900</a:t>
          </a:r>
          <a:r>
            <a:rPr kumimoji="1" lang="ja-JP" altLang="en-US" sz="1400">
              <a:solidFill>
                <a:sysClr val="windowText" lastClr="000000"/>
              </a:solidFill>
              <a:latin typeface="ＭＳ ゴシック" pitchFamily="49" charset="-128"/>
              <a:ea typeface="ＭＳ ゴシック" pitchFamily="49" charset="-128"/>
            </a:rPr>
            <a:t>万円（</a:t>
          </a:r>
          <a:r>
            <a:rPr kumimoji="1" lang="en-US" altLang="ja-JP" sz="1400">
              <a:solidFill>
                <a:sysClr val="windowText" lastClr="000000"/>
              </a:solidFill>
              <a:latin typeface="ＭＳ ゴシック" pitchFamily="49" charset="-128"/>
              <a:ea typeface="ＭＳ ゴシック" pitchFamily="49" charset="-128"/>
            </a:rPr>
            <a:t>7.2</a:t>
          </a:r>
          <a:r>
            <a:rPr kumimoji="1" lang="ja-JP" altLang="en-US" sz="1400">
              <a:solidFill>
                <a:sysClr val="windowText" lastClr="000000"/>
              </a:solidFill>
              <a:latin typeface="ＭＳ ゴシック" pitchFamily="49" charset="-128"/>
              <a:ea typeface="ＭＳ ゴシック" pitchFamily="49" charset="-128"/>
            </a:rPr>
            <a:t>％）の増に対し、分子である全会計実質収支額が</a:t>
          </a:r>
          <a:r>
            <a:rPr kumimoji="1" lang="en-US" altLang="ja-JP" sz="1400">
              <a:solidFill>
                <a:sysClr val="windowText" lastClr="000000"/>
              </a:solidFill>
              <a:latin typeface="ＭＳ ゴシック" pitchFamily="49" charset="-128"/>
              <a:ea typeface="ＭＳ ゴシック" pitchFamily="49" charset="-128"/>
            </a:rPr>
            <a:t>48.9</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3,500</a:t>
          </a:r>
          <a:r>
            <a:rPr kumimoji="1" lang="ja-JP" altLang="en-US" sz="1400">
              <a:solidFill>
                <a:sysClr val="windowText" lastClr="000000"/>
              </a:solidFill>
              <a:latin typeface="ＭＳ ゴシック" pitchFamily="49" charset="-128"/>
              <a:ea typeface="ＭＳ ゴシック" pitchFamily="49" charset="-128"/>
            </a:rPr>
            <a:t>万円）増となった結果です。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東京都文京区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実質公債費比率は、借入金の返済額及びこれに準じる額の大きさを指標化したものであり、地方公共団体の一般会計等の支出のうち、義務的に支出しなければならない経費である公債費やそれに準じた経費を、その団体の標準財政規模から一定額を控除し、除したものの</a:t>
          </a:r>
          <a:r>
            <a:rPr kumimoji="1" lang="en-US" altLang="ja-JP" sz="1300">
              <a:solidFill>
                <a:sysClr val="windowText" lastClr="000000"/>
              </a:solidFill>
              <a:latin typeface="ＭＳ ゴシック" pitchFamily="49" charset="-128"/>
              <a:ea typeface="ＭＳ ゴシック" pitchFamily="49" charset="-128"/>
            </a:rPr>
            <a:t>3</a:t>
          </a:r>
          <a:r>
            <a:rPr kumimoji="1" lang="ja-JP" altLang="en-US" sz="1300">
              <a:solidFill>
                <a:sysClr val="windowText" lastClr="000000"/>
              </a:solidFill>
              <a:latin typeface="ＭＳ ゴシック" pitchFamily="49" charset="-128"/>
              <a:ea typeface="ＭＳ ゴシック" pitchFamily="49" charset="-128"/>
            </a:rPr>
            <a:t>か年平均値で、資金繰りの危険度を示すものです。</a:t>
          </a:r>
        </a:p>
        <a:p>
          <a:r>
            <a:rPr kumimoji="1" lang="ja-JP" altLang="en-US" sz="1300">
              <a:solidFill>
                <a:sysClr val="windowText" lastClr="000000"/>
              </a:solidFill>
              <a:latin typeface="ＭＳ ゴシック" pitchFamily="49" charset="-128"/>
              <a:ea typeface="ＭＳ ゴシック" pitchFamily="49" charset="-128"/>
            </a:rPr>
            <a:t>　令和</a:t>
          </a:r>
          <a:r>
            <a:rPr kumimoji="1" lang="en-US" altLang="ja-JP" sz="1300">
              <a:solidFill>
                <a:sysClr val="windowText" lastClr="000000"/>
              </a:solidFill>
              <a:latin typeface="ＭＳ ゴシック" pitchFamily="49" charset="-128"/>
              <a:ea typeface="ＭＳ ゴシック" pitchFamily="49" charset="-128"/>
            </a:rPr>
            <a:t>6</a:t>
          </a:r>
          <a:r>
            <a:rPr kumimoji="1" lang="ja-JP" altLang="en-US" sz="1300">
              <a:solidFill>
                <a:sysClr val="windowText" lastClr="000000"/>
              </a:solidFill>
              <a:latin typeface="ＭＳ ゴシック" pitchFamily="49" charset="-128"/>
              <a:ea typeface="ＭＳ ゴシック" pitchFamily="49" charset="-128"/>
            </a:rPr>
            <a:t>年度の元利償還金等は、前年度より</a:t>
          </a:r>
          <a:r>
            <a:rPr kumimoji="1" lang="en-US" altLang="ja-JP" sz="1300">
              <a:solidFill>
                <a:sysClr val="windowText" lastClr="000000"/>
              </a:solidFill>
              <a:latin typeface="ＭＳ ゴシック" pitchFamily="49" charset="-128"/>
              <a:ea typeface="ＭＳ ゴシック" pitchFamily="49" charset="-128"/>
            </a:rPr>
            <a:t>2,700</a:t>
          </a:r>
          <a:r>
            <a:rPr kumimoji="1" lang="ja-JP" altLang="en-US" sz="1300">
              <a:solidFill>
                <a:sysClr val="windowText" lastClr="000000"/>
              </a:solidFill>
              <a:latin typeface="ＭＳ ゴシック" pitchFamily="49" charset="-128"/>
              <a:ea typeface="ＭＳ ゴシック" pitchFamily="49" charset="-128"/>
            </a:rPr>
            <a:t>万円（</a:t>
          </a:r>
          <a:r>
            <a:rPr kumimoji="1" lang="en-US" altLang="ja-JP" sz="1300">
              <a:solidFill>
                <a:sysClr val="windowText" lastClr="000000"/>
              </a:solidFill>
              <a:latin typeface="ＭＳ ゴシック" pitchFamily="49" charset="-128"/>
              <a:ea typeface="ＭＳ ゴシック" pitchFamily="49" charset="-128"/>
            </a:rPr>
            <a:t>6.1</a:t>
          </a:r>
          <a:r>
            <a:rPr kumimoji="1" lang="ja-JP" altLang="en-US" sz="1300">
              <a:solidFill>
                <a:sysClr val="windowText" lastClr="000000"/>
              </a:solidFill>
              <a:latin typeface="ＭＳ ゴシック" pitchFamily="49" charset="-128"/>
              <a:ea typeface="ＭＳ ゴシック" pitchFamily="49" charset="-128"/>
            </a:rPr>
            <a:t>％）減少しました。また、総務大臣が定める算入公債費等は、前年度より</a:t>
          </a:r>
          <a:r>
            <a:rPr kumimoji="1" lang="en-US" altLang="ja-JP" sz="1300">
              <a:solidFill>
                <a:sysClr val="windowText" lastClr="000000"/>
              </a:solidFill>
              <a:latin typeface="ＭＳ ゴシック" pitchFamily="49" charset="-128"/>
              <a:ea typeface="ＭＳ ゴシック" pitchFamily="49" charset="-128"/>
            </a:rPr>
            <a:t>4</a:t>
          </a:r>
          <a:r>
            <a:rPr kumimoji="1" lang="ja-JP" altLang="en-US" sz="1300">
              <a:solidFill>
                <a:sysClr val="windowText" lastClr="000000"/>
              </a:solidFill>
              <a:latin typeface="ＭＳ ゴシック" pitchFamily="49" charset="-128"/>
              <a:ea typeface="ＭＳ ゴシック" pitchFamily="49" charset="-128"/>
            </a:rPr>
            <a:t>億</a:t>
          </a:r>
          <a:r>
            <a:rPr kumimoji="1" lang="en-US" altLang="ja-JP" sz="1300">
              <a:solidFill>
                <a:sysClr val="windowText" lastClr="000000"/>
              </a:solidFill>
              <a:latin typeface="ＭＳ ゴシック" pitchFamily="49" charset="-128"/>
              <a:ea typeface="ＭＳ ゴシック" pitchFamily="49" charset="-128"/>
            </a:rPr>
            <a:t>7,900</a:t>
          </a:r>
          <a:r>
            <a:rPr kumimoji="1" lang="ja-JP" altLang="en-US" sz="1300">
              <a:solidFill>
                <a:sysClr val="windowText" lastClr="000000"/>
              </a:solidFill>
              <a:latin typeface="ＭＳ ゴシック" pitchFamily="49" charset="-128"/>
              <a:ea typeface="ＭＳ ゴシック" pitchFamily="49" charset="-128"/>
            </a:rPr>
            <a:t>万円（▲</a:t>
          </a:r>
          <a:r>
            <a:rPr kumimoji="1" lang="en-US" altLang="ja-JP" sz="1300">
              <a:solidFill>
                <a:sysClr val="windowText" lastClr="000000"/>
              </a:solidFill>
              <a:latin typeface="ＭＳ ゴシック" pitchFamily="49" charset="-128"/>
              <a:ea typeface="ＭＳ ゴシック" pitchFamily="49" charset="-128"/>
            </a:rPr>
            <a:t>17.8</a:t>
          </a:r>
          <a:r>
            <a:rPr kumimoji="1" lang="ja-JP" altLang="en-US" sz="1300">
              <a:solidFill>
                <a:sysClr val="windowText" lastClr="000000"/>
              </a:solidFill>
              <a:latin typeface="ＭＳ ゴシック" pitchFamily="49" charset="-128"/>
              <a:ea typeface="ＭＳ ゴシック" pitchFamily="49" charset="-128"/>
            </a:rPr>
            <a:t>％）減少しましたが、平成</a:t>
          </a:r>
          <a:r>
            <a:rPr kumimoji="1" lang="en-US" altLang="ja-JP" sz="1300">
              <a:solidFill>
                <a:sysClr val="windowText" lastClr="000000"/>
              </a:solidFill>
              <a:latin typeface="ＭＳ ゴシック" pitchFamily="49" charset="-128"/>
              <a:ea typeface="ＭＳ ゴシック" pitchFamily="49" charset="-128"/>
            </a:rPr>
            <a:t>22</a:t>
          </a:r>
          <a:r>
            <a:rPr kumimoji="1" lang="ja-JP" altLang="en-US" sz="1300">
              <a:solidFill>
                <a:sysClr val="windowText" lastClr="000000"/>
              </a:solidFill>
              <a:latin typeface="ＭＳ ゴシック" pitchFamily="49" charset="-128"/>
              <a:ea typeface="ＭＳ ゴシック" pitchFamily="49" charset="-128"/>
            </a:rPr>
            <a:t>年度から引き続き、</a:t>
          </a:r>
          <a:r>
            <a:rPr kumimoji="1" lang="en-US" altLang="ja-JP" sz="1300">
              <a:solidFill>
                <a:sysClr val="windowText" lastClr="000000"/>
              </a:solidFill>
              <a:latin typeface="ＭＳ ゴシック" pitchFamily="49" charset="-128"/>
              <a:ea typeface="ＭＳ ゴシック" pitchFamily="49" charset="-128"/>
            </a:rPr>
            <a:t>15</a:t>
          </a:r>
          <a:r>
            <a:rPr kumimoji="1" lang="ja-JP" altLang="en-US" sz="1300">
              <a:solidFill>
                <a:sysClr val="windowText" lastClr="000000"/>
              </a:solidFill>
              <a:latin typeface="ＭＳ ゴシック" pitchFamily="49" charset="-128"/>
              <a:ea typeface="ＭＳ ゴシック" pitchFamily="49" charset="-128"/>
            </a:rPr>
            <a:t>年連続で分子は負数となりました。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50">
              <a:latin typeface="ＭＳ ゴシック" pitchFamily="49" charset="-128"/>
              <a:ea typeface="ＭＳ ゴシック" pitchFamily="49" charset="-128"/>
            </a:rPr>
            <a:t>　減債基金積立相当額の積立ルールが</a:t>
          </a:r>
          <a:r>
            <a:rPr kumimoji="1" lang="en-US" altLang="ja-JP" sz="1150">
              <a:latin typeface="ＭＳ ゴシック" pitchFamily="49" charset="-128"/>
              <a:ea typeface="ＭＳ ゴシック" pitchFamily="49" charset="-128"/>
            </a:rPr>
            <a:t>30</a:t>
          </a:r>
          <a:r>
            <a:rPr kumimoji="1" lang="ja-JP" altLang="en-US" sz="1150">
              <a:latin typeface="ＭＳ ゴシック" pitchFamily="49" charset="-128"/>
              <a:ea typeface="ＭＳ ゴシック" pitchFamily="49" charset="-128"/>
            </a:rPr>
            <a:t>年償還で毎年度の積立額を発行額の</a:t>
          </a:r>
          <a:r>
            <a:rPr kumimoji="1" lang="en-US" altLang="ja-JP" sz="1150">
              <a:latin typeface="ＭＳ ゴシック" pitchFamily="49" charset="-128"/>
              <a:ea typeface="ＭＳ ゴシック" pitchFamily="49" charset="-128"/>
            </a:rPr>
            <a:t>30</a:t>
          </a:r>
          <a:r>
            <a:rPr kumimoji="1" lang="ja-JP" altLang="en-US" sz="1150">
              <a:latin typeface="ＭＳ ゴシック" pitchFamily="49" charset="-128"/>
              <a:ea typeface="ＭＳ ゴシック" pitchFamily="49" charset="-128"/>
            </a:rPr>
            <a:t>分の</a:t>
          </a:r>
          <a:r>
            <a:rPr kumimoji="1" lang="en-US" altLang="ja-JP" sz="1150">
              <a:latin typeface="ＭＳ ゴシック" pitchFamily="49" charset="-128"/>
              <a:ea typeface="ＭＳ ゴシック" pitchFamily="49" charset="-128"/>
            </a:rPr>
            <a:t>1</a:t>
          </a:r>
          <a:r>
            <a:rPr kumimoji="1" lang="ja-JP" altLang="en-US" sz="1150">
              <a:latin typeface="ＭＳ ゴシック" pitchFamily="49" charset="-128"/>
              <a:ea typeface="ＭＳ ゴシック" pitchFamily="49" charset="-128"/>
            </a:rPr>
            <a:t>として設定しているのに対して、本区においては満期一括償還での借入れは</a:t>
          </a:r>
          <a:r>
            <a:rPr kumimoji="1" lang="en-US" altLang="ja-JP" sz="1150">
              <a:latin typeface="ＭＳ ゴシック" pitchFamily="49" charset="-128"/>
              <a:ea typeface="ＭＳ ゴシック" pitchFamily="49" charset="-128"/>
            </a:rPr>
            <a:t>5</a:t>
          </a:r>
          <a:r>
            <a:rPr kumimoji="1" lang="ja-JP" altLang="en-US" sz="1150">
              <a:latin typeface="ＭＳ ゴシック" pitchFamily="49" charset="-128"/>
              <a:ea typeface="ＭＳ ゴシック" pitchFamily="49" charset="-128"/>
            </a:rPr>
            <a:t>年または</a:t>
          </a:r>
          <a:r>
            <a:rPr kumimoji="1" lang="en-US" altLang="ja-JP" sz="1150">
              <a:latin typeface="ＭＳ ゴシック" pitchFamily="49" charset="-128"/>
              <a:ea typeface="ＭＳ ゴシック" pitchFamily="49" charset="-128"/>
            </a:rPr>
            <a:t>10</a:t>
          </a:r>
          <a:r>
            <a:rPr kumimoji="1" lang="ja-JP" altLang="en-US" sz="1150">
              <a:latin typeface="ＭＳ ゴシック" pitchFamily="49" charset="-128"/>
              <a:ea typeface="ＭＳ ゴシック" pitchFamily="49" charset="-128"/>
            </a:rPr>
            <a:t>年での償還を見込んで積み立てているため、減債基金残高と減債基金積立相当額に乖離が生じています。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東京都文京区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比率は、地方公共団体の一般会計の借入金（地方債）や将来支払っていく可能性のある負担等の現時点での残高の程度を指標化したものであり、地方公共団体の一般会計等が将来的に負担すべき実質的な負債にあたる額（将来負担額）から負債の償還に充てることができる基金等（充当可能財源等）を控除した上で、その団体の標準財政規模から一定の額を控除して除したもので、将来における財政の圧迫する可能性の高さを示すものです。</a:t>
          </a:r>
        </a:p>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年度の充当可能財源等は、前年度より</a:t>
          </a:r>
          <a:r>
            <a:rPr kumimoji="1" lang="en-US" altLang="ja-JP" sz="1400">
              <a:solidFill>
                <a:sysClr val="windowText" lastClr="000000"/>
              </a:solidFill>
              <a:latin typeface="ＭＳ ゴシック" pitchFamily="49" charset="-128"/>
              <a:ea typeface="ＭＳ ゴシック" pitchFamily="49" charset="-128"/>
            </a:rPr>
            <a:t>9.7</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81</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3,300</a:t>
          </a:r>
          <a:r>
            <a:rPr kumimoji="1" lang="ja-JP" altLang="en-US" sz="1400">
              <a:solidFill>
                <a:sysClr val="windowText" lastClr="000000"/>
              </a:solidFill>
              <a:latin typeface="ＭＳ ゴシック" pitchFamily="49" charset="-128"/>
              <a:ea typeface="ＭＳ ゴシック" pitchFamily="49" charset="-128"/>
            </a:rPr>
            <a:t>万円）減少するとともに、将来負担額は</a:t>
          </a:r>
          <a:r>
            <a:rPr kumimoji="1" lang="en-US" altLang="ja-JP" sz="1400">
              <a:solidFill>
                <a:sysClr val="windowText" lastClr="000000"/>
              </a:solidFill>
              <a:latin typeface="ＭＳ ゴシック" pitchFamily="49" charset="-128"/>
              <a:ea typeface="ＭＳ ゴシック" pitchFamily="49" charset="-128"/>
            </a:rPr>
            <a:t>19.0</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42</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5,200</a:t>
          </a:r>
          <a:r>
            <a:rPr kumimoji="1" lang="ja-JP" altLang="en-US" sz="1400">
              <a:solidFill>
                <a:sysClr val="windowText" lastClr="000000"/>
              </a:solidFill>
              <a:latin typeface="ＭＳ ゴシック" pitchFamily="49" charset="-128"/>
              <a:ea typeface="ＭＳ ゴシック" pitchFamily="49" charset="-128"/>
            </a:rPr>
            <a:t>万円）増加しており、分子は引き続き負数で推移しています。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東京都文京区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・当初予算編成における歳入不足を補てんするため「財政調整基金」を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億円取り崩すとともに、各種施設整備費に充当するため</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「学校施設建設整備基金」「区民施設整備基金」を、それぞれ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億円取り崩しました。　一方で、今後引き続く学校改築等に備えて</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「学校施設建設整備基金」へ積み立てるとともに、「財政調整基金」への積立を行いました。この結果、基金全体として、</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億円の減となりました。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・適切な予算編成と執行により生じた財源を基金に積み立てます。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施設整備関係の基金については、公共施設の老朽化に伴う改築・改修に有効に活用していきます。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財政調整基金については、中長期的な財政状況を見据え、単年度の収支不足額を削減し、繰入額の抑制に努めます。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・各予算編成の段階などの機会を捉えて、基金の積立・取崩の状況を区民の方にさらにわかりやすく公表します。</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「学校施設建設整備基金」：学校の施設建設及び整備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「区民施設整備基金」： 区民施設等（学校施設を除く。）の建設及び整備 </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「子ども宅食プロジェクト基金」：子ども宅食プロジェクト事業の運営</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「学校施設建設整備基金」：明化小学校の改築等、学校施設の整備に活用するため、</a:t>
          </a:r>
          <a:b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b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億円を取り崩して工事費に充当する一方で、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3,700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万円の利子積立を行いました。新規積立は行っていません。</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「区民施設整備基金」：旧元町小学校整備事業等に活用するため、</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億円を取り崩して工事費に充当する一方で、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億円の利子積立を行いました。新規積立は行っていません。</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「子ども宅食プロジェクト基金」：クラウドファンディングの手法等により募った寄付金（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万円）を、全額基金に積み立てました。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6,800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万円を取り崩し、事業を実施するコンソーシアム（共同体）の事業補助に充当しました。</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「学校施設建設整備基金」「区民施設整備基金」：適切な予算編成と適切な予算執行により生じた財源を基金に積み立てます。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また、今後引き続く施設の整備に活用します。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「子ども宅食プロジェクト基金」：引き続き、子ども宅食プロジェクト寄付金を原資として基金に積み立て、</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基金を取り崩して事業経費に充当します。</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・当初予算編成における歳入不足を補てんするための取り崩し額（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月補正予算編成における新規積立（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億円）等の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積立額を上回ったことが、基金残高の減要因です。</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・適切な予算執行により生じた財源を基金に積み立てます。また、単年度の収支不足額を削減して基金の繰入抑制を行い、</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基金残高の維持に努めます。</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・利子積立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千円の増加が基金残高の増要因です。</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・特別区債の償還に備え、返済年度までの間に毎年計画的に積立を行います。</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09E2FFB-2E1E-4C15-86E3-A2F731800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2C50FA3-93E7-400F-986F-73B829F1AC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0F61159-DEC1-4137-A39E-7CBF9B0FF960}"/>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EFBA920-AA31-4D8A-979F-B7C73E85EE20}"/>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3E9979B-FB26-4462-AD9A-AA5AB98A7AFF}"/>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1C6657B-ACFC-477F-959D-79930BBB668E}"/>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2C4F565-9786-4D6D-978B-D0C0D9019557}"/>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6E634D1-FE59-4BFD-9998-CEC947AF5B4A}"/>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09B2745-0DDC-4685-BCA3-C2535BD3EBFF}"/>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E966C9A-C333-4949-9C87-68F23B2F93D9}"/>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8B6B771-A6C0-4568-B7A1-E9361ED4ADD0}"/>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8EC2EA1-EFF2-47CC-B592-5B50B44213CD}"/>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3C23E0F-7FCC-4E7A-94CC-F64DD1564A1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B827E7D-AC5E-4B84-985E-F384567317F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3FA872B-55FE-4C1A-BAE4-AF0C0C6ECF0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E024D9E-A7D5-467A-83C6-FB179C43EE1A}"/>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5957BEF-B79D-4D7A-B886-958B9CF47406}"/>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3CAB6A5-40B7-4444-AEDB-6F7C39596B9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87F00C6-BF24-4B6A-B154-2137BA28FCE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F72FD69-1A2A-4A12-A6F8-3000E58F8DDC}"/>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470313E-3F6E-4514-B031-4036954A206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5E0F90A-A1E1-4E71-B922-0B64722E2C35}"/>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235,345
219,422
11.29
143,533,357
135,448,272
8,016,157
74,541,345
11,090,999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6936FA3-BB6F-45B0-B961-8E8C9BF2819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3FFD189-0BA2-4702-A1C4-8A671B99FAA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61D5424-21CD-4893-839B-86EE3D2B3B4B}"/>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7A3F0FB-099D-4F0B-9AE2-72E8946B679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413F0F2-0401-4AA5-A94F-2F0BDBCF67A8}"/>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CC18E98-27DE-4D41-A4BC-A94E29A5F86A}"/>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877DE30-8C4C-44EB-9362-E3888304619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FEC4D09-5227-40AE-AA3C-D5491C0AA23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16CB30B-8708-4B64-818B-B27D0BA2C6B1}"/>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45DDDC9-E599-4189-B926-927CF23FF73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2BFCB1F-CC78-43C0-9508-B23E0ED52FC2}"/>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8C23298-ED1A-4CB2-B306-AEB73C924B87}"/>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7904237-EBA2-4FA1-B8F3-87EC82BE52A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C46229D-5E02-4FE0-81A2-41650E35311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1D31085-3F0D-480C-9361-61D7039DA30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99B6122-299F-40D6-A9FF-5DD18A91764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2AF88AF-A48C-40AA-9BB3-690302E8573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8D6C9EF-E7F1-430C-A2C3-CC561A7CC1F3}"/>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727D910-66F7-4316-8334-2560DE98D2C7}"/>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D5CDC59-02A0-46A1-A4BD-1EB5AD523589}"/>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01B234B-2A41-408A-9ED5-BD11B561841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DA3D7F7-25D5-44BF-8F23-3B078DE87F7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556D99-6E2A-4412-8D4B-DE494C287B9C}"/>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2D23BC2-1023-48B2-B749-2295038147F4}"/>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0F30561-C57C-4C18-A45E-064A88F7DAB2}"/>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56A2C0C-046F-41C4-AB3E-E630750A281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F20686E-1D8E-491F-A1FC-1B29DF6701F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5D80974-8253-4BB9-A8E7-127D96B6A95E}"/>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3C7E537-806E-400C-8DD6-43084C5367C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84BB48A-54FC-454C-80F8-0D4D1F66279F}"/>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000956D-167D-4AB3-9695-81F8613137F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C1EE66A-EC81-488C-836B-69BD90C3A5A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8B285A4-6B88-43C2-ACE8-E1EAFE740ED0}"/>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82C529B-1C1B-481F-B245-B8AF9D9E4BF1}"/>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A467C27-6B52-4499-A53B-7403D723610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有形固定資産減価償却率は平均に近い水準にあり、固定資産の老朽度合は平均的になっています。本区では令和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年に公共施設等総合管理計画を改定しており、当該計画に基づいた施設の維持管理を適切に進めています。</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B938253-0948-434F-BA38-59D35EB05B2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3360136-CA19-4043-83A6-E21A1C3706EB}"/>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BCF1541-9B63-4407-8C53-7A18465C5CC5}"/>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0F20758-D4C1-48E1-89CC-41C1740F175F}"/>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338E2484-9597-4910-8F2D-E865F370DD4B}"/>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A14AF9D-6C01-4DA5-99A6-DF89D88F714E}"/>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F98FB37E-7264-4282-9F31-2A6EF1B598D3}"/>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77AB6142-E9FB-458A-9123-8572DC2A0FFA}"/>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A1F72481-FDFD-45C6-829A-A39A7296CBC0}"/>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B254E27E-C9A6-4B09-83E9-7A659E2E15B4}"/>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1BE16B7-68F7-4E37-8E99-3E59BFF6211E}"/>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8AF57C8-DA4E-48EC-9C9D-EFF0FCDC3CB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2B3F6254-E435-4239-B92E-D9CFE6075C42}"/>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509E8BE-AC61-4A02-B235-32EB8E46F0AF}"/>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D66D3069-7287-42D7-8457-0FFA2C12F1C0}"/>
            </a:ext>
          </a:extLst>
        </xdr:cNvPr>
        <xdr:cNvCxnSpPr/>
      </xdr:nvCxnSpPr>
      <xdr:spPr>
        <a:xfrm flipV="1">
          <a:off x="4306570" y="5153406"/>
          <a:ext cx="1270" cy="1331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4243A152-4209-4D1B-9EFC-CF6B5C4490B6}"/>
            </a:ext>
          </a:extLst>
        </xdr:cNvPr>
        <xdr:cNvSpPr txBox="1"/>
      </xdr:nvSpPr>
      <xdr:spPr>
        <a:xfrm>
          <a:off x="4359275" y="6488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7A78112F-6E61-4823-A093-7485322198E8}"/>
            </a:ext>
          </a:extLst>
        </xdr:cNvPr>
        <xdr:cNvCxnSpPr/>
      </xdr:nvCxnSpPr>
      <xdr:spPr>
        <a:xfrm>
          <a:off x="4216400" y="64851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69CF0590-DA86-44B9-834E-B836E400A61E}"/>
            </a:ext>
          </a:extLst>
        </xdr:cNvPr>
        <xdr:cNvSpPr txBox="1"/>
      </xdr:nvSpPr>
      <xdr:spPr>
        <a:xfrm>
          <a:off x="4359275" y="493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BC94A96D-ACD0-4070-993D-4B1E8609E7D2}"/>
            </a:ext>
          </a:extLst>
        </xdr:cNvPr>
        <xdr:cNvCxnSpPr/>
      </xdr:nvCxnSpPr>
      <xdr:spPr>
        <a:xfrm>
          <a:off x="4216400" y="515340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2CB2115D-86B5-4477-8497-36F136C2FD02}"/>
            </a:ext>
          </a:extLst>
        </xdr:cNvPr>
        <xdr:cNvSpPr txBox="1"/>
      </xdr:nvSpPr>
      <xdr:spPr>
        <a:xfrm>
          <a:off x="4359275" y="5783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615C003B-E0ED-490A-A3FD-B2665C2CF050}"/>
            </a:ext>
          </a:extLst>
        </xdr:cNvPr>
        <xdr:cNvSpPr/>
      </xdr:nvSpPr>
      <xdr:spPr>
        <a:xfrm>
          <a:off x="4254500" y="58083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267B6475-6C8C-41FA-9E9D-BB88284764D7}"/>
            </a:ext>
          </a:extLst>
        </xdr:cNvPr>
        <xdr:cNvSpPr/>
      </xdr:nvSpPr>
      <xdr:spPr>
        <a:xfrm>
          <a:off x="3616325" y="582015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5B3267A3-C262-4D5C-9F57-D4B4249D4BD2}"/>
            </a:ext>
          </a:extLst>
        </xdr:cNvPr>
        <xdr:cNvSpPr/>
      </xdr:nvSpPr>
      <xdr:spPr>
        <a:xfrm>
          <a:off x="2930525" y="58126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D10A2002-4075-444A-8A0F-61C6B2BEDF26}"/>
            </a:ext>
          </a:extLst>
        </xdr:cNvPr>
        <xdr:cNvSpPr/>
      </xdr:nvSpPr>
      <xdr:spPr>
        <a:xfrm>
          <a:off x="2244725" y="5783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0489DE79-F48D-4F17-A4E1-1EEC9B2D4C5F}"/>
            </a:ext>
          </a:extLst>
        </xdr:cNvPr>
        <xdr:cNvSpPr/>
      </xdr:nvSpPr>
      <xdr:spPr>
        <a:xfrm>
          <a:off x="1558925" y="58008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16EF8A2-F586-431A-9FDB-1FB69890798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6561381-D069-4CDC-9D28-12059E065EF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92FBB7C-7B0C-481F-B591-ECBC96A8F0F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5C96087-70A1-403F-BD93-B7F557F4B33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8106A91-CE77-41B9-8F0C-A393FB34065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53721</xdr:rowOff>
    </xdr:from>
    <xdr:to>
      <xdr:col>23</xdr:col>
      <xdr:colOff>136525</xdr:colOff>
      <xdr:row>30</xdr:row>
      <xdr:rowOff>155321</xdr:rowOff>
    </xdr:to>
    <xdr:sp macro="" textlink="">
      <xdr:nvSpPr>
        <xdr:cNvPr id="89" name="楕円 88">
          <a:extLst>
            <a:ext uri="{FF2B5EF4-FFF2-40B4-BE49-F238E27FC236}">
              <a16:creationId xmlns:a16="http://schemas.microsoft.com/office/drawing/2014/main" id="{B0025675-624B-44ED-8A0E-AD9891B3DC70}"/>
            </a:ext>
          </a:extLst>
        </xdr:cNvPr>
        <xdr:cNvSpPr/>
      </xdr:nvSpPr>
      <xdr:spPr>
        <a:xfrm>
          <a:off x="4254500" y="57274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76598</xdr:rowOff>
    </xdr:from>
    <xdr:ext cx="405111" cy="259045"/>
    <xdr:sp macro="" textlink="">
      <xdr:nvSpPr>
        <xdr:cNvPr id="90" name="有形固定資産減価償却率該当値テキスト">
          <a:extLst>
            <a:ext uri="{FF2B5EF4-FFF2-40B4-BE49-F238E27FC236}">
              <a16:creationId xmlns:a16="http://schemas.microsoft.com/office/drawing/2014/main" id="{941F7526-6743-413C-81BA-A64C7E92BCFF}"/>
            </a:ext>
          </a:extLst>
        </xdr:cNvPr>
        <xdr:cNvSpPr txBox="1"/>
      </xdr:nvSpPr>
      <xdr:spPr>
        <a:xfrm>
          <a:off x="4359275" y="5591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165989</xdr:rowOff>
    </xdr:from>
    <xdr:to>
      <xdr:col>19</xdr:col>
      <xdr:colOff>187325</xdr:colOff>
      <xdr:row>31</xdr:row>
      <xdr:rowOff>96139</xdr:rowOff>
    </xdr:to>
    <xdr:sp macro="" textlink="">
      <xdr:nvSpPr>
        <xdr:cNvPr id="91" name="楕円 90">
          <a:extLst>
            <a:ext uri="{FF2B5EF4-FFF2-40B4-BE49-F238E27FC236}">
              <a16:creationId xmlns:a16="http://schemas.microsoft.com/office/drawing/2014/main" id="{8C8533B1-B563-4251-854E-88A6821ACD2B}"/>
            </a:ext>
          </a:extLst>
        </xdr:cNvPr>
        <xdr:cNvSpPr/>
      </xdr:nvSpPr>
      <xdr:spPr>
        <a:xfrm>
          <a:off x="3616325" y="58397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104521</xdr:rowOff>
    </xdr:from>
    <xdr:to>
      <xdr:col>23</xdr:col>
      <xdr:colOff>85725</xdr:colOff>
      <xdr:row>31</xdr:row>
      <xdr:rowOff>45339</xdr:rowOff>
    </xdr:to>
    <xdr:cxnSp macro="">
      <xdr:nvCxnSpPr>
        <xdr:cNvPr id="92" name="直線コネクタ 91">
          <a:extLst>
            <a:ext uri="{FF2B5EF4-FFF2-40B4-BE49-F238E27FC236}">
              <a16:creationId xmlns:a16="http://schemas.microsoft.com/office/drawing/2014/main" id="{E153F728-2FB8-403B-A9D4-6AFA0F28AD12}"/>
            </a:ext>
          </a:extLst>
        </xdr:cNvPr>
        <xdr:cNvCxnSpPr/>
      </xdr:nvCxnSpPr>
      <xdr:spPr>
        <a:xfrm flipV="1">
          <a:off x="3673475" y="5784596"/>
          <a:ext cx="628650" cy="10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165989</xdr:rowOff>
    </xdr:from>
    <xdr:to>
      <xdr:col>15</xdr:col>
      <xdr:colOff>187325</xdr:colOff>
      <xdr:row>31</xdr:row>
      <xdr:rowOff>96139</xdr:rowOff>
    </xdr:to>
    <xdr:sp macro="" textlink="">
      <xdr:nvSpPr>
        <xdr:cNvPr id="93" name="楕円 92">
          <a:extLst>
            <a:ext uri="{FF2B5EF4-FFF2-40B4-BE49-F238E27FC236}">
              <a16:creationId xmlns:a16="http://schemas.microsoft.com/office/drawing/2014/main" id="{25D7DFC9-2CE3-4512-B457-5C8C44923F73}"/>
            </a:ext>
          </a:extLst>
        </xdr:cNvPr>
        <xdr:cNvSpPr/>
      </xdr:nvSpPr>
      <xdr:spPr>
        <a:xfrm>
          <a:off x="2930525" y="58397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45339</xdr:rowOff>
    </xdr:from>
    <xdr:to>
      <xdr:col>19</xdr:col>
      <xdr:colOff>136525</xdr:colOff>
      <xdr:row>31</xdr:row>
      <xdr:rowOff>45339</xdr:rowOff>
    </xdr:to>
    <xdr:cxnSp macro="">
      <xdr:nvCxnSpPr>
        <xdr:cNvPr id="94" name="直線コネクタ 93">
          <a:extLst>
            <a:ext uri="{FF2B5EF4-FFF2-40B4-BE49-F238E27FC236}">
              <a16:creationId xmlns:a16="http://schemas.microsoft.com/office/drawing/2014/main" id="{D7DF5C40-2B44-48B0-81CF-48F04513E4C4}"/>
            </a:ext>
          </a:extLst>
        </xdr:cNvPr>
        <xdr:cNvCxnSpPr/>
      </xdr:nvCxnSpPr>
      <xdr:spPr>
        <a:xfrm>
          <a:off x="2987675" y="5887339"/>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92583</xdr:rowOff>
    </xdr:from>
    <xdr:to>
      <xdr:col>11</xdr:col>
      <xdr:colOff>187325</xdr:colOff>
      <xdr:row>31</xdr:row>
      <xdr:rowOff>22733</xdr:rowOff>
    </xdr:to>
    <xdr:sp macro="" textlink="">
      <xdr:nvSpPr>
        <xdr:cNvPr id="95" name="楕円 94">
          <a:extLst>
            <a:ext uri="{FF2B5EF4-FFF2-40B4-BE49-F238E27FC236}">
              <a16:creationId xmlns:a16="http://schemas.microsoft.com/office/drawing/2014/main" id="{5CC19EA1-394E-4C36-BE47-D36C871FA968}"/>
            </a:ext>
          </a:extLst>
        </xdr:cNvPr>
        <xdr:cNvSpPr/>
      </xdr:nvSpPr>
      <xdr:spPr>
        <a:xfrm>
          <a:off x="2244725" y="57694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143383</xdr:rowOff>
    </xdr:from>
    <xdr:to>
      <xdr:col>15</xdr:col>
      <xdr:colOff>136525</xdr:colOff>
      <xdr:row>31</xdr:row>
      <xdr:rowOff>45339</xdr:rowOff>
    </xdr:to>
    <xdr:cxnSp macro="">
      <xdr:nvCxnSpPr>
        <xdr:cNvPr id="96" name="直線コネクタ 95">
          <a:extLst>
            <a:ext uri="{FF2B5EF4-FFF2-40B4-BE49-F238E27FC236}">
              <a16:creationId xmlns:a16="http://schemas.microsoft.com/office/drawing/2014/main" id="{50C20469-C89F-4564-A4C8-64AFA753DD9F}"/>
            </a:ext>
          </a:extLst>
        </xdr:cNvPr>
        <xdr:cNvCxnSpPr/>
      </xdr:nvCxnSpPr>
      <xdr:spPr>
        <a:xfrm>
          <a:off x="2301875" y="5817108"/>
          <a:ext cx="685800" cy="7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97" name="楕円 96">
          <a:extLst>
            <a:ext uri="{FF2B5EF4-FFF2-40B4-BE49-F238E27FC236}">
              <a16:creationId xmlns:a16="http://schemas.microsoft.com/office/drawing/2014/main" id="{A5EFDF9D-9400-40CE-AA91-7448710B440F}"/>
            </a:ext>
          </a:extLst>
        </xdr:cNvPr>
        <xdr:cNvSpPr/>
      </xdr:nvSpPr>
      <xdr:spPr>
        <a:xfrm>
          <a:off x="1558925" y="5740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143383</xdr:rowOff>
    </xdr:to>
    <xdr:cxnSp macro="">
      <xdr:nvCxnSpPr>
        <xdr:cNvPr id="98" name="直線コネクタ 97">
          <a:extLst>
            <a:ext uri="{FF2B5EF4-FFF2-40B4-BE49-F238E27FC236}">
              <a16:creationId xmlns:a16="http://schemas.microsoft.com/office/drawing/2014/main" id="{32B6D6CE-8492-4B9C-9737-E9236F244E1E}"/>
            </a:ext>
          </a:extLst>
        </xdr:cNvPr>
        <xdr:cNvCxnSpPr/>
      </xdr:nvCxnSpPr>
      <xdr:spPr>
        <a:xfrm>
          <a:off x="1616075" y="5797550"/>
          <a:ext cx="685800" cy="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25AE9811-1F3E-47E0-9C9F-B7A4A05926B9}"/>
            </a:ext>
          </a:extLst>
        </xdr:cNvPr>
        <xdr:cNvSpPr txBox="1"/>
      </xdr:nvSpPr>
      <xdr:spPr>
        <a:xfrm>
          <a:off x="3474094" y="5598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97F7F263-654E-4190-988E-C7606788C556}"/>
            </a:ext>
          </a:extLst>
        </xdr:cNvPr>
        <xdr:cNvSpPr txBox="1"/>
      </xdr:nvSpPr>
      <xdr:spPr>
        <a:xfrm>
          <a:off x="2797819" y="560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ACDF3F89-06AE-4065-9FBC-B08845B2084F}"/>
            </a:ext>
          </a:extLst>
        </xdr:cNvPr>
        <xdr:cNvSpPr txBox="1"/>
      </xdr:nvSpPr>
      <xdr:spPr>
        <a:xfrm>
          <a:off x="211201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73D1693A-2A0C-46F3-AFA0-606D8A0AF360}"/>
            </a:ext>
          </a:extLst>
        </xdr:cNvPr>
        <xdr:cNvSpPr txBox="1"/>
      </xdr:nvSpPr>
      <xdr:spPr>
        <a:xfrm>
          <a:off x="1426219" y="588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87266</xdr:rowOff>
    </xdr:from>
    <xdr:ext cx="405111" cy="259045"/>
    <xdr:sp macro="" textlink="">
      <xdr:nvSpPr>
        <xdr:cNvPr id="103" name="n_1mainValue有形固定資産減価償却率">
          <a:extLst>
            <a:ext uri="{FF2B5EF4-FFF2-40B4-BE49-F238E27FC236}">
              <a16:creationId xmlns:a16="http://schemas.microsoft.com/office/drawing/2014/main" id="{DEE6324D-B9FC-49A0-99F7-688C27462802}"/>
            </a:ext>
          </a:extLst>
        </xdr:cNvPr>
        <xdr:cNvSpPr txBox="1"/>
      </xdr:nvSpPr>
      <xdr:spPr>
        <a:xfrm>
          <a:off x="3474094" y="592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87266</xdr:rowOff>
    </xdr:from>
    <xdr:ext cx="405111" cy="259045"/>
    <xdr:sp macro="" textlink="">
      <xdr:nvSpPr>
        <xdr:cNvPr id="104" name="n_2mainValue有形固定資産減価償却率">
          <a:extLst>
            <a:ext uri="{FF2B5EF4-FFF2-40B4-BE49-F238E27FC236}">
              <a16:creationId xmlns:a16="http://schemas.microsoft.com/office/drawing/2014/main" id="{777B2326-0387-4E8F-8188-F6FD2BD958A4}"/>
            </a:ext>
          </a:extLst>
        </xdr:cNvPr>
        <xdr:cNvSpPr txBox="1"/>
      </xdr:nvSpPr>
      <xdr:spPr>
        <a:xfrm>
          <a:off x="2797819" y="592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39260</xdr:rowOff>
    </xdr:from>
    <xdr:ext cx="405111" cy="259045"/>
    <xdr:sp macro="" textlink="">
      <xdr:nvSpPr>
        <xdr:cNvPr id="105" name="n_3mainValue有形固定資産減価償却率">
          <a:extLst>
            <a:ext uri="{FF2B5EF4-FFF2-40B4-BE49-F238E27FC236}">
              <a16:creationId xmlns:a16="http://schemas.microsoft.com/office/drawing/2014/main" id="{019951F0-E668-4B26-AC63-330FEC2D44C8}"/>
            </a:ext>
          </a:extLst>
        </xdr:cNvPr>
        <xdr:cNvSpPr txBox="1"/>
      </xdr:nvSpPr>
      <xdr:spPr>
        <a:xfrm>
          <a:off x="2112019" y="5554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13352</xdr:rowOff>
    </xdr:from>
    <xdr:ext cx="405111" cy="259045"/>
    <xdr:sp macro="" textlink="">
      <xdr:nvSpPr>
        <xdr:cNvPr id="106" name="n_4mainValue有形固定資産減価償却率">
          <a:extLst>
            <a:ext uri="{FF2B5EF4-FFF2-40B4-BE49-F238E27FC236}">
              <a16:creationId xmlns:a16="http://schemas.microsoft.com/office/drawing/2014/main" id="{75E549BC-D543-449F-9BA0-2C136D48D171}"/>
            </a:ext>
          </a:extLst>
        </xdr:cNvPr>
        <xdr:cNvSpPr txBox="1"/>
      </xdr:nvSpPr>
      <xdr:spPr>
        <a:xfrm>
          <a:off x="1426219"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8DA81E9B-A2A4-4C1A-BAA2-D8999434E914}"/>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4D89A361-096C-4FBD-991B-3E98C4E1FD08}"/>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43FDCE33-4539-4783-BC60-CC47C91F6114}"/>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4CB2C58-C685-44AD-A955-219E8E684C7A}"/>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9E8279AF-7A9B-4E20-9DA6-F98135AD7D44}"/>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9F67B38-6CAF-4797-A57A-E3DB46BF67A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391ACA7-C422-48E8-92F8-6AFF27BBE01C}"/>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8AF4876-3AFF-4001-BB00-C0C1BDFEE3C1}"/>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E9924D1-B3FB-41E1-8149-21A49C01E34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5DCDA77-0776-46A5-9933-306084900B83}"/>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98DBEFA-CDAE-488C-9FE7-5514243D4B48}"/>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902CEEC-0EEB-486B-B719-BF1140476A1F}"/>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6AD3CAB3-514A-4B61-826A-F1763FF5E5B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前年度と同様、債務償還比率の割合は０％となっています。</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AEF1AD9-F0FE-4893-8B1D-DD839583AB7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FED5E8A-6034-4FA9-BFF6-0D4C1B3B7C1D}"/>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9825056A-5923-49F1-A368-66D7C8027D9A}"/>
            </a:ext>
          </a:extLst>
        </xdr:cNvPr>
        <xdr:cNvSpPr txBox="1"/>
      </xdr:nvSpPr>
      <xdr:spPr>
        <a:xfrm>
          <a:off x="9867778" y="67229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7E6CC11D-46BC-4529-93AD-A759920667A0}"/>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5A5A39A2-4E7A-473D-BDA1-0EE4A5E95207}"/>
            </a:ext>
          </a:extLst>
        </xdr:cNvPr>
        <xdr:cNvSpPr txBox="1"/>
      </xdr:nvSpPr>
      <xdr:spPr>
        <a:xfrm>
          <a:off x="9867778" y="57037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7F8E290-DF92-436B-B06B-94BD1FA9FF4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2AA1007-3AC9-45F5-A7AF-B231F6E1F1B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43ADF6C4-21FE-4709-A069-60396C5EF5FB}"/>
            </a:ext>
          </a:extLst>
        </xdr:cNvPr>
        <xdr:cNvCxnSpPr/>
      </xdr:nvCxnSpPr>
      <xdr:spPr>
        <a:xfrm>
          <a:off x="13326745" y="57975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28B8A585-5C84-4463-8017-16EB238E1431}"/>
            </a:ext>
          </a:extLst>
        </xdr:cNvPr>
        <xdr:cNvSpPr txBox="1"/>
      </xdr:nvSpPr>
      <xdr:spPr>
        <a:xfrm>
          <a:off x="13379450" y="5839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6BDFF8CF-3DB3-463B-9182-A7366E436F7A}"/>
            </a:ext>
          </a:extLst>
        </xdr:cNvPr>
        <xdr:cNvCxnSpPr/>
      </xdr:nvCxnSpPr>
      <xdr:spPr>
        <a:xfrm>
          <a:off x="13255625" y="5797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81B5B294-1108-4D75-BC00-C01FA078FC22}"/>
            </a:ext>
          </a:extLst>
        </xdr:cNvPr>
        <xdr:cNvSpPr txBox="1"/>
      </xdr:nvSpPr>
      <xdr:spPr>
        <a:xfrm>
          <a:off x="13379450"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F6AD323C-FE2F-42FB-AD0E-039ED62B6E23}"/>
            </a:ext>
          </a:extLst>
        </xdr:cNvPr>
        <xdr:cNvCxnSpPr/>
      </xdr:nvCxnSpPr>
      <xdr:spPr>
        <a:xfrm>
          <a:off x="13255625" y="5797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01CC9356-34FC-4B16-A0F8-82E34D52F57B}"/>
            </a:ext>
          </a:extLst>
        </xdr:cNvPr>
        <xdr:cNvSpPr txBox="1"/>
      </xdr:nvSpPr>
      <xdr:spPr>
        <a:xfrm>
          <a:off x="13379450" y="572517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0B9FF302-6505-428D-A5D0-104147E02D94}"/>
            </a:ext>
          </a:extLst>
        </xdr:cNvPr>
        <xdr:cNvSpPr/>
      </xdr:nvSpPr>
      <xdr:spPr>
        <a:xfrm>
          <a:off x="13293725" y="5740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6C4CE5E9-6FD7-4963-B241-76B2202825FB}"/>
            </a:ext>
          </a:extLst>
        </xdr:cNvPr>
        <xdr:cNvSpPr/>
      </xdr:nvSpPr>
      <xdr:spPr>
        <a:xfrm>
          <a:off x="126460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456A36AF-4574-44F1-9E33-C5C1BAD60093}"/>
            </a:ext>
          </a:extLst>
        </xdr:cNvPr>
        <xdr:cNvSpPr/>
      </xdr:nvSpPr>
      <xdr:spPr>
        <a:xfrm>
          <a:off x="119602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B20C5DCC-F32B-44DC-88E4-2C4FF1CA1063}"/>
            </a:ext>
          </a:extLst>
        </xdr:cNvPr>
        <xdr:cNvSpPr/>
      </xdr:nvSpPr>
      <xdr:spPr>
        <a:xfrm>
          <a:off x="112744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92942055-FCDE-4299-BE7E-1F3C28ED4456}"/>
            </a:ext>
          </a:extLst>
        </xdr:cNvPr>
        <xdr:cNvSpPr/>
      </xdr:nvSpPr>
      <xdr:spPr>
        <a:xfrm>
          <a:off x="105886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9EDACF7-A1AA-42F7-B789-374CC81FD60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8BC8E72-A826-4927-A783-A2034F2E67C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6D4F6EE-2B90-497D-9772-19177220404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76C1CEF-C6A2-48A5-9A07-D8E69891855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9B8E5DC-4707-43B2-8714-61BB97D5071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E2B69398-8977-477F-8BF0-428C4DA08410}"/>
            </a:ext>
          </a:extLst>
        </xdr:cNvPr>
        <xdr:cNvSpPr txBox="1"/>
      </xdr:nvSpPr>
      <xdr:spPr>
        <a:xfrm>
          <a:off x="12532936"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3FA1FDB5-FE3E-4BFD-8F98-DD8950A0D89A}"/>
            </a:ext>
          </a:extLst>
        </xdr:cNvPr>
        <xdr:cNvSpPr txBox="1"/>
      </xdr:nvSpPr>
      <xdr:spPr>
        <a:xfrm>
          <a:off x="11856661"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EFF998A9-4BD2-4162-8297-5CA1C59A3094}"/>
            </a:ext>
          </a:extLst>
        </xdr:cNvPr>
        <xdr:cNvSpPr txBox="1"/>
      </xdr:nvSpPr>
      <xdr:spPr>
        <a:xfrm>
          <a:off x="11170861"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3BB747A9-89E8-4622-9D63-06903769AD7C}"/>
            </a:ext>
          </a:extLst>
        </xdr:cNvPr>
        <xdr:cNvSpPr txBox="1"/>
      </xdr:nvSpPr>
      <xdr:spPr>
        <a:xfrm>
          <a:off x="10485061"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E77181F5-91A8-46C1-969D-F6B140EE838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1B487246-12F9-493C-BEC0-3E57607700D4}"/>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3ED8159A-4FAA-46ED-A6CD-34189E1E7BC3}"/>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020BD4FA-D2CA-48E4-9E2A-39D29927982C}"/>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C2FA9FEC-D92F-4494-9E97-8FD8F3ED9B1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8E74EBC1-A827-455F-8BD3-2B503134BFAC}"/>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A48E9B-1FBA-4377-875A-9A75F73EE5B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64163C-B175-4A2D-BDD0-035BBEEC88C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3608F8D-CC32-4D58-99F2-120D0281476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64F31D-DE1B-4AEC-9E64-B6E45C1D2FE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FEE097-690B-4C09-B68C-BBB43F1B7D6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FC6EDE-B01D-4AC5-8FA3-FBFBF5E0FEC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64BC4C3-6706-458A-AFE2-A325D08A452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86C3A2-3C32-4161-B045-D7FFD60A690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F54A2A-9E3E-4980-88DF-A0062CE32E3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0053257-C607-4637-B18C-4DC4B549F03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235,345
219,422
11.29
143,533,357
135,448,272
8,016,157
74,541,345
11,090,999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437821-18B4-4A3A-A8E7-61AFAC79FCB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B88AEA-BDE6-4A56-A6AF-0BD104738E2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B8B439-D588-48FD-B875-D443C088AA0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7BE8C27-F16E-4FC9-9EF2-9DCB964232B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735FC4-9173-4AE5-8E00-F7315740081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4302E09-F894-4264-B943-52CECC174C3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099A40-A806-48BA-9B61-1DEF9FDA537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EC2CC30-E614-4F06-B010-AF60570E0AA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9985CB-0959-4595-B6D0-F46E2E08507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2F2FA3-657B-4BC4-9636-F200C2CA803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531B64-BD3C-4D52-982C-FDB0B874570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0AB669-86EB-4813-A364-B98BB9CC0EC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94B26D-CD3D-4AD4-9691-B4B30760EC8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88067F-84D8-4461-86E8-A3C1980FD19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6DDE55-4317-4C71-9521-994991642AA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64D1886-88FA-48DC-B73A-6F8B955B879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F2EFBA-961B-4840-BBFA-806D4F4D4A0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2E8ED84-767D-43F5-8EBE-53A15BAA95C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9D3439-F522-4EDB-A324-756A24AE218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2F72407-27AF-4EB3-8845-8588D179807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5FA5459-2362-4D3E-BE70-3164F6FF8E2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66915D-DCA8-41DE-906C-9DF0BE12F38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6AA1608-628A-4D09-856C-D2601CD23CE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B65394-363A-48C3-95D1-895F5B72870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DE25F4-D574-4367-A2D4-F3D9B5F603D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11FFA11-2127-4F34-AB1C-4B9C150236C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1853B1-D304-4905-ACA8-B0959344314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D6520F-2D4A-435D-A129-8A59DF0D0A7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ADC2E39-4753-49E6-8B00-46631A1C7E2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8875366-754A-40C9-9369-2EDC5395D1C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837ED0-DF93-41B2-BA19-6A6F576E80F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200585-B55D-4218-82F7-43FE174F2A9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79C5082-C917-4A56-8423-D27608B9531B}"/>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152F46-E88C-4DDC-9F56-54E9BEF2EF87}"/>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D444E8F-E08D-45B0-91E4-41D7117394D5}"/>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10E4089-C2EF-44DB-8B23-6AF49A91228C}"/>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B133D5A-99DA-455C-9779-5D85EAB2837F}"/>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7596779-BA8C-4DCE-882E-D6F3B3A28E79}"/>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4A7C7DA-0937-4E6F-B851-836E4B57AAD2}"/>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3622101-9168-4593-9569-0D0F4A230D26}"/>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87AF71F-D7B3-4A01-B110-AE98F1F9DF0B}"/>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1F1045F-50B9-45FA-A7A7-29ADD7738E86}"/>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514B67C-F618-4EFE-9426-F6B43CFBE766}"/>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0395D41-83A8-40F9-9B5A-3CFA99263FAE}"/>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2CFD9B5-BBCD-43B1-95A1-87FADC5AD5C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9F1798A-D725-4265-BC72-D97D78D60BB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4ED77853-B203-41A3-A3EC-6B939946BBCA}"/>
            </a:ext>
          </a:extLst>
        </xdr:cNvPr>
        <xdr:cNvCxnSpPr/>
      </xdr:nvCxnSpPr>
      <xdr:spPr>
        <a:xfrm flipV="1">
          <a:off x="4180840" y="5355772"/>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A20D24BF-84F7-41FA-AEB7-4F192E991BE0}"/>
            </a:ext>
          </a:extLst>
        </xdr:cNvPr>
        <xdr:cNvSpPr txBox="1"/>
      </xdr:nvSpPr>
      <xdr:spPr>
        <a:xfrm>
          <a:off x="4219575" y="687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8C46D584-D383-4CCF-BEF5-F077C27B05D5}"/>
            </a:ext>
          </a:extLst>
        </xdr:cNvPr>
        <xdr:cNvCxnSpPr/>
      </xdr:nvCxnSpPr>
      <xdr:spPr>
        <a:xfrm>
          <a:off x="4105275" y="68669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E4C3CA4D-9612-4957-8432-5711BE560904}"/>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1CF0F94E-46D3-400F-BA2E-F4F85F88857A}"/>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90E42CF2-AA9A-42C8-B9DB-8BBBD7D8CBEC}"/>
            </a:ext>
          </a:extLst>
        </xdr:cNvPr>
        <xdr:cNvSpPr txBox="1"/>
      </xdr:nvSpPr>
      <xdr:spPr>
        <a:xfrm>
          <a:off x="4219575" y="6106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A96A459B-3370-4F13-8EA2-7EB326528E5A}"/>
            </a:ext>
          </a:extLst>
        </xdr:cNvPr>
        <xdr:cNvSpPr/>
      </xdr:nvSpPr>
      <xdr:spPr>
        <a:xfrm>
          <a:off x="4124325" y="62419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E55B7B32-7C03-444C-8D08-F000BA833710}"/>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4F7AE4AE-4EEA-47FC-98E6-C60C38A05461}"/>
            </a:ext>
          </a:extLst>
        </xdr:cNvPr>
        <xdr:cNvSpPr/>
      </xdr:nvSpPr>
      <xdr:spPr>
        <a:xfrm>
          <a:off x="2571750" y="62289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51D4FE1E-C4E2-4DD7-A6E4-2600A3417002}"/>
            </a:ext>
          </a:extLst>
        </xdr:cNvPr>
        <xdr:cNvSpPr/>
      </xdr:nvSpPr>
      <xdr:spPr>
        <a:xfrm>
          <a:off x="1781175"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BE84115B-2EF6-42BC-B94A-71A2A26EBD9E}"/>
            </a:ext>
          </a:extLst>
        </xdr:cNvPr>
        <xdr:cNvSpPr/>
      </xdr:nvSpPr>
      <xdr:spPr>
        <a:xfrm>
          <a:off x="981075" y="62126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C2850F-59B0-4743-9042-43561AAD41F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1AB91BD-48FD-49F3-AC68-86ED7AFF489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BB7F206-1E04-4971-87E9-694B26DA47E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457F41-D9D4-4A2E-9616-B002427C7CE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89C7C6C-6AE6-4D2F-A77E-15B9F3C31F7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5806</xdr:rowOff>
    </xdr:from>
    <xdr:to>
      <xdr:col>24</xdr:col>
      <xdr:colOff>114300</xdr:colOff>
      <xdr:row>40</xdr:row>
      <xdr:rowOff>107406</xdr:rowOff>
    </xdr:to>
    <xdr:sp macro="" textlink="">
      <xdr:nvSpPr>
        <xdr:cNvPr id="74" name="楕円 73">
          <a:extLst>
            <a:ext uri="{FF2B5EF4-FFF2-40B4-BE49-F238E27FC236}">
              <a16:creationId xmlns:a16="http://schemas.microsoft.com/office/drawing/2014/main" id="{AD99B2E4-0369-46AE-81A4-449A06E1E116}"/>
            </a:ext>
          </a:extLst>
        </xdr:cNvPr>
        <xdr:cNvSpPr/>
      </xdr:nvSpPr>
      <xdr:spPr>
        <a:xfrm>
          <a:off x="4124325" y="64955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155683</xdr:rowOff>
    </xdr:from>
    <xdr:ext cx="405111" cy="259045"/>
    <xdr:sp macro="" textlink="">
      <xdr:nvSpPr>
        <xdr:cNvPr id="75" name="【道路】&#10;有形固定資産減価償却率該当値テキスト">
          <a:extLst>
            <a:ext uri="{FF2B5EF4-FFF2-40B4-BE49-F238E27FC236}">
              <a16:creationId xmlns:a16="http://schemas.microsoft.com/office/drawing/2014/main" id="{3EDE9A18-F4CB-480C-ACF0-F44CAA42C11B}"/>
            </a:ext>
          </a:extLst>
        </xdr:cNvPr>
        <xdr:cNvSpPr txBox="1"/>
      </xdr:nvSpPr>
      <xdr:spPr>
        <a:xfrm>
          <a:off x="4219575" y="648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35197</xdr:rowOff>
    </xdr:from>
    <xdr:to>
      <xdr:col>20</xdr:col>
      <xdr:colOff>38100</xdr:colOff>
      <xdr:row>40</xdr:row>
      <xdr:rowOff>136797</xdr:rowOff>
    </xdr:to>
    <xdr:sp macro="" textlink="">
      <xdr:nvSpPr>
        <xdr:cNvPr id="76" name="楕円 75">
          <a:extLst>
            <a:ext uri="{FF2B5EF4-FFF2-40B4-BE49-F238E27FC236}">
              <a16:creationId xmlns:a16="http://schemas.microsoft.com/office/drawing/2014/main" id="{2E18F487-49DB-4245-AF23-1D037D3F6BA1}"/>
            </a:ext>
          </a:extLst>
        </xdr:cNvPr>
        <xdr:cNvSpPr/>
      </xdr:nvSpPr>
      <xdr:spPr>
        <a:xfrm>
          <a:off x="3381375" y="65217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56606</xdr:rowOff>
    </xdr:from>
    <xdr:to>
      <xdr:col>24</xdr:col>
      <xdr:colOff>63500</xdr:colOff>
      <xdr:row>40</xdr:row>
      <xdr:rowOff>85997</xdr:rowOff>
    </xdr:to>
    <xdr:cxnSp macro="">
      <xdr:nvCxnSpPr>
        <xdr:cNvPr id="77" name="直線コネクタ 76">
          <a:extLst>
            <a:ext uri="{FF2B5EF4-FFF2-40B4-BE49-F238E27FC236}">
              <a16:creationId xmlns:a16="http://schemas.microsoft.com/office/drawing/2014/main" id="{D5A95E37-45C0-4CFF-BFC6-4EA496E2423D}"/>
            </a:ext>
          </a:extLst>
        </xdr:cNvPr>
        <xdr:cNvCxnSpPr/>
      </xdr:nvCxnSpPr>
      <xdr:spPr>
        <a:xfrm flipV="1">
          <a:off x="3429000" y="6543131"/>
          <a:ext cx="752475"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40096</xdr:rowOff>
    </xdr:from>
    <xdr:to>
      <xdr:col>15</xdr:col>
      <xdr:colOff>101600</xdr:colOff>
      <xdr:row>40</xdr:row>
      <xdr:rowOff>141696</xdr:rowOff>
    </xdr:to>
    <xdr:sp macro="" textlink="">
      <xdr:nvSpPr>
        <xdr:cNvPr id="78" name="楕円 77">
          <a:extLst>
            <a:ext uri="{FF2B5EF4-FFF2-40B4-BE49-F238E27FC236}">
              <a16:creationId xmlns:a16="http://schemas.microsoft.com/office/drawing/2014/main" id="{F0BDA9F0-D74C-425F-9F80-9BA1665A7318}"/>
            </a:ext>
          </a:extLst>
        </xdr:cNvPr>
        <xdr:cNvSpPr/>
      </xdr:nvSpPr>
      <xdr:spPr>
        <a:xfrm>
          <a:off x="2571750" y="65266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85997</xdr:rowOff>
    </xdr:from>
    <xdr:to>
      <xdr:col>19</xdr:col>
      <xdr:colOff>177800</xdr:colOff>
      <xdr:row>40</xdr:row>
      <xdr:rowOff>90896</xdr:rowOff>
    </xdr:to>
    <xdr:cxnSp macro="">
      <xdr:nvCxnSpPr>
        <xdr:cNvPr id="79" name="直線コネクタ 78">
          <a:extLst>
            <a:ext uri="{FF2B5EF4-FFF2-40B4-BE49-F238E27FC236}">
              <a16:creationId xmlns:a16="http://schemas.microsoft.com/office/drawing/2014/main" id="{28A12AD6-15AC-459C-A5B8-503983C571FA}"/>
            </a:ext>
          </a:extLst>
        </xdr:cNvPr>
        <xdr:cNvCxnSpPr/>
      </xdr:nvCxnSpPr>
      <xdr:spPr>
        <a:xfrm flipV="1">
          <a:off x="2619375" y="6569347"/>
          <a:ext cx="80962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44994</xdr:rowOff>
    </xdr:from>
    <xdr:to>
      <xdr:col>10</xdr:col>
      <xdr:colOff>165100</xdr:colOff>
      <xdr:row>40</xdr:row>
      <xdr:rowOff>146594</xdr:rowOff>
    </xdr:to>
    <xdr:sp macro="" textlink="">
      <xdr:nvSpPr>
        <xdr:cNvPr id="80" name="楕円 79">
          <a:extLst>
            <a:ext uri="{FF2B5EF4-FFF2-40B4-BE49-F238E27FC236}">
              <a16:creationId xmlns:a16="http://schemas.microsoft.com/office/drawing/2014/main" id="{1BF714E1-148B-4B52-8DF9-0CEE68C72E32}"/>
            </a:ext>
          </a:extLst>
        </xdr:cNvPr>
        <xdr:cNvSpPr/>
      </xdr:nvSpPr>
      <xdr:spPr>
        <a:xfrm>
          <a:off x="1781175" y="65346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90896</xdr:rowOff>
    </xdr:from>
    <xdr:to>
      <xdr:col>15</xdr:col>
      <xdr:colOff>50800</xdr:colOff>
      <xdr:row>40</xdr:row>
      <xdr:rowOff>95794</xdr:rowOff>
    </xdr:to>
    <xdr:cxnSp macro="">
      <xdr:nvCxnSpPr>
        <xdr:cNvPr id="81" name="直線コネクタ 80">
          <a:extLst>
            <a:ext uri="{FF2B5EF4-FFF2-40B4-BE49-F238E27FC236}">
              <a16:creationId xmlns:a16="http://schemas.microsoft.com/office/drawing/2014/main" id="{FAF50ACF-0797-431B-B393-AFB3DD1DBE94}"/>
            </a:ext>
          </a:extLst>
        </xdr:cNvPr>
        <xdr:cNvCxnSpPr/>
      </xdr:nvCxnSpPr>
      <xdr:spPr>
        <a:xfrm flipV="1">
          <a:off x="1828800" y="6574246"/>
          <a:ext cx="790575" cy="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54791</xdr:rowOff>
    </xdr:from>
    <xdr:to>
      <xdr:col>6</xdr:col>
      <xdr:colOff>38100</xdr:colOff>
      <xdr:row>40</xdr:row>
      <xdr:rowOff>156391</xdr:rowOff>
    </xdr:to>
    <xdr:sp macro="" textlink="">
      <xdr:nvSpPr>
        <xdr:cNvPr id="82" name="楕円 81">
          <a:extLst>
            <a:ext uri="{FF2B5EF4-FFF2-40B4-BE49-F238E27FC236}">
              <a16:creationId xmlns:a16="http://schemas.microsoft.com/office/drawing/2014/main" id="{A6C7753C-C324-4DFA-BDF5-B2749F452548}"/>
            </a:ext>
          </a:extLst>
        </xdr:cNvPr>
        <xdr:cNvSpPr/>
      </xdr:nvSpPr>
      <xdr:spPr>
        <a:xfrm>
          <a:off x="981075" y="654131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95794</xdr:rowOff>
    </xdr:from>
    <xdr:to>
      <xdr:col>10</xdr:col>
      <xdr:colOff>114300</xdr:colOff>
      <xdr:row>40</xdr:row>
      <xdr:rowOff>105591</xdr:rowOff>
    </xdr:to>
    <xdr:cxnSp macro="">
      <xdr:nvCxnSpPr>
        <xdr:cNvPr id="83" name="直線コネクタ 82">
          <a:extLst>
            <a:ext uri="{FF2B5EF4-FFF2-40B4-BE49-F238E27FC236}">
              <a16:creationId xmlns:a16="http://schemas.microsoft.com/office/drawing/2014/main" id="{130BDA2D-9D84-4528-90D7-2E4CD63D3854}"/>
            </a:ext>
          </a:extLst>
        </xdr:cNvPr>
        <xdr:cNvCxnSpPr/>
      </xdr:nvCxnSpPr>
      <xdr:spPr>
        <a:xfrm flipV="1">
          <a:off x="1028700" y="6582319"/>
          <a:ext cx="8001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8758DE07-5384-45C1-8115-6F3F309D307D}"/>
            </a:ext>
          </a:extLst>
        </xdr:cNvPr>
        <xdr:cNvSpPr txBox="1"/>
      </xdr:nvSpPr>
      <xdr:spPr>
        <a:xfrm>
          <a:off x="32391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931B26E9-C556-407D-A856-C7AF1FE50F16}"/>
            </a:ext>
          </a:extLst>
        </xdr:cNvPr>
        <xdr:cNvSpPr txBox="1"/>
      </xdr:nvSpPr>
      <xdr:spPr>
        <a:xfrm>
          <a:off x="24390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E1BA3673-4931-4520-A07C-7B9D1B16FA55}"/>
            </a:ext>
          </a:extLst>
        </xdr:cNvPr>
        <xdr:cNvSpPr txBox="1"/>
      </xdr:nvSpPr>
      <xdr:spPr>
        <a:xfrm>
          <a:off x="1648469" y="601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DB7D00F0-C547-4B14-8153-83F289D1A66A}"/>
            </a:ext>
          </a:extLst>
        </xdr:cNvPr>
        <xdr:cNvSpPr txBox="1"/>
      </xdr:nvSpPr>
      <xdr:spPr>
        <a:xfrm>
          <a:off x="848369"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127924</xdr:rowOff>
    </xdr:from>
    <xdr:ext cx="405111" cy="259045"/>
    <xdr:sp macro="" textlink="">
      <xdr:nvSpPr>
        <xdr:cNvPr id="88" name="n_1mainValue【道路】&#10;有形固定資産減価償却率">
          <a:extLst>
            <a:ext uri="{FF2B5EF4-FFF2-40B4-BE49-F238E27FC236}">
              <a16:creationId xmlns:a16="http://schemas.microsoft.com/office/drawing/2014/main" id="{32627016-8A1B-4362-B237-72AF0DFD5A7D}"/>
            </a:ext>
          </a:extLst>
        </xdr:cNvPr>
        <xdr:cNvSpPr txBox="1"/>
      </xdr:nvSpPr>
      <xdr:spPr>
        <a:xfrm>
          <a:off x="3239144" y="6611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132823</xdr:rowOff>
    </xdr:from>
    <xdr:ext cx="405111" cy="259045"/>
    <xdr:sp macro="" textlink="">
      <xdr:nvSpPr>
        <xdr:cNvPr id="89" name="n_2mainValue【道路】&#10;有形固定資産減価償却率">
          <a:extLst>
            <a:ext uri="{FF2B5EF4-FFF2-40B4-BE49-F238E27FC236}">
              <a16:creationId xmlns:a16="http://schemas.microsoft.com/office/drawing/2014/main" id="{F0AE8E61-6498-4488-A03C-4FBB635EC9CA}"/>
            </a:ext>
          </a:extLst>
        </xdr:cNvPr>
        <xdr:cNvSpPr txBox="1"/>
      </xdr:nvSpPr>
      <xdr:spPr>
        <a:xfrm>
          <a:off x="2439044" y="661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137721</xdr:rowOff>
    </xdr:from>
    <xdr:ext cx="405111" cy="259045"/>
    <xdr:sp macro="" textlink="">
      <xdr:nvSpPr>
        <xdr:cNvPr id="90" name="n_3mainValue【道路】&#10;有形固定資産減価償却率">
          <a:extLst>
            <a:ext uri="{FF2B5EF4-FFF2-40B4-BE49-F238E27FC236}">
              <a16:creationId xmlns:a16="http://schemas.microsoft.com/office/drawing/2014/main" id="{FABFEFA6-DD10-4968-8DB1-4011F28FF986}"/>
            </a:ext>
          </a:extLst>
        </xdr:cNvPr>
        <xdr:cNvSpPr txBox="1"/>
      </xdr:nvSpPr>
      <xdr:spPr>
        <a:xfrm>
          <a:off x="1648469" y="662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147518</xdr:rowOff>
    </xdr:from>
    <xdr:ext cx="405111" cy="259045"/>
    <xdr:sp macro="" textlink="">
      <xdr:nvSpPr>
        <xdr:cNvPr id="91" name="n_4mainValue【道路】&#10;有形固定資産減価償却率">
          <a:extLst>
            <a:ext uri="{FF2B5EF4-FFF2-40B4-BE49-F238E27FC236}">
              <a16:creationId xmlns:a16="http://schemas.microsoft.com/office/drawing/2014/main" id="{B398C18E-FDE1-48B2-8337-413503A987B1}"/>
            </a:ext>
          </a:extLst>
        </xdr:cNvPr>
        <xdr:cNvSpPr txBox="1"/>
      </xdr:nvSpPr>
      <xdr:spPr>
        <a:xfrm>
          <a:off x="848369" y="6630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4AD5B13-564F-4871-9462-2224DB0287E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4372115-3047-47EB-ADFB-8B87D53B70A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83CAD17-D9EA-43EF-89A1-055C8915E6B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D1BE2F3-FA01-421B-81A0-B0B5C28BCDF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6C05555-E9EE-4CCC-95A0-1C7D6DD7BF9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9F3A8AC-C998-4A42-A46F-CA8AAE97E86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CD9D490-D0EF-4089-A510-138AE5929D6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939131B-F7CC-416D-940C-0E033D703E7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F957FD23-5777-496D-B38F-007D7314CC7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7E73A06-AD8D-4766-B929-345BD59F494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54A7044-EC10-4C49-83B1-90F2CEAC99A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D613495-BCD1-4B2D-A21F-181D04E9C4C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368F385-446F-4299-9181-31F663E42EF2}"/>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DBA3765-916B-4FC6-9989-594A01374543}"/>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0B82D79-19B8-49A3-A5EA-6CFEA61A0712}"/>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3846D6C-8EF5-4708-BAE8-925B02F82E05}"/>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B3AEC6F-CE44-47ED-B2BF-18023D2D2FE8}"/>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7F483C4-F4F7-4E05-AEA2-996720021E92}"/>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483B0CD-697B-4F9F-97EF-FBCD552784F6}"/>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351B5F4-5EF6-4287-BED9-6B4EBA0B633C}"/>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22E8F5D-D70D-4454-8E15-2265182CBF5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FC73246B-5BC4-4A46-898D-0FDAB907E70D}"/>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875F5B4A-E717-4BD0-B6E7-F8B7D76026B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80B1F4F4-6378-4D4E-9114-0529419BBF71}"/>
            </a:ext>
          </a:extLst>
        </xdr:cNvPr>
        <xdr:cNvCxnSpPr/>
      </xdr:nvCxnSpPr>
      <xdr:spPr>
        <a:xfrm flipV="1">
          <a:off x="9429115" y="5535740"/>
          <a:ext cx="0" cy="1205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E535F34E-C1CA-4D6E-8A87-B69777636DF0}"/>
            </a:ext>
          </a:extLst>
        </xdr:cNvPr>
        <xdr:cNvSpPr txBox="1"/>
      </xdr:nvSpPr>
      <xdr:spPr>
        <a:xfrm>
          <a:off x="9467850" y="674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C61ED568-5221-43D8-BD0C-C0BED0F3A466}"/>
            </a:ext>
          </a:extLst>
        </xdr:cNvPr>
        <xdr:cNvCxnSpPr/>
      </xdr:nvCxnSpPr>
      <xdr:spPr>
        <a:xfrm>
          <a:off x="9363075" y="67414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49CF3334-3DA9-41B2-8C72-5BC4BB1EC850}"/>
            </a:ext>
          </a:extLst>
        </xdr:cNvPr>
        <xdr:cNvSpPr txBox="1"/>
      </xdr:nvSpPr>
      <xdr:spPr>
        <a:xfrm>
          <a:off x="9467850" y="533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D6217F2A-8895-493B-A942-6C13C9818841}"/>
            </a:ext>
          </a:extLst>
        </xdr:cNvPr>
        <xdr:cNvCxnSpPr/>
      </xdr:nvCxnSpPr>
      <xdr:spPr>
        <a:xfrm>
          <a:off x="9363075" y="55357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259FBA24-12C7-416D-9AE3-337C98AA876A}"/>
            </a:ext>
          </a:extLst>
        </xdr:cNvPr>
        <xdr:cNvSpPr txBox="1"/>
      </xdr:nvSpPr>
      <xdr:spPr>
        <a:xfrm>
          <a:off x="9467850" y="6391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19BD2D4B-0261-4DC0-914C-7995E7146D1F}"/>
            </a:ext>
          </a:extLst>
        </xdr:cNvPr>
        <xdr:cNvSpPr/>
      </xdr:nvSpPr>
      <xdr:spPr>
        <a:xfrm>
          <a:off x="9401175" y="653643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5DC03981-AD92-4D0A-8A97-1D691EF1C1E4}"/>
            </a:ext>
          </a:extLst>
        </xdr:cNvPr>
        <xdr:cNvSpPr/>
      </xdr:nvSpPr>
      <xdr:spPr>
        <a:xfrm>
          <a:off x="8639175" y="65333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9D163AA8-C9B0-4AE9-B93B-CBC2E72FB3B6}"/>
            </a:ext>
          </a:extLst>
        </xdr:cNvPr>
        <xdr:cNvSpPr/>
      </xdr:nvSpPr>
      <xdr:spPr>
        <a:xfrm>
          <a:off x="7839075" y="65316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C49CC672-546D-4DCD-8388-4B5DCC10AE9B}"/>
            </a:ext>
          </a:extLst>
        </xdr:cNvPr>
        <xdr:cNvSpPr/>
      </xdr:nvSpPr>
      <xdr:spPr>
        <a:xfrm>
          <a:off x="7029450" y="65311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19394722-EF5E-42C4-A9A6-BF29B7170CAA}"/>
            </a:ext>
          </a:extLst>
        </xdr:cNvPr>
        <xdr:cNvSpPr/>
      </xdr:nvSpPr>
      <xdr:spPr>
        <a:xfrm>
          <a:off x="6238875" y="65312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A3FDC6F-73F5-4920-A8D5-C28D421D5D0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606303D-7FFB-4842-85AC-A4FF3618B23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4F4790B-4C09-45FC-AA54-642D8C616B4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6E442D4-ACAD-4675-82F0-181A9445C1C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161836D-9E00-4F1E-8E0E-F70B43DC69C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18161</xdr:rowOff>
    </xdr:from>
    <xdr:to>
      <xdr:col>55</xdr:col>
      <xdr:colOff>50800</xdr:colOff>
      <xdr:row>41</xdr:row>
      <xdr:rowOff>119761</xdr:rowOff>
    </xdr:to>
    <xdr:sp macro="" textlink="">
      <xdr:nvSpPr>
        <xdr:cNvPr id="131" name="楕円 130">
          <a:extLst>
            <a:ext uri="{FF2B5EF4-FFF2-40B4-BE49-F238E27FC236}">
              <a16:creationId xmlns:a16="http://schemas.microsoft.com/office/drawing/2014/main" id="{1644EF9E-5306-4727-BB3E-6C49BC6D5B07}"/>
            </a:ext>
          </a:extLst>
        </xdr:cNvPr>
        <xdr:cNvSpPr/>
      </xdr:nvSpPr>
      <xdr:spPr>
        <a:xfrm>
          <a:off x="9401175" y="666661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104538</xdr:rowOff>
    </xdr:from>
    <xdr:ext cx="469744" cy="259045"/>
    <xdr:sp macro="" textlink="">
      <xdr:nvSpPr>
        <xdr:cNvPr id="132" name="【道路】&#10;一人当たり延長該当値テキスト">
          <a:extLst>
            <a:ext uri="{FF2B5EF4-FFF2-40B4-BE49-F238E27FC236}">
              <a16:creationId xmlns:a16="http://schemas.microsoft.com/office/drawing/2014/main" id="{0D0B3F0F-C297-455B-92BB-55091B81188E}"/>
            </a:ext>
          </a:extLst>
        </xdr:cNvPr>
        <xdr:cNvSpPr txBox="1"/>
      </xdr:nvSpPr>
      <xdr:spPr>
        <a:xfrm>
          <a:off x="9467850" y="659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16256</xdr:rowOff>
    </xdr:from>
    <xdr:to>
      <xdr:col>50</xdr:col>
      <xdr:colOff>165100</xdr:colOff>
      <xdr:row>41</xdr:row>
      <xdr:rowOff>117856</xdr:rowOff>
    </xdr:to>
    <xdr:sp macro="" textlink="">
      <xdr:nvSpPr>
        <xdr:cNvPr id="133" name="楕円 132">
          <a:extLst>
            <a:ext uri="{FF2B5EF4-FFF2-40B4-BE49-F238E27FC236}">
              <a16:creationId xmlns:a16="http://schemas.microsoft.com/office/drawing/2014/main" id="{477ACA56-F0F6-49C3-9C14-8859BC6242E5}"/>
            </a:ext>
          </a:extLst>
        </xdr:cNvPr>
        <xdr:cNvSpPr/>
      </xdr:nvSpPr>
      <xdr:spPr>
        <a:xfrm>
          <a:off x="8639175" y="66647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67056</xdr:rowOff>
    </xdr:from>
    <xdr:to>
      <xdr:col>55</xdr:col>
      <xdr:colOff>0</xdr:colOff>
      <xdr:row>41</xdr:row>
      <xdr:rowOff>68961</xdr:rowOff>
    </xdr:to>
    <xdr:cxnSp macro="">
      <xdr:nvCxnSpPr>
        <xdr:cNvPr id="134" name="直線コネクタ 133">
          <a:extLst>
            <a:ext uri="{FF2B5EF4-FFF2-40B4-BE49-F238E27FC236}">
              <a16:creationId xmlns:a16="http://schemas.microsoft.com/office/drawing/2014/main" id="{00694672-4DE6-4EA8-8403-8C196ED235BF}"/>
            </a:ext>
          </a:extLst>
        </xdr:cNvPr>
        <xdr:cNvCxnSpPr/>
      </xdr:nvCxnSpPr>
      <xdr:spPr>
        <a:xfrm>
          <a:off x="8686800" y="6712331"/>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14542</xdr:rowOff>
    </xdr:from>
    <xdr:to>
      <xdr:col>46</xdr:col>
      <xdr:colOff>38100</xdr:colOff>
      <xdr:row>41</xdr:row>
      <xdr:rowOff>116142</xdr:rowOff>
    </xdr:to>
    <xdr:sp macro="" textlink="">
      <xdr:nvSpPr>
        <xdr:cNvPr id="135" name="楕円 134">
          <a:extLst>
            <a:ext uri="{FF2B5EF4-FFF2-40B4-BE49-F238E27FC236}">
              <a16:creationId xmlns:a16="http://schemas.microsoft.com/office/drawing/2014/main" id="{18292C80-2DA8-4397-9C8D-90A7FF36F3AE}"/>
            </a:ext>
          </a:extLst>
        </xdr:cNvPr>
        <xdr:cNvSpPr/>
      </xdr:nvSpPr>
      <xdr:spPr>
        <a:xfrm>
          <a:off x="7839075" y="66598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65342</xdr:rowOff>
    </xdr:from>
    <xdr:to>
      <xdr:col>50</xdr:col>
      <xdr:colOff>114300</xdr:colOff>
      <xdr:row>41</xdr:row>
      <xdr:rowOff>67056</xdr:rowOff>
    </xdr:to>
    <xdr:cxnSp macro="">
      <xdr:nvCxnSpPr>
        <xdr:cNvPr id="136" name="直線コネクタ 135">
          <a:extLst>
            <a:ext uri="{FF2B5EF4-FFF2-40B4-BE49-F238E27FC236}">
              <a16:creationId xmlns:a16="http://schemas.microsoft.com/office/drawing/2014/main" id="{F1B3CFA2-A0DE-4CA7-825B-3CA822AEBCAB}"/>
            </a:ext>
          </a:extLst>
        </xdr:cNvPr>
        <xdr:cNvCxnSpPr/>
      </xdr:nvCxnSpPr>
      <xdr:spPr>
        <a:xfrm>
          <a:off x="7886700" y="671696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12446</xdr:rowOff>
    </xdr:from>
    <xdr:to>
      <xdr:col>41</xdr:col>
      <xdr:colOff>101600</xdr:colOff>
      <xdr:row>41</xdr:row>
      <xdr:rowOff>114046</xdr:rowOff>
    </xdr:to>
    <xdr:sp macro="" textlink="">
      <xdr:nvSpPr>
        <xdr:cNvPr id="137" name="楕円 136">
          <a:extLst>
            <a:ext uri="{FF2B5EF4-FFF2-40B4-BE49-F238E27FC236}">
              <a16:creationId xmlns:a16="http://schemas.microsoft.com/office/drawing/2014/main" id="{98E21799-FEFF-471E-B884-3AB7C667D55D}"/>
            </a:ext>
          </a:extLst>
        </xdr:cNvPr>
        <xdr:cNvSpPr/>
      </xdr:nvSpPr>
      <xdr:spPr>
        <a:xfrm>
          <a:off x="7029450" y="66577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63246</xdr:rowOff>
    </xdr:from>
    <xdr:to>
      <xdr:col>45</xdr:col>
      <xdr:colOff>177800</xdr:colOff>
      <xdr:row>41</xdr:row>
      <xdr:rowOff>65342</xdr:rowOff>
    </xdr:to>
    <xdr:cxnSp macro="">
      <xdr:nvCxnSpPr>
        <xdr:cNvPr id="138" name="直線コネクタ 137">
          <a:extLst>
            <a:ext uri="{FF2B5EF4-FFF2-40B4-BE49-F238E27FC236}">
              <a16:creationId xmlns:a16="http://schemas.microsoft.com/office/drawing/2014/main" id="{11DC65FC-7F60-428E-9F6C-53B38E51BE01}"/>
            </a:ext>
          </a:extLst>
        </xdr:cNvPr>
        <xdr:cNvCxnSpPr/>
      </xdr:nvCxnSpPr>
      <xdr:spPr>
        <a:xfrm>
          <a:off x="7077075" y="6714871"/>
          <a:ext cx="809625"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12636</xdr:rowOff>
    </xdr:from>
    <xdr:to>
      <xdr:col>36</xdr:col>
      <xdr:colOff>165100</xdr:colOff>
      <xdr:row>41</xdr:row>
      <xdr:rowOff>114236</xdr:rowOff>
    </xdr:to>
    <xdr:sp macro="" textlink="">
      <xdr:nvSpPr>
        <xdr:cNvPr id="139" name="楕円 138">
          <a:extLst>
            <a:ext uri="{FF2B5EF4-FFF2-40B4-BE49-F238E27FC236}">
              <a16:creationId xmlns:a16="http://schemas.microsoft.com/office/drawing/2014/main" id="{6935B078-284F-4A4D-938D-322BAEBD178C}"/>
            </a:ext>
          </a:extLst>
        </xdr:cNvPr>
        <xdr:cNvSpPr/>
      </xdr:nvSpPr>
      <xdr:spPr>
        <a:xfrm>
          <a:off x="6238875" y="66579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63246</xdr:rowOff>
    </xdr:from>
    <xdr:to>
      <xdr:col>41</xdr:col>
      <xdr:colOff>50800</xdr:colOff>
      <xdr:row>41</xdr:row>
      <xdr:rowOff>63436</xdr:rowOff>
    </xdr:to>
    <xdr:cxnSp macro="">
      <xdr:nvCxnSpPr>
        <xdr:cNvPr id="140" name="直線コネクタ 139">
          <a:extLst>
            <a:ext uri="{FF2B5EF4-FFF2-40B4-BE49-F238E27FC236}">
              <a16:creationId xmlns:a16="http://schemas.microsoft.com/office/drawing/2014/main" id="{8F7B0C88-DF45-468F-8276-3F0E492855D4}"/>
            </a:ext>
          </a:extLst>
        </xdr:cNvPr>
        <xdr:cNvCxnSpPr/>
      </xdr:nvCxnSpPr>
      <xdr:spPr>
        <a:xfrm flipV="1">
          <a:off x="6286500" y="6714871"/>
          <a:ext cx="790575"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9D89DBC1-1D46-4F85-8748-6E5463264BBB}"/>
            </a:ext>
          </a:extLst>
        </xdr:cNvPr>
        <xdr:cNvSpPr txBox="1"/>
      </xdr:nvSpPr>
      <xdr:spPr>
        <a:xfrm>
          <a:off x="8458277" y="632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AF37C509-119D-4E04-A348-CDF986D48D97}"/>
            </a:ext>
          </a:extLst>
        </xdr:cNvPr>
        <xdr:cNvSpPr txBox="1"/>
      </xdr:nvSpPr>
      <xdr:spPr>
        <a:xfrm>
          <a:off x="7677227" y="632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906DB3C8-4893-4F01-9E50-08ED8ED141DA}"/>
            </a:ext>
          </a:extLst>
        </xdr:cNvPr>
        <xdr:cNvSpPr txBox="1"/>
      </xdr:nvSpPr>
      <xdr:spPr>
        <a:xfrm>
          <a:off x="6867602" y="632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68B4C44A-D5AE-4B25-B78A-0E5003A6A0EF}"/>
            </a:ext>
          </a:extLst>
        </xdr:cNvPr>
        <xdr:cNvSpPr txBox="1"/>
      </xdr:nvSpPr>
      <xdr:spPr>
        <a:xfrm>
          <a:off x="6067502" y="632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108983</xdr:rowOff>
    </xdr:from>
    <xdr:ext cx="469744" cy="259045"/>
    <xdr:sp macro="" textlink="">
      <xdr:nvSpPr>
        <xdr:cNvPr id="145" name="n_1mainValue【道路】&#10;一人当たり延長">
          <a:extLst>
            <a:ext uri="{FF2B5EF4-FFF2-40B4-BE49-F238E27FC236}">
              <a16:creationId xmlns:a16="http://schemas.microsoft.com/office/drawing/2014/main" id="{36AD69E9-25B8-49FB-99F8-E662610ECA2A}"/>
            </a:ext>
          </a:extLst>
        </xdr:cNvPr>
        <xdr:cNvSpPr txBox="1"/>
      </xdr:nvSpPr>
      <xdr:spPr>
        <a:xfrm>
          <a:off x="8458277" y="675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107269</xdr:rowOff>
    </xdr:from>
    <xdr:ext cx="469744" cy="259045"/>
    <xdr:sp macro="" textlink="">
      <xdr:nvSpPr>
        <xdr:cNvPr id="146" name="n_2mainValue【道路】&#10;一人当たり延長">
          <a:extLst>
            <a:ext uri="{FF2B5EF4-FFF2-40B4-BE49-F238E27FC236}">
              <a16:creationId xmlns:a16="http://schemas.microsoft.com/office/drawing/2014/main" id="{6412B2A9-BD88-476C-B194-8CE5C3D72FB0}"/>
            </a:ext>
          </a:extLst>
        </xdr:cNvPr>
        <xdr:cNvSpPr txBox="1"/>
      </xdr:nvSpPr>
      <xdr:spPr>
        <a:xfrm>
          <a:off x="7677227" y="675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105173</xdr:rowOff>
    </xdr:from>
    <xdr:ext cx="469744" cy="259045"/>
    <xdr:sp macro="" textlink="">
      <xdr:nvSpPr>
        <xdr:cNvPr id="147" name="n_3mainValue【道路】&#10;一人当たり延長">
          <a:extLst>
            <a:ext uri="{FF2B5EF4-FFF2-40B4-BE49-F238E27FC236}">
              <a16:creationId xmlns:a16="http://schemas.microsoft.com/office/drawing/2014/main" id="{96BAC3FA-AE91-40E0-BDDF-144020AB472E}"/>
            </a:ext>
          </a:extLst>
        </xdr:cNvPr>
        <xdr:cNvSpPr txBox="1"/>
      </xdr:nvSpPr>
      <xdr:spPr>
        <a:xfrm>
          <a:off x="6867602" y="675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105363</xdr:rowOff>
    </xdr:from>
    <xdr:ext cx="469744" cy="259045"/>
    <xdr:sp macro="" textlink="">
      <xdr:nvSpPr>
        <xdr:cNvPr id="148" name="n_4mainValue【道路】&#10;一人当たり延長">
          <a:extLst>
            <a:ext uri="{FF2B5EF4-FFF2-40B4-BE49-F238E27FC236}">
              <a16:creationId xmlns:a16="http://schemas.microsoft.com/office/drawing/2014/main" id="{A30ACFEE-4B52-4B58-B952-A464338DAF54}"/>
            </a:ext>
          </a:extLst>
        </xdr:cNvPr>
        <xdr:cNvSpPr txBox="1"/>
      </xdr:nvSpPr>
      <xdr:spPr>
        <a:xfrm>
          <a:off x="6067502" y="675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E66E59D-B6EA-4EDA-AEDE-298DBF721CE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D6C0E1A-9D9D-440F-8CB9-2599DC812B2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57473DF-FADC-4403-A919-F029B873840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6482106-5EEA-455C-8593-D290860233B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35CD4FC-4028-46EE-BDA1-2824EDA10CB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D91510D-E218-4ACC-9CF7-A4B1274AAA9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39DA3B9-58E8-4B2A-A840-1D6ED25907D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BE9D412-4457-4A86-839A-7EDE0ACA860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772220A-351F-4B59-B179-14E644BD053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F5062FF-C027-4C50-8BF2-4B2DAEEF428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CFB6951-157A-498F-9B25-394D3B06EA6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401C264-CCE4-43BB-8D6D-3EFCC6E54F8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3B827B2E-ABDB-4CD5-A177-977B2386311C}"/>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447FB5A-4500-494D-8766-584AC713F499}"/>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234E5E5-E87D-458F-BE79-D216733A9CA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5643583-426E-42FA-8AFE-10E93B324FDA}"/>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C99FF98-029E-4AAC-AF26-9B324AB5731E}"/>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CD50CC7-15B5-495D-841A-A4BCCD47B58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41A5ACE-5678-43B8-BBB1-798A7940E6D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37EB929-0381-4618-BA69-514D8ADF2D74}"/>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8AF82219-6632-45B6-B040-1A42419EEF39}"/>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3302995-6002-4451-BDAA-E9AD1C799FE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741F979-A7ED-4882-891B-5E13B5E7D38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1F97FD8A-7684-46F8-B1F3-0C9EE913B22E}"/>
            </a:ext>
          </a:extLst>
        </xdr:cNvPr>
        <xdr:cNvCxnSpPr/>
      </xdr:nvCxnSpPr>
      <xdr:spPr>
        <a:xfrm flipV="1">
          <a:off x="4180840" y="914273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27E4F3C-0F40-46C9-B25E-6ADFE81EAC13}"/>
            </a:ext>
          </a:extLst>
        </xdr:cNvPr>
        <xdr:cNvSpPr txBox="1"/>
      </xdr:nvSpPr>
      <xdr:spPr>
        <a:xfrm>
          <a:off x="4219575" y="1044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4B5C5E2B-E543-4DC6-9E52-8DF1D77F7E80}"/>
            </a:ext>
          </a:extLst>
        </xdr:cNvPr>
        <xdr:cNvCxnSpPr/>
      </xdr:nvCxnSpPr>
      <xdr:spPr>
        <a:xfrm>
          <a:off x="4105275" y="10436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88F1527F-BACA-4697-AFD3-3BACC2EE4C96}"/>
            </a:ext>
          </a:extLst>
        </xdr:cNvPr>
        <xdr:cNvSpPr txBox="1"/>
      </xdr:nvSpPr>
      <xdr:spPr>
        <a:xfrm>
          <a:off x="4219575" y="89274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BAB62512-EB46-4109-B970-5F1B978A2A59}"/>
            </a:ext>
          </a:extLst>
        </xdr:cNvPr>
        <xdr:cNvCxnSpPr/>
      </xdr:nvCxnSpPr>
      <xdr:spPr>
        <a:xfrm>
          <a:off x="4105275" y="914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DB47BE2-5C7F-4B1C-B346-F71BB6B96AB9}"/>
            </a:ext>
          </a:extLst>
        </xdr:cNvPr>
        <xdr:cNvSpPr txBox="1"/>
      </xdr:nvSpPr>
      <xdr:spPr>
        <a:xfrm>
          <a:off x="4219575" y="9931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480F5754-D9C4-4070-835A-AE72A8592796}"/>
            </a:ext>
          </a:extLst>
        </xdr:cNvPr>
        <xdr:cNvSpPr/>
      </xdr:nvSpPr>
      <xdr:spPr>
        <a:xfrm>
          <a:off x="4124325" y="99529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A40C1EE8-203F-4937-9FA7-5CD387152120}"/>
            </a:ext>
          </a:extLst>
        </xdr:cNvPr>
        <xdr:cNvSpPr/>
      </xdr:nvSpPr>
      <xdr:spPr>
        <a:xfrm>
          <a:off x="3381375" y="9982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37EFD314-CC3C-405C-BB55-64C5F0F1CD3B}"/>
            </a:ext>
          </a:extLst>
        </xdr:cNvPr>
        <xdr:cNvSpPr/>
      </xdr:nvSpPr>
      <xdr:spPr>
        <a:xfrm>
          <a:off x="2571750" y="9953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035428F3-4627-4EF5-BD74-3CB74D9731FE}"/>
            </a:ext>
          </a:extLst>
        </xdr:cNvPr>
        <xdr:cNvSpPr/>
      </xdr:nvSpPr>
      <xdr:spPr>
        <a:xfrm>
          <a:off x="1781175" y="99320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0783318B-95CB-49C9-A24B-EE1831AC2B07}"/>
            </a:ext>
          </a:extLst>
        </xdr:cNvPr>
        <xdr:cNvSpPr/>
      </xdr:nvSpPr>
      <xdr:spPr>
        <a:xfrm>
          <a:off x="981075" y="99129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D26A66B-2712-4FDD-92DE-EC14D9FA5CA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A21728B-1134-4C6C-9E28-7E943C85B19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A58AA1-BDCC-482F-905D-0D41065500B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704D0E6-A793-4728-9CBA-F155694C9B3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F57D14E-6C2E-4000-A197-0DCF93D9087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23495</xdr:rowOff>
    </xdr:from>
    <xdr:to>
      <xdr:col>24</xdr:col>
      <xdr:colOff>114300</xdr:colOff>
      <xdr:row>60</xdr:row>
      <xdr:rowOff>125095</xdr:rowOff>
    </xdr:to>
    <xdr:sp macro="" textlink="">
      <xdr:nvSpPr>
        <xdr:cNvPr id="188" name="楕円 187">
          <a:extLst>
            <a:ext uri="{FF2B5EF4-FFF2-40B4-BE49-F238E27FC236}">
              <a16:creationId xmlns:a16="http://schemas.microsoft.com/office/drawing/2014/main" id="{5A0B7923-D0BB-45BD-889A-B561C24FAB7C}"/>
            </a:ext>
          </a:extLst>
        </xdr:cNvPr>
        <xdr:cNvSpPr/>
      </xdr:nvSpPr>
      <xdr:spPr>
        <a:xfrm>
          <a:off x="4124325" y="9751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46372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179E03D-1E26-415C-9E06-F60813E88814}"/>
            </a:ext>
          </a:extLst>
        </xdr:cNvPr>
        <xdr:cNvSpPr txBox="1"/>
      </xdr:nvSpPr>
      <xdr:spPr>
        <a:xfrm>
          <a:off x="4219575" y="961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162560</xdr:rowOff>
    </xdr:from>
    <xdr:to>
      <xdr:col>20</xdr:col>
      <xdr:colOff>38100</xdr:colOff>
      <xdr:row>60</xdr:row>
      <xdr:rowOff>92710</xdr:rowOff>
    </xdr:to>
    <xdr:sp macro="" textlink="">
      <xdr:nvSpPr>
        <xdr:cNvPr id="190" name="楕円 189">
          <a:extLst>
            <a:ext uri="{FF2B5EF4-FFF2-40B4-BE49-F238E27FC236}">
              <a16:creationId xmlns:a16="http://schemas.microsoft.com/office/drawing/2014/main" id="{CEC5E4FD-FDD7-4D8E-8E1D-4DDC2868BA1D}"/>
            </a:ext>
          </a:extLst>
        </xdr:cNvPr>
        <xdr:cNvSpPr/>
      </xdr:nvSpPr>
      <xdr:spPr>
        <a:xfrm>
          <a:off x="3381375" y="97224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41910</xdr:rowOff>
    </xdr:from>
    <xdr:to>
      <xdr:col>24</xdr:col>
      <xdr:colOff>63500</xdr:colOff>
      <xdr:row>60</xdr:row>
      <xdr:rowOff>74295</xdr:rowOff>
    </xdr:to>
    <xdr:cxnSp macro="">
      <xdr:nvCxnSpPr>
        <xdr:cNvPr id="191" name="直線コネクタ 190">
          <a:extLst>
            <a:ext uri="{FF2B5EF4-FFF2-40B4-BE49-F238E27FC236}">
              <a16:creationId xmlns:a16="http://schemas.microsoft.com/office/drawing/2014/main" id="{C4DF32B8-57CC-4022-8CD5-8738A77887DF}"/>
            </a:ext>
          </a:extLst>
        </xdr:cNvPr>
        <xdr:cNvCxnSpPr/>
      </xdr:nvCxnSpPr>
      <xdr:spPr>
        <a:xfrm>
          <a:off x="3429000" y="9770110"/>
          <a:ext cx="7524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46355</xdr:rowOff>
    </xdr:from>
    <xdr:to>
      <xdr:col>15</xdr:col>
      <xdr:colOff>101600</xdr:colOff>
      <xdr:row>60</xdr:row>
      <xdr:rowOff>147955</xdr:rowOff>
    </xdr:to>
    <xdr:sp macro="" textlink="">
      <xdr:nvSpPr>
        <xdr:cNvPr id="192" name="楕円 191">
          <a:extLst>
            <a:ext uri="{FF2B5EF4-FFF2-40B4-BE49-F238E27FC236}">
              <a16:creationId xmlns:a16="http://schemas.microsoft.com/office/drawing/2014/main" id="{E971E94E-C2F0-404E-8CF9-2C2E00714D2F}"/>
            </a:ext>
          </a:extLst>
        </xdr:cNvPr>
        <xdr:cNvSpPr/>
      </xdr:nvSpPr>
      <xdr:spPr>
        <a:xfrm>
          <a:off x="2571750"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41910</xdr:rowOff>
    </xdr:from>
    <xdr:to>
      <xdr:col>19</xdr:col>
      <xdr:colOff>177800</xdr:colOff>
      <xdr:row>60</xdr:row>
      <xdr:rowOff>97155</xdr:rowOff>
    </xdr:to>
    <xdr:cxnSp macro="">
      <xdr:nvCxnSpPr>
        <xdr:cNvPr id="193" name="直線コネクタ 192">
          <a:extLst>
            <a:ext uri="{FF2B5EF4-FFF2-40B4-BE49-F238E27FC236}">
              <a16:creationId xmlns:a16="http://schemas.microsoft.com/office/drawing/2014/main" id="{407B47F6-AA08-42B4-BC94-8213DC0B8219}"/>
            </a:ext>
          </a:extLst>
        </xdr:cNvPr>
        <xdr:cNvCxnSpPr/>
      </xdr:nvCxnSpPr>
      <xdr:spPr>
        <a:xfrm flipV="1">
          <a:off x="2619375" y="9770110"/>
          <a:ext cx="809625"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17780</xdr:rowOff>
    </xdr:from>
    <xdr:to>
      <xdr:col>10</xdr:col>
      <xdr:colOff>165100</xdr:colOff>
      <xdr:row>60</xdr:row>
      <xdr:rowOff>119380</xdr:rowOff>
    </xdr:to>
    <xdr:sp macro="" textlink="">
      <xdr:nvSpPr>
        <xdr:cNvPr id="194" name="楕円 193">
          <a:extLst>
            <a:ext uri="{FF2B5EF4-FFF2-40B4-BE49-F238E27FC236}">
              <a16:creationId xmlns:a16="http://schemas.microsoft.com/office/drawing/2014/main" id="{2FB0DEF6-6D3C-4D58-ABA9-6C13A72DEE19}"/>
            </a:ext>
          </a:extLst>
        </xdr:cNvPr>
        <xdr:cNvSpPr/>
      </xdr:nvSpPr>
      <xdr:spPr>
        <a:xfrm>
          <a:off x="1781175" y="97428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60</xdr:row>
      <xdr:rowOff>97155</xdr:rowOff>
    </xdr:to>
    <xdr:cxnSp macro="">
      <xdr:nvCxnSpPr>
        <xdr:cNvPr id="195" name="直線コネクタ 194">
          <a:extLst>
            <a:ext uri="{FF2B5EF4-FFF2-40B4-BE49-F238E27FC236}">
              <a16:creationId xmlns:a16="http://schemas.microsoft.com/office/drawing/2014/main" id="{FD0F6A4C-4C18-4278-A711-4A08A85EE615}"/>
            </a:ext>
          </a:extLst>
        </xdr:cNvPr>
        <xdr:cNvCxnSpPr/>
      </xdr:nvCxnSpPr>
      <xdr:spPr>
        <a:xfrm>
          <a:off x="1828800" y="9790430"/>
          <a:ext cx="7905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xdr:rowOff>
    </xdr:from>
    <xdr:to>
      <xdr:col>6</xdr:col>
      <xdr:colOff>38100</xdr:colOff>
      <xdr:row>60</xdr:row>
      <xdr:rowOff>102235</xdr:rowOff>
    </xdr:to>
    <xdr:sp macro="" textlink="">
      <xdr:nvSpPr>
        <xdr:cNvPr id="196" name="楕円 195">
          <a:extLst>
            <a:ext uri="{FF2B5EF4-FFF2-40B4-BE49-F238E27FC236}">
              <a16:creationId xmlns:a16="http://schemas.microsoft.com/office/drawing/2014/main" id="{EC5BB9BC-2A94-4ED8-89F7-59AEA78A9748}"/>
            </a:ext>
          </a:extLst>
        </xdr:cNvPr>
        <xdr:cNvSpPr/>
      </xdr:nvSpPr>
      <xdr:spPr>
        <a:xfrm>
          <a:off x="981075" y="9725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51435</xdr:rowOff>
    </xdr:from>
    <xdr:to>
      <xdr:col>10</xdr:col>
      <xdr:colOff>114300</xdr:colOff>
      <xdr:row>60</xdr:row>
      <xdr:rowOff>68580</xdr:rowOff>
    </xdr:to>
    <xdr:cxnSp macro="">
      <xdr:nvCxnSpPr>
        <xdr:cNvPr id="197" name="直線コネクタ 196">
          <a:extLst>
            <a:ext uri="{FF2B5EF4-FFF2-40B4-BE49-F238E27FC236}">
              <a16:creationId xmlns:a16="http://schemas.microsoft.com/office/drawing/2014/main" id="{A6BC8CC1-9814-432D-ABAA-3A1179707B83}"/>
            </a:ext>
          </a:extLst>
        </xdr:cNvPr>
        <xdr:cNvCxnSpPr/>
      </xdr:nvCxnSpPr>
      <xdr:spPr>
        <a:xfrm>
          <a:off x="1028700" y="977328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A48B561-29AF-4A48-BE57-71D8C46AEE32}"/>
            </a:ext>
          </a:extLst>
        </xdr:cNvPr>
        <xdr:cNvSpPr txBox="1"/>
      </xdr:nvSpPr>
      <xdr:spPr>
        <a:xfrm>
          <a:off x="3239144" y="1006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749643FF-2755-42E0-8464-C88FD1170064}"/>
            </a:ext>
          </a:extLst>
        </xdr:cNvPr>
        <xdr:cNvSpPr txBox="1"/>
      </xdr:nvSpPr>
      <xdr:spPr>
        <a:xfrm>
          <a:off x="2439044" y="1004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59157458-420C-472F-9984-2A845414C7AF}"/>
            </a:ext>
          </a:extLst>
        </xdr:cNvPr>
        <xdr:cNvSpPr txBox="1"/>
      </xdr:nvSpPr>
      <xdr:spPr>
        <a:xfrm>
          <a:off x="1648469" y="1003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D5E8EE1-E114-446A-BE49-58866DA72BFC}"/>
            </a:ext>
          </a:extLst>
        </xdr:cNvPr>
        <xdr:cNvSpPr txBox="1"/>
      </xdr:nvSpPr>
      <xdr:spPr>
        <a:xfrm>
          <a:off x="8483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109237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5871435-118B-4C69-A05F-16DAB1AE84A5}"/>
            </a:ext>
          </a:extLst>
        </xdr:cNvPr>
        <xdr:cNvSpPr txBox="1"/>
      </xdr:nvSpPr>
      <xdr:spPr>
        <a:xfrm>
          <a:off x="3239144"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164482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9F47117-E404-406E-9AC6-AF9CBA969F86}"/>
            </a:ext>
          </a:extLst>
        </xdr:cNvPr>
        <xdr:cNvSpPr txBox="1"/>
      </xdr:nvSpPr>
      <xdr:spPr>
        <a:xfrm>
          <a:off x="24390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135907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0C2D21F-FA9B-4A5F-8D46-364388922B10}"/>
            </a:ext>
          </a:extLst>
        </xdr:cNvPr>
        <xdr:cNvSpPr txBox="1"/>
      </xdr:nvSpPr>
      <xdr:spPr>
        <a:xfrm>
          <a:off x="1648469" y="953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10C397C-72D1-4533-9B01-C2CC34455917}"/>
            </a:ext>
          </a:extLst>
        </xdr:cNvPr>
        <xdr:cNvSpPr txBox="1"/>
      </xdr:nvSpPr>
      <xdr:spPr>
        <a:xfrm>
          <a:off x="848369"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98733EB-6C0A-4BA9-8812-1763E56F083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408FA95-3CF5-4C79-A608-8F0D3366ACB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56F51BB-357A-4576-83BB-E951EF1523C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0C93ADD-CF2F-43B9-BCD5-42FF4B07F74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686C39A-99FA-4B49-AD23-768128F01AF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9ECEBB5-B923-4CF5-BF2E-E648AB634B0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2A2ADD7-46A6-48DA-A89A-15722F40908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BAA11EE-F6F0-4EED-85CD-7322D02012B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26AFD95-7A2E-40DB-9C47-2B9AA86FE78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6649FA7-6928-4187-A386-F731A566B6A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43B387A-1C44-421E-B268-29CBBE4EB72D}"/>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5204551-9CC2-4884-99C4-73CF4D4CA2C9}"/>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19AFB8A-ECB5-47D8-965B-65CDF4D21BC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660731C1-7226-442F-B922-6AD562C70763}"/>
            </a:ext>
          </a:extLst>
        </xdr:cNvPr>
        <xdr:cNvSpPr txBox="1"/>
      </xdr:nvSpPr>
      <xdr:spPr>
        <a:xfrm>
          <a:off x="5478976" y="99511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AC818F5-0F42-446C-83A9-BF394833B97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DF85DFFB-A9DA-43C6-ABA8-66A18B258999}"/>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3B7ADF7-439B-40C7-8F93-26FBD81ACE7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B6A3859D-6AA0-4844-BAF1-2C480CC823E9}"/>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31E2E73-4B20-41F2-95B5-DCF98C1800E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3CB9BA87-B0AA-494C-BED3-85F9FB0AFD57}"/>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76001F3-F144-4318-B639-F5DC2D8602C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C2113CFF-92A9-4166-9F7A-44A2027C18FC}"/>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52D34A7A-9D41-46FC-ADC6-A3BE8186AFD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02F5B87A-FD9D-4861-81F5-CC0434FA350F}"/>
            </a:ext>
          </a:extLst>
        </xdr:cNvPr>
        <xdr:cNvCxnSpPr/>
      </xdr:nvCxnSpPr>
      <xdr:spPr>
        <a:xfrm flipV="1">
          <a:off x="9429115" y="9127985"/>
          <a:ext cx="0" cy="130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3C95BBF-F258-4E00-B5DF-59B8DD13FB5F}"/>
            </a:ext>
          </a:extLst>
        </xdr:cNvPr>
        <xdr:cNvSpPr txBox="1"/>
      </xdr:nvSpPr>
      <xdr:spPr>
        <a:xfrm>
          <a:off x="9467850" y="1043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23AB912A-28CA-4C99-BA7A-5DC25711422F}"/>
            </a:ext>
          </a:extLst>
        </xdr:cNvPr>
        <xdr:cNvCxnSpPr/>
      </xdr:nvCxnSpPr>
      <xdr:spPr>
        <a:xfrm>
          <a:off x="9363075" y="104296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B54ADED3-623B-41D4-AF94-DA1C6D1247F1}"/>
            </a:ext>
          </a:extLst>
        </xdr:cNvPr>
        <xdr:cNvSpPr txBox="1"/>
      </xdr:nvSpPr>
      <xdr:spPr>
        <a:xfrm>
          <a:off x="9467850" y="891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741172AB-2642-4737-B98B-7190A3831649}"/>
            </a:ext>
          </a:extLst>
        </xdr:cNvPr>
        <xdr:cNvCxnSpPr/>
      </xdr:nvCxnSpPr>
      <xdr:spPr>
        <a:xfrm>
          <a:off x="9363075" y="91279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AE82BB5A-AF8E-48D8-AF5A-3C9C96D0EC36}"/>
            </a:ext>
          </a:extLst>
        </xdr:cNvPr>
        <xdr:cNvSpPr txBox="1"/>
      </xdr:nvSpPr>
      <xdr:spPr>
        <a:xfrm>
          <a:off x="9467850" y="9969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27781EB0-655C-4C8B-9339-7E8D5FE22E80}"/>
            </a:ext>
          </a:extLst>
        </xdr:cNvPr>
        <xdr:cNvSpPr/>
      </xdr:nvSpPr>
      <xdr:spPr>
        <a:xfrm>
          <a:off x="9401175" y="1011507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345FD151-269E-4A0C-93B2-37DBC5F0B7F5}"/>
            </a:ext>
          </a:extLst>
        </xdr:cNvPr>
        <xdr:cNvSpPr/>
      </xdr:nvSpPr>
      <xdr:spPr>
        <a:xfrm>
          <a:off x="8639175" y="101177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C75217E3-286B-41C3-AF24-339002482585}"/>
            </a:ext>
          </a:extLst>
        </xdr:cNvPr>
        <xdr:cNvSpPr/>
      </xdr:nvSpPr>
      <xdr:spPr>
        <a:xfrm>
          <a:off x="7839075" y="101134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57ABB54F-2F05-4F41-AB1A-8A947F5958AB}"/>
            </a:ext>
          </a:extLst>
        </xdr:cNvPr>
        <xdr:cNvSpPr/>
      </xdr:nvSpPr>
      <xdr:spPr>
        <a:xfrm>
          <a:off x="7029450" y="101139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98411EB1-CF0A-42C2-BFC7-4D365C705049}"/>
            </a:ext>
          </a:extLst>
        </xdr:cNvPr>
        <xdr:cNvSpPr/>
      </xdr:nvSpPr>
      <xdr:spPr>
        <a:xfrm>
          <a:off x="6238875" y="101175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22D490E-A95C-4E94-B9AF-057A775D011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FEE2E99-ED6D-43B3-B2CD-F6C88504492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A365C5B-199E-45CD-9D06-9B6EB588B61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2570B57-146E-4679-B919-030F3953D9D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EEA057F-A7E6-40D3-A6A6-70EF68EE7C2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11158</xdr:rowOff>
    </xdr:from>
    <xdr:to>
      <xdr:col>55</xdr:col>
      <xdr:colOff>50800</xdr:colOff>
      <xdr:row>63</xdr:row>
      <xdr:rowOff>112758</xdr:rowOff>
    </xdr:to>
    <xdr:sp macro="" textlink="">
      <xdr:nvSpPr>
        <xdr:cNvPr id="245" name="楕円 244">
          <a:extLst>
            <a:ext uri="{FF2B5EF4-FFF2-40B4-BE49-F238E27FC236}">
              <a16:creationId xmlns:a16="http://schemas.microsoft.com/office/drawing/2014/main" id="{CD07C9EC-03D3-4600-9DAD-B009F6744B0A}"/>
            </a:ext>
          </a:extLst>
        </xdr:cNvPr>
        <xdr:cNvSpPr/>
      </xdr:nvSpPr>
      <xdr:spPr>
        <a:xfrm>
          <a:off x="9401175" y="1021878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161035</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E76526E9-A9C7-480B-8054-C9024CF3FBEB}"/>
            </a:ext>
          </a:extLst>
        </xdr:cNvPr>
        <xdr:cNvSpPr txBox="1"/>
      </xdr:nvSpPr>
      <xdr:spPr>
        <a:xfrm>
          <a:off x="9467850" y="1021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8620</xdr:rowOff>
    </xdr:from>
    <xdr:to>
      <xdr:col>50</xdr:col>
      <xdr:colOff>165100</xdr:colOff>
      <xdr:row>63</xdr:row>
      <xdr:rowOff>110220</xdr:rowOff>
    </xdr:to>
    <xdr:sp macro="" textlink="">
      <xdr:nvSpPr>
        <xdr:cNvPr id="247" name="楕円 246">
          <a:extLst>
            <a:ext uri="{FF2B5EF4-FFF2-40B4-BE49-F238E27FC236}">
              <a16:creationId xmlns:a16="http://schemas.microsoft.com/office/drawing/2014/main" id="{8B65BC7D-C877-464C-9812-98176D41AB42}"/>
            </a:ext>
          </a:extLst>
        </xdr:cNvPr>
        <xdr:cNvSpPr/>
      </xdr:nvSpPr>
      <xdr:spPr>
        <a:xfrm>
          <a:off x="8639175" y="102225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59420</xdr:rowOff>
    </xdr:from>
    <xdr:to>
      <xdr:col>55</xdr:col>
      <xdr:colOff>0</xdr:colOff>
      <xdr:row>63</xdr:row>
      <xdr:rowOff>61958</xdr:rowOff>
    </xdr:to>
    <xdr:cxnSp macro="">
      <xdr:nvCxnSpPr>
        <xdr:cNvPr id="248" name="直線コネクタ 247">
          <a:extLst>
            <a:ext uri="{FF2B5EF4-FFF2-40B4-BE49-F238E27FC236}">
              <a16:creationId xmlns:a16="http://schemas.microsoft.com/office/drawing/2014/main" id="{8DCDABFC-DA67-4F91-B140-66809520665C}"/>
            </a:ext>
          </a:extLst>
        </xdr:cNvPr>
        <xdr:cNvCxnSpPr/>
      </xdr:nvCxnSpPr>
      <xdr:spPr>
        <a:xfrm>
          <a:off x="8686800" y="10270220"/>
          <a:ext cx="742950" cy="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162050</xdr:rowOff>
    </xdr:from>
    <xdr:to>
      <xdr:col>46</xdr:col>
      <xdr:colOff>38100</xdr:colOff>
      <xdr:row>63</xdr:row>
      <xdr:rowOff>92200</xdr:rowOff>
    </xdr:to>
    <xdr:sp macro="" textlink="">
      <xdr:nvSpPr>
        <xdr:cNvPr id="249" name="楕円 248">
          <a:extLst>
            <a:ext uri="{FF2B5EF4-FFF2-40B4-BE49-F238E27FC236}">
              <a16:creationId xmlns:a16="http://schemas.microsoft.com/office/drawing/2014/main" id="{207F0125-941B-4F5A-A7F9-22E00E207E21}"/>
            </a:ext>
          </a:extLst>
        </xdr:cNvPr>
        <xdr:cNvSpPr/>
      </xdr:nvSpPr>
      <xdr:spPr>
        <a:xfrm>
          <a:off x="7839075" y="10207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41400</xdr:rowOff>
    </xdr:from>
    <xdr:to>
      <xdr:col>50</xdr:col>
      <xdr:colOff>114300</xdr:colOff>
      <xdr:row>63</xdr:row>
      <xdr:rowOff>59420</xdr:rowOff>
    </xdr:to>
    <xdr:cxnSp macro="">
      <xdr:nvCxnSpPr>
        <xdr:cNvPr id="250" name="直線コネクタ 249">
          <a:extLst>
            <a:ext uri="{FF2B5EF4-FFF2-40B4-BE49-F238E27FC236}">
              <a16:creationId xmlns:a16="http://schemas.microsoft.com/office/drawing/2014/main" id="{3C1DCE63-D82F-4093-AE35-C486A25A3006}"/>
            </a:ext>
          </a:extLst>
        </xdr:cNvPr>
        <xdr:cNvCxnSpPr/>
      </xdr:nvCxnSpPr>
      <xdr:spPr>
        <a:xfrm>
          <a:off x="7886700" y="10255375"/>
          <a:ext cx="800100" cy="1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159024</xdr:rowOff>
    </xdr:from>
    <xdr:to>
      <xdr:col>41</xdr:col>
      <xdr:colOff>101600</xdr:colOff>
      <xdr:row>63</xdr:row>
      <xdr:rowOff>89174</xdr:rowOff>
    </xdr:to>
    <xdr:sp macro="" textlink="">
      <xdr:nvSpPr>
        <xdr:cNvPr id="251" name="楕円 250">
          <a:extLst>
            <a:ext uri="{FF2B5EF4-FFF2-40B4-BE49-F238E27FC236}">
              <a16:creationId xmlns:a16="http://schemas.microsoft.com/office/drawing/2014/main" id="{B1231E97-1C70-484B-8B7E-11E1706486D3}"/>
            </a:ext>
          </a:extLst>
        </xdr:cNvPr>
        <xdr:cNvSpPr/>
      </xdr:nvSpPr>
      <xdr:spPr>
        <a:xfrm>
          <a:off x="7029450" y="1021107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38374</xdr:rowOff>
    </xdr:from>
    <xdr:to>
      <xdr:col>45</xdr:col>
      <xdr:colOff>177800</xdr:colOff>
      <xdr:row>63</xdr:row>
      <xdr:rowOff>41400</xdr:rowOff>
    </xdr:to>
    <xdr:cxnSp macro="">
      <xdr:nvCxnSpPr>
        <xdr:cNvPr id="252" name="直線コネクタ 251">
          <a:extLst>
            <a:ext uri="{FF2B5EF4-FFF2-40B4-BE49-F238E27FC236}">
              <a16:creationId xmlns:a16="http://schemas.microsoft.com/office/drawing/2014/main" id="{5B585DE1-A473-43AA-AD32-DA4E7E4B1C19}"/>
            </a:ext>
          </a:extLst>
        </xdr:cNvPr>
        <xdr:cNvCxnSpPr/>
      </xdr:nvCxnSpPr>
      <xdr:spPr>
        <a:xfrm>
          <a:off x="7077075" y="10249174"/>
          <a:ext cx="809625" cy="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162369</xdr:rowOff>
    </xdr:from>
    <xdr:to>
      <xdr:col>36</xdr:col>
      <xdr:colOff>165100</xdr:colOff>
      <xdr:row>63</xdr:row>
      <xdr:rowOff>92519</xdr:rowOff>
    </xdr:to>
    <xdr:sp macro="" textlink="">
      <xdr:nvSpPr>
        <xdr:cNvPr id="253" name="楕円 252">
          <a:extLst>
            <a:ext uri="{FF2B5EF4-FFF2-40B4-BE49-F238E27FC236}">
              <a16:creationId xmlns:a16="http://schemas.microsoft.com/office/drawing/2014/main" id="{07D71CCA-6783-40C5-93E6-5F0C216C2BD7}"/>
            </a:ext>
          </a:extLst>
        </xdr:cNvPr>
        <xdr:cNvSpPr/>
      </xdr:nvSpPr>
      <xdr:spPr>
        <a:xfrm>
          <a:off x="6238875" y="102080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38374</xdr:rowOff>
    </xdr:from>
    <xdr:to>
      <xdr:col>41</xdr:col>
      <xdr:colOff>50800</xdr:colOff>
      <xdr:row>63</xdr:row>
      <xdr:rowOff>41719</xdr:rowOff>
    </xdr:to>
    <xdr:cxnSp macro="">
      <xdr:nvCxnSpPr>
        <xdr:cNvPr id="254" name="直線コネクタ 253">
          <a:extLst>
            <a:ext uri="{FF2B5EF4-FFF2-40B4-BE49-F238E27FC236}">
              <a16:creationId xmlns:a16="http://schemas.microsoft.com/office/drawing/2014/main" id="{FEFC2A3E-1486-4414-B9D6-38A7ED6B3A8E}"/>
            </a:ext>
          </a:extLst>
        </xdr:cNvPr>
        <xdr:cNvCxnSpPr/>
      </xdr:nvCxnSpPr>
      <xdr:spPr>
        <a:xfrm flipV="1">
          <a:off x="6286500" y="10249174"/>
          <a:ext cx="790575" cy="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AC7DF8FD-C2CE-4D9F-B741-E48E48A633A1}"/>
            </a:ext>
          </a:extLst>
        </xdr:cNvPr>
        <xdr:cNvSpPr txBox="1"/>
      </xdr:nvSpPr>
      <xdr:spPr>
        <a:xfrm>
          <a:off x="8429136" y="990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3D19FB58-A5D8-4D3A-AB87-77BFB73E0EDC}"/>
            </a:ext>
          </a:extLst>
        </xdr:cNvPr>
        <xdr:cNvSpPr txBox="1"/>
      </xdr:nvSpPr>
      <xdr:spPr>
        <a:xfrm>
          <a:off x="7648086" y="98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853BB3C2-D6C9-4F39-9F18-EC84A5930D21}"/>
            </a:ext>
          </a:extLst>
        </xdr:cNvPr>
        <xdr:cNvSpPr txBox="1"/>
      </xdr:nvSpPr>
      <xdr:spPr>
        <a:xfrm>
          <a:off x="6847986" y="989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5C40FE01-CAAD-4028-8F63-4168AA881515}"/>
            </a:ext>
          </a:extLst>
        </xdr:cNvPr>
        <xdr:cNvSpPr txBox="1"/>
      </xdr:nvSpPr>
      <xdr:spPr>
        <a:xfrm>
          <a:off x="6038361" y="989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101347</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B1B77CA-8F4E-4A33-8E61-E7964F57CCB9}"/>
            </a:ext>
          </a:extLst>
        </xdr:cNvPr>
        <xdr:cNvSpPr txBox="1"/>
      </xdr:nvSpPr>
      <xdr:spPr>
        <a:xfrm>
          <a:off x="8429136" y="1031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83327</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F2FAE65C-6743-4AE3-813A-45BF60F018E5}"/>
            </a:ext>
          </a:extLst>
        </xdr:cNvPr>
        <xdr:cNvSpPr txBox="1"/>
      </xdr:nvSpPr>
      <xdr:spPr>
        <a:xfrm>
          <a:off x="7648086" y="1029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80301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616F6B13-EA88-4CEA-B65B-ECFA79EDD1A7}"/>
            </a:ext>
          </a:extLst>
        </xdr:cNvPr>
        <xdr:cNvSpPr txBox="1"/>
      </xdr:nvSpPr>
      <xdr:spPr>
        <a:xfrm>
          <a:off x="6847986" y="1029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83646</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4C9AFDC7-29A1-40BF-8C0A-BFBCDA0FF581}"/>
            </a:ext>
          </a:extLst>
        </xdr:cNvPr>
        <xdr:cNvSpPr txBox="1"/>
      </xdr:nvSpPr>
      <xdr:spPr>
        <a:xfrm>
          <a:off x="6038361" y="1029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3B2183F-62BF-44AD-81FB-7CC5626BAEC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F2524C1A-2F4F-4BB3-A364-7A434A32397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8F961BF-F8E4-4D8E-A918-2173AE526F6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AB17BE5-77AB-4027-8396-9C0FAF53560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1F66DDA-0DA4-40A2-9509-4C9C39CAD92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C847CA9-7C10-4ED2-AB7B-B6EDA2B3346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9671BA2-A782-4FAD-B986-2AA6494280B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EA7AC58-3617-4107-87BD-FB7C7D878F9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DFECB82-1565-4EF5-B644-D1BC0F834D4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FA4A0F5-6FC0-4330-9B6B-FE2C467A10C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50ADC8E-04D9-4E60-8BD0-4A95F3FD67A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709EC654-C425-4596-ABF9-FEE30E33AAE9}"/>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AD1B399D-E285-43A8-A974-3DDDBA20C2C5}"/>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BBA69A68-D278-415F-8B10-43908BE050F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84E97998-DF59-41D9-9CDD-39B8969F4BB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5AB93BD6-39DB-4D55-9B8F-1F0118FA309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92C6EB5-09CD-4079-B6A0-2AE0493E751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3F985D93-7DBE-40D8-9B1B-8216B855B671}"/>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C082FCEE-031C-4083-8907-521C994E0D3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0722D25-9F59-423C-A9DE-AE532C97D09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E07E1855-F623-470C-9E72-847D6236D5C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24AFF123-FA8F-42D1-B658-8FBCC7CCF2C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D3C82ABB-72FC-4E34-9657-8F31E5C49F54}"/>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579EB2D-B481-4E9D-A546-F704D040FE9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D3A1457D-F310-405E-A1ED-E6813E90B03A}"/>
            </a:ext>
          </a:extLst>
        </xdr:cNvPr>
        <xdr:cNvCxnSpPr/>
      </xdr:nvCxnSpPr>
      <xdr:spPr>
        <a:xfrm flipV="1">
          <a:off x="4180840" y="12715875"/>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260E006D-33CC-4ECC-A8EF-525B934BE4F6}"/>
            </a:ext>
          </a:extLst>
        </xdr:cNvPr>
        <xdr:cNvSpPr txBox="1"/>
      </xdr:nvSpPr>
      <xdr:spPr>
        <a:xfrm>
          <a:off x="4219575" y="1383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2C2D7B6B-84F6-4FBA-A91C-46A2966F3987}"/>
            </a:ext>
          </a:extLst>
        </xdr:cNvPr>
        <xdr:cNvCxnSpPr/>
      </xdr:nvCxnSpPr>
      <xdr:spPr>
        <a:xfrm>
          <a:off x="4105275" y="13828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EDD7E511-EFAB-4F26-B4F8-8732FCDF80DB}"/>
            </a:ext>
          </a:extLst>
        </xdr:cNvPr>
        <xdr:cNvSpPr txBox="1"/>
      </xdr:nvSpPr>
      <xdr:spPr>
        <a:xfrm>
          <a:off x="4219575" y="1250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ADBA040C-F261-4E52-8591-12520C9EC003}"/>
            </a:ext>
          </a:extLst>
        </xdr:cNvPr>
        <xdr:cNvCxnSpPr/>
      </xdr:nvCxnSpPr>
      <xdr:spPr>
        <a:xfrm>
          <a:off x="41052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E41B414-CAA3-41BC-9ED9-E0FBC188640A}"/>
            </a:ext>
          </a:extLst>
        </xdr:cNvPr>
        <xdr:cNvSpPr txBox="1"/>
      </xdr:nvSpPr>
      <xdr:spPr>
        <a:xfrm>
          <a:off x="4219575" y="13066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7051570D-A40C-49DA-8937-6E36E4BD53F0}"/>
            </a:ext>
          </a:extLst>
        </xdr:cNvPr>
        <xdr:cNvSpPr/>
      </xdr:nvSpPr>
      <xdr:spPr>
        <a:xfrm>
          <a:off x="4124325" y="132022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81336FFA-3092-40F0-A0D4-4810DB4EAAB2}"/>
            </a:ext>
          </a:extLst>
        </xdr:cNvPr>
        <xdr:cNvSpPr/>
      </xdr:nvSpPr>
      <xdr:spPr>
        <a:xfrm>
          <a:off x="3381375" y="132092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766DCAD3-9E82-4470-B5E5-57FC4E4232E5}"/>
            </a:ext>
          </a:extLst>
        </xdr:cNvPr>
        <xdr:cNvSpPr/>
      </xdr:nvSpPr>
      <xdr:spPr>
        <a:xfrm>
          <a:off x="2571750" y="13174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118BCB98-5198-45B5-90DA-B6B7BEAD7E34}"/>
            </a:ext>
          </a:extLst>
        </xdr:cNvPr>
        <xdr:cNvSpPr/>
      </xdr:nvSpPr>
      <xdr:spPr>
        <a:xfrm>
          <a:off x="1781175" y="13173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D0B780E5-DB0C-428F-8DAA-AFE35FC950C9}"/>
            </a:ext>
          </a:extLst>
        </xdr:cNvPr>
        <xdr:cNvSpPr/>
      </xdr:nvSpPr>
      <xdr:spPr>
        <a:xfrm>
          <a:off x="981075" y="13126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965F2E-A18E-4171-B793-F566F533176C}"/>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8BFCBA6-17BB-4427-B11A-E019BC95D3D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DE03F7F-BA43-40FB-ADA8-9FFAA932D69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4499D9F-1D9E-4A30-A74A-4B560A01013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67E8A91-0ED4-46E9-86A4-AC734508A89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xdr:rowOff>
    </xdr:from>
    <xdr:to>
      <xdr:col>24</xdr:col>
      <xdr:colOff>114300</xdr:colOff>
      <xdr:row>83</xdr:row>
      <xdr:rowOff>106045</xdr:rowOff>
    </xdr:to>
    <xdr:sp macro="" textlink="">
      <xdr:nvSpPr>
        <xdr:cNvPr id="303" name="楕円 302">
          <a:extLst>
            <a:ext uri="{FF2B5EF4-FFF2-40B4-BE49-F238E27FC236}">
              <a16:creationId xmlns:a16="http://schemas.microsoft.com/office/drawing/2014/main" id="{686F2D3F-9BB6-4791-AE52-038D4E514807}"/>
            </a:ext>
          </a:extLst>
        </xdr:cNvPr>
        <xdr:cNvSpPr/>
      </xdr:nvSpPr>
      <xdr:spPr>
        <a:xfrm>
          <a:off x="4124325" y="13456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154322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151C93A-374D-4225-A1E5-8424E736434F}"/>
            </a:ext>
          </a:extLst>
        </xdr:cNvPr>
        <xdr:cNvSpPr txBox="1"/>
      </xdr:nvSpPr>
      <xdr:spPr>
        <a:xfrm>
          <a:off x="4219575"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139700</xdr:rowOff>
    </xdr:from>
    <xdr:to>
      <xdr:col>20</xdr:col>
      <xdr:colOff>38100</xdr:colOff>
      <xdr:row>83</xdr:row>
      <xdr:rowOff>69850</xdr:rowOff>
    </xdr:to>
    <xdr:sp macro="" textlink="">
      <xdr:nvSpPr>
        <xdr:cNvPr id="305" name="楕円 304">
          <a:extLst>
            <a:ext uri="{FF2B5EF4-FFF2-40B4-BE49-F238E27FC236}">
              <a16:creationId xmlns:a16="http://schemas.microsoft.com/office/drawing/2014/main" id="{A0D52AFD-A056-4726-9292-13CFBFAB3843}"/>
            </a:ext>
          </a:extLst>
        </xdr:cNvPr>
        <xdr:cNvSpPr/>
      </xdr:nvSpPr>
      <xdr:spPr>
        <a:xfrm>
          <a:off x="3381375" y="134302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19050</xdr:rowOff>
    </xdr:from>
    <xdr:to>
      <xdr:col>24</xdr:col>
      <xdr:colOff>63500</xdr:colOff>
      <xdr:row>83</xdr:row>
      <xdr:rowOff>55245</xdr:rowOff>
    </xdr:to>
    <xdr:cxnSp macro="">
      <xdr:nvCxnSpPr>
        <xdr:cNvPr id="306" name="直線コネクタ 305">
          <a:extLst>
            <a:ext uri="{FF2B5EF4-FFF2-40B4-BE49-F238E27FC236}">
              <a16:creationId xmlns:a16="http://schemas.microsoft.com/office/drawing/2014/main" id="{D6F1BB5F-97AB-4541-837C-81412CC239C4}"/>
            </a:ext>
          </a:extLst>
        </xdr:cNvPr>
        <xdr:cNvCxnSpPr/>
      </xdr:nvCxnSpPr>
      <xdr:spPr>
        <a:xfrm>
          <a:off x="3429000" y="13468350"/>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93980</xdr:rowOff>
    </xdr:from>
    <xdr:to>
      <xdr:col>15</xdr:col>
      <xdr:colOff>101600</xdr:colOff>
      <xdr:row>83</xdr:row>
      <xdr:rowOff>24130</xdr:rowOff>
    </xdr:to>
    <xdr:sp macro="" textlink="">
      <xdr:nvSpPr>
        <xdr:cNvPr id="307" name="楕円 306">
          <a:extLst>
            <a:ext uri="{FF2B5EF4-FFF2-40B4-BE49-F238E27FC236}">
              <a16:creationId xmlns:a16="http://schemas.microsoft.com/office/drawing/2014/main" id="{896D6DA4-9AA9-42B9-A3E8-B3A7BE7491E2}"/>
            </a:ext>
          </a:extLst>
        </xdr:cNvPr>
        <xdr:cNvSpPr/>
      </xdr:nvSpPr>
      <xdr:spPr>
        <a:xfrm>
          <a:off x="2571750" y="13381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144780</xdr:rowOff>
    </xdr:from>
    <xdr:to>
      <xdr:col>19</xdr:col>
      <xdr:colOff>177800</xdr:colOff>
      <xdr:row>83</xdr:row>
      <xdr:rowOff>19050</xdr:rowOff>
    </xdr:to>
    <xdr:cxnSp macro="">
      <xdr:nvCxnSpPr>
        <xdr:cNvPr id="308" name="直線コネクタ 307">
          <a:extLst>
            <a:ext uri="{FF2B5EF4-FFF2-40B4-BE49-F238E27FC236}">
              <a16:creationId xmlns:a16="http://schemas.microsoft.com/office/drawing/2014/main" id="{B30B401C-6A7E-42F5-AABA-D321A1376D05}"/>
            </a:ext>
          </a:extLst>
        </xdr:cNvPr>
        <xdr:cNvCxnSpPr/>
      </xdr:nvCxnSpPr>
      <xdr:spPr>
        <a:xfrm>
          <a:off x="2619375" y="13428980"/>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166370</xdr:rowOff>
    </xdr:from>
    <xdr:to>
      <xdr:col>10</xdr:col>
      <xdr:colOff>165100</xdr:colOff>
      <xdr:row>82</xdr:row>
      <xdr:rowOff>96520</xdr:rowOff>
    </xdr:to>
    <xdr:sp macro="" textlink="">
      <xdr:nvSpPr>
        <xdr:cNvPr id="309" name="楕円 308">
          <a:extLst>
            <a:ext uri="{FF2B5EF4-FFF2-40B4-BE49-F238E27FC236}">
              <a16:creationId xmlns:a16="http://schemas.microsoft.com/office/drawing/2014/main" id="{BCA40773-AA09-444E-99CF-0DFE11389F11}"/>
            </a:ext>
          </a:extLst>
        </xdr:cNvPr>
        <xdr:cNvSpPr/>
      </xdr:nvSpPr>
      <xdr:spPr>
        <a:xfrm>
          <a:off x="1781175" y="13288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45720</xdr:rowOff>
    </xdr:from>
    <xdr:to>
      <xdr:col>15</xdr:col>
      <xdr:colOff>50800</xdr:colOff>
      <xdr:row>82</xdr:row>
      <xdr:rowOff>144780</xdr:rowOff>
    </xdr:to>
    <xdr:cxnSp macro="">
      <xdr:nvCxnSpPr>
        <xdr:cNvPr id="310" name="直線コネクタ 309">
          <a:extLst>
            <a:ext uri="{FF2B5EF4-FFF2-40B4-BE49-F238E27FC236}">
              <a16:creationId xmlns:a16="http://schemas.microsoft.com/office/drawing/2014/main" id="{897B1017-1A98-43E0-8378-14C845A83881}"/>
            </a:ext>
          </a:extLst>
        </xdr:cNvPr>
        <xdr:cNvCxnSpPr/>
      </xdr:nvCxnSpPr>
      <xdr:spPr>
        <a:xfrm>
          <a:off x="1828800" y="13336270"/>
          <a:ext cx="790575"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118745</xdr:rowOff>
    </xdr:from>
    <xdr:to>
      <xdr:col>6</xdr:col>
      <xdr:colOff>38100</xdr:colOff>
      <xdr:row>82</xdr:row>
      <xdr:rowOff>48895</xdr:rowOff>
    </xdr:to>
    <xdr:sp macro="" textlink="">
      <xdr:nvSpPr>
        <xdr:cNvPr id="311" name="楕円 310">
          <a:extLst>
            <a:ext uri="{FF2B5EF4-FFF2-40B4-BE49-F238E27FC236}">
              <a16:creationId xmlns:a16="http://schemas.microsoft.com/office/drawing/2014/main" id="{B6E3D5D9-0FD4-4B9D-90D7-C38C1C02438C}"/>
            </a:ext>
          </a:extLst>
        </xdr:cNvPr>
        <xdr:cNvSpPr/>
      </xdr:nvSpPr>
      <xdr:spPr>
        <a:xfrm>
          <a:off x="981075" y="132473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169545</xdr:rowOff>
    </xdr:from>
    <xdr:to>
      <xdr:col>10</xdr:col>
      <xdr:colOff>114300</xdr:colOff>
      <xdr:row>82</xdr:row>
      <xdr:rowOff>45720</xdr:rowOff>
    </xdr:to>
    <xdr:cxnSp macro="">
      <xdr:nvCxnSpPr>
        <xdr:cNvPr id="312" name="直線コネクタ 311">
          <a:extLst>
            <a:ext uri="{FF2B5EF4-FFF2-40B4-BE49-F238E27FC236}">
              <a16:creationId xmlns:a16="http://schemas.microsoft.com/office/drawing/2014/main" id="{5D674474-0545-492E-AED6-FF5F35E84BA7}"/>
            </a:ext>
          </a:extLst>
        </xdr:cNvPr>
        <xdr:cNvCxnSpPr/>
      </xdr:nvCxnSpPr>
      <xdr:spPr>
        <a:xfrm>
          <a:off x="1028700" y="13285470"/>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740376C3-28FD-470A-9850-684BE1F49136}"/>
            </a:ext>
          </a:extLst>
        </xdr:cNvPr>
        <xdr:cNvSpPr txBox="1"/>
      </xdr:nvSpPr>
      <xdr:spPr>
        <a:xfrm>
          <a:off x="3239144" y="1299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7BC00990-4982-4A42-B452-80108A565895}"/>
            </a:ext>
          </a:extLst>
        </xdr:cNvPr>
        <xdr:cNvSpPr txBox="1"/>
      </xdr:nvSpPr>
      <xdr:spPr>
        <a:xfrm>
          <a:off x="2439044" y="1296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717B98DC-F51E-4C38-9425-A9727D1E1DF8}"/>
            </a:ext>
          </a:extLst>
        </xdr:cNvPr>
        <xdr:cNvSpPr txBox="1"/>
      </xdr:nvSpPr>
      <xdr:spPr>
        <a:xfrm>
          <a:off x="1648469"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6F01F983-0FBA-46DB-9673-973C9046EC96}"/>
            </a:ext>
          </a:extLst>
        </xdr:cNvPr>
        <xdr:cNvSpPr txBox="1"/>
      </xdr:nvSpPr>
      <xdr:spPr>
        <a:xfrm>
          <a:off x="848369" y="1292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60977</xdr:rowOff>
    </xdr:from>
    <xdr:ext cx="405111" cy="259045"/>
    <xdr:sp macro="" textlink="">
      <xdr:nvSpPr>
        <xdr:cNvPr id="317" name="n_1mainValue【公営住宅】&#10;有形固定資産減価償却率">
          <a:extLst>
            <a:ext uri="{FF2B5EF4-FFF2-40B4-BE49-F238E27FC236}">
              <a16:creationId xmlns:a16="http://schemas.microsoft.com/office/drawing/2014/main" id="{D3BB735C-A5AE-47C0-9F91-2AE7881EF87F}"/>
            </a:ext>
          </a:extLst>
        </xdr:cNvPr>
        <xdr:cNvSpPr txBox="1"/>
      </xdr:nvSpPr>
      <xdr:spPr>
        <a:xfrm>
          <a:off x="3239144" y="1351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15257</xdr:rowOff>
    </xdr:from>
    <xdr:ext cx="405111" cy="259045"/>
    <xdr:sp macro="" textlink="">
      <xdr:nvSpPr>
        <xdr:cNvPr id="318" name="n_2mainValue【公営住宅】&#10;有形固定資産減価償却率">
          <a:extLst>
            <a:ext uri="{FF2B5EF4-FFF2-40B4-BE49-F238E27FC236}">
              <a16:creationId xmlns:a16="http://schemas.microsoft.com/office/drawing/2014/main" id="{89C8E248-AE41-4BF8-A2AC-9A2EF040A719}"/>
            </a:ext>
          </a:extLst>
        </xdr:cNvPr>
        <xdr:cNvSpPr txBox="1"/>
      </xdr:nvSpPr>
      <xdr:spPr>
        <a:xfrm>
          <a:off x="243904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87647</xdr:rowOff>
    </xdr:from>
    <xdr:ext cx="405111" cy="259045"/>
    <xdr:sp macro="" textlink="">
      <xdr:nvSpPr>
        <xdr:cNvPr id="319" name="n_3mainValue【公営住宅】&#10;有形固定資産減価償却率">
          <a:extLst>
            <a:ext uri="{FF2B5EF4-FFF2-40B4-BE49-F238E27FC236}">
              <a16:creationId xmlns:a16="http://schemas.microsoft.com/office/drawing/2014/main" id="{D11CF55F-84DE-4427-A5FE-19FCC568C149}"/>
            </a:ext>
          </a:extLst>
        </xdr:cNvPr>
        <xdr:cNvSpPr txBox="1"/>
      </xdr:nvSpPr>
      <xdr:spPr>
        <a:xfrm>
          <a:off x="1648469"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40022</xdr:rowOff>
    </xdr:from>
    <xdr:ext cx="405111" cy="259045"/>
    <xdr:sp macro="" textlink="">
      <xdr:nvSpPr>
        <xdr:cNvPr id="320" name="n_4mainValue【公営住宅】&#10;有形固定資産減価償却率">
          <a:extLst>
            <a:ext uri="{FF2B5EF4-FFF2-40B4-BE49-F238E27FC236}">
              <a16:creationId xmlns:a16="http://schemas.microsoft.com/office/drawing/2014/main" id="{EC486C08-AAC2-4E1F-AE2E-7AF1F5E3B2E1}"/>
            </a:ext>
          </a:extLst>
        </xdr:cNvPr>
        <xdr:cNvSpPr txBox="1"/>
      </xdr:nvSpPr>
      <xdr:spPr>
        <a:xfrm>
          <a:off x="848369" y="1332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BB26076-9FC4-4322-8EFB-40D3B19055A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A336FF6-DE9B-4CF0-9AE9-074CB6B0658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ACBCF5A-70A2-4E9E-9FCD-26B8FDF026F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4AEFD98-086E-40F9-9F29-9B71DA94104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3AE9D9D-89C9-4838-8E03-4A195FEED7B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71D4CE0-7609-4698-A045-F64E7AF2380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B86B11C-680D-45E4-A3CF-EC10B43EF53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F2D1EED-161C-48F1-B9C0-8082572F263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E0B4DF9-14F0-44C9-A140-4FEB602EA8A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1B58165-8EFD-4E12-95F0-CD488E755AD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F1D4C991-9C0A-4B34-8AE2-14D038FE901A}"/>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7A33339E-AB39-444D-93AC-BA145E22265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7932B6CB-E7B1-4445-B2EB-3527DF5E88CA}"/>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44E599F6-04AD-4497-80B8-23402DFBD7C8}"/>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6B059FE3-5263-4228-9529-268C4DD5C987}"/>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1C37EEE7-7ACA-4DD9-99A3-503942D80A35}"/>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9E0E2275-01B0-44D5-AD26-CA13F8FCCB56}"/>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BB5446EE-40FE-4BC8-AA97-08BD34BF8481}"/>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D3C77C44-53DB-4DA6-B85B-3BB31071AD4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AEB5E8BB-39D1-479E-BA97-7359F81B56B1}"/>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23AA6B29-1485-4194-A840-979F89B95A33}"/>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8EACCA77-6C60-41C4-91BA-12A12C318C08}"/>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582911F8-E964-49C7-B2A0-7D85F177E3F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ABD5EEA4-A30E-4821-8581-6AD11564DDB5}"/>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2314BCE4-FF43-45C2-92FB-DE3F9F85908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824CF563-BAA5-4636-9F89-BCB674E90E4E}"/>
            </a:ext>
          </a:extLst>
        </xdr:cNvPr>
        <xdr:cNvCxnSpPr/>
      </xdr:nvCxnSpPr>
      <xdr:spPr>
        <a:xfrm flipV="1">
          <a:off x="9429115" y="12764226"/>
          <a:ext cx="0" cy="1331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FB17F6E2-3CBC-4683-831D-A92651554FEC}"/>
            </a:ext>
          </a:extLst>
        </xdr:cNvPr>
        <xdr:cNvSpPr txBox="1"/>
      </xdr:nvSpPr>
      <xdr:spPr>
        <a:xfrm>
          <a:off x="9467850"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DD1DE5CE-45C1-41EF-96EC-FAA49A9FC0E2}"/>
            </a:ext>
          </a:extLst>
        </xdr:cNvPr>
        <xdr:cNvCxnSpPr/>
      </xdr:nvCxnSpPr>
      <xdr:spPr>
        <a:xfrm>
          <a:off x="9363075" y="140957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FDD6682F-B742-4507-A4F7-06B79518D2F5}"/>
            </a:ext>
          </a:extLst>
        </xdr:cNvPr>
        <xdr:cNvSpPr txBox="1"/>
      </xdr:nvSpPr>
      <xdr:spPr>
        <a:xfrm>
          <a:off x="9467850" y="1254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C47EED2D-48DF-4C33-9D18-F4CB2FD1CBEC}"/>
            </a:ext>
          </a:extLst>
        </xdr:cNvPr>
        <xdr:cNvCxnSpPr/>
      </xdr:nvCxnSpPr>
      <xdr:spPr>
        <a:xfrm>
          <a:off x="9363075" y="127642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4A003F00-4070-4904-91F0-F9CE3F4F2231}"/>
            </a:ext>
          </a:extLst>
        </xdr:cNvPr>
        <xdr:cNvSpPr txBox="1"/>
      </xdr:nvSpPr>
      <xdr:spPr>
        <a:xfrm>
          <a:off x="9467850" y="13755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CA593AED-B738-496D-9ECB-B9E92553DC83}"/>
            </a:ext>
          </a:extLst>
        </xdr:cNvPr>
        <xdr:cNvSpPr/>
      </xdr:nvSpPr>
      <xdr:spPr>
        <a:xfrm>
          <a:off x="9401175" y="1389443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334FF39F-F69D-4D50-8255-CC8424F98123}"/>
            </a:ext>
          </a:extLst>
        </xdr:cNvPr>
        <xdr:cNvSpPr/>
      </xdr:nvSpPr>
      <xdr:spPr>
        <a:xfrm>
          <a:off x="8639175" y="138960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CDBE8C39-BCBE-400A-A038-D435DF6A4F17}"/>
            </a:ext>
          </a:extLst>
        </xdr:cNvPr>
        <xdr:cNvSpPr/>
      </xdr:nvSpPr>
      <xdr:spPr>
        <a:xfrm>
          <a:off x="7839075" y="138991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F7AC1C07-CCC6-4BEA-B3D1-020D9937C0D3}"/>
            </a:ext>
          </a:extLst>
        </xdr:cNvPr>
        <xdr:cNvSpPr/>
      </xdr:nvSpPr>
      <xdr:spPr>
        <a:xfrm>
          <a:off x="7029450" y="139057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CA4A17E0-BABC-44C5-A389-235D13869D43}"/>
            </a:ext>
          </a:extLst>
        </xdr:cNvPr>
        <xdr:cNvSpPr/>
      </xdr:nvSpPr>
      <xdr:spPr>
        <a:xfrm>
          <a:off x="6238875" y="139057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DEC9A5C-F95A-4A1B-88B9-9D5749589A6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BC00736-1795-4F2B-A282-DC99D10EB3B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C11A6D8-A518-41DC-B290-F9D6DEB9973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AF70FD9-07C7-462A-BDBD-15E8B838B08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8B13563-9149-4DDA-8052-288445C9A83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60779</xdr:rowOff>
    </xdr:from>
    <xdr:to>
      <xdr:col>55</xdr:col>
      <xdr:colOff>50800</xdr:colOff>
      <xdr:row>86</xdr:row>
      <xdr:rowOff>162379</xdr:rowOff>
    </xdr:to>
    <xdr:sp macro="" textlink="">
      <xdr:nvSpPr>
        <xdr:cNvPr id="362" name="楕円 361">
          <a:extLst>
            <a:ext uri="{FF2B5EF4-FFF2-40B4-BE49-F238E27FC236}">
              <a16:creationId xmlns:a16="http://schemas.microsoft.com/office/drawing/2014/main" id="{1AD986EB-C418-4DC2-AEC8-4FF982148A0F}"/>
            </a:ext>
          </a:extLst>
        </xdr:cNvPr>
        <xdr:cNvSpPr/>
      </xdr:nvSpPr>
      <xdr:spPr>
        <a:xfrm>
          <a:off x="9401175" y="1399902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147156</xdr:rowOff>
    </xdr:from>
    <xdr:ext cx="469744" cy="259045"/>
    <xdr:sp macro="" textlink="">
      <xdr:nvSpPr>
        <xdr:cNvPr id="363" name="【公営住宅】&#10;一人当たり面積該当値テキスト">
          <a:extLst>
            <a:ext uri="{FF2B5EF4-FFF2-40B4-BE49-F238E27FC236}">
              <a16:creationId xmlns:a16="http://schemas.microsoft.com/office/drawing/2014/main" id="{DFE3CBF4-6CD5-44A7-8DAB-21BA0BD420B9}"/>
            </a:ext>
          </a:extLst>
        </xdr:cNvPr>
        <xdr:cNvSpPr txBox="1"/>
      </xdr:nvSpPr>
      <xdr:spPr>
        <a:xfrm>
          <a:off x="9467850" y="1391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60779</xdr:rowOff>
    </xdr:from>
    <xdr:to>
      <xdr:col>50</xdr:col>
      <xdr:colOff>165100</xdr:colOff>
      <xdr:row>86</xdr:row>
      <xdr:rowOff>162379</xdr:rowOff>
    </xdr:to>
    <xdr:sp macro="" textlink="">
      <xdr:nvSpPr>
        <xdr:cNvPr id="364" name="楕円 363">
          <a:extLst>
            <a:ext uri="{FF2B5EF4-FFF2-40B4-BE49-F238E27FC236}">
              <a16:creationId xmlns:a16="http://schemas.microsoft.com/office/drawing/2014/main" id="{D0195359-6C67-4A36-83E0-FF98E036F17A}"/>
            </a:ext>
          </a:extLst>
        </xdr:cNvPr>
        <xdr:cNvSpPr/>
      </xdr:nvSpPr>
      <xdr:spPr>
        <a:xfrm>
          <a:off x="8639175" y="13999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111579</xdr:rowOff>
    </xdr:from>
    <xdr:to>
      <xdr:col>55</xdr:col>
      <xdr:colOff>0</xdr:colOff>
      <xdr:row>86</xdr:row>
      <xdr:rowOff>111579</xdr:rowOff>
    </xdr:to>
    <xdr:cxnSp macro="">
      <xdr:nvCxnSpPr>
        <xdr:cNvPr id="365" name="直線コネクタ 364">
          <a:extLst>
            <a:ext uri="{FF2B5EF4-FFF2-40B4-BE49-F238E27FC236}">
              <a16:creationId xmlns:a16="http://schemas.microsoft.com/office/drawing/2014/main" id="{8DAABDC9-08C2-4649-B18B-DA08E6643691}"/>
            </a:ext>
          </a:extLst>
        </xdr:cNvPr>
        <xdr:cNvCxnSpPr/>
      </xdr:nvCxnSpPr>
      <xdr:spPr>
        <a:xfrm>
          <a:off x="8686800" y="1404665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60779</xdr:rowOff>
    </xdr:from>
    <xdr:to>
      <xdr:col>46</xdr:col>
      <xdr:colOff>38100</xdr:colOff>
      <xdr:row>86</xdr:row>
      <xdr:rowOff>162379</xdr:rowOff>
    </xdr:to>
    <xdr:sp macro="" textlink="">
      <xdr:nvSpPr>
        <xdr:cNvPr id="366" name="楕円 365">
          <a:extLst>
            <a:ext uri="{FF2B5EF4-FFF2-40B4-BE49-F238E27FC236}">
              <a16:creationId xmlns:a16="http://schemas.microsoft.com/office/drawing/2014/main" id="{15F5C343-058F-4536-BF03-4BEDD4B9BE25}"/>
            </a:ext>
          </a:extLst>
        </xdr:cNvPr>
        <xdr:cNvSpPr/>
      </xdr:nvSpPr>
      <xdr:spPr>
        <a:xfrm>
          <a:off x="7839075" y="139990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111579</xdr:rowOff>
    </xdr:from>
    <xdr:to>
      <xdr:col>50</xdr:col>
      <xdr:colOff>114300</xdr:colOff>
      <xdr:row>86</xdr:row>
      <xdr:rowOff>111579</xdr:rowOff>
    </xdr:to>
    <xdr:cxnSp macro="">
      <xdr:nvCxnSpPr>
        <xdr:cNvPr id="367" name="直線コネクタ 366">
          <a:extLst>
            <a:ext uri="{FF2B5EF4-FFF2-40B4-BE49-F238E27FC236}">
              <a16:creationId xmlns:a16="http://schemas.microsoft.com/office/drawing/2014/main" id="{0A0C7903-55D5-4DAE-A1BD-A1711D9D03A9}"/>
            </a:ext>
          </a:extLst>
        </xdr:cNvPr>
        <xdr:cNvCxnSpPr/>
      </xdr:nvCxnSpPr>
      <xdr:spPr>
        <a:xfrm>
          <a:off x="7886700" y="1404665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52614</xdr:rowOff>
    </xdr:from>
    <xdr:to>
      <xdr:col>41</xdr:col>
      <xdr:colOff>101600</xdr:colOff>
      <xdr:row>86</xdr:row>
      <xdr:rowOff>154214</xdr:rowOff>
    </xdr:to>
    <xdr:sp macro="" textlink="">
      <xdr:nvSpPr>
        <xdr:cNvPr id="368" name="楕円 367">
          <a:extLst>
            <a:ext uri="{FF2B5EF4-FFF2-40B4-BE49-F238E27FC236}">
              <a16:creationId xmlns:a16="http://schemas.microsoft.com/office/drawing/2014/main" id="{7914A072-2F81-40BD-9251-C8FF30E5B15C}"/>
            </a:ext>
          </a:extLst>
        </xdr:cNvPr>
        <xdr:cNvSpPr/>
      </xdr:nvSpPr>
      <xdr:spPr>
        <a:xfrm>
          <a:off x="7029450" y="139845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103414</xdr:rowOff>
    </xdr:from>
    <xdr:to>
      <xdr:col>45</xdr:col>
      <xdr:colOff>177800</xdr:colOff>
      <xdr:row>86</xdr:row>
      <xdr:rowOff>111579</xdr:rowOff>
    </xdr:to>
    <xdr:cxnSp macro="">
      <xdr:nvCxnSpPr>
        <xdr:cNvPr id="369" name="直線コネクタ 368">
          <a:extLst>
            <a:ext uri="{FF2B5EF4-FFF2-40B4-BE49-F238E27FC236}">
              <a16:creationId xmlns:a16="http://schemas.microsoft.com/office/drawing/2014/main" id="{FF6C1E84-6B50-48EB-888A-A6A119C40FF7}"/>
            </a:ext>
          </a:extLst>
        </xdr:cNvPr>
        <xdr:cNvCxnSpPr/>
      </xdr:nvCxnSpPr>
      <xdr:spPr>
        <a:xfrm>
          <a:off x="7077075" y="14041664"/>
          <a:ext cx="809625" cy="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52614</xdr:rowOff>
    </xdr:from>
    <xdr:to>
      <xdr:col>36</xdr:col>
      <xdr:colOff>165100</xdr:colOff>
      <xdr:row>86</xdr:row>
      <xdr:rowOff>154214</xdr:rowOff>
    </xdr:to>
    <xdr:sp macro="" textlink="">
      <xdr:nvSpPr>
        <xdr:cNvPr id="370" name="楕円 369">
          <a:extLst>
            <a:ext uri="{FF2B5EF4-FFF2-40B4-BE49-F238E27FC236}">
              <a16:creationId xmlns:a16="http://schemas.microsoft.com/office/drawing/2014/main" id="{81B9519B-46A9-4EA0-8D5B-148929928AAD}"/>
            </a:ext>
          </a:extLst>
        </xdr:cNvPr>
        <xdr:cNvSpPr/>
      </xdr:nvSpPr>
      <xdr:spPr>
        <a:xfrm>
          <a:off x="6238875" y="139845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103414</xdr:rowOff>
    </xdr:from>
    <xdr:to>
      <xdr:col>41</xdr:col>
      <xdr:colOff>50800</xdr:colOff>
      <xdr:row>86</xdr:row>
      <xdr:rowOff>103414</xdr:rowOff>
    </xdr:to>
    <xdr:cxnSp macro="">
      <xdr:nvCxnSpPr>
        <xdr:cNvPr id="371" name="直線コネクタ 370">
          <a:extLst>
            <a:ext uri="{FF2B5EF4-FFF2-40B4-BE49-F238E27FC236}">
              <a16:creationId xmlns:a16="http://schemas.microsoft.com/office/drawing/2014/main" id="{ED7D98D5-9E15-4F79-A727-D0BD22502899}"/>
            </a:ext>
          </a:extLst>
        </xdr:cNvPr>
        <xdr:cNvCxnSpPr/>
      </xdr:nvCxnSpPr>
      <xdr:spPr>
        <a:xfrm>
          <a:off x="6286500" y="1404166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32CA7C01-C576-49D1-9CC4-A8051674C441}"/>
            </a:ext>
          </a:extLst>
        </xdr:cNvPr>
        <xdr:cNvSpPr txBox="1"/>
      </xdr:nvSpPr>
      <xdr:spPr>
        <a:xfrm>
          <a:off x="8458277" y="1368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FD2FD8E3-1120-4B53-B959-EDF210B5585E}"/>
            </a:ext>
          </a:extLst>
        </xdr:cNvPr>
        <xdr:cNvSpPr txBox="1"/>
      </xdr:nvSpPr>
      <xdr:spPr>
        <a:xfrm>
          <a:off x="7677227" y="1367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85D58774-54CC-49CD-9B75-0B49BF681BBC}"/>
            </a:ext>
          </a:extLst>
        </xdr:cNvPr>
        <xdr:cNvSpPr txBox="1"/>
      </xdr:nvSpPr>
      <xdr:spPr>
        <a:xfrm>
          <a:off x="6867602" y="1369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20C9DC05-55D6-4FCA-8554-CC3F4535ECDB}"/>
            </a:ext>
          </a:extLst>
        </xdr:cNvPr>
        <xdr:cNvSpPr txBox="1"/>
      </xdr:nvSpPr>
      <xdr:spPr>
        <a:xfrm>
          <a:off x="6067502" y="1369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153506</xdr:rowOff>
    </xdr:from>
    <xdr:ext cx="469744" cy="259045"/>
    <xdr:sp macro="" textlink="">
      <xdr:nvSpPr>
        <xdr:cNvPr id="376" name="n_1mainValue【公営住宅】&#10;一人当たり面積">
          <a:extLst>
            <a:ext uri="{FF2B5EF4-FFF2-40B4-BE49-F238E27FC236}">
              <a16:creationId xmlns:a16="http://schemas.microsoft.com/office/drawing/2014/main" id="{A9C14387-E322-4051-8DD6-8BEA03C5CB03}"/>
            </a:ext>
          </a:extLst>
        </xdr:cNvPr>
        <xdr:cNvSpPr txBox="1"/>
      </xdr:nvSpPr>
      <xdr:spPr>
        <a:xfrm>
          <a:off x="8458277"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153506</xdr:rowOff>
    </xdr:from>
    <xdr:ext cx="469744" cy="259045"/>
    <xdr:sp macro="" textlink="">
      <xdr:nvSpPr>
        <xdr:cNvPr id="377" name="n_2mainValue【公営住宅】&#10;一人当たり面積">
          <a:extLst>
            <a:ext uri="{FF2B5EF4-FFF2-40B4-BE49-F238E27FC236}">
              <a16:creationId xmlns:a16="http://schemas.microsoft.com/office/drawing/2014/main" id="{51EAD478-C2F5-4C4E-A0B2-A6E341FA356A}"/>
            </a:ext>
          </a:extLst>
        </xdr:cNvPr>
        <xdr:cNvSpPr txBox="1"/>
      </xdr:nvSpPr>
      <xdr:spPr>
        <a:xfrm>
          <a:off x="7677227" y="1408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145341</xdr:rowOff>
    </xdr:from>
    <xdr:ext cx="469744" cy="259045"/>
    <xdr:sp macro="" textlink="">
      <xdr:nvSpPr>
        <xdr:cNvPr id="378" name="n_3mainValue【公営住宅】&#10;一人当たり面積">
          <a:extLst>
            <a:ext uri="{FF2B5EF4-FFF2-40B4-BE49-F238E27FC236}">
              <a16:creationId xmlns:a16="http://schemas.microsoft.com/office/drawing/2014/main" id="{49DB2483-0A84-4D5A-BCE0-6BB018A78FB3}"/>
            </a:ext>
          </a:extLst>
        </xdr:cNvPr>
        <xdr:cNvSpPr txBox="1"/>
      </xdr:nvSpPr>
      <xdr:spPr>
        <a:xfrm>
          <a:off x="6867602"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145341</xdr:rowOff>
    </xdr:from>
    <xdr:ext cx="469744" cy="259045"/>
    <xdr:sp macro="" textlink="">
      <xdr:nvSpPr>
        <xdr:cNvPr id="379" name="n_4mainValue【公営住宅】&#10;一人当たり面積">
          <a:extLst>
            <a:ext uri="{FF2B5EF4-FFF2-40B4-BE49-F238E27FC236}">
              <a16:creationId xmlns:a16="http://schemas.microsoft.com/office/drawing/2014/main" id="{CEB0D348-D21C-486B-BD75-B63F9EEBB9FB}"/>
            </a:ext>
          </a:extLst>
        </xdr:cNvPr>
        <xdr:cNvSpPr txBox="1"/>
      </xdr:nvSpPr>
      <xdr:spPr>
        <a:xfrm>
          <a:off x="6067502" y="1407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BF348951-3D09-4F84-9043-19740133786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A2462703-9AE9-4442-A2B0-8E6800B546BB}"/>
            </a:ext>
          </a:extLst>
        </xdr:cNvPr>
        <xdr:cNvSpPr/>
      </xdr:nvSpPr>
      <xdr:spPr>
        <a:xfrm>
          <a:off x="6858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3DA39203-C6BA-41D1-98B9-C26421011CE2}"/>
            </a:ext>
          </a:extLst>
        </xdr:cNvPr>
        <xdr:cNvSpPr/>
      </xdr:nvSpPr>
      <xdr:spPr>
        <a:xfrm>
          <a:off x="6858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5ED9F82C-B173-439C-9590-EEAF90860305}"/>
            </a:ext>
          </a:extLst>
        </xdr:cNvPr>
        <xdr:cNvSpPr/>
      </xdr:nvSpPr>
      <xdr:spPr>
        <a:xfrm>
          <a:off x="183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43DE78E0-F182-4861-B066-97A41E011B7D}"/>
            </a:ext>
          </a:extLst>
        </xdr:cNvPr>
        <xdr:cNvSpPr/>
      </xdr:nvSpPr>
      <xdr:spPr>
        <a:xfrm>
          <a:off x="183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D736D2F-1D5A-46F8-A21F-8337E7EACFB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103BA58B-CD23-4E26-A658-A0BEE3A77BF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374F2262-2F9F-4AF7-A16E-85C4EA0BB712}"/>
            </a:ext>
          </a:extLst>
        </xdr:cNvPr>
        <xdr:cNvSpPr/>
      </xdr:nvSpPr>
      <xdr:spPr>
        <a:xfrm>
          <a:off x="59531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30C2EB9B-7967-4700-A776-BC4EAAEBDB84}"/>
            </a:ext>
          </a:extLst>
        </xdr:cNvPr>
        <xdr:cNvSpPr/>
      </xdr:nvSpPr>
      <xdr:spPr>
        <a:xfrm>
          <a:off x="59531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63AC835F-7D0C-4343-A588-CDF79588AEFD}"/>
            </a:ext>
          </a:extLst>
        </xdr:cNvPr>
        <xdr:cNvSpPr/>
      </xdr:nvSpPr>
      <xdr:spPr>
        <a:xfrm>
          <a:off x="70961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8049126C-D707-4D66-9595-701E9FC6ED3F}"/>
            </a:ext>
          </a:extLst>
        </xdr:cNvPr>
        <xdr:cNvSpPr/>
      </xdr:nvSpPr>
      <xdr:spPr>
        <a:xfrm>
          <a:off x="70961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BC0431A-0D3A-4966-9A8A-2F7C23ACC7F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6837C6F-953C-49D3-B8E6-6060BD4E304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B63E819-8B14-4133-BBDF-55EF09881F2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2D62889-AD8E-4E1B-8E8C-68A1A9C5BC9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165EEE4-FB31-41B9-B0B1-0B01EFFFC1E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26FFEBF-3A1A-45D6-B3A0-C836365FD6B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D0A3917-2E3D-44A0-BB43-17B7866B7BA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7201C29-3A51-4347-8E2A-A3720D8AEAD2}"/>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612A775-E996-468F-9D2B-9C3106BEE0A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6DB3682-8C6F-439C-8F34-17D751D5FFA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BB599A9-AD77-486B-ACFF-EC580A42EFE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4CE072A-95F6-4AB1-8423-1433C5FBAD1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C2E26D4F-407E-4486-8DA9-38E5AE7942D8}"/>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5E55F3B7-C60C-4418-8A8B-9F9813E2A238}"/>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56C0D36-6B6D-44EC-9808-4595E16FFCB3}"/>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ABDDCF4E-70CD-4F75-A668-B3BF89C3252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25A3513-363D-42E4-98DF-03BF5CFF82C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C77A10BA-0933-4C84-8B89-BC5B37669D68}"/>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422CF5BC-1DE6-498E-83E2-C0066287F93C}"/>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BC139563-B4A3-4265-B7B6-7E7D78D2FE62}"/>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86212F22-01FE-4D36-A237-E8BFE1C7662A}"/>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F4EEB459-CCD8-482D-AC14-52BEB43C18F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01B9C2F-1875-40D9-88BC-DEBAE638AEC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2742D2BE-739D-4B49-ABDF-F31CDA111A6E}"/>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326213A-8F14-4635-A134-228E25A2B00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6A4C8B06-ACE9-485E-9CAB-D4F925715A09}"/>
            </a:ext>
          </a:extLst>
        </xdr:cNvPr>
        <xdr:cNvCxnSpPr/>
      </xdr:nvCxnSpPr>
      <xdr:spPr>
        <a:xfrm flipV="1">
          <a:off x="14696439" y="5646420"/>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DC0B5760-1E50-4E01-B5AE-9111524CB177}"/>
            </a:ext>
          </a:extLst>
        </xdr:cNvPr>
        <xdr:cNvSpPr txBox="1"/>
      </xdr:nvSpPr>
      <xdr:spPr>
        <a:xfrm>
          <a:off x="14735175" y="659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B1D47F71-D770-42A7-A286-A326D3EECBB7}"/>
            </a:ext>
          </a:extLst>
        </xdr:cNvPr>
        <xdr:cNvCxnSpPr/>
      </xdr:nvCxnSpPr>
      <xdr:spPr>
        <a:xfrm>
          <a:off x="14611350" y="6583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837A114B-006E-4C5D-9D70-D2D56037537F}"/>
            </a:ext>
          </a:extLst>
        </xdr:cNvPr>
        <xdr:cNvSpPr txBox="1"/>
      </xdr:nvSpPr>
      <xdr:spPr>
        <a:xfrm>
          <a:off x="14735175"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6AC97940-7685-40DC-B98E-BE3A2AED482C}"/>
            </a:ext>
          </a:extLst>
        </xdr:cNvPr>
        <xdr:cNvCxnSpPr/>
      </xdr:nvCxnSpPr>
      <xdr:spPr>
        <a:xfrm>
          <a:off x="14611350" y="5646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81B2C421-7BD3-40E6-A19F-E71EB51B368B}"/>
            </a:ext>
          </a:extLst>
        </xdr:cNvPr>
        <xdr:cNvSpPr txBox="1"/>
      </xdr:nvSpPr>
      <xdr:spPr>
        <a:xfrm>
          <a:off x="14735175" y="5802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49E1E50C-DE91-47A3-AB0A-20C1DABAC9CC}"/>
            </a:ext>
          </a:extLst>
        </xdr:cNvPr>
        <xdr:cNvSpPr/>
      </xdr:nvSpPr>
      <xdr:spPr>
        <a:xfrm>
          <a:off x="14649450" y="5941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B87EA17C-256E-44E2-91E5-9559011E99F6}"/>
            </a:ext>
          </a:extLst>
        </xdr:cNvPr>
        <xdr:cNvSpPr/>
      </xdr:nvSpPr>
      <xdr:spPr>
        <a:xfrm>
          <a:off x="13887450" y="59220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56C60170-8948-476C-B37A-033AEE6BD6C8}"/>
            </a:ext>
          </a:extLst>
        </xdr:cNvPr>
        <xdr:cNvSpPr/>
      </xdr:nvSpPr>
      <xdr:spPr>
        <a:xfrm>
          <a:off x="13096875" y="59264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195F5880-3862-4BE0-AECE-B953A2E08606}"/>
            </a:ext>
          </a:extLst>
        </xdr:cNvPr>
        <xdr:cNvSpPr/>
      </xdr:nvSpPr>
      <xdr:spPr>
        <a:xfrm>
          <a:off x="12296775" y="5943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26BBC4A1-80C4-405B-8603-468FA1B88691}"/>
            </a:ext>
          </a:extLst>
        </xdr:cNvPr>
        <xdr:cNvSpPr/>
      </xdr:nvSpPr>
      <xdr:spPr>
        <a:xfrm>
          <a:off x="11487150" y="5941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EBCE71D-059E-4D53-90B9-984FCAC35F8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521E572-16B1-44EB-A74D-A9D01487326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F06C422-AEC1-4AA5-97B3-303B3E4B6DC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2DB4F3E-E071-4062-85B2-E027E418384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3152441-53B3-4D32-AF80-4F1F903D866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32" name="楕円 431">
          <a:extLst>
            <a:ext uri="{FF2B5EF4-FFF2-40B4-BE49-F238E27FC236}">
              <a16:creationId xmlns:a16="http://schemas.microsoft.com/office/drawing/2014/main" id="{9FB8C8BE-7676-427F-9295-45DF7872DE69}"/>
            </a:ext>
          </a:extLst>
        </xdr:cNvPr>
        <xdr:cNvSpPr/>
      </xdr:nvSpPr>
      <xdr:spPr>
        <a:xfrm>
          <a:off x="14649450" y="6106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87647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EEA47CE5-BA07-432F-B7F5-BFB610917FBD}"/>
            </a:ext>
          </a:extLst>
        </xdr:cNvPr>
        <xdr:cNvSpPr txBox="1"/>
      </xdr:nvSpPr>
      <xdr:spPr>
        <a:xfrm>
          <a:off x="14735175"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80645</xdr:rowOff>
    </xdr:from>
    <xdr:to>
      <xdr:col>81</xdr:col>
      <xdr:colOff>101600</xdr:colOff>
      <xdr:row>38</xdr:row>
      <xdr:rowOff>10795</xdr:rowOff>
    </xdr:to>
    <xdr:sp macro="" textlink="">
      <xdr:nvSpPr>
        <xdr:cNvPr id="434" name="楕円 433">
          <a:extLst>
            <a:ext uri="{FF2B5EF4-FFF2-40B4-BE49-F238E27FC236}">
              <a16:creationId xmlns:a16="http://schemas.microsoft.com/office/drawing/2014/main" id="{77CE1CAE-290F-4462-8370-88DAFBD92867}"/>
            </a:ext>
          </a:extLst>
        </xdr:cNvPr>
        <xdr:cNvSpPr/>
      </xdr:nvSpPr>
      <xdr:spPr>
        <a:xfrm>
          <a:off x="13887450" y="60845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131445</xdr:rowOff>
    </xdr:from>
    <xdr:to>
      <xdr:col>85</xdr:col>
      <xdr:colOff>127000</xdr:colOff>
      <xdr:row>37</xdr:row>
      <xdr:rowOff>160020</xdr:rowOff>
    </xdr:to>
    <xdr:cxnSp macro="">
      <xdr:nvCxnSpPr>
        <xdr:cNvPr id="435" name="直線コネクタ 434">
          <a:extLst>
            <a:ext uri="{FF2B5EF4-FFF2-40B4-BE49-F238E27FC236}">
              <a16:creationId xmlns:a16="http://schemas.microsoft.com/office/drawing/2014/main" id="{3D336699-2C4B-4DEB-AEA8-CB2BD9F74F0C}"/>
            </a:ext>
          </a:extLst>
        </xdr:cNvPr>
        <xdr:cNvCxnSpPr/>
      </xdr:nvCxnSpPr>
      <xdr:spPr>
        <a:xfrm>
          <a:off x="13935075" y="6132195"/>
          <a:ext cx="762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76835</xdr:rowOff>
    </xdr:from>
    <xdr:to>
      <xdr:col>76</xdr:col>
      <xdr:colOff>165100</xdr:colOff>
      <xdr:row>38</xdr:row>
      <xdr:rowOff>6985</xdr:rowOff>
    </xdr:to>
    <xdr:sp macro="" textlink="">
      <xdr:nvSpPr>
        <xdr:cNvPr id="436" name="楕円 435">
          <a:extLst>
            <a:ext uri="{FF2B5EF4-FFF2-40B4-BE49-F238E27FC236}">
              <a16:creationId xmlns:a16="http://schemas.microsoft.com/office/drawing/2014/main" id="{192209CC-9F24-48AD-9427-FFDCA1A098A6}"/>
            </a:ext>
          </a:extLst>
        </xdr:cNvPr>
        <xdr:cNvSpPr/>
      </xdr:nvSpPr>
      <xdr:spPr>
        <a:xfrm>
          <a:off x="13096875" y="60775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127635</xdr:rowOff>
    </xdr:from>
    <xdr:to>
      <xdr:col>81</xdr:col>
      <xdr:colOff>50800</xdr:colOff>
      <xdr:row>37</xdr:row>
      <xdr:rowOff>131445</xdr:rowOff>
    </xdr:to>
    <xdr:cxnSp macro="">
      <xdr:nvCxnSpPr>
        <xdr:cNvPr id="437" name="直線コネクタ 436">
          <a:extLst>
            <a:ext uri="{FF2B5EF4-FFF2-40B4-BE49-F238E27FC236}">
              <a16:creationId xmlns:a16="http://schemas.microsoft.com/office/drawing/2014/main" id="{ED0F0F75-FCFC-4137-A5B3-0A2010B4491A}"/>
            </a:ext>
          </a:extLst>
        </xdr:cNvPr>
        <xdr:cNvCxnSpPr/>
      </xdr:nvCxnSpPr>
      <xdr:spPr>
        <a:xfrm>
          <a:off x="13144500" y="612521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76835</xdr:rowOff>
    </xdr:from>
    <xdr:to>
      <xdr:col>72</xdr:col>
      <xdr:colOff>38100</xdr:colOff>
      <xdr:row>38</xdr:row>
      <xdr:rowOff>6985</xdr:rowOff>
    </xdr:to>
    <xdr:sp macro="" textlink="">
      <xdr:nvSpPr>
        <xdr:cNvPr id="438" name="楕円 437">
          <a:extLst>
            <a:ext uri="{FF2B5EF4-FFF2-40B4-BE49-F238E27FC236}">
              <a16:creationId xmlns:a16="http://schemas.microsoft.com/office/drawing/2014/main" id="{A28AD5F3-92EC-4B2E-88D8-CAD66E2828F3}"/>
            </a:ext>
          </a:extLst>
        </xdr:cNvPr>
        <xdr:cNvSpPr/>
      </xdr:nvSpPr>
      <xdr:spPr>
        <a:xfrm>
          <a:off x="12296775" y="60775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127635</xdr:rowOff>
    </xdr:from>
    <xdr:to>
      <xdr:col>76</xdr:col>
      <xdr:colOff>114300</xdr:colOff>
      <xdr:row>37</xdr:row>
      <xdr:rowOff>127635</xdr:rowOff>
    </xdr:to>
    <xdr:cxnSp macro="">
      <xdr:nvCxnSpPr>
        <xdr:cNvPr id="439" name="直線コネクタ 438">
          <a:extLst>
            <a:ext uri="{FF2B5EF4-FFF2-40B4-BE49-F238E27FC236}">
              <a16:creationId xmlns:a16="http://schemas.microsoft.com/office/drawing/2014/main" id="{F6F9020B-53C6-4621-B8F3-979CF8525FF9}"/>
            </a:ext>
          </a:extLst>
        </xdr:cNvPr>
        <xdr:cNvCxnSpPr/>
      </xdr:nvCxnSpPr>
      <xdr:spPr>
        <a:xfrm>
          <a:off x="12344400" y="612521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61595</xdr:rowOff>
    </xdr:from>
    <xdr:to>
      <xdr:col>67</xdr:col>
      <xdr:colOff>101600</xdr:colOff>
      <xdr:row>37</xdr:row>
      <xdr:rowOff>163195</xdr:rowOff>
    </xdr:to>
    <xdr:sp macro="" textlink="">
      <xdr:nvSpPr>
        <xdr:cNvPr id="440" name="楕円 439">
          <a:extLst>
            <a:ext uri="{FF2B5EF4-FFF2-40B4-BE49-F238E27FC236}">
              <a16:creationId xmlns:a16="http://schemas.microsoft.com/office/drawing/2014/main" id="{D26ED0F4-5DE3-4301-ACB5-7451EE0CA56B}"/>
            </a:ext>
          </a:extLst>
        </xdr:cNvPr>
        <xdr:cNvSpPr/>
      </xdr:nvSpPr>
      <xdr:spPr>
        <a:xfrm>
          <a:off x="11487150" y="6065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112395</xdr:rowOff>
    </xdr:from>
    <xdr:to>
      <xdr:col>71</xdr:col>
      <xdr:colOff>177800</xdr:colOff>
      <xdr:row>37</xdr:row>
      <xdr:rowOff>127635</xdr:rowOff>
    </xdr:to>
    <xdr:cxnSp macro="">
      <xdr:nvCxnSpPr>
        <xdr:cNvPr id="441" name="直線コネクタ 440">
          <a:extLst>
            <a:ext uri="{FF2B5EF4-FFF2-40B4-BE49-F238E27FC236}">
              <a16:creationId xmlns:a16="http://schemas.microsoft.com/office/drawing/2014/main" id="{329EE73B-5A61-4FFC-B44F-847630B16BF0}"/>
            </a:ext>
          </a:extLst>
        </xdr:cNvPr>
        <xdr:cNvCxnSpPr/>
      </xdr:nvCxnSpPr>
      <xdr:spPr>
        <a:xfrm>
          <a:off x="11534775" y="6113145"/>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BAAFC69F-C900-48B5-BA2C-91BB42346E1C}"/>
            </a:ext>
          </a:extLst>
        </xdr:cNvPr>
        <xdr:cNvSpPr txBox="1"/>
      </xdr:nvSpPr>
      <xdr:spPr>
        <a:xfrm>
          <a:off x="13745219" y="5706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D2704647-CF82-425B-BE5C-75EE10192276}"/>
            </a:ext>
          </a:extLst>
        </xdr:cNvPr>
        <xdr:cNvSpPr txBox="1"/>
      </xdr:nvSpPr>
      <xdr:spPr>
        <a:xfrm>
          <a:off x="12964169" y="570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6AAB498A-2B8F-46AC-B7BF-57C4010C5FF1}"/>
            </a:ext>
          </a:extLst>
        </xdr:cNvPr>
        <xdr:cNvSpPr txBox="1"/>
      </xdr:nvSpPr>
      <xdr:spPr>
        <a:xfrm>
          <a:off x="1216406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994E0F77-2FAA-4EF7-9DA6-61BF8DAE6780}"/>
            </a:ext>
          </a:extLst>
        </xdr:cNvPr>
        <xdr:cNvSpPr txBox="1"/>
      </xdr:nvSpPr>
      <xdr:spPr>
        <a:xfrm>
          <a:off x="11354444" y="572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1922</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1D755609-E02F-41B6-A1D2-EA30A21FF5B1}"/>
            </a:ext>
          </a:extLst>
        </xdr:cNvPr>
        <xdr:cNvSpPr txBox="1"/>
      </xdr:nvSpPr>
      <xdr:spPr>
        <a:xfrm>
          <a:off x="13745219"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169562</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9273466D-E911-440F-A7F5-DDE02E18F3E0}"/>
            </a:ext>
          </a:extLst>
        </xdr:cNvPr>
        <xdr:cNvSpPr txBox="1"/>
      </xdr:nvSpPr>
      <xdr:spPr>
        <a:xfrm>
          <a:off x="12964169"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169562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0B2DA3F8-D7B8-4909-95EC-7A0E54634459}"/>
            </a:ext>
          </a:extLst>
        </xdr:cNvPr>
        <xdr:cNvSpPr txBox="1"/>
      </xdr:nvSpPr>
      <xdr:spPr>
        <a:xfrm>
          <a:off x="12164069"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F131848F-CE7C-46B6-821E-922363A6A37C}"/>
            </a:ext>
          </a:extLst>
        </xdr:cNvPr>
        <xdr:cNvSpPr txBox="1"/>
      </xdr:nvSpPr>
      <xdr:spPr>
        <a:xfrm>
          <a:off x="11354444" y="615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AB0063C8-5D48-4C23-8F9B-3D9E0D6CC4A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FAA66027-3990-4A73-BFA0-D01EC09689E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6334791D-8A61-4CD4-BC6F-BD89EA896ED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428ACBA8-493F-43AF-80E1-28EF2EAC831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CE1A9A8E-2E5F-479A-BD64-F4855DFACBC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830835A3-AB26-4852-9BA6-3EABF55EDFB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A1013F0E-FDB1-4C0D-BC4E-C715EF72EA0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CDF5DA84-5B8A-4AAC-83BE-F972C3B24CC4}"/>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3B20B29-F539-49A1-852B-03769AD92C0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C70DF210-DFC6-453C-881A-BEB8367CB02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172AEAC6-C250-4708-AE36-26F5F4E99CE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05AE4499-1294-43A1-A6A3-C00121779C9A}"/>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AAC80D53-D818-4757-B2E6-D3C67D2D0C27}"/>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DB7019AF-3EF1-487B-8A04-7FB7423D88AE}"/>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526A84D4-C881-4F39-93C4-C9CD9BE4D063}"/>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99881B28-96EC-4D2B-AF62-68AA17D8E29E}"/>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2B8C43D1-E18D-43A7-ABB2-CBF79F2CCD1A}"/>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217F4C67-9F83-4677-91B5-770BB367DB17}"/>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1EA45CB1-516B-49C1-A582-47B598795C9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CDF807BA-B8ED-4123-894A-68B8FE94063B}"/>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B16BC4-67FC-4BC6-B629-F16357CE5A3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A820669F-6E0A-487A-A7C3-3D53E879EC88}"/>
            </a:ext>
          </a:extLst>
        </xdr:cNvPr>
        <xdr:cNvCxnSpPr/>
      </xdr:nvCxnSpPr>
      <xdr:spPr>
        <a:xfrm flipV="1">
          <a:off x="19954239" y="5550027"/>
          <a:ext cx="0" cy="1105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B8C0DA1B-47EC-4BF3-8C89-BDC8F42211B7}"/>
            </a:ext>
          </a:extLst>
        </xdr:cNvPr>
        <xdr:cNvSpPr txBox="1"/>
      </xdr:nvSpPr>
      <xdr:spPr>
        <a:xfrm>
          <a:off x="19992975" y="665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3C2AB2F7-867F-4883-9FF0-4F21CD0C3BED}"/>
            </a:ext>
          </a:extLst>
        </xdr:cNvPr>
        <xdr:cNvCxnSpPr/>
      </xdr:nvCxnSpPr>
      <xdr:spPr>
        <a:xfrm>
          <a:off x="19878675" y="66551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82902CB7-D0B8-4B96-AD37-8025A1E28A42}"/>
            </a:ext>
          </a:extLst>
        </xdr:cNvPr>
        <xdr:cNvSpPr txBox="1"/>
      </xdr:nvSpPr>
      <xdr:spPr>
        <a:xfrm>
          <a:off x="19992975" y="534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412708A7-C642-49C6-98A2-1AE6483FAC61}"/>
            </a:ext>
          </a:extLst>
        </xdr:cNvPr>
        <xdr:cNvCxnSpPr/>
      </xdr:nvCxnSpPr>
      <xdr:spPr>
        <a:xfrm>
          <a:off x="19878675" y="55500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A554C609-F490-46F7-A394-3E4013911BDA}"/>
            </a:ext>
          </a:extLst>
        </xdr:cNvPr>
        <xdr:cNvSpPr txBox="1"/>
      </xdr:nvSpPr>
      <xdr:spPr>
        <a:xfrm>
          <a:off x="19992975" y="64038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021D9F40-0A42-4D29-A6DC-A2EB2B38828C}"/>
            </a:ext>
          </a:extLst>
        </xdr:cNvPr>
        <xdr:cNvSpPr/>
      </xdr:nvSpPr>
      <xdr:spPr>
        <a:xfrm>
          <a:off x="19897725" y="64286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031774B2-2934-4004-A0EE-7192279E131C}"/>
            </a:ext>
          </a:extLst>
        </xdr:cNvPr>
        <xdr:cNvSpPr/>
      </xdr:nvSpPr>
      <xdr:spPr>
        <a:xfrm>
          <a:off x="19154775" y="64286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C79C963D-A6F1-4866-AE8E-B84AAF5C73A8}"/>
            </a:ext>
          </a:extLst>
        </xdr:cNvPr>
        <xdr:cNvSpPr/>
      </xdr:nvSpPr>
      <xdr:spPr>
        <a:xfrm>
          <a:off x="18345150" y="64286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F2408C7C-9881-416D-9824-EF59870B2C76}"/>
            </a:ext>
          </a:extLst>
        </xdr:cNvPr>
        <xdr:cNvSpPr/>
      </xdr:nvSpPr>
      <xdr:spPr>
        <a:xfrm>
          <a:off x="17554575" y="64391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3092374C-BB5B-4920-80A7-0D28EEB5F36B}"/>
            </a:ext>
          </a:extLst>
        </xdr:cNvPr>
        <xdr:cNvSpPr/>
      </xdr:nvSpPr>
      <xdr:spPr>
        <a:xfrm>
          <a:off x="16754475" y="64469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0A0B870-70F6-43B4-B9D7-745723F16ED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866F6A8-9AE7-4FDC-BFE8-F494D259721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D20B69A-26D1-460F-BD95-66AC7EF5A25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E202C88-DDB3-4E4C-A013-18A2DCAB6DB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02B8436-F469-4E86-B68A-653D4C5EDA4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87" name="楕円 486">
          <a:extLst>
            <a:ext uri="{FF2B5EF4-FFF2-40B4-BE49-F238E27FC236}">
              <a16:creationId xmlns:a16="http://schemas.microsoft.com/office/drawing/2014/main" id="{C4E80501-16A7-447D-A97B-C699CC531349}"/>
            </a:ext>
          </a:extLst>
        </xdr:cNvPr>
        <xdr:cNvSpPr/>
      </xdr:nvSpPr>
      <xdr:spPr>
        <a:xfrm>
          <a:off x="19897725" y="62383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98569</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24049149-56A0-478D-8391-904BAAE6DE3D}"/>
            </a:ext>
          </a:extLst>
        </xdr:cNvPr>
        <xdr:cNvSpPr txBox="1"/>
      </xdr:nvSpPr>
      <xdr:spPr>
        <a:xfrm>
          <a:off x="19992975" y="610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103124</xdr:rowOff>
    </xdr:from>
    <xdr:to>
      <xdr:col>112</xdr:col>
      <xdr:colOff>38100</xdr:colOff>
      <xdr:row>39</xdr:row>
      <xdr:rowOff>33274</xdr:rowOff>
    </xdr:to>
    <xdr:sp macro="" textlink="">
      <xdr:nvSpPr>
        <xdr:cNvPr id="489" name="楕円 488">
          <a:extLst>
            <a:ext uri="{FF2B5EF4-FFF2-40B4-BE49-F238E27FC236}">
              <a16:creationId xmlns:a16="http://schemas.microsoft.com/office/drawing/2014/main" id="{09F18061-AA18-41FF-A996-9400266B242B}"/>
            </a:ext>
          </a:extLst>
        </xdr:cNvPr>
        <xdr:cNvSpPr/>
      </xdr:nvSpPr>
      <xdr:spPr>
        <a:xfrm>
          <a:off x="19154775" y="626897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126492</xdr:rowOff>
    </xdr:from>
    <xdr:to>
      <xdr:col>116</xdr:col>
      <xdr:colOff>63500</xdr:colOff>
      <xdr:row>38</xdr:row>
      <xdr:rowOff>153924</xdr:rowOff>
    </xdr:to>
    <xdr:cxnSp macro="">
      <xdr:nvCxnSpPr>
        <xdr:cNvPr id="490" name="直線コネクタ 489">
          <a:extLst>
            <a:ext uri="{FF2B5EF4-FFF2-40B4-BE49-F238E27FC236}">
              <a16:creationId xmlns:a16="http://schemas.microsoft.com/office/drawing/2014/main" id="{50598EC4-F8EF-46CB-959F-C4714F590328}"/>
            </a:ext>
          </a:extLst>
        </xdr:cNvPr>
        <xdr:cNvCxnSpPr/>
      </xdr:nvCxnSpPr>
      <xdr:spPr>
        <a:xfrm flipV="1">
          <a:off x="19202400" y="6285992"/>
          <a:ext cx="75247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98552</xdr:rowOff>
    </xdr:from>
    <xdr:to>
      <xdr:col>107</xdr:col>
      <xdr:colOff>101600</xdr:colOff>
      <xdr:row>39</xdr:row>
      <xdr:rowOff>28702</xdr:rowOff>
    </xdr:to>
    <xdr:sp macro="" textlink="">
      <xdr:nvSpPr>
        <xdr:cNvPr id="491" name="楕円 490">
          <a:extLst>
            <a:ext uri="{FF2B5EF4-FFF2-40B4-BE49-F238E27FC236}">
              <a16:creationId xmlns:a16="http://schemas.microsoft.com/office/drawing/2014/main" id="{46747381-F9A9-4B54-B4AC-7C8C78B3A978}"/>
            </a:ext>
          </a:extLst>
        </xdr:cNvPr>
        <xdr:cNvSpPr/>
      </xdr:nvSpPr>
      <xdr:spPr>
        <a:xfrm>
          <a:off x="18345150" y="62644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149352</xdr:rowOff>
    </xdr:from>
    <xdr:to>
      <xdr:col>111</xdr:col>
      <xdr:colOff>177800</xdr:colOff>
      <xdr:row>38</xdr:row>
      <xdr:rowOff>153924</xdr:rowOff>
    </xdr:to>
    <xdr:cxnSp macro="">
      <xdr:nvCxnSpPr>
        <xdr:cNvPr id="492" name="直線コネクタ 491">
          <a:extLst>
            <a:ext uri="{FF2B5EF4-FFF2-40B4-BE49-F238E27FC236}">
              <a16:creationId xmlns:a16="http://schemas.microsoft.com/office/drawing/2014/main" id="{30891340-73DF-4875-AA8F-2916FE0C2C6A}"/>
            </a:ext>
          </a:extLst>
        </xdr:cNvPr>
        <xdr:cNvCxnSpPr/>
      </xdr:nvCxnSpPr>
      <xdr:spPr>
        <a:xfrm>
          <a:off x="18392775" y="6312027"/>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89408</xdr:rowOff>
    </xdr:from>
    <xdr:to>
      <xdr:col>102</xdr:col>
      <xdr:colOff>165100</xdr:colOff>
      <xdr:row>39</xdr:row>
      <xdr:rowOff>19558</xdr:rowOff>
    </xdr:to>
    <xdr:sp macro="" textlink="">
      <xdr:nvSpPr>
        <xdr:cNvPr id="493" name="楕円 492">
          <a:extLst>
            <a:ext uri="{FF2B5EF4-FFF2-40B4-BE49-F238E27FC236}">
              <a16:creationId xmlns:a16="http://schemas.microsoft.com/office/drawing/2014/main" id="{DB1D85B4-D35A-47D0-8EE5-BE52E4824DF0}"/>
            </a:ext>
          </a:extLst>
        </xdr:cNvPr>
        <xdr:cNvSpPr/>
      </xdr:nvSpPr>
      <xdr:spPr>
        <a:xfrm>
          <a:off x="17554575" y="62489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140208</xdr:rowOff>
    </xdr:from>
    <xdr:to>
      <xdr:col>107</xdr:col>
      <xdr:colOff>50800</xdr:colOff>
      <xdr:row>38</xdr:row>
      <xdr:rowOff>149352</xdr:rowOff>
    </xdr:to>
    <xdr:cxnSp macro="">
      <xdr:nvCxnSpPr>
        <xdr:cNvPr id="494" name="直線コネクタ 493">
          <a:extLst>
            <a:ext uri="{FF2B5EF4-FFF2-40B4-BE49-F238E27FC236}">
              <a16:creationId xmlns:a16="http://schemas.microsoft.com/office/drawing/2014/main" id="{97121814-B62C-4A5A-BFF6-F4AA75E11C40}"/>
            </a:ext>
          </a:extLst>
        </xdr:cNvPr>
        <xdr:cNvCxnSpPr/>
      </xdr:nvCxnSpPr>
      <xdr:spPr>
        <a:xfrm>
          <a:off x="17602200" y="6306058"/>
          <a:ext cx="79057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89408</xdr:rowOff>
    </xdr:from>
    <xdr:to>
      <xdr:col>98</xdr:col>
      <xdr:colOff>38100</xdr:colOff>
      <xdr:row>39</xdr:row>
      <xdr:rowOff>19558</xdr:rowOff>
    </xdr:to>
    <xdr:sp macro="" textlink="">
      <xdr:nvSpPr>
        <xdr:cNvPr id="495" name="楕円 494">
          <a:extLst>
            <a:ext uri="{FF2B5EF4-FFF2-40B4-BE49-F238E27FC236}">
              <a16:creationId xmlns:a16="http://schemas.microsoft.com/office/drawing/2014/main" id="{C4843F6B-F9BC-4099-BAF8-219513B9D307}"/>
            </a:ext>
          </a:extLst>
        </xdr:cNvPr>
        <xdr:cNvSpPr/>
      </xdr:nvSpPr>
      <xdr:spPr>
        <a:xfrm>
          <a:off x="16754475" y="6248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140208</xdr:rowOff>
    </xdr:from>
    <xdr:to>
      <xdr:col>102</xdr:col>
      <xdr:colOff>114300</xdr:colOff>
      <xdr:row>38</xdr:row>
      <xdr:rowOff>140208</xdr:rowOff>
    </xdr:to>
    <xdr:cxnSp macro="">
      <xdr:nvCxnSpPr>
        <xdr:cNvPr id="496" name="直線コネクタ 495">
          <a:extLst>
            <a:ext uri="{FF2B5EF4-FFF2-40B4-BE49-F238E27FC236}">
              <a16:creationId xmlns:a16="http://schemas.microsoft.com/office/drawing/2014/main" id="{7790DB45-9DB3-4ACD-8CCA-2FAAC1CFF1EE}"/>
            </a:ext>
          </a:extLst>
        </xdr:cNvPr>
        <xdr:cNvCxnSpPr/>
      </xdr:nvCxnSpPr>
      <xdr:spPr>
        <a:xfrm>
          <a:off x="16802100" y="630605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68C14C23-0528-4BA1-A345-34069D178F7B}"/>
            </a:ext>
          </a:extLst>
        </xdr:cNvPr>
        <xdr:cNvSpPr txBox="1"/>
      </xdr:nvSpPr>
      <xdr:spPr>
        <a:xfrm>
          <a:off x="18983402" y="650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26039F9C-FEC7-4F12-9097-A5032CA1CFE3}"/>
            </a:ext>
          </a:extLst>
        </xdr:cNvPr>
        <xdr:cNvSpPr txBox="1"/>
      </xdr:nvSpPr>
      <xdr:spPr>
        <a:xfrm>
          <a:off x="18183302" y="650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37AEDD9A-83F5-4F56-B957-42BAB66CB7F2}"/>
            </a:ext>
          </a:extLst>
        </xdr:cNvPr>
        <xdr:cNvSpPr txBox="1"/>
      </xdr:nvSpPr>
      <xdr:spPr>
        <a:xfrm>
          <a:off x="17383202" y="652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D9B21B99-DA5F-45BF-9817-D81C27763DEA}"/>
            </a:ext>
          </a:extLst>
        </xdr:cNvPr>
        <xdr:cNvSpPr txBox="1"/>
      </xdr:nvSpPr>
      <xdr:spPr>
        <a:xfrm>
          <a:off x="16592627" y="652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49801</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78551A8B-4D67-4C87-B1FD-F5031932C610}"/>
            </a:ext>
          </a:extLst>
        </xdr:cNvPr>
        <xdr:cNvSpPr txBox="1"/>
      </xdr:nvSpPr>
      <xdr:spPr>
        <a:xfrm>
          <a:off x="18983402"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45229</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B357A987-54A3-4CB3-AB1B-A5BA25C29F7D}"/>
            </a:ext>
          </a:extLst>
        </xdr:cNvPr>
        <xdr:cNvSpPr txBox="1"/>
      </xdr:nvSpPr>
      <xdr:spPr>
        <a:xfrm>
          <a:off x="18183302" y="60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36085</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E923299C-69A4-4983-AB08-B93BC76FE1D4}"/>
            </a:ext>
          </a:extLst>
        </xdr:cNvPr>
        <xdr:cNvSpPr txBox="1"/>
      </xdr:nvSpPr>
      <xdr:spPr>
        <a:xfrm>
          <a:off x="17383202" y="603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36085</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BF2D981F-07CD-408F-BBF3-5F8C403EC1A7}"/>
            </a:ext>
          </a:extLst>
        </xdr:cNvPr>
        <xdr:cNvSpPr txBox="1"/>
      </xdr:nvSpPr>
      <xdr:spPr>
        <a:xfrm>
          <a:off x="16592627" y="603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131D8AC2-FC4F-4CDC-AAE1-5FC87E6FB04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8661E6B-9CCD-4CDC-AA69-714EAA34754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3D518ED7-C6A5-4042-80B3-5F35B6D552D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31055307-65BA-4179-9B43-2C1F7B48E42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10705BA8-869A-4BAE-BF7E-B2052525D2B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9B2093F1-08DD-4A2F-BCE5-34AA8838CDD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3D6264C9-C9EA-43A8-B194-04B388A2F43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741ECF98-BE8D-4DFB-9D98-249E061364D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AB5FA650-D734-4364-A975-7FBC7331BAF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1D30B659-6F7C-4299-99BC-F44E89A1A1E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9D8112D7-1AF8-4945-8E93-6530CFC7F09D}"/>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F6D251FC-F509-45A5-BFCF-D53B220517A6}"/>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EAD0B8EA-A1B3-4E8E-8CA1-7EEA134DD499}"/>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DCEE072E-FFAE-4E46-9B1D-E2DD9E71F21D}"/>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2050BC9E-5F18-46C5-B445-CDAE56242830}"/>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718879FD-1277-4EBB-B943-67B98578821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721D0A7C-AF99-4FBC-B9C1-6C6BBADA6B84}"/>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0373D988-25EE-4BCE-83A4-05F830FDFFE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4D7BD043-FF3F-48E1-AB1F-858CC4108F1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89513699-D3EE-4E24-A2BA-440B3297EF65}"/>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2610E631-A8E8-4B25-BCC6-248C79C4AB63}"/>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7C0CE333-255F-43D5-9F46-C7E2C6889163}"/>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7771D0B7-CBA5-40B5-B1BD-3FCA6C979848}"/>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61F00CDF-25B0-49A2-BA8D-EF0FA886DF1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404794EA-EB41-4004-A267-2B476A990285}"/>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43C4EDD3-BF67-4A03-B618-96733DC1008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D549489E-061C-4B88-8746-A1FC7837D5A8}"/>
            </a:ext>
          </a:extLst>
        </xdr:cNvPr>
        <xdr:cNvCxnSpPr/>
      </xdr:nvCxnSpPr>
      <xdr:spPr>
        <a:xfrm flipV="1">
          <a:off x="14696439" y="9001851"/>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6A078BAB-308F-49B2-817D-BCD2132A10B3}"/>
            </a:ext>
          </a:extLst>
        </xdr:cNvPr>
        <xdr:cNvSpPr txBox="1"/>
      </xdr:nvSpPr>
      <xdr:spPr>
        <a:xfrm>
          <a:off x="14735175" y="10399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1AF7D0BA-95B7-4663-A204-5D32ACE6AE6E}"/>
            </a:ext>
          </a:extLst>
        </xdr:cNvPr>
        <xdr:cNvCxnSpPr/>
      </xdr:nvCxnSpPr>
      <xdr:spPr>
        <a:xfrm>
          <a:off x="14611350" y="103923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FA3BE3AF-EB0A-4C71-82E2-5B895C3835FD}"/>
            </a:ext>
          </a:extLst>
        </xdr:cNvPr>
        <xdr:cNvSpPr txBox="1"/>
      </xdr:nvSpPr>
      <xdr:spPr>
        <a:xfrm>
          <a:off x="14735175" y="8780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5176BFB4-B241-4F0B-A395-469205CDEF9B}"/>
            </a:ext>
          </a:extLst>
        </xdr:cNvPr>
        <xdr:cNvCxnSpPr/>
      </xdr:nvCxnSpPr>
      <xdr:spPr>
        <a:xfrm>
          <a:off x="14611350" y="9001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4CEDB08E-FFB4-48A5-8ED1-3871EC30B7EC}"/>
            </a:ext>
          </a:extLst>
        </xdr:cNvPr>
        <xdr:cNvSpPr txBox="1"/>
      </xdr:nvSpPr>
      <xdr:spPr>
        <a:xfrm>
          <a:off x="14735175" y="9440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EC9C2BA4-7889-452F-A878-FCD763DBC186}"/>
            </a:ext>
          </a:extLst>
        </xdr:cNvPr>
        <xdr:cNvSpPr/>
      </xdr:nvSpPr>
      <xdr:spPr>
        <a:xfrm>
          <a:off x="14649450" y="95792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9EF1D506-E70B-4DF6-B526-E850ED630F36}"/>
            </a:ext>
          </a:extLst>
        </xdr:cNvPr>
        <xdr:cNvSpPr/>
      </xdr:nvSpPr>
      <xdr:spPr>
        <a:xfrm>
          <a:off x="13887450" y="95924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68B72971-DD40-47F0-B4E2-EC9DA090F320}"/>
            </a:ext>
          </a:extLst>
        </xdr:cNvPr>
        <xdr:cNvSpPr/>
      </xdr:nvSpPr>
      <xdr:spPr>
        <a:xfrm>
          <a:off x="13096875" y="9628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D2560A30-189C-4001-8226-E792777292FE}"/>
            </a:ext>
          </a:extLst>
        </xdr:cNvPr>
        <xdr:cNvSpPr/>
      </xdr:nvSpPr>
      <xdr:spPr>
        <a:xfrm>
          <a:off x="12296775" y="96772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DB0C0CC6-63AA-458C-A5FE-96C457582624}"/>
            </a:ext>
          </a:extLst>
        </xdr:cNvPr>
        <xdr:cNvSpPr/>
      </xdr:nvSpPr>
      <xdr:spPr>
        <a:xfrm>
          <a:off x="11487150" y="97261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D6D8061-BE52-4D5D-AF0F-3CE89B5F074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538B427-A08A-4723-A077-D31EEA772A1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D1901FE-4B19-48F7-9266-19292738945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3D6B4A6-63A4-4C1D-88AC-7747D7BC557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4660E7B-E703-45B2-B98A-17EB419EC1C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68399</xdr:rowOff>
    </xdr:from>
    <xdr:to>
      <xdr:col>85</xdr:col>
      <xdr:colOff>177800</xdr:colOff>
      <xdr:row>59</xdr:row>
      <xdr:rowOff>169999</xdr:rowOff>
    </xdr:to>
    <xdr:sp macro="" textlink="">
      <xdr:nvSpPr>
        <xdr:cNvPr id="547" name="楕円 546">
          <a:extLst>
            <a:ext uri="{FF2B5EF4-FFF2-40B4-BE49-F238E27FC236}">
              <a16:creationId xmlns:a16="http://schemas.microsoft.com/office/drawing/2014/main" id="{B161AD4B-2591-4759-AEDC-814F3F0F1F0F}"/>
            </a:ext>
          </a:extLst>
        </xdr:cNvPr>
        <xdr:cNvSpPr/>
      </xdr:nvSpPr>
      <xdr:spPr>
        <a:xfrm>
          <a:off x="14649450" y="96283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46826</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2E0AD94A-CE23-4102-BB9C-D62E4D178F4E}"/>
            </a:ext>
          </a:extLst>
        </xdr:cNvPr>
        <xdr:cNvSpPr txBox="1"/>
      </xdr:nvSpPr>
      <xdr:spPr>
        <a:xfrm>
          <a:off x="14735175" y="9613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119017</xdr:rowOff>
    </xdr:from>
    <xdr:to>
      <xdr:col>81</xdr:col>
      <xdr:colOff>101600</xdr:colOff>
      <xdr:row>61</xdr:row>
      <xdr:rowOff>49167</xdr:rowOff>
    </xdr:to>
    <xdr:sp macro="" textlink="">
      <xdr:nvSpPr>
        <xdr:cNvPr id="549" name="楕円 548">
          <a:extLst>
            <a:ext uri="{FF2B5EF4-FFF2-40B4-BE49-F238E27FC236}">
              <a16:creationId xmlns:a16="http://schemas.microsoft.com/office/drawing/2014/main" id="{DE3B6A0C-B295-48DC-8062-6527614E14C2}"/>
            </a:ext>
          </a:extLst>
        </xdr:cNvPr>
        <xdr:cNvSpPr/>
      </xdr:nvSpPr>
      <xdr:spPr>
        <a:xfrm>
          <a:off x="13887450" y="984721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119199</xdr:rowOff>
    </xdr:from>
    <xdr:to>
      <xdr:col>85</xdr:col>
      <xdr:colOff>127000</xdr:colOff>
      <xdr:row>60</xdr:row>
      <xdr:rowOff>169817</xdr:rowOff>
    </xdr:to>
    <xdr:cxnSp macro="">
      <xdr:nvCxnSpPr>
        <xdr:cNvPr id="550" name="直線コネクタ 549">
          <a:extLst>
            <a:ext uri="{FF2B5EF4-FFF2-40B4-BE49-F238E27FC236}">
              <a16:creationId xmlns:a16="http://schemas.microsoft.com/office/drawing/2014/main" id="{E99F968F-3EF0-41C7-853F-539111EEC1DF}"/>
            </a:ext>
          </a:extLst>
        </xdr:cNvPr>
        <xdr:cNvCxnSpPr/>
      </xdr:nvCxnSpPr>
      <xdr:spPr>
        <a:xfrm flipV="1">
          <a:off x="13935075" y="9685474"/>
          <a:ext cx="762000" cy="19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96157</xdr:rowOff>
    </xdr:from>
    <xdr:to>
      <xdr:col>76</xdr:col>
      <xdr:colOff>165100</xdr:colOff>
      <xdr:row>61</xdr:row>
      <xdr:rowOff>26307</xdr:rowOff>
    </xdr:to>
    <xdr:sp macro="" textlink="">
      <xdr:nvSpPr>
        <xdr:cNvPr id="551" name="楕円 550">
          <a:extLst>
            <a:ext uri="{FF2B5EF4-FFF2-40B4-BE49-F238E27FC236}">
              <a16:creationId xmlns:a16="http://schemas.microsoft.com/office/drawing/2014/main" id="{2A0F80B9-3DB6-4683-BAA7-ED681230197B}"/>
            </a:ext>
          </a:extLst>
        </xdr:cNvPr>
        <xdr:cNvSpPr/>
      </xdr:nvSpPr>
      <xdr:spPr>
        <a:xfrm>
          <a:off x="13096875" y="98211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146957</xdr:rowOff>
    </xdr:from>
    <xdr:to>
      <xdr:col>81</xdr:col>
      <xdr:colOff>50800</xdr:colOff>
      <xdr:row>60</xdr:row>
      <xdr:rowOff>169817</xdr:rowOff>
    </xdr:to>
    <xdr:cxnSp macro="">
      <xdr:nvCxnSpPr>
        <xdr:cNvPr id="552" name="直線コネクタ 551">
          <a:extLst>
            <a:ext uri="{FF2B5EF4-FFF2-40B4-BE49-F238E27FC236}">
              <a16:creationId xmlns:a16="http://schemas.microsoft.com/office/drawing/2014/main" id="{E9AE6232-4A6B-4725-AF34-D1B39342440A}"/>
            </a:ext>
          </a:extLst>
        </xdr:cNvPr>
        <xdr:cNvCxnSpPr/>
      </xdr:nvCxnSpPr>
      <xdr:spPr>
        <a:xfrm>
          <a:off x="13144500" y="9868807"/>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53703</xdr:rowOff>
    </xdr:from>
    <xdr:to>
      <xdr:col>72</xdr:col>
      <xdr:colOff>38100</xdr:colOff>
      <xdr:row>60</xdr:row>
      <xdr:rowOff>155303</xdr:rowOff>
    </xdr:to>
    <xdr:sp macro="" textlink="">
      <xdr:nvSpPr>
        <xdr:cNvPr id="553" name="楕円 552">
          <a:extLst>
            <a:ext uri="{FF2B5EF4-FFF2-40B4-BE49-F238E27FC236}">
              <a16:creationId xmlns:a16="http://schemas.microsoft.com/office/drawing/2014/main" id="{226350CC-8226-44AD-AEAF-590A0490BD9E}"/>
            </a:ext>
          </a:extLst>
        </xdr:cNvPr>
        <xdr:cNvSpPr/>
      </xdr:nvSpPr>
      <xdr:spPr>
        <a:xfrm>
          <a:off x="12296775" y="97755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104503</xdr:rowOff>
    </xdr:from>
    <xdr:to>
      <xdr:col>76</xdr:col>
      <xdr:colOff>114300</xdr:colOff>
      <xdr:row>60</xdr:row>
      <xdr:rowOff>146957</xdr:rowOff>
    </xdr:to>
    <xdr:cxnSp macro="">
      <xdr:nvCxnSpPr>
        <xdr:cNvPr id="554" name="直線コネクタ 553">
          <a:extLst>
            <a:ext uri="{FF2B5EF4-FFF2-40B4-BE49-F238E27FC236}">
              <a16:creationId xmlns:a16="http://schemas.microsoft.com/office/drawing/2014/main" id="{68034A7A-5290-4DEC-955E-56CCA84A0170}"/>
            </a:ext>
          </a:extLst>
        </xdr:cNvPr>
        <xdr:cNvCxnSpPr/>
      </xdr:nvCxnSpPr>
      <xdr:spPr>
        <a:xfrm>
          <a:off x="12344400" y="9832703"/>
          <a:ext cx="8001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30843</xdr:rowOff>
    </xdr:from>
    <xdr:to>
      <xdr:col>67</xdr:col>
      <xdr:colOff>101600</xdr:colOff>
      <xdr:row>60</xdr:row>
      <xdr:rowOff>132443</xdr:rowOff>
    </xdr:to>
    <xdr:sp macro="" textlink="">
      <xdr:nvSpPr>
        <xdr:cNvPr id="555" name="楕円 554">
          <a:extLst>
            <a:ext uri="{FF2B5EF4-FFF2-40B4-BE49-F238E27FC236}">
              <a16:creationId xmlns:a16="http://schemas.microsoft.com/office/drawing/2014/main" id="{DA705580-F90D-42B6-B96F-1415B4DF25E7}"/>
            </a:ext>
          </a:extLst>
        </xdr:cNvPr>
        <xdr:cNvSpPr/>
      </xdr:nvSpPr>
      <xdr:spPr>
        <a:xfrm>
          <a:off x="11487150" y="97526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81643</xdr:rowOff>
    </xdr:from>
    <xdr:to>
      <xdr:col>71</xdr:col>
      <xdr:colOff>177800</xdr:colOff>
      <xdr:row>60</xdr:row>
      <xdr:rowOff>104503</xdr:rowOff>
    </xdr:to>
    <xdr:cxnSp macro="">
      <xdr:nvCxnSpPr>
        <xdr:cNvPr id="556" name="直線コネクタ 555">
          <a:extLst>
            <a:ext uri="{FF2B5EF4-FFF2-40B4-BE49-F238E27FC236}">
              <a16:creationId xmlns:a16="http://schemas.microsoft.com/office/drawing/2014/main" id="{D9358721-CD2D-4D76-8C54-C4053C5874AC}"/>
            </a:ext>
          </a:extLst>
        </xdr:cNvPr>
        <xdr:cNvCxnSpPr/>
      </xdr:nvCxnSpPr>
      <xdr:spPr>
        <a:xfrm>
          <a:off x="11534775" y="9809843"/>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40F09657-DC01-432C-8D14-C8E8A7C1692B}"/>
            </a:ext>
          </a:extLst>
        </xdr:cNvPr>
        <xdr:cNvSpPr txBox="1"/>
      </xdr:nvSpPr>
      <xdr:spPr>
        <a:xfrm>
          <a:off x="13745219" y="938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B4B9B519-EAFF-4E4D-BA93-8FFDDA25637E}"/>
            </a:ext>
          </a:extLst>
        </xdr:cNvPr>
        <xdr:cNvSpPr txBox="1"/>
      </xdr:nvSpPr>
      <xdr:spPr>
        <a:xfrm>
          <a:off x="12964169" y="9412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D1AD4DE5-53BC-4AFF-8552-9B0195B65976}"/>
            </a:ext>
          </a:extLst>
        </xdr:cNvPr>
        <xdr:cNvSpPr txBox="1"/>
      </xdr:nvSpPr>
      <xdr:spPr>
        <a:xfrm>
          <a:off x="12164069" y="946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7D7EB84F-A276-4640-B079-3D92578C4BEC}"/>
            </a:ext>
          </a:extLst>
        </xdr:cNvPr>
        <xdr:cNvSpPr txBox="1"/>
      </xdr:nvSpPr>
      <xdr:spPr>
        <a:xfrm>
          <a:off x="11354444"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40294</xdr:rowOff>
    </xdr:from>
    <xdr:ext cx="405111" cy="259045"/>
    <xdr:sp macro="" textlink="">
      <xdr:nvSpPr>
        <xdr:cNvPr id="561" name="n_1mainValue【学校施設】&#10;有形固定資産減価償却率">
          <a:extLst>
            <a:ext uri="{FF2B5EF4-FFF2-40B4-BE49-F238E27FC236}">
              <a16:creationId xmlns:a16="http://schemas.microsoft.com/office/drawing/2014/main" id="{593DF0D5-2604-461D-B21E-7D5011ABD883}"/>
            </a:ext>
          </a:extLst>
        </xdr:cNvPr>
        <xdr:cNvSpPr txBox="1"/>
      </xdr:nvSpPr>
      <xdr:spPr>
        <a:xfrm>
          <a:off x="13745219" y="992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17434</xdr:rowOff>
    </xdr:from>
    <xdr:ext cx="405111" cy="259045"/>
    <xdr:sp macro="" textlink="">
      <xdr:nvSpPr>
        <xdr:cNvPr id="562" name="n_2mainValue【学校施設】&#10;有形固定資産減価償却率">
          <a:extLst>
            <a:ext uri="{FF2B5EF4-FFF2-40B4-BE49-F238E27FC236}">
              <a16:creationId xmlns:a16="http://schemas.microsoft.com/office/drawing/2014/main" id="{28A856F8-CE55-40AD-9E37-0537D0DE8A3C}"/>
            </a:ext>
          </a:extLst>
        </xdr:cNvPr>
        <xdr:cNvSpPr txBox="1"/>
      </xdr:nvSpPr>
      <xdr:spPr>
        <a:xfrm>
          <a:off x="12964169" y="9904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146430</xdr:rowOff>
    </xdr:from>
    <xdr:ext cx="405111" cy="259045"/>
    <xdr:sp macro="" textlink="">
      <xdr:nvSpPr>
        <xdr:cNvPr id="563" name="n_3mainValue【学校施設】&#10;有形固定資産減価償却率">
          <a:extLst>
            <a:ext uri="{FF2B5EF4-FFF2-40B4-BE49-F238E27FC236}">
              <a16:creationId xmlns:a16="http://schemas.microsoft.com/office/drawing/2014/main" id="{8111BB62-3D57-4F55-A692-59DCF7A2C7A3}"/>
            </a:ext>
          </a:extLst>
        </xdr:cNvPr>
        <xdr:cNvSpPr txBox="1"/>
      </xdr:nvSpPr>
      <xdr:spPr>
        <a:xfrm>
          <a:off x="12164069" y="9868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123570</xdr:rowOff>
    </xdr:from>
    <xdr:ext cx="405111" cy="259045"/>
    <xdr:sp macro="" textlink="">
      <xdr:nvSpPr>
        <xdr:cNvPr id="564" name="n_4mainValue【学校施設】&#10;有形固定資産減価償却率">
          <a:extLst>
            <a:ext uri="{FF2B5EF4-FFF2-40B4-BE49-F238E27FC236}">
              <a16:creationId xmlns:a16="http://schemas.microsoft.com/office/drawing/2014/main" id="{04706B93-ED40-4BDD-B1B3-5372C0EF15EB}"/>
            </a:ext>
          </a:extLst>
        </xdr:cNvPr>
        <xdr:cNvSpPr txBox="1"/>
      </xdr:nvSpPr>
      <xdr:spPr>
        <a:xfrm>
          <a:off x="11354444" y="985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706194AA-AB01-4DF7-A34D-D05927E0F1D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8DE779D-2C83-472D-8D9A-7E32633A1CA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1FED6523-4769-4CFE-8980-A7B9ABFE99B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DC9C8A66-58E5-4921-BCAD-633654F81E1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906D4B60-4F5D-4EB0-9C7E-009E70BCEB8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B97B2CE8-FFB4-44CE-8134-6D49018FA0A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CAE2EF5-3AF5-4818-A8BD-38CFE8BFC85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6DCCA403-F3DB-446E-9B85-E46234D0AD1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98E90CEC-0F45-48C7-8EEF-DB9B329FE07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F32FB06-0484-4C48-8929-AB79A166434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B6C3FA03-4BD1-45B1-BE8E-E08B9DB228ED}"/>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2020E2FE-567C-4844-8118-5649F54550D1}"/>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63B89254-67C4-48B1-A7D2-BE5B445E3F6B}"/>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D17FF312-FA0C-4E44-BDDC-B5EEDE053FF5}"/>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3AFC4DBB-5904-43C6-88DC-72DD9A928655}"/>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FD6AE57E-3617-4C32-939B-C5F6DF547BAC}"/>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FCEAF39F-8BAD-4EAD-9C7A-D888073135F5}"/>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EE8D69C0-B707-4884-B265-8681047283C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2E0EEA9F-A3DD-4489-80E5-AD27D2404CDC}"/>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4E73A73E-25CB-4054-83AB-F54190B53FEE}"/>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E2C5D53D-620A-42A7-ABD6-130D8CBCC4FB}"/>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5967842-7040-4545-975B-CE6B6C4A0FD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772AB596-1E35-4F65-AE06-F080AF59D6E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5B6D3076-34BC-4F43-9566-7679A023421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B5795F6F-19C5-469D-98E1-1C9A843A4338}"/>
            </a:ext>
          </a:extLst>
        </xdr:cNvPr>
        <xdr:cNvCxnSpPr/>
      </xdr:nvCxnSpPr>
      <xdr:spPr>
        <a:xfrm flipV="1">
          <a:off x="19954239" y="9001125"/>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A579DD9D-9040-436D-AC61-60F1C5540924}"/>
            </a:ext>
          </a:extLst>
        </xdr:cNvPr>
        <xdr:cNvSpPr txBox="1"/>
      </xdr:nvSpPr>
      <xdr:spPr>
        <a:xfrm>
          <a:off x="19992975" y="104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5DE8A3B0-A369-41D6-BD8D-62F76D68AFA9}"/>
            </a:ext>
          </a:extLst>
        </xdr:cNvPr>
        <xdr:cNvCxnSpPr/>
      </xdr:nvCxnSpPr>
      <xdr:spPr>
        <a:xfrm>
          <a:off x="19878675" y="10398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3FF7FB5C-461B-4468-9F0C-89F113BD1193}"/>
            </a:ext>
          </a:extLst>
        </xdr:cNvPr>
        <xdr:cNvSpPr txBox="1"/>
      </xdr:nvSpPr>
      <xdr:spPr>
        <a:xfrm>
          <a:off x="19992975"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8F5744D4-B20A-4524-94CE-64E912630F51}"/>
            </a:ext>
          </a:extLst>
        </xdr:cNvPr>
        <xdr:cNvCxnSpPr/>
      </xdr:nvCxnSpPr>
      <xdr:spPr>
        <a:xfrm>
          <a:off x="19878675" y="9001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AE6E41AD-238B-446C-9842-50A86617C6A3}"/>
            </a:ext>
          </a:extLst>
        </xdr:cNvPr>
        <xdr:cNvSpPr txBox="1"/>
      </xdr:nvSpPr>
      <xdr:spPr>
        <a:xfrm>
          <a:off x="19992975" y="9934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5D675B00-C7F5-4A96-A66F-768181370333}"/>
            </a:ext>
          </a:extLst>
        </xdr:cNvPr>
        <xdr:cNvSpPr/>
      </xdr:nvSpPr>
      <xdr:spPr>
        <a:xfrm>
          <a:off x="19897725"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0F718477-A309-4EAA-A61D-31919985DB26}"/>
            </a:ext>
          </a:extLst>
        </xdr:cNvPr>
        <xdr:cNvSpPr/>
      </xdr:nvSpPr>
      <xdr:spPr>
        <a:xfrm>
          <a:off x="19154775" y="10057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D2EB8763-6272-4DB9-8869-357B0A9ADC86}"/>
            </a:ext>
          </a:extLst>
        </xdr:cNvPr>
        <xdr:cNvSpPr/>
      </xdr:nvSpPr>
      <xdr:spPr>
        <a:xfrm>
          <a:off x="18345150" y="10057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C6072191-B7AC-4442-97F6-8239712B8338}"/>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234D1F58-97C1-4584-A0C7-F6803C37D131}"/>
            </a:ext>
          </a:extLst>
        </xdr:cNvPr>
        <xdr:cNvSpPr/>
      </xdr:nvSpPr>
      <xdr:spPr>
        <a:xfrm>
          <a:off x="16754475" y="100844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828075D-28F0-443D-BE16-6F16ECF6A3D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876C604-1A14-47EA-A56B-805FD515136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E24298A-FB94-4F5B-A208-CE760A5A697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795C888-D6FF-45EF-A260-A98716B85D0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E45C0A7-B349-4EAC-9A20-F324562D53B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605" name="楕円 604">
          <a:extLst>
            <a:ext uri="{FF2B5EF4-FFF2-40B4-BE49-F238E27FC236}">
              <a16:creationId xmlns:a16="http://schemas.microsoft.com/office/drawing/2014/main" id="{B0BAAAE9-E48E-4294-8C4A-C6D6A7C09952}"/>
            </a:ext>
          </a:extLst>
        </xdr:cNvPr>
        <xdr:cNvSpPr/>
      </xdr:nvSpPr>
      <xdr:spPr>
        <a:xfrm>
          <a:off x="19897725" y="1013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64787</xdr:rowOff>
    </xdr:from>
    <xdr:ext cx="469744" cy="259045"/>
    <xdr:sp macro="" textlink="">
      <xdr:nvSpPr>
        <xdr:cNvPr id="606" name="【学校施設】&#10;一人当たり面積該当値テキスト">
          <a:extLst>
            <a:ext uri="{FF2B5EF4-FFF2-40B4-BE49-F238E27FC236}">
              <a16:creationId xmlns:a16="http://schemas.microsoft.com/office/drawing/2014/main" id="{F59096BD-8DF4-4F01-8E1B-FC9CECC31387}"/>
            </a:ext>
          </a:extLst>
        </xdr:cNvPr>
        <xdr:cNvSpPr txBox="1"/>
      </xdr:nvSpPr>
      <xdr:spPr>
        <a:xfrm>
          <a:off x="19992975"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124460</xdr:rowOff>
    </xdr:from>
    <xdr:to>
      <xdr:col>112</xdr:col>
      <xdr:colOff>38100</xdr:colOff>
      <xdr:row>63</xdr:row>
      <xdr:rowOff>54610</xdr:rowOff>
    </xdr:to>
    <xdr:sp macro="" textlink="">
      <xdr:nvSpPr>
        <xdr:cNvPr id="607" name="楕円 606">
          <a:extLst>
            <a:ext uri="{FF2B5EF4-FFF2-40B4-BE49-F238E27FC236}">
              <a16:creationId xmlns:a16="http://schemas.microsoft.com/office/drawing/2014/main" id="{07A218B3-73D0-4B1C-870B-4A1E21EC843F}"/>
            </a:ext>
          </a:extLst>
        </xdr:cNvPr>
        <xdr:cNvSpPr/>
      </xdr:nvSpPr>
      <xdr:spPr>
        <a:xfrm>
          <a:off x="19154775" y="10170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63</xdr:row>
      <xdr:rowOff>3810</xdr:rowOff>
    </xdr:to>
    <xdr:cxnSp macro="">
      <xdr:nvCxnSpPr>
        <xdr:cNvPr id="608" name="直線コネクタ 607">
          <a:extLst>
            <a:ext uri="{FF2B5EF4-FFF2-40B4-BE49-F238E27FC236}">
              <a16:creationId xmlns:a16="http://schemas.microsoft.com/office/drawing/2014/main" id="{07CF4E53-56C4-42E1-8CB9-EA3BA88E9243}"/>
            </a:ext>
          </a:extLst>
        </xdr:cNvPr>
        <xdr:cNvCxnSpPr/>
      </xdr:nvCxnSpPr>
      <xdr:spPr>
        <a:xfrm flipV="1">
          <a:off x="19202400" y="10189210"/>
          <a:ext cx="7524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114300</xdr:rowOff>
    </xdr:from>
    <xdr:to>
      <xdr:col>107</xdr:col>
      <xdr:colOff>101600</xdr:colOff>
      <xdr:row>63</xdr:row>
      <xdr:rowOff>44450</xdr:rowOff>
    </xdr:to>
    <xdr:sp macro="" textlink="">
      <xdr:nvSpPr>
        <xdr:cNvPr id="609" name="楕円 608">
          <a:extLst>
            <a:ext uri="{FF2B5EF4-FFF2-40B4-BE49-F238E27FC236}">
              <a16:creationId xmlns:a16="http://schemas.microsoft.com/office/drawing/2014/main" id="{82549874-F326-4FDD-A142-608842F37DE3}"/>
            </a:ext>
          </a:extLst>
        </xdr:cNvPr>
        <xdr:cNvSpPr/>
      </xdr:nvSpPr>
      <xdr:spPr>
        <a:xfrm>
          <a:off x="18345150" y="10163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165100</xdr:rowOff>
    </xdr:from>
    <xdr:to>
      <xdr:col>111</xdr:col>
      <xdr:colOff>177800</xdr:colOff>
      <xdr:row>63</xdr:row>
      <xdr:rowOff>3810</xdr:rowOff>
    </xdr:to>
    <xdr:cxnSp macro="">
      <xdr:nvCxnSpPr>
        <xdr:cNvPr id="610" name="直線コネクタ 609">
          <a:extLst>
            <a:ext uri="{FF2B5EF4-FFF2-40B4-BE49-F238E27FC236}">
              <a16:creationId xmlns:a16="http://schemas.microsoft.com/office/drawing/2014/main" id="{88F30AB6-01C8-4E14-A6E7-23B9064AE720}"/>
            </a:ext>
          </a:extLst>
        </xdr:cNvPr>
        <xdr:cNvCxnSpPr/>
      </xdr:nvCxnSpPr>
      <xdr:spPr>
        <a:xfrm>
          <a:off x="18392775" y="10210800"/>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99060</xdr:rowOff>
    </xdr:from>
    <xdr:to>
      <xdr:col>102</xdr:col>
      <xdr:colOff>165100</xdr:colOff>
      <xdr:row>63</xdr:row>
      <xdr:rowOff>29210</xdr:rowOff>
    </xdr:to>
    <xdr:sp macro="" textlink="">
      <xdr:nvSpPr>
        <xdr:cNvPr id="611" name="楕円 610">
          <a:extLst>
            <a:ext uri="{FF2B5EF4-FFF2-40B4-BE49-F238E27FC236}">
              <a16:creationId xmlns:a16="http://schemas.microsoft.com/office/drawing/2014/main" id="{309D11DB-7BD0-4560-9B7D-24C7522C3B9D}"/>
            </a:ext>
          </a:extLst>
        </xdr:cNvPr>
        <xdr:cNvSpPr/>
      </xdr:nvSpPr>
      <xdr:spPr>
        <a:xfrm>
          <a:off x="17554575" y="101511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149860</xdr:rowOff>
    </xdr:from>
    <xdr:to>
      <xdr:col>107</xdr:col>
      <xdr:colOff>50800</xdr:colOff>
      <xdr:row>62</xdr:row>
      <xdr:rowOff>165100</xdr:rowOff>
    </xdr:to>
    <xdr:cxnSp macro="">
      <xdr:nvCxnSpPr>
        <xdr:cNvPr id="612" name="直線コネクタ 611">
          <a:extLst>
            <a:ext uri="{FF2B5EF4-FFF2-40B4-BE49-F238E27FC236}">
              <a16:creationId xmlns:a16="http://schemas.microsoft.com/office/drawing/2014/main" id="{F927B734-34D6-4F49-AB86-EB911C894D97}"/>
            </a:ext>
          </a:extLst>
        </xdr:cNvPr>
        <xdr:cNvCxnSpPr/>
      </xdr:nvCxnSpPr>
      <xdr:spPr>
        <a:xfrm>
          <a:off x="17602200" y="10198735"/>
          <a:ext cx="7905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100330</xdr:rowOff>
    </xdr:from>
    <xdr:to>
      <xdr:col>98</xdr:col>
      <xdr:colOff>38100</xdr:colOff>
      <xdr:row>63</xdr:row>
      <xdr:rowOff>30480</xdr:rowOff>
    </xdr:to>
    <xdr:sp macro="" textlink="">
      <xdr:nvSpPr>
        <xdr:cNvPr id="613" name="楕円 612">
          <a:extLst>
            <a:ext uri="{FF2B5EF4-FFF2-40B4-BE49-F238E27FC236}">
              <a16:creationId xmlns:a16="http://schemas.microsoft.com/office/drawing/2014/main" id="{67947038-B4B0-4109-A1B1-25AB9E48A1DA}"/>
            </a:ext>
          </a:extLst>
        </xdr:cNvPr>
        <xdr:cNvSpPr/>
      </xdr:nvSpPr>
      <xdr:spPr>
        <a:xfrm>
          <a:off x="16754475" y="101523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149860</xdr:rowOff>
    </xdr:from>
    <xdr:to>
      <xdr:col>102</xdr:col>
      <xdr:colOff>114300</xdr:colOff>
      <xdr:row>62</xdr:row>
      <xdr:rowOff>151130</xdr:rowOff>
    </xdr:to>
    <xdr:cxnSp macro="">
      <xdr:nvCxnSpPr>
        <xdr:cNvPr id="614" name="直線コネクタ 613">
          <a:extLst>
            <a:ext uri="{FF2B5EF4-FFF2-40B4-BE49-F238E27FC236}">
              <a16:creationId xmlns:a16="http://schemas.microsoft.com/office/drawing/2014/main" id="{FB6AF6F4-1096-409E-9F6D-7435430CB0B7}"/>
            </a:ext>
          </a:extLst>
        </xdr:cNvPr>
        <xdr:cNvCxnSpPr/>
      </xdr:nvCxnSpPr>
      <xdr:spPr>
        <a:xfrm flipV="1">
          <a:off x="16802100" y="1019873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5679139D-8F95-4599-BF4F-0194D0A14D45}"/>
            </a:ext>
          </a:extLst>
        </xdr:cNvPr>
        <xdr:cNvSpPr txBox="1"/>
      </xdr:nvSpPr>
      <xdr:spPr>
        <a:xfrm>
          <a:off x="18983402"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C51E19A3-FFF2-436C-8AFD-02C7A900F7C9}"/>
            </a:ext>
          </a:extLst>
        </xdr:cNvPr>
        <xdr:cNvSpPr txBox="1"/>
      </xdr:nvSpPr>
      <xdr:spPr>
        <a:xfrm>
          <a:off x="18183302"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002838C8-38C1-4AF1-A36C-F190B90EDFA8}"/>
            </a:ext>
          </a:extLst>
        </xdr:cNvPr>
        <xdr:cNvSpPr txBox="1"/>
      </xdr:nvSpPr>
      <xdr:spPr>
        <a:xfrm>
          <a:off x="173832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EBF67DBC-A1CC-4AF2-BF2D-BCE78A295A27}"/>
            </a:ext>
          </a:extLst>
        </xdr:cNvPr>
        <xdr:cNvSpPr txBox="1"/>
      </xdr:nvSpPr>
      <xdr:spPr>
        <a:xfrm>
          <a:off x="16592627" y="98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45737</xdr:rowOff>
    </xdr:from>
    <xdr:ext cx="469744" cy="259045"/>
    <xdr:sp macro="" textlink="">
      <xdr:nvSpPr>
        <xdr:cNvPr id="619" name="n_1mainValue【学校施設】&#10;一人当たり面積">
          <a:extLst>
            <a:ext uri="{FF2B5EF4-FFF2-40B4-BE49-F238E27FC236}">
              <a16:creationId xmlns:a16="http://schemas.microsoft.com/office/drawing/2014/main" id="{3F50EBAF-151D-46E1-BABB-4BDF430B4200}"/>
            </a:ext>
          </a:extLst>
        </xdr:cNvPr>
        <xdr:cNvSpPr txBox="1"/>
      </xdr:nvSpPr>
      <xdr:spPr>
        <a:xfrm>
          <a:off x="18983402" y="1025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35577</xdr:rowOff>
    </xdr:from>
    <xdr:ext cx="469744" cy="259045"/>
    <xdr:sp macro="" textlink="">
      <xdr:nvSpPr>
        <xdr:cNvPr id="620" name="n_2mainValue【学校施設】&#10;一人当たり面積">
          <a:extLst>
            <a:ext uri="{FF2B5EF4-FFF2-40B4-BE49-F238E27FC236}">
              <a16:creationId xmlns:a16="http://schemas.microsoft.com/office/drawing/2014/main" id="{87CCC67D-A4F6-4B3F-8FB4-EFFE4F6A45CD}"/>
            </a:ext>
          </a:extLst>
        </xdr:cNvPr>
        <xdr:cNvSpPr txBox="1"/>
      </xdr:nvSpPr>
      <xdr:spPr>
        <a:xfrm>
          <a:off x="18183302"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20337</xdr:rowOff>
    </xdr:from>
    <xdr:ext cx="469744" cy="259045"/>
    <xdr:sp macro="" textlink="">
      <xdr:nvSpPr>
        <xdr:cNvPr id="621" name="n_3mainValue【学校施設】&#10;一人当たり面積">
          <a:extLst>
            <a:ext uri="{FF2B5EF4-FFF2-40B4-BE49-F238E27FC236}">
              <a16:creationId xmlns:a16="http://schemas.microsoft.com/office/drawing/2014/main" id="{B62D19D1-4F35-4059-B626-FD802687B853}"/>
            </a:ext>
          </a:extLst>
        </xdr:cNvPr>
        <xdr:cNvSpPr txBox="1"/>
      </xdr:nvSpPr>
      <xdr:spPr>
        <a:xfrm>
          <a:off x="17383202" y="1023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21607</xdr:rowOff>
    </xdr:from>
    <xdr:ext cx="469744" cy="259045"/>
    <xdr:sp macro="" textlink="">
      <xdr:nvSpPr>
        <xdr:cNvPr id="622" name="n_4mainValue【学校施設】&#10;一人当たり面積">
          <a:extLst>
            <a:ext uri="{FF2B5EF4-FFF2-40B4-BE49-F238E27FC236}">
              <a16:creationId xmlns:a16="http://schemas.microsoft.com/office/drawing/2014/main" id="{B9674108-52B3-44E1-8539-FBFAD44FB99E}"/>
            </a:ext>
          </a:extLst>
        </xdr:cNvPr>
        <xdr:cNvSpPr txBox="1"/>
      </xdr:nvSpPr>
      <xdr:spPr>
        <a:xfrm>
          <a:off x="16592627" y="1023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FF3972C-061E-434E-B261-19D541066BE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269A3DD-55FE-410E-A88D-7687CDFD98F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9DD0D56-6881-449B-AC10-D72594CE435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BB5F384A-0505-4735-BED2-69CCE33D7EC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F4138DF5-1488-470E-A6EC-5344892E0FC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405FD3F7-ADAD-4C25-B531-E6CD6449EE6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0358399-3FA5-4D70-8305-67E62367D24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137BC20-DC88-4B85-AD8C-F1D314D2FDE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9207AD80-6BEA-4A76-ADCB-141F4A59628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78FE523-F287-4EB2-B8D3-2A67689067B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C5EDFFD0-8B2B-4080-805E-500335E83E07}"/>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7AE464BA-56E1-474E-8F56-DCD82F98D58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2ED6798B-B493-42D1-A50E-0C4E23C48D5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BA03A0FC-0952-4344-9A5B-7BCB33BBFBC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CC07A2D-7B38-44C4-B284-C2C9A527C9C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EBF6EC5-0B9F-42C9-ABB3-14C4ECCE356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32CCB5C-C345-4FF9-BC58-2F1768B0ACBE}"/>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35D1444-FB7A-4877-A75D-DB6F0C7A267B}"/>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93B75D57-38D0-4DF4-BCCF-5531158A413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FBBE1410-9858-4B43-881B-AA9943B68882}"/>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B2F880BF-AABC-4E2E-8FD5-7AB1BCF896F0}"/>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83A709AE-02B0-4FE8-86D3-4368D1D3D32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F24D7B97-0E2B-4548-8D4B-9CD3B540881D}"/>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C72D84B9-2034-4251-871F-62AB5AD5DA2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8001973C-E1B7-4EA1-AD04-64532A0CBE87}"/>
            </a:ext>
          </a:extLst>
        </xdr:cNvPr>
        <xdr:cNvCxnSpPr/>
      </xdr:nvCxnSpPr>
      <xdr:spPr>
        <a:xfrm flipV="1">
          <a:off x="14696439" y="12637770"/>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0BE9BC67-35E4-4568-B5CD-D63E5045387D}"/>
            </a:ext>
          </a:extLst>
        </xdr:cNvPr>
        <xdr:cNvSpPr txBox="1"/>
      </xdr:nvSpPr>
      <xdr:spPr>
        <a:xfrm>
          <a:off x="14735175" y="139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07BC1DB1-A2F8-4337-BDD4-71560B7288C5}"/>
            </a:ext>
          </a:extLst>
        </xdr:cNvPr>
        <xdr:cNvCxnSpPr/>
      </xdr:nvCxnSpPr>
      <xdr:spPr>
        <a:xfrm>
          <a:off x="14611350" y="13941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B4EE6830-06F3-406B-9ADB-8BC2690450CC}"/>
            </a:ext>
          </a:extLst>
        </xdr:cNvPr>
        <xdr:cNvSpPr txBox="1"/>
      </xdr:nvSpPr>
      <xdr:spPr>
        <a:xfrm>
          <a:off x="14735175" y="1243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C7C0D954-4465-444D-8518-C2980A442750}"/>
            </a:ext>
          </a:extLst>
        </xdr:cNvPr>
        <xdr:cNvCxnSpPr/>
      </xdr:nvCxnSpPr>
      <xdr:spPr>
        <a:xfrm>
          <a:off x="14611350"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095D0AE8-F450-411E-B8F4-E74111DB3F39}"/>
            </a:ext>
          </a:extLst>
        </xdr:cNvPr>
        <xdr:cNvSpPr txBox="1"/>
      </xdr:nvSpPr>
      <xdr:spPr>
        <a:xfrm>
          <a:off x="14735175" y="13153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D56ABDFB-74C5-4BBC-B756-93137143D201}"/>
            </a:ext>
          </a:extLst>
        </xdr:cNvPr>
        <xdr:cNvSpPr/>
      </xdr:nvSpPr>
      <xdr:spPr>
        <a:xfrm>
          <a:off x="14649450" y="13298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7856901E-C8BF-4A4D-A0D2-1F8FF74E8772}"/>
            </a:ext>
          </a:extLst>
        </xdr:cNvPr>
        <xdr:cNvSpPr/>
      </xdr:nvSpPr>
      <xdr:spPr>
        <a:xfrm>
          <a:off x="13887450" y="13251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734AB96E-B6E3-4E6F-AD8D-36CD0D84FCBD}"/>
            </a:ext>
          </a:extLst>
        </xdr:cNvPr>
        <xdr:cNvSpPr/>
      </xdr:nvSpPr>
      <xdr:spPr>
        <a:xfrm>
          <a:off x="13096875" y="132467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B305CC89-8328-4D75-BE04-8270DDA39735}"/>
            </a:ext>
          </a:extLst>
        </xdr:cNvPr>
        <xdr:cNvSpPr/>
      </xdr:nvSpPr>
      <xdr:spPr>
        <a:xfrm>
          <a:off x="12296775" y="132403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6A46D73A-8A05-4482-9EB8-6FE7559026EE}"/>
            </a:ext>
          </a:extLst>
        </xdr:cNvPr>
        <xdr:cNvSpPr/>
      </xdr:nvSpPr>
      <xdr:spPr>
        <a:xfrm>
          <a:off x="114871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E85FC8C-A3A2-4170-BAFC-56758DF4F26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5DD2C9C-BDB0-4D7D-8105-2EA68F87E94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3620C47-F3CB-44C8-80CF-56D2616798F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95D24E4-5AC8-47DE-A3D2-F1DA3055F2DC}"/>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8C6AEF0-A4FC-4F31-8F15-D3512789A0A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149225</xdr:rowOff>
    </xdr:from>
    <xdr:to>
      <xdr:col>85</xdr:col>
      <xdr:colOff>177800</xdr:colOff>
      <xdr:row>83</xdr:row>
      <xdr:rowOff>79375</xdr:rowOff>
    </xdr:to>
    <xdr:sp macro="" textlink="">
      <xdr:nvSpPr>
        <xdr:cNvPr id="663" name="楕円 662">
          <a:extLst>
            <a:ext uri="{FF2B5EF4-FFF2-40B4-BE49-F238E27FC236}">
              <a16:creationId xmlns:a16="http://schemas.microsoft.com/office/drawing/2014/main" id="{700BAC96-657E-415F-8CFD-9933ECB83A19}"/>
            </a:ext>
          </a:extLst>
        </xdr:cNvPr>
        <xdr:cNvSpPr/>
      </xdr:nvSpPr>
      <xdr:spPr>
        <a:xfrm>
          <a:off x="14649450" y="134366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127652</xdr:rowOff>
    </xdr:from>
    <xdr:ext cx="405111" cy="259045"/>
    <xdr:sp macro="" textlink="">
      <xdr:nvSpPr>
        <xdr:cNvPr id="664" name="【児童館】&#10;有形固定資産減価償却率該当値テキスト">
          <a:extLst>
            <a:ext uri="{FF2B5EF4-FFF2-40B4-BE49-F238E27FC236}">
              <a16:creationId xmlns:a16="http://schemas.microsoft.com/office/drawing/2014/main" id="{809A856B-8A31-43D9-B825-7D51D49DEAAD}"/>
            </a:ext>
          </a:extLst>
        </xdr:cNvPr>
        <xdr:cNvSpPr txBox="1"/>
      </xdr:nvSpPr>
      <xdr:spPr>
        <a:xfrm>
          <a:off x="14735175"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126364</xdr:rowOff>
    </xdr:from>
    <xdr:to>
      <xdr:col>81</xdr:col>
      <xdr:colOff>101600</xdr:colOff>
      <xdr:row>83</xdr:row>
      <xdr:rowOff>56514</xdr:rowOff>
    </xdr:to>
    <xdr:sp macro="" textlink="">
      <xdr:nvSpPr>
        <xdr:cNvPr id="665" name="楕円 664">
          <a:extLst>
            <a:ext uri="{FF2B5EF4-FFF2-40B4-BE49-F238E27FC236}">
              <a16:creationId xmlns:a16="http://schemas.microsoft.com/office/drawing/2014/main" id="{EFA4B4F8-1EF8-4466-BA76-1443F79E2474}"/>
            </a:ext>
          </a:extLst>
        </xdr:cNvPr>
        <xdr:cNvSpPr/>
      </xdr:nvSpPr>
      <xdr:spPr>
        <a:xfrm>
          <a:off x="13887450" y="134105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5714</xdr:rowOff>
    </xdr:from>
    <xdr:to>
      <xdr:col>85</xdr:col>
      <xdr:colOff>127000</xdr:colOff>
      <xdr:row>83</xdr:row>
      <xdr:rowOff>28575</xdr:rowOff>
    </xdr:to>
    <xdr:cxnSp macro="">
      <xdr:nvCxnSpPr>
        <xdr:cNvPr id="666" name="直線コネクタ 665">
          <a:extLst>
            <a:ext uri="{FF2B5EF4-FFF2-40B4-BE49-F238E27FC236}">
              <a16:creationId xmlns:a16="http://schemas.microsoft.com/office/drawing/2014/main" id="{37E7541A-2B06-4058-B7E1-9630309EB1A7}"/>
            </a:ext>
          </a:extLst>
        </xdr:cNvPr>
        <xdr:cNvCxnSpPr/>
      </xdr:nvCxnSpPr>
      <xdr:spPr>
        <a:xfrm>
          <a:off x="13935075" y="13458189"/>
          <a:ext cx="762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156845</xdr:rowOff>
    </xdr:from>
    <xdr:to>
      <xdr:col>76</xdr:col>
      <xdr:colOff>165100</xdr:colOff>
      <xdr:row>83</xdr:row>
      <xdr:rowOff>86995</xdr:rowOff>
    </xdr:to>
    <xdr:sp macro="" textlink="">
      <xdr:nvSpPr>
        <xdr:cNvPr id="667" name="楕円 666">
          <a:extLst>
            <a:ext uri="{FF2B5EF4-FFF2-40B4-BE49-F238E27FC236}">
              <a16:creationId xmlns:a16="http://schemas.microsoft.com/office/drawing/2014/main" id="{A88610B4-983A-4E6D-AB9D-474FA7EDE6E3}"/>
            </a:ext>
          </a:extLst>
        </xdr:cNvPr>
        <xdr:cNvSpPr/>
      </xdr:nvSpPr>
      <xdr:spPr>
        <a:xfrm>
          <a:off x="13096875" y="134473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5714</xdr:rowOff>
    </xdr:from>
    <xdr:to>
      <xdr:col>81</xdr:col>
      <xdr:colOff>50800</xdr:colOff>
      <xdr:row>83</xdr:row>
      <xdr:rowOff>36195</xdr:rowOff>
    </xdr:to>
    <xdr:cxnSp macro="">
      <xdr:nvCxnSpPr>
        <xdr:cNvPr id="668" name="直線コネクタ 667">
          <a:extLst>
            <a:ext uri="{FF2B5EF4-FFF2-40B4-BE49-F238E27FC236}">
              <a16:creationId xmlns:a16="http://schemas.microsoft.com/office/drawing/2014/main" id="{6E142366-61D2-4795-9223-38F0518FBF82}"/>
            </a:ext>
          </a:extLst>
        </xdr:cNvPr>
        <xdr:cNvCxnSpPr/>
      </xdr:nvCxnSpPr>
      <xdr:spPr>
        <a:xfrm flipV="1">
          <a:off x="13144500" y="13458189"/>
          <a:ext cx="7905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166370</xdr:rowOff>
    </xdr:from>
    <xdr:to>
      <xdr:col>72</xdr:col>
      <xdr:colOff>38100</xdr:colOff>
      <xdr:row>83</xdr:row>
      <xdr:rowOff>96520</xdr:rowOff>
    </xdr:to>
    <xdr:sp macro="" textlink="">
      <xdr:nvSpPr>
        <xdr:cNvPr id="669" name="楕円 668">
          <a:extLst>
            <a:ext uri="{FF2B5EF4-FFF2-40B4-BE49-F238E27FC236}">
              <a16:creationId xmlns:a16="http://schemas.microsoft.com/office/drawing/2014/main" id="{1545E107-94CC-450B-903E-182CF124BCC8}"/>
            </a:ext>
          </a:extLst>
        </xdr:cNvPr>
        <xdr:cNvSpPr/>
      </xdr:nvSpPr>
      <xdr:spPr>
        <a:xfrm>
          <a:off x="12296775" y="134505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36195</xdr:rowOff>
    </xdr:from>
    <xdr:to>
      <xdr:col>76</xdr:col>
      <xdr:colOff>114300</xdr:colOff>
      <xdr:row>83</xdr:row>
      <xdr:rowOff>45720</xdr:rowOff>
    </xdr:to>
    <xdr:cxnSp macro="">
      <xdr:nvCxnSpPr>
        <xdr:cNvPr id="670" name="直線コネクタ 669">
          <a:extLst>
            <a:ext uri="{FF2B5EF4-FFF2-40B4-BE49-F238E27FC236}">
              <a16:creationId xmlns:a16="http://schemas.microsoft.com/office/drawing/2014/main" id="{FF793ADB-3694-4272-8861-FFC95B557A30}"/>
            </a:ext>
          </a:extLst>
        </xdr:cNvPr>
        <xdr:cNvCxnSpPr/>
      </xdr:nvCxnSpPr>
      <xdr:spPr>
        <a:xfrm flipV="1">
          <a:off x="12344400" y="13485495"/>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164464</xdr:rowOff>
    </xdr:from>
    <xdr:to>
      <xdr:col>67</xdr:col>
      <xdr:colOff>101600</xdr:colOff>
      <xdr:row>83</xdr:row>
      <xdr:rowOff>94614</xdr:rowOff>
    </xdr:to>
    <xdr:sp macro="" textlink="">
      <xdr:nvSpPr>
        <xdr:cNvPr id="671" name="楕円 670">
          <a:extLst>
            <a:ext uri="{FF2B5EF4-FFF2-40B4-BE49-F238E27FC236}">
              <a16:creationId xmlns:a16="http://schemas.microsoft.com/office/drawing/2014/main" id="{D5543CBC-31AD-4A2B-961F-FCEB856C5601}"/>
            </a:ext>
          </a:extLst>
        </xdr:cNvPr>
        <xdr:cNvSpPr/>
      </xdr:nvSpPr>
      <xdr:spPr>
        <a:xfrm>
          <a:off x="11487150" y="134486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43814</xdr:rowOff>
    </xdr:from>
    <xdr:to>
      <xdr:col>71</xdr:col>
      <xdr:colOff>177800</xdr:colOff>
      <xdr:row>83</xdr:row>
      <xdr:rowOff>45720</xdr:rowOff>
    </xdr:to>
    <xdr:cxnSp macro="">
      <xdr:nvCxnSpPr>
        <xdr:cNvPr id="672" name="直線コネクタ 671">
          <a:extLst>
            <a:ext uri="{FF2B5EF4-FFF2-40B4-BE49-F238E27FC236}">
              <a16:creationId xmlns:a16="http://schemas.microsoft.com/office/drawing/2014/main" id="{66778D70-B305-49EB-A143-45716D4899F9}"/>
            </a:ext>
          </a:extLst>
        </xdr:cNvPr>
        <xdr:cNvCxnSpPr/>
      </xdr:nvCxnSpPr>
      <xdr:spPr>
        <a:xfrm>
          <a:off x="11534775" y="13496289"/>
          <a:ext cx="80962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6FF43D23-B37A-4454-A6F4-BA6594CA90EE}"/>
            </a:ext>
          </a:extLst>
        </xdr:cNvPr>
        <xdr:cNvSpPr txBox="1"/>
      </xdr:nvSpPr>
      <xdr:spPr>
        <a:xfrm>
          <a:off x="13745219"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CEA46B7A-B810-4D0B-A41B-35E8F4EA049D}"/>
            </a:ext>
          </a:extLst>
        </xdr:cNvPr>
        <xdr:cNvSpPr txBox="1"/>
      </xdr:nvSpPr>
      <xdr:spPr>
        <a:xfrm>
          <a:off x="129641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5455BA84-822D-4339-A187-B1C0D2598A52}"/>
            </a:ext>
          </a:extLst>
        </xdr:cNvPr>
        <xdr:cNvSpPr txBox="1"/>
      </xdr:nvSpPr>
      <xdr:spPr>
        <a:xfrm>
          <a:off x="12164069" y="1302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C62E5A28-CC6A-4407-BDDA-6E0729178C89}"/>
            </a:ext>
          </a:extLst>
        </xdr:cNvPr>
        <xdr:cNvSpPr txBox="1"/>
      </xdr:nvSpPr>
      <xdr:spPr>
        <a:xfrm>
          <a:off x="113544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47641</xdr:rowOff>
    </xdr:from>
    <xdr:ext cx="405111" cy="259045"/>
    <xdr:sp macro="" textlink="">
      <xdr:nvSpPr>
        <xdr:cNvPr id="677" name="n_1mainValue【児童館】&#10;有形固定資産減価償却率">
          <a:extLst>
            <a:ext uri="{FF2B5EF4-FFF2-40B4-BE49-F238E27FC236}">
              <a16:creationId xmlns:a16="http://schemas.microsoft.com/office/drawing/2014/main" id="{85339BA2-58F1-468D-8511-F7FCC01B6FA5}"/>
            </a:ext>
          </a:extLst>
        </xdr:cNvPr>
        <xdr:cNvSpPr txBox="1"/>
      </xdr:nvSpPr>
      <xdr:spPr>
        <a:xfrm>
          <a:off x="13745219"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78122</xdr:rowOff>
    </xdr:from>
    <xdr:ext cx="405111" cy="259045"/>
    <xdr:sp macro="" textlink="">
      <xdr:nvSpPr>
        <xdr:cNvPr id="678" name="n_2mainValue【児童館】&#10;有形固定資産減価償却率">
          <a:extLst>
            <a:ext uri="{FF2B5EF4-FFF2-40B4-BE49-F238E27FC236}">
              <a16:creationId xmlns:a16="http://schemas.microsoft.com/office/drawing/2014/main" id="{2DF30AE3-F7BF-4FD4-8943-9CF6C3E4F274}"/>
            </a:ext>
          </a:extLst>
        </xdr:cNvPr>
        <xdr:cNvSpPr txBox="1"/>
      </xdr:nvSpPr>
      <xdr:spPr>
        <a:xfrm>
          <a:off x="12964169" y="1352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87647</xdr:rowOff>
    </xdr:from>
    <xdr:ext cx="405111" cy="259045"/>
    <xdr:sp macro="" textlink="">
      <xdr:nvSpPr>
        <xdr:cNvPr id="679" name="n_3mainValue【児童館】&#10;有形固定資産減価償却率">
          <a:extLst>
            <a:ext uri="{FF2B5EF4-FFF2-40B4-BE49-F238E27FC236}">
              <a16:creationId xmlns:a16="http://schemas.microsoft.com/office/drawing/2014/main" id="{2707C3E9-CC27-439B-8B59-62DCD0EEE860}"/>
            </a:ext>
          </a:extLst>
        </xdr:cNvPr>
        <xdr:cNvSpPr txBox="1"/>
      </xdr:nvSpPr>
      <xdr:spPr>
        <a:xfrm>
          <a:off x="12164069"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85741</xdr:rowOff>
    </xdr:from>
    <xdr:ext cx="405111" cy="259045"/>
    <xdr:sp macro="" textlink="">
      <xdr:nvSpPr>
        <xdr:cNvPr id="680" name="n_4mainValue【児童館】&#10;有形固定資産減価償却率">
          <a:extLst>
            <a:ext uri="{FF2B5EF4-FFF2-40B4-BE49-F238E27FC236}">
              <a16:creationId xmlns:a16="http://schemas.microsoft.com/office/drawing/2014/main" id="{C3B57884-F7B8-4302-B8C3-1F01D331E6EB}"/>
            </a:ext>
          </a:extLst>
        </xdr:cNvPr>
        <xdr:cNvSpPr txBox="1"/>
      </xdr:nvSpPr>
      <xdr:spPr>
        <a:xfrm>
          <a:off x="113544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58ECCE1-69AF-4D73-ACCA-D9A855F1873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EEFAC70D-A1E6-4CC2-A4F1-C4057528CCE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4DEB1ECA-67BD-416C-A1E0-12FF004C762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8BF47237-5FCD-4B7B-915B-FA6D938A143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A46F896B-6DB5-4144-A003-EE7451C23CF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9781B24F-4255-498D-BCF3-5D47FD2109B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05B6887-A2EA-4DCC-A1D3-B18EB88466C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9CFDC8D6-FDC8-4C65-A532-30844CE6283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FB149F6A-72EC-44B6-A022-0BA0802FA7FC}"/>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6C488753-36EF-4079-B72B-7175708A940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9B7EA6C4-6DA5-4E40-BE1A-F8286364F3AF}"/>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89D36E1B-57E0-4627-A44F-9FAD76CE5FBB}"/>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A492F495-FE20-42C3-9B00-00D1825A5326}"/>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DFE2AA15-B46F-44CF-8415-A024D6C2C6FD}"/>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64E45E90-6AB0-4C3E-BF53-77140B2EF682}"/>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6AE497EC-8D9F-4B29-8739-55902B8BF28D}"/>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FDA47D1C-1167-490D-9A61-DF4D30F83E2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DD89BD2F-7AD8-4990-9D4B-6291A20F6E8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A7856FBD-F19D-4A95-88B3-C4557EFC2335}"/>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21BA74AF-2074-457D-9E6F-76A0CA12A94C}"/>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74B760A0-F5EF-412E-B289-09E638CE095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F85D957A-DE85-4F22-B4FD-946D145229A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FAF31A3F-D31E-4DBB-BDC9-A0F36E9B7C4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4C55ED11-BF82-4D30-A249-BBB655C4A6FD}"/>
            </a:ext>
          </a:extLst>
        </xdr:cNvPr>
        <xdr:cNvCxnSpPr/>
      </xdr:nvCxnSpPr>
      <xdr:spPr>
        <a:xfrm flipV="1">
          <a:off x="19954239" y="125730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28B765FB-21FB-44A4-8597-206607452069}"/>
            </a:ext>
          </a:extLst>
        </xdr:cNvPr>
        <xdr:cNvSpPr txBox="1"/>
      </xdr:nvSpPr>
      <xdr:spPr>
        <a:xfrm>
          <a:off x="199929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63E52879-58D6-4D6A-A19B-821A86E485E5}"/>
            </a:ext>
          </a:extLst>
        </xdr:cNvPr>
        <xdr:cNvCxnSpPr/>
      </xdr:nvCxnSpPr>
      <xdr:spPr>
        <a:xfrm>
          <a:off x="198786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19E7F6F9-841B-4822-962D-FC1663B9F120}"/>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FB582C0E-2111-4E75-8800-B55448710560}"/>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9" name="【児童館】&#10;一人当たり面積平均値テキスト">
          <a:extLst>
            <a:ext uri="{FF2B5EF4-FFF2-40B4-BE49-F238E27FC236}">
              <a16:creationId xmlns:a16="http://schemas.microsoft.com/office/drawing/2014/main" id="{CD9B8876-DB82-4C2F-ACEA-4C3F605A2EFD}"/>
            </a:ext>
          </a:extLst>
        </xdr:cNvPr>
        <xdr:cNvSpPr txBox="1"/>
      </xdr:nvSpPr>
      <xdr:spPr>
        <a:xfrm>
          <a:off x="19992975" y="13475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5A688DFD-42A4-488E-B0CB-F9466F20AB14}"/>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1A526952-A0CD-4910-8315-BF64BD4BD4E4}"/>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66259EC4-F009-4E84-833A-7E86BD17917B}"/>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821C5D2A-1182-45C5-9506-6926337D361C}"/>
            </a:ext>
          </a:extLst>
        </xdr:cNvPr>
        <xdr:cNvSpPr/>
      </xdr:nvSpPr>
      <xdr:spPr>
        <a:xfrm>
          <a:off x="17554575" y="135159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52B30BC8-D522-4B9E-A93B-B6965CC8A87B}"/>
            </a:ext>
          </a:extLst>
        </xdr:cNvPr>
        <xdr:cNvSpPr/>
      </xdr:nvSpPr>
      <xdr:spPr>
        <a:xfrm>
          <a:off x="167544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9246BE4-B5ED-4C90-A172-1D30AE2332D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9D7E8F1-31EE-4909-B2D2-8F54F5A5C5B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8A80F67-EBF4-4A71-80B4-380C2B7B47F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F158B87-B2E2-43CE-AD31-CA7173F047F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14AB7AA-ECFD-4343-98A4-07DD11BBE20E}"/>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20" name="楕円 719">
          <a:extLst>
            <a:ext uri="{FF2B5EF4-FFF2-40B4-BE49-F238E27FC236}">
              <a16:creationId xmlns:a16="http://schemas.microsoft.com/office/drawing/2014/main" id="{420644E3-2B5C-4300-B1F4-88402455CCB0}"/>
            </a:ext>
          </a:extLst>
        </xdr:cNvPr>
        <xdr:cNvSpPr/>
      </xdr:nvSpPr>
      <xdr:spPr>
        <a:xfrm>
          <a:off x="19897725" y="13392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721" name="【児童館】&#10;一人当たり面積該当値テキスト">
          <a:extLst>
            <a:ext uri="{FF2B5EF4-FFF2-40B4-BE49-F238E27FC236}">
              <a16:creationId xmlns:a16="http://schemas.microsoft.com/office/drawing/2014/main" id="{B1C6D958-6E47-4463-B939-B22C89D42E60}"/>
            </a:ext>
          </a:extLst>
        </xdr:cNvPr>
        <xdr:cNvSpPr txBox="1"/>
      </xdr:nvSpPr>
      <xdr:spPr>
        <a:xfrm>
          <a:off x="19992975" y="1324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722" name="楕円 721">
          <a:extLst>
            <a:ext uri="{FF2B5EF4-FFF2-40B4-BE49-F238E27FC236}">
              <a16:creationId xmlns:a16="http://schemas.microsoft.com/office/drawing/2014/main" id="{0453B656-A58C-4291-9A95-E2E90B89F271}"/>
            </a:ext>
          </a:extLst>
        </xdr:cNvPr>
        <xdr:cNvSpPr/>
      </xdr:nvSpPr>
      <xdr:spPr>
        <a:xfrm>
          <a:off x="19154775" y="133921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82</xdr:row>
      <xdr:rowOff>152400</xdr:rowOff>
    </xdr:to>
    <xdr:cxnSp macro="">
      <xdr:nvCxnSpPr>
        <xdr:cNvPr id="723" name="直線コネクタ 722">
          <a:extLst>
            <a:ext uri="{FF2B5EF4-FFF2-40B4-BE49-F238E27FC236}">
              <a16:creationId xmlns:a16="http://schemas.microsoft.com/office/drawing/2014/main" id="{12D57718-555F-4457-A07B-6BC7DED7CB9A}"/>
            </a:ext>
          </a:extLst>
        </xdr:cNvPr>
        <xdr:cNvCxnSpPr/>
      </xdr:nvCxnSpPr>
      <xdr:spPr>
        <a:xfrm>
          <a:off x="19202400" y="134397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82550</xdr:rowOff>
    </xdr:from>
    <xdr:to>
      <xdr:col>107</xdr:col>
      <xdr:colOff>101600</xdr:colOff>
      <xdr:row>83</xdr:row>
      <xdr:rowOff>12700</xdr:rowOff>
    </xdr:to>
    <xdr:sp macro="" textlink="">
      <xdr:nvSpPr>
        <xdr:cNvPr id="724" name="楕円 723">
          <a:extLst>
            <a:ext uri="{FF2B5EF4-FFF2-40B4-BE49-F238E27FC236}">
              <a16:creationId xmlns:a16="http://schemas.microsoft.com/office/drawing/2014/main" id="{253F62A8-608B-4D3D-8CDF-F51C7BEB881C}"/>
            </a:ext>
          </a:extLst>
        </xdr:cNvPr>
        <xdr:cNvSpPr/>
      </xdr:nvSpPr>
      <xdr:spPr>
        <a:xfrm>
          <a:off x="18345150" y="13373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133350</xdr:rowOff>
    </xdr:from>
    <xdr:to>
      <xdr:col>111</xdr:col>
      <xdr:colOff>177800</xdr:colOff>
      <xdr:row>82</xdr:row>
      <xdr:rowOff>152400</xdr:rowOff>
    </xdr:to>
    <xdr:cxnSp macro="">
      <xdr:nvCxnSpPr>
        <xdr:cNvPr id="725" name="直線コネクタ 724">
          <a:extLst>
            <a:ext uri="{FF2B5EF4-FFF2-40B4-BE49-F238E27FC236}">
              <a16:creationId xmlns:a16="http://schemas.microsoft.com/office/drawing/2014/main" id="{3B0A9DE7-CABC-4FDD-A03C-2D78DCAA18B8}"/>
            </a:ext>
          </a:extLst>
        </xdr:cNvPr>
        <xdr:cNvCxnSpPr/>
      </xdr:nvCxnSpPr>
      <xdr:spPr>
        <a:xfrm>
          <a:off x="18392775" y="1342072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82550</xdr:rowOff>
    </xdr:from>
    <xdr:to>
      <xdr:col>102</xdr:col>
      <xdr:colOff>165100</xdr:colOff>
      <xdr:row>83</xdr:row>
      <xdr:rowOff>12700</xdr:rowOff>
    </xdr:to>
    <xdr:sp macro="" textlink="">
      <xdr:nvSpPr>
        <xdr:cNvPr id="726" name="楕円 725">
          <a:extLst>
            <a:ext uri="{FF2B5EF4-FFF2-40B4-BE49-F238E27FC236}">
              <a16:creationId xmlns:a16="http://schemas.microsoft.com/office/drawing/2014/main" id="{94965CB8-D0F6-433B-8AC0-09FC79DBA70F}"/>
            </a:ext>
          </a:extLst>
        </xdr:cNvPr>
        <xdr:cNvSpPr/>
      </xdr:nvSpPr>
      <xdr:spPr>
        <a:xfrm>
          <a:off x="17554575" y="13373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133350</xdr:rowOff>
    </xdr:from>
    <xdr:to>
      <xdr:col>107</xdr:col>
      <xdr:colOff>50800</xdr:colOff>
      <xdr:row>82</xdr:row>
      <xdr:rowOff>133350</xdr:rowOff>
    </xdr:to>
    <xdr:cxnSp macro="">
      <xdr:nvCxnSpPr>
        <xdr:cNvPr id="727" name="直線コネクタ 726">
          <a:extLst>
            <a:ext uri="{FF2B5EF4-FFF2-40B4-BE49-F238E27FC236}">
              <a16:creationId xmlns:a16="http://schemas.microsoft.com/office/drawing/2014/main" id="{3BDA6332-D202-4DEC-91AF-482FD6B6B081}"/>
            </a:ext>
          </a:extLst>
        </xdr:cNvPr>
        <xdr:cNvCxnSpPr/>
      </xdr:nvCxnSpPr>
      <xdr:spPr>
        <a:xfrm>
          <a:off x="17602200" y="13420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82550</xdr:rowOff>
    </xdr:from>
    <xdr:to>
      <xdr:col>98</xdr:col>
      <xdr:colOff>38100</xdr:colOff>
      <xdr:row>83</xdr:row>
      <xdr:rowOff>12700</xdr:rowOff>
    </xdr:to>
    <xdr:sp macro="" textlink="">
      <xdr:nvSpPr>
        <xdr:cNvPr id="728" name="楕円 727">
          <a:extLst>
            <a:ext uri="{FF2B5EF4-FFF2-40B4-BE49-F238E27FC236}">
              <a16:creationId xmlns:a16="http://schemas.microsoft.com/office/drawing/2014/main" id="{D1197175-E0C6-4257-9684-C40BA3F83043}"/>
            </a:ext>
          </a:extLst>
        </xdr:cNvPr>
        <xdr:cNvSpPr/>
      </xdr:nvSpPr>
      <xdr:spPr>
        <a:xfrm>
          <a:off x="16754475" y="133731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133350</xdr:rowOff>
    </xdr:from>
    <xdr:to>
      <xdr:col>102</xdr:col>
      <xdr:colOff>114300</xdr:colOff>
      <xdr:row>82</xdr:row>
      <xdr:rowOff>133350</xdr:rowOff>
    </xdr:to>
    <xdr:cxnSp macro="">
      <xdr:nvCxnSpPr>
        <xdr:cNvPr id="729" name="直線コネクタ 728">
          <a:extLst>
            <a:ext uri="{FF2B5EF4-FFF2-40B4-BE49-F238E27FC236}">
              <a16:creationId xmlns:a16="http://schemas.microsoft.com/office/drawing/2014/main" id="{919B42FF-0301-469C-9A45-5B0491BCCC10}"/>
            </a:ext>
          </a:extLst>
        </xdr:cNvPr>
        <xdr:cNvCxnSpPr/>
      </xdr:nvCxnSpPr>
      <xdr:spPr>
        <a:xfrm>
          <a:off x="16802100" y="13420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1FF3043F-E06A-487A-BCBE-35AF5DA57053}"/>
            </a:ext>
          </a:extLst>
        </xdr:cNvPr>
        <xdr:cNvSpPr txBox="1"/>
      </xdr:nvSpPr>
      <xdr:spPr>
        <a:xfrm>
          <a:off x="189834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1D824445-803B-4B79-91C6-1F0DAF4802BB}"/>
            </a:ext>
          </a:extLst>
        </xdr:cNvPr>
        <xdr:cNvSpPr txBox="1"/>
      </xdr:nvSpPr>
      <xdr:spPr>
        <a:xfrm>
          <a:off x="181833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CE96AAA6-52FD-44CC-A980-0E9AEDDB431A}"/>
            </a:ext>
          </a:extLst>
        </xdr:cNvPr>
        <xdr:cNvSpPr txBox="1"/>
      </xdr:nvSpPr>
      <xdr:spPr>
        <a:xfrm>
          <a:off x="17383202" y="1360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A0A749B3-0584-4F7B-B988-22D0F539AB43}"/>
            </a:ext>
          </a:extLst>
        </xdr:cNvPr>
        <xdr:cNvSpPr txBox="1"/>
      </xdr:nvSpPr>
      <xdr:spPr>
        <a:xfrm>
          <a:off x="16592627"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734" name="n_1mainValue【児童館】&#10;一人当たり面積">
          <a:extLst>
            <a:ext uri="{FF2B5EF4-FFF2-40B4-BE49-F238E27FC236}">
              <a16:creationId xmlns:a16="http://schemas.microsoft.com/office/drawing/2014/main" id="{D9B6F343-DCCC-4181-A833-D02A036DE769}"/>
            </a:ext>
          </a:extLst>
        </xdr:cNvPr>
        <xdr:cNvSpPr txBox="1"/>
      </xdr:nvSpPr>
      <xdr:spPr>
        <a:xfrm>
          <a:off x="189834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29227</xdr:rowOff>
    </xdr:from>
    <xdr:ext cx="469744" cy="259045"/>
    <xdr:sp macro="" textlink="">
      <xdr:nvSpPr>
        <xdr:cNvPr id="735" name="n_2mainValue【児童館】&#10;一人当たり面積">
          <a:extLst>
            <a:ext uri="{FF2B5EF4-FFF2-40B4-BE49-F238E27FC236}">
              <a16:creationId xmlns:a16="http://schemas.microsoft.com/office/drawing/2014/main" id="{DAF2B4D8-6BB9-4704-9393-FC3709F51CB3}"/>
            </a:ext>
          </a:extLst>
        </xdr:cNvPr>
        <xdr:cNvSpPr txBox="1"/>
      </xdr:nvSpPr>
      <xdr:spPr>
        <a:xfrm>
          <a:off x="181833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29227</xdr:rowOff>
    </xdr:from>
    <xdr:ext cx="469744" cy="259045"/>
    <xdr:sp macro="" textlink="">
      <xdr:nvSpPr>
        <xdr:cNvPr id="736" name="n_3mainValue【児童館】&#10;一人当たり面積">
          <a:extLst>
            <a:ext uri="{FF2B5EF4-FFF2-40B4-BE49-F238E27FC236}">
              <a16:creationId xmlns:a16="http://schemas.microsoft.com/office/drawing/2014/main" id="{2A50402E-FFD9-441F-B0D2-3719872E9382}"/>
            </a:ext>
          </a:extLst>
        </xdr:cNvPr>
        <xdr:cNvSpPr txBox="1"/>
      </xdr:nvSpPr>
      <xdr:spPr>
        <a:xfrm>
          <a:off x="17383202"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29227</xdr:rowOff>
    </xdr:from>
    <xdr:ext cx="469744" cy="259045"/>
    <xdr:sp macro="" textlink="">
      <xdr:nvSpPr>
        <xdr:cNvPr id="737" name="n_4mainValue【児童館】&#10;一人当たり面積">
          <a:extLst>
            <a:ext uri="{FF2B5EF4-FFF2-40B4-BE49-F238E27FC236}">
              <a16:creationId xmlns:a16="http://schemas.microsoft.com/office/drawing/2014/main" id="{7955DF20-27BF-4335-AC71-B741584C5A16}"/>
            </a:ext>
          </a:extLst>
        </xdr:cNvPr>
        <xdr:cNvSpPr txBox="1"/>
      </xdr:nvSpPr>
      <xdr:spPr>
        <a:xfrm>
          <a:off x="16592627"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BE867D6-BD07-40FF-860D-E39BD522A79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2B5C82BE-7645-42EB-8F2D-E46AEE483030}"/>
            </a:ext>
          </a:extLst>
        </xdr:cNvPr>
        <xdr:cNvSpPr/>
      </xdr:nvSpPr>
      <xdr:spPr>
        <a:xfrm>
          <a:off x="112109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6BE712DD-4BC1-4A95-859D-8515FCFC211F}"/>
            </a:ext>
          </a:extLst>
        </xdr:cNvPr>
        <xdr:cNvSpPr/>
      </xdr:nvSpPr>
      <xdr:spPr>
        <a:xfrm>
          <a:off x="112109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26FBB0E7-ED50-4864-BCDB-9375CB5BA4B4}"/>
            </a:ext>
          </a:extLst>
        </xdr:cNvPr>
        <xdr:cNvSpPr/>
      </xdr:nvSpPr>
      <xdr:spPr>
        <a:xfrm>
          <a:off x="123444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D9436F20-A506-409E-B549-B3961920E84A}"/>
            </a:ext>
          </a:extLst>
        </xdr:cNvPr>
        <xdr:cNvSpPr/>
      </xdr:nvSpPr>
      <xdr:spPr>
        <a:xfrm>
          <a:off x="123444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C832919F-2F69-4B81-8153-9C5E6CDF8F16}"/>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9C943AA2-9C18-4E58-85AC-763A0BAC086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EAE252A4-7683-4550-89D1-B6789F31274C}"/>
            </a:ext>
          </a:extLst>
        </xdr:cNvPr>
        <xdr:cNvSpPr/>
      </xdr:nvSpPr>
      <xdr:spPr>
        <a:xfrm>
          <a:off x="16459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D36684B9-8862-4A15-96ED-8A109761C92B}"/>
            </a:ext>
          </a:extLst>
        </xdr:cNvPr>
        <xdr:cNvSpPr/>
      </xdr:nvSpPr>
      <xdr:spPr>
        <a:xfrm>
          <a:off x="16459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3847786E-9277-4AA4-98D8-AB81C59897BA}"/>
            </a:ext>
          </a:extLst>
        </xdr:cNvPr>
        <xdr:cNvSpPr/>
      </xdr:nvSpPr>
      <xdr:spPr>
        <a:xfrm>
          <a:off x="176117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920F8F4A-E7E6-4048-9215-B1C12A746CFA}"/>
            </a:ext>
          </a:extLst>
        </xdr:cNvPr>
        <xdr:cNvSpPr/>
      </xdr:nvSpPr>
      <xdr:spPr>
        <a:xfrm>
          <a:off x="176117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092FF144-8CEF-4962-89A3-D3406EB75A0E}"/>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87A04D9F-A26A-40D1-93E0-C6BE416DFF6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C7619EC0-F725-4D69-84F1-C13A65560C1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56EC0A13-F262-431E-8DEA-96B3E4AC098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橋りょう・トンネルを除く全ての施設類型において、有形固定資産減価償却率が類似団体内平均を上回っています。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引き続き、老朽化が進行した施設については、改修等の対策を検討していきます。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057A144-DA6D-44DA-8FE1-F50BD195B9F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B2B422-DEFE-4C99-AB13-60D498A3C86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2929CD-0B78-4461-B56C-F038BF49F8B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757B5A-BCB4-4D52-B701-F8A5FC6F97E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東京都文京区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A6D0E9B-AF00-4F9A-A98A-DE13B6B9410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0EF7E9-F7C6-45A0-8D6E-460D3C74AB3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E8B233-FC27-49CD-AF5A-09730968657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F3E6189-1843-4461-A6BF-24A0B6826B6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7E2761-528C-470E-AE80-976B1E98A53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F7A94A-525A-4465-9666-BC7B5E03BD6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235,345
219,422
11.29
143,533,357
135,448,272
8,016,157
74,541,345
11,090,999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89D8BF-90B7-4E53-930A-AB038633B71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0A9B303-BF83-434B-94A8-4BB48FDB04E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38EC15-FC25-4457-8088-AB2A5EE80CD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657666-B966-4759-AE07-392CFD9389C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A5ACF0-2E31-4624-AAB1-CCE96BDDF53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17ADA41-6C7E-4233-B054-C454869FE62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AF1962-06B6-4FAF-AC93-AC91ABA1BCB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BA929DB-95D0-4BD0-95D9-068F577683F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FD9A27-3835-4214-9FC2-6AE18BAF29E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059269-4648-46FA-8A59-F07563B388D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7BD8AE-50D2-4E3C-80D5-B795176A541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035332-EB4B-4B7C-A143-BDDB67E6997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F21C12-71CD-4877-9493-2633E3DD243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A91226-A958-4492-B3D2-AB5F95F65A8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6937C4E-1F36-4098-9070-E0FF8351360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A67120-F453-4384-B2D2-A11ECE9FE68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A851F5-5D18-4EF9-BE9D-0B5F0C3D3D3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A6AED0-9487-4FC1-84BC-7589A878C51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775C1D-EFCE-4858-9128-F5658B78F36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96D7B4-E251-4D58-B322-ECA2761C440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B147AC-4C91-4447-BDD4-2559B2B2B71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8AF381E-D4CF-420F-8210-0853E43487C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99E7C2-8734-40D3-85B6-524D26BF3A4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AD03427-E3B0-4907-AE7E-54954AD3C7C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F3F823-EB89-40A0-8973-B7597B5E1F2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49DA4C-1433-4F27-A9E3-E6AE636473D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484203-CDCE-4F77-88DC-122F13F1799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BECF33-31CD-472B-AEAF-8900AFD70C8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EBC4E0-14CF-403E-9943-7F0404BCF55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F38ADC-87F5-4B37-9E58-2F8CBDBF7B1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1E506AA-859D-4557-A557-AB51CA42E05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673A02-3431-4A48-B93C-858D295F9E3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15626C6-1F8C-4F52-8D11-3A0FBEDB454E}"/>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E7E15E7C-FDDB-4A47-917F-89351A1871CD}"/>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122A305-865D-476D-BCE7-30730EB949C8}"/>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D1E6DA7-A4B3-4DA8-B525-FB4538761854}"/>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7DD9163-E487-4495-A2EB-6C7FCFB80F5B}"/>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0EF5CC5-12C7-49C5-92D7-8FB1CBA69AA2}"/>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D172CCF-04C6-4E03-AC14-3D4D4229E9E2}"/>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16D0AE5-BDDE-4B7C-9CBB-0DDFF21C5A62}"/>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BEE501F-292B-4328-B958-85BFCDD5F79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744E7831-FA80-4AC8-84F7-2E9BBC41CD06}"/>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2269D82F-B01E-4FD2-86C6-33FAD9E7C67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E52B2205-F5FD-4B24-94D7-98BA1258782B}"/>
            </a:ext>
          </a:extLst>
        </xdr:cNvPr>
        <xdr:cNvCxnSpPr/>
      </xdr:nvCxnSpPr>
      <xdr:spPr>
        <a:xfrm flipV="1">
          <a:off x="4180840" y="5426964"/>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C2F9D166-B1B0-4740-B079-2ECE22DB9013}"/>
            </a:ext>
          </a:extLst>
        </xdr:cNvPr>
        <xdr:cNvSpPr txBox="1"/>
      </xdr:nvSpPr>
      <xdr:spPr>
        <a:xfrm>
          <a:off x="4219575" y="668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EDE2EBA3-497B-4455-B3A8-22870FF584A4}"/>
            </a:ext>
          </a:extLst>
        </xdr:cNvPr>
        <xdr:cNvCxnSpPr/>
      </xdr:nvCxnSpPr>
      <xdr:spPr>
        <a:xfrm>
          <a:off x="4105275" y="66835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C91EF4DF-E8E9-4FB2-ADAF-D300662E0D7D}"/>
            </a:ext>
          </a:extLst>
        </xdr:cNvPr>
        <xdr:cNvSpPr txBox="1"/>
      </xdr:nvSpPr>
      <xdr:spPr>
        <a:xfrm>
          <a:off x="42195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2F6021E7-2E8F-4640-8C38-05EB351A0853}"/>
            </a:ext>
          </a:extLst>
        </xdr:cNvPr>
        <xdr:cNvCxnSpPr/>
      </xdr:nvCxnSpPr>
      <xdr:spPr>
        <a:xfrm>
          <a:off x="4105275"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C2A646EF-715A-4038-B597-B304710819BC}"/>
            </a:ext>
          </a:extLst>
        </xdr:cNvPr>
        <xdr:cNvSpPr txBox="1"/>
      </xdr:nvSpPr>
      <xdr:spPr>
        <a:xfrm>
          <a:off x="4219575" y="588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C5008407-C905-4021-9DB1-83A3E03E6268}"/>
            </a:ext>
          </a:extLst>
        </xdr:cNvPr>
        <xdr:cNvSpPr/>
      </xdr:nvSpPr>
      <xdr:spPr>
        <a:xfrm>
          <a:off x="4124325" y="6027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FC289254-E70D-4237-B471-DCB99F1AC801}"/>
            </a:ext>
          </a:extLst>
        </xdr:cNvPr>
        <xdr:cNvSpPr/>
      </xdr:nvSpPr>
      <xdr:spPr>
        <a:xfrm>
          <a:off x="3381375" y="60027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FB638DA0-6255-45EA-BC84-E5A8E89E1BE2}"/>
            </a:ext>
          </a:extLst>
        </xdr:cNvPr>
        <xdr:cNvSpPr/>
      </xdr:nvSpPr>
      <xdr:spPr>
        <a:xfrm>
          <a:off x="2571750" y="5982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3F1746EF-A630-4063-B625-66714924A17A}"/>
            </a:ext>
          </a:extLst>
        </xdr:cNvPr>
        <xdr:cNvSpPr/>
      </xdr:nvSpPr>
      <xdr:spPr>
        <a:xfrm>
          <a:off x="1781175" y="60275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1E2A9948-B3C7-40A2-A28E-EC8BD49955EC}"/>
            </a:ext>
          </a:extLst>
        </xdr:cNvPr>
        <xdr:cNvSpPr/>
      </xdr:nvSpPr>
      <xdr:spPr>
        <a:xfrm>
          <a:off x="9810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817F558-2745-4AAA-9698-86F3AE85297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032EA66-6AD5-4837-92D8-6631DD8C1FF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8F41BC0-6966-422A-A4A2-2EAEB857188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DB0D2A-12F1-448E-B8F8-177E25752EC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CF3AC4A-72BE-4BE3-8785-40ED949DE57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155702</xdr:rowOff>
    </xdr:from>
    <xdr:to>
      <xdr:col>24</xdr:col>
      <xdr:colOff>114300</xdr:colOff>
      <xdr:row>41</xdr:row>
      <xdr:rowOff>85852</xdr:rowOff>
    </xdr:to>
    <xdr:sp macro="" textlink="">
      <xdr:nvSpPr>
        <xdr:cNvPr id="71" name="楕円 70">
          <a:extLst>
            <a:ext uri="{FF2B5EF4-FFF2-40B4-BE49-F238E27FC236}">
              <a16:creationId xmlns:a16="http://schemas.microsoft.com/office/drawing/2014/main" id="{E19BD560-AC83-4F8E-84AB-FE21CE2C9BF9}"/>
            </a:ext>
          </a:extLst>
        </xdr:cNvPr>
        <xdr:cNvSpPr/>
      </xdr:nvSpPr>
      <xdr:spPr>
        <a:xfrm>
          <a:off x="4124325" y="66454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70629</xdr:rowOff>
    </xdr:from>
    <xdr:ext cx="405111" cy="259045"/>
    <xdr:sp macro="" textlink="">
      <xdr:nvSpPr>
        <xdr:cNvPr id="72" name="【図書館】&#10;有形固定資産減価償却率該当値テキスト">
          <a:extLst>
            <a:ext uri="{FF2B5EF4-FFF2-40B4-BE49-F238E27FC236}">
              <a16:creationId xmlns:a16="http://schemas.microsoft.com/office/drawing/2014/main" id="{12AE29B9-48E5-4FDA-AA77-1ACFC8211BBD}"/>
            </a:ext>
          </a:extLst>
        </xdr:cNvPr>
        <xdr:cNvSpPr txBox="1"/>
      </xdr:nvSpPr>
      <xdr:spPr>
        <a:xfrm>
          <a:off x="4219575" y="655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25400</xdr:rowOff>
    </xdr:from>
    <xdr:to>
      <xdr:col>20</xdr:col>
      <xdr:colOff>38100</xdr:colOff>
      <xdr:row>41</xdr:row>
      <xdr:rowOff>127000</xdr:rowOff>
    </xdr:to>
    <xdr:sp macro="" textlink="">
      <xdr:nvSpPr>
        <xdr:cNvPr id="73" name="楕円 72">
          <a:extLst>
            <a:ext uri="{FF2B5EF4-FFF2-40B4-BE49-F238E27FC236}">
              <a16:creationId xmlns:a16="http://schemas.microsoft.com/office/drawing/2014/main" id="{101E8016-C266-47B5-B1B8-AD39AA2D5760}"/>
            </a:ext>
          </a:extLst>
        </xdr:cNvPr>
        <xdr:cNvSpPr/>
      </xdr:nvSpPr>
      <xdr:spPr>
        <a:xfrm>
          <a:off x="3381375" y="6677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35052</xdr:rowOff>
    </xdr:from>
    <xdr:to>
      <xdr:col>24</xdr:col>
      <xdr:colOff>63500</xdr:colOff>
      <xdr:row>41</xdr:row>
      <xdr:rowOff>76200</xdr:rowOff>
    </xdr:to>
    <xdr:cxnSp macro="">
      <xdr:nvCxnSpPr>
        <xdr:cNvPr id="74" name="直線コネクタ 73">
          <a:extLst>
            <a:ext uri="{FF2B5EF4-FFF2-40B4-BE49-F238E27FC236}">
              <a16:creationId xmlns:a16="http://schemas.microsoft.com/office/drawing/2014/main" id="{662DCBAB-71DA-431F-9167-80AF1FDCF556}"/>
            </a:ext>
          </a:extLst>
        </xdr:cNvPr>
        <xdr:cNvCxnSpPr/>
      </xdr:nvCxnSpPr>
      <xdr:spPr>
        <a:xfrm flipV="1">
          <a:off x="3429000" y="6683502"/>
          <a:ext cx="7524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162560</xdr:rowOff>
    </xdr:from>
    <xdr:to>
      <xdr:col>15</xdr:col>
      <xdr:colOff>101600</xdr:colOff>
      <xdr:row>41</xdr:row>
      <xdr:rowOff>92710</xdr:rowOff>
    </xdr:to>
    <xdr:sp macro="" textlink="">
      <xdr:nvSpPr>
        <xdr:cNvPr id="75" name="楕円 74">
          <a:extLst>
            <a:ext uri="{FF2B5EF4-FFF2-40B4-BE49-F238E27FC236}">
              <a16:creationId xmlns:a16="http://schemas.microsoft.com/office/drawing/2014/main" id="{2B51281E-A46F-4484-9553-EFE5E062EFD6}"/>
            </a:ext>
          </a:extLst>
        </xdr:cNvPr>
        <xdr:cNvSpPr/>
      </xdr:nvSpPr>
      <xdr:spPr>
        <a:xfrm>
          <a:off x="2571750" y="6645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41910</xdr:rowOff>
    </xdr:from>
    <xdr:to>
      <xdr:col>19</xdr:col>
      <xdr:colOff>177800</xdr:colOff>
      <xdr:row>41</xdr:row>
      <xdr:rowOff>76200</xdr:rowOff>
    </xdr:to>
    <xdr:cxnSp macro="">
      <xdr:nvCxnSpPr>
        <xdr:cNvPr id="76" name="直線コネクタ 75">
          <a:extLst>
            <a:ext uri="{FF2B5EF4-FFF2-40B4-BE49-F238E27FC236}">
              <a16:creationId xmlns:a16="http://schemas.microsoft.com/office/drawing/2014/main" id="{4AB4731A-FB56-47AF-B236-927F0F8E5C2D}"/>
            </a:ext>
          </a:extLst>
        </xdr:cNvPr>
        <xdr:cNvCxnSpPr/>
      </xdr:nvCxnSpPr>
      <xdr:spPr>
        <a:xfrm>
          <a:off x="2619375" y="6693535"/>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135128</xdr:rowOff>
    </xdr:from>
    <xdr:to>
      <xdr:col>10</xdr:col>
      <xdr:colOff>165100</xdr:colOff>
      <xdr:row>41</xdr:row>
      <xdr:rowOff>65278</xdr:rowOff>
    </xdr:to>
    <xdr:sp macro="" textlink="">
      <xdr:nvSpPr>
        <xdr:cNvPr id="77" name="楕円 76">
          <a:extLst>
            <a:ext uri="{FF2B5EF4-FFF2-40B4-BE49-F238E27FC236}">
              <a16:creationId xmlns:a16="http://schemas.microsoft.com/office/drawing/2014/main" id="{6171930F-EF94-4917-913C-274F64C7C6AC}"/>
            </a:ext>
          </a:extLst>
        </xdr:cNvPr>
        <xdr:cNvSpPr/>
      </xdr:nvSpPr>
      <xdr:spPr>
        <a:xfrm>
          <a:off x="1781175" y="66216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14478</xdr:rowOff>
    </xdr:from>
    <xdr:to>
      <xdr:col>15</xdr:col>
      <xdr:colOff>50800</xdr:colOff>
      <xdr:row>41</xdr:row>
      <xdr:rowOff>41910</xdr:rowOff>
    </xdr:to>
    <xdr:cxnSp macro="">
      <xdr:nvCxnSpPr>
        <xdr:cNvPr id="78" name="直線コネクタ 77">
          <a:extLst>
            <a:ext uri="{FF2B5EF4-FFF2-40B4-BE49-F238E27FC236}">
              <a16:creationId xmlns:a16="http://schemas.microsoft.com/office/drawing/2014/main" id="{2E38FDAF-F866-4898-8FA6-E9060D7041C6}"/>
            </a:ext>
          </a:extLst>
        </xdr:cNvPr>
        <xdr:cNvCxnSpPr/>
      </xdr:nvCxnSpPr>
      <xdr:spPr>
        <a:xfrm>
          <a:off x="1828800" y="6659753"/>
          <a:ext cx="790575"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116840</xdr:rowOff>
    </xdr:from>
    <xdr:to>
      <xdr:col>6</xdr:col>
      <xdr:colOff>38100</xdr:colOff>
      <xdr:row>41</xdr:row>
      <xdr:rowOff>46990</xdr:rowOff>
    </xdr:to>
    <xdr:sp macro="" textlink="">
      <xdr:nvSpPr>
        <xdr:cNvPr id="79" name="楕円 78">
          <a:extLst>
            <a:ext uri="{FF2B5EF4-FFF2-40B4-BE49-F238E27FC236}">
              <a16:creationId xmlns:a16="http://schemas.microsoft.com/office/drawing/2014/main" id="{80EE7058-6082-41C4-AF08-D97D0663B991}"/>
            </a:ext>
          </a:extLst>
        </xdr:cNvPr>
        <xdr:cNvSpPr/>
      </xdr:nvSpPr>
      <xdr:spPr>
        <a:xfrm>
          <a:off x="981075" y="660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167640</xdr:rowOff>
    </xdr:from>
    <xdr:to>
      <xdr:col>10</xdr:col>
      <xdr:colOff>114300</xdr:colOff>
      <xdr:row>41</xdr:row>
      <xdr:rowOff>14478</xdr:rowOff>
    </xdr:to>
    <xdr:cxnSp macro="">
      <xdr:nvCxnSpPr>
        <xdr:cNvPr id="80" name="直線コネクタ 79">
          <a:extLst>
            <a:ext uri="{FF2B5EF4-FFF2-40B4-BE49-F238E27FC236}">
              <a16:creationId xmlns:a16="http://schemas.microsoft.com/office/drawing/2014/main" id="{17FD1B95-8CCA-48C9-8ADA-A2E6B66A6A23}"/>
            </a:ext>
          </a:extLst>
        </xdr:cNvPr>
        <xdr:cNvCxnSpPr/>
      </xdr:nvCxnSpPr>
      <xdr:spPr>
        <a:xfrm>
          <a:off x="1028700" y="6650990"/>
          <a:ext cx="8001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0F6B434E-B874-49E5-BB65-C22F414A594F}"/>
            </a:ext>
          </a:extLst>
        </xdr:cNvPr>
        <xdr:cNvSpPr txBox="1"/>
      </xdr:nvSpPr>
      <xdr:spPr>
        <a:xfrm>
          <a:off x="3239144" y="579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C2C97F56-9382-4DD7-833F-4F7CCEAA691A}"/>
            </a:ext>
          </a:extLst>
        </xdr:cNvPr>
        <xdr:cNvSpPr txBox="1"/>
      </xdr:nvSpPr>
      <xdr:spPr>
        <a:xfrm>
          <a:off x="2439044"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65A7E514-C6BE-4BF3-9C27-1DD7FC7AB3D2}"/>
            </a:ext>
          </a:extLst>
        </xdr:cNvPr>
        <xdr:cNvSpPr txBox="1"/>
      </xdr:nvSpPr>
      <xdr:spPr>
        <a:xfrm>
          <a:off x="1648469"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3BA6A6B4-1D37-4C57-B57C-88ED5D3E9CB1}"/>
            </a:ext>
          </a:extLst>
        </xdr:cNvPr>
        <xdr:cNvSpPr txBox="1"/>
      </xdr:nvSpPr>
      <xdr:spPr>
        <a:xfrm>
          <a:off x="8483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118127</xdr:rowOff>
    </xdr:from>
    <xdr:ext cx="405111" cy="259045"/>
    <xdr:sp macro="" textlink="">
      <xdr:nvSpPr>
        <xdr:cNvPr id="85" name="n_1mainValue【図書館】&#10;有形固定資産減価償却率">
          <a:extLst>
            <a:ext uri="{FF2B5EF4-FFF2-40B4-BE49-F238E27FC236}">
              <a16:creationId xmlns:a16="http://schemas.microsoft.com/office/drawing/2014/main" id="{5C0EFF2C-93EE-4399-A8D8-C9E64645FFD3}"/>
            </a:ext>
          </a:extLst>
        </xdr:cNvPr>
        <xdr:cNvSpPr txBox="1"/>
      </xdr:nvSpPr>
      <xdr:spPr>
        <a:xfrm>
          <a:off x="3239144"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83837</xdr:rowOff>
    </xdr:from>
    <xdr:ext cx="405111" cy="259045"/>
    <xdr:sp macro="" textlink="">
      <xdr:nvSpPr>
        <xdr:cNvPr id="86" name="n_2mainValue【図書館】&#10;有形固定資産減価償却率">
          <a:extLst>
            <a:ext uri="{FF2B5EF4-FFF2-40B4-BE49-F238E27FC236}">
              <a16:creationId xmlns:a16="http://schemas.microsoft.com/office/drawing/2014/main" id="{1326CBE2-3FEE-4C22-A695-B4453CAEAE0D}"/>
            </a:ext>
          </a:extLst>
        </xdr:cNvPr>
        <xdr:cNvSpPr txBox="1"/>
      </xdr:nvSpPr>
      <xdr:spPr>
        <a:xfrm>
          <a:off x="2439044" y="673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56405</xdr:rowOff>
    </xdr:from>
    <xdr:ext cx="405111" cy="259045"/>
    <xdr:sp macro="" textlink="">
      <xdr:nvSpPr>
        <xdr:cNvPr id="87" name="n_3mainValue【図書館】&#10;有形固定資産減価償却率">
          <a:extLst>
            <a:ext uri="{FF2B5EF4-FFF2-40B4-BE49-F238E27FC236}">
              <a16:creationId xmlns:a16="http://schemas.microsoft.com/office/drawing/2014/main" id="{1C66CEFF-A786-4378-99B3-57484366541B}"/>
            </a:ext>
          </a:extLst>
        </xdr:cNvPr>
        <xdr:cNvSpPr txBox="1"/>
      </xdr:nvSpPr>
      <xdr:spPr>
        <a:xfrm>
          <a:off x="1648469" y="670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38117</xdr:rowOff>
    </xdr:from>
    <xdr:ext cx="405111" cy="259045"/>
    <xdr:sp macro="" textlink="">
      <xdr:nvSpPr>
        <xdr:cNvPr id="88" name="n_4mainValue【図書館】&#10;有形固定資産減価償却率">
          <a:extLst>
            <a:ext uri="{FF2B5EF4-FFF2-40B4-BE49-F238E27FC236}">
              <a16:creationId xmlns:a16="http://schemas.microsoft.com/office/drawing/2014/main" id="{FD6EF37F-D581-4C91-A305-BAF8B4FD855A}"/>
            </a:ext>
          </a:extLst>
        </xdr:cNvPr>
        <xdr:cNvSpPr txBox="1"/>
      </xdr:nvSpPr>
      <xdr:spPr>
        <a:xfrm>
          <a:off x="848369"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27A9AB0-5A5C-4F4D-8B8B-198A3907136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7D2D859-DDEE-47AE-922A-E58EA43992F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83821BF-BA0E-4D20-9F44-56494E43582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2CC2AC8-ABFB-4291-90EC-05A71CF49D0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9FFCEAA-5AAF-4138-A5C0-5573771B978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53BB854-CF41-46F5-AA3F-2ABED5D535E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38DD845-420F-4D25-B649-70C35A0D14D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78FA2ED-25AD-4911-BBD3-EF51E1F0FBE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7DFDBCB2-D33D-4FDB-A44F-929D77CB1A14}"/>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E591842-7F79-48CD-84EE-A6E77BDFDFE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E46C639-4C0F-44E7-BADE-2DBE2A06BDB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E95E8716-0200-463A-B317-E52142C1B6D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999B827-D960-4BA8-9FB6-20FFAC93785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F2901AD8-5269-4521-92FB-1FB28E7F9E12}"/>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B800F0E-AC9A-4472-8CCB-7D85ADFB29F9}"/>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51870062-A97D-47AB-A948-126C54B06477}"/>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C9F2C5C-DD8B-40CB-91CD-99775E00F164}"/>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BA7AA954-A06E-4511-8693-5DC3AC95E8D1}"/>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76BB51A-400C-445C-8AB4-035758A76CF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28E8AA7C-42E4-4514-BFED-B7F706C5A649}"/>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AC6739E-E80A-4843-B80A-36179605CFC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EEC3CF39-FC00-46A8-95F8-7C983E1BE6D9}"/>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FFC5385-5DD0-447C-B135-16AA3EDE807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9C1C8277-7B1C-4641-8BBA-00309EE71F9E}"/>
            </a:ext>
          </a:extLst>
        </xdr:cNvPr>
        <xdr:cNvCxnSpPr/>
      </xdr:nvCxnSpPr>
      <xdr:spPr>
        <a:xfrm flipV="1">
          <a:off x="9429115" y="5399405"/>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C48597BD-AC0F-4C7D-B39A-B1F40B448927}"/>
            </a:ext>
          </a:extLst>
        </xdr:cNvPr>
        <xdr:cNvSpPr txBox="1"/>
      </xdr:nvSpPr>
      <xdr:spPr>
        <a:xfrm>
          <a:off x="946785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87EE9577-2294-4D83-A128-B4ACFE439B92}"/>
            </a:ext>
          </a:extLst>
        </xdr:cNvPr>
        <xdr:cNvCxnSpPr/>
      </xdr:nvCxnSpPr>
      <xdr:spPr>
        <a:xfrm>
          <a:off x="9363075" y="6793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CB81D70A-45CF-4536-A5EA-E823C13D7DFE}"/>
            </a:ext>
          </a:extLst>
        </xdr:cNvPr>
        <xdr:cNvSpPr txBox="1"/>
      </xdr:nvSpPr>
      <xdr:spPr>
        <a:xfrm>
          <a:off x="9467850" y="519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B589E5B2-548F-4EEA-8386-179B721E61C8}"/>
            </a:ext>
          </a:extLst>
        </xdr:cNvPr>
        <xdr:cNvCxnSpPr/>
      </xdr:nvCxnSpPr>
      <xdr:spPr>
        <a:xfrm>
          <a:off x="9363075" y="53994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2AFB5E5A-6E80-4508-BA11-9AA89FE509F8}"/>
            </a:ext>
          </a:extLst>
        </xdr:cNvPr>
        <xdr:cNvSpPr txBox="1"/>
      </xdr:nvSpPr>
      <xdr:spPr>
        <a:xfrm>
          <a:off x="9467850" y="6516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7DC8D128-9DC6-46EC-8FFC-E934C87E9D2A}"/>
            </a:ext>
          </a:extLst>
        </xdr:cNvPr>
        <xdr:cNvSpPr/>
      </xdr:nvSpPr>
      <xdr:spPr>
        <a:xfrm>
          <a:off x="9401175" y="653161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AAC501E9-3C1E-4AC9-AFB3-419DD7D934F0}"/>
            </a:ext>
          </a:extLst>
        </xdr:cNvPr>
        <xdr:cNvSpPr/>
      </xdr:nvSpPr>
      <xdr:spPr>
        <a:xfrm>
          <a:off x="86391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CF569EDD-E67D-4B3C-ABF0-46CA226EA038}"/>
            </a:ext>
          </a:extLst>
        </xdr:cNvPr>
        <xdr:cNvSpPr/>
      </xdr:nvSpPr>
      <xdr:spPr>
        <a:xfrm>
          <a:off x="7839075" y="65316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9CE69E16-3F20-422E-9F86-69FD7F2330B7}"/>
            </a:ext>
          </a:extLst>
        </xdr:cNvPr>
        <xdr:cNvSpPr/>
      </xdr:nvSpPr>
      <xdr:spPr>
        <a:xfrm>
          <a:off x="7029450" y="6553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B6A9F253-75B8-4B77-9725-26C31456D19D}"/>
            </a:ext>
          </a:extLst>
        </xdr:cNvPr>
        <xdr:cNvSpPr/>
      </xdr:nvSpPr>
      <xdr:spPr>
        <a:xfrm>
          <a:off x="62388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69DA759-44D1-43BD-AC7F-5DFABBF1A4A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F80B63D-8D81-4142-B375-022DADC8FD5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43F14E6-F615-43FC-9946-50C0DF192311}"/>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91B44B7-6120-4498-9689-D2661ABE43A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405715F-31F2-4616-BA99-07FD5E3A499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97790</xdr:rowOff>
    </xdr:from>
    <xdr:to>
      <xdr:col>55</xdr:col>
      <xdr:colOff>50800</xdr:colOff>
      <xdr:row>40</xdr:row>
      <xdr:rowOff>27940</xdr:rowOff>
    </xdr:to>
    <xdr:sp macro="" textlink="">
      <xdr:nvSpPr>
        <xdr:cNvPr id="128" name="楕円 127">
          <a:extLst>
            <a:ext uri="{FF2B5EF4-FFF2-40B4-BE49-F238E27FC236}">
              <a16:creationId xmlns:a16="http://schemas.microsoft.com/office/drawing/2014/main" id="{9857989E-565F-4954-937D-FE4831D1ACC8}"/>
            </a:ext>
          </a:extLst>
        </xdr:cNvPr>
        <xdr:cNvSpPr/>
      </xdr:nvSpPr>
      <xdr:spPr>
        <a:xfrm>
          <a:off x="9401175" y="642239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120667</xdr:rowOff>
    </xdr:from>
    <xdr:ext cx="469744" cy="259045"/>
    <xdr:sp macro="" textlink="">
      <xdr:nvSpPr>
        <xdr:cNvPr id="129" name="【図書館】&#10;一人当たり面積該当値テキスト">
          <a:extLst>
            <a:ext uri="{FF2B5EF4-FFF2-40B4-BE49-F238E27FC236}">
              <a16:creationId xmlns:a16="http://schemas.microsoft.com/office/drawing/2014/main" id="{FB443AD0-0B6D-4F4E-B1E1-ECBF5C4A11ED}"/>
            </a:ext>
          </a:extLst>
        </xdr:cNvPr>
        <xdr:cNvSpPr txBox="1"/>
      </xdr:nvSpPr>
      <xdr:spPr>
        <a:xfrm>
          <a:off x="9467850"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97790</xdr:rowOff>
    </xdr:from>
    <xdr:to>
      <xdr:col>50</xdr:col>
      <xdr:colOff>165100</xdr:colOff>
      <xdr:row>40</xdr:row>
      <xdr:rowOff>27940</xdr:rowOff>
    </xdr:to>
    <xdr:sp macro="" textlink="">
      <xdr:nvSpPr>
        <xdr:cNvPr id="130" name="楕円 129">
          <a:extLst>
            <a:ext uri="{FF2B5EF4-FFF2-40B4-BE49-F238E27FC236}">
              <a16:creationId xmlns:a16="http://schemas.microsoft.com/office/drawing/2014/main" id="{A469AE19-F272-4448-89E8-FE2AA2D68946}"/>
            </a:ext>
          </a:extLst>
        </xdr:cNvPr>
        <xdr:cNvSpPr/>
      </xdr:nvSpPr>
      <xdr:spPr>
        <a:xfrm>
          <a:off x="8639175" y="64223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148590</xdr:rowOff>
    </xdr:from>
    <xdr:to>
      <xdr:col>55</xdr:col>
      <xdr:colOff>0</xdr:colOff>
      <xdr:row>39</xdr:row>
      <xdr:rowOff>148590</xdr:rowOff>
    </xdr:to>
    <xdr:cxnSp macro="">
      <xdr:nvCxnSpPr>
        <xdr:cNvPr id="131" name="直線コネクタ 130">
          <a:extLst>
            <a:ext uri="{FF2B5EF4-FFF2-40B4-BE49-F238E27FC236}">
              <a16:creationId xmlns:a16="http://schemas.microsoft.com/office/drawing/2014/main" id="{A9C88D7A-E1F0-4B77-9043-0F7B852F021C}"/>
            </a:ext>
          </a:extLst>
        </xdr:cNvPr>
        <xdr:cNvCxnSpPr/>
      </xdr:nvCxnSpPr>
      <xdr:spPr>
        <a:xfrm>
          <a:off x="8686800" y="64700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90170</xdr:rowOff>
    </xdr:from>
    <xdr:to>
      <xdr:col>46</xdr:col>
      <xdr:colOff>38100</xdr:colOff>
      <xdr:row>40</xdr:row>
      <xdr:rowOff>20320</xdr:rowOff>
    </xdr:to>
    <xdr:sp macro="" textlink="">
      <xdr:nvSpPr>
        <xdr:cNvPr id="132" name="楕円 131">
          <a:extLst>
            <a:ext uri="{FF2B5EF4-FFF2-40B4-BE49-F238E27FC236}">
              <a16:creationId xmlns:a16="http://schemas.microsoft.com/office/drawing/2014/main" id="{66EB3AF6-B7E0-479D-88EE-97AEFA2A3A99}"/>
            </a:ext>
          </a:extLst>
        </xdr:cNvPr>
        <xdr:cNvSpPr/>
      </xdr:nvSpPr>
      <xdr:spPr>
        <a:xfrm>
          <a:off x="7839075" y="6411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140970</xdr:rowOff>
    </xdr:from>
    <xdr:to>
      <xdr:col>50</xdr:col>
      <xdr:colOff>114300</xdr:colOff>
      <xdr:row>39</xdr:row>
      <xdr:rowOff>148590</xdr:rowOff>
    </xdr:to>
    <xdr:cxnSp macro="">
      <xdr:nvCxnSpPr>
        <xdr:cNvPr id="133" name="直線コネクタ 132">
          <a:extLst>
            <a:ext uri="{FF2B5EF4-FFF2-40B4-BE49-F238E27FC236}">
              <a16:creationId xmlns:a16="http://schemas.microsoft.com/office/drawing/2014/main" id="{DD27A9AF-5639-4A90-94BA-1016314DB5AD}"/>
            </a:ext>
          </a:extLst>
        </xdr:cNvPr>
        <xdr:cNvCxnSpPr/>
      </xdr:nvCxnSpPr>
      <xdr:spPr>
        <a:xfrm>
          <a:off x="7886700" y="646874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4" name="楕円 133">
          <a:extLst>
            <a:ext uri="{FF2B5EF4-FFF2-40B4-BE49-F238E27FC236}">
              <a16:creationId xmlns:a16="http://schemas.microsoft.com/office/drawing/2014/main" id="{F481C2AE-6A0E-494E-9260-85B039702116}"/>
            </a:ext>
          </a:extLst>
        </xdr:cNvPr>
        <xdr:cNvSpPr/>
      </xdr:nvSpPr>
      <xdr:spPr>
        <a:xfrm>
          <a:off x="7029450" y="64103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140970</xdr:rowOff>
    </xdr:to>
    <xdr:cxnSp macro="">
      <xdr:nvCxnSpPr>
        <xdr:cNvPr id="135" name="直線コネクタ 134">
          <a:extLst>
            <a:ext uri="{FF2B5EF4-FFF2-40B4-BE49-F238E27FC236}">
              <a16:creationId xmlns:a16="http://schemas.microsoft.com/office/drawing/2014/main" id="{398EC780-8558-4663-826A-3496FF94F204}"/>
            </a:ext>
          </a:extLst>
        </xdr:cNvPr>
        <xdr:cNvCxnSpPr/>
      </xdr:nvCxnSpPr>
      <xdr:spPr>
        <a:xfrm>
          <a:off x="7077075" y="645795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82550</xdr:rowOff>
    </xdr:from>
    <xdr:to>
      <xdr:col>36</xdr:col>
      <xdr:colOff>165100</xdr:colOff>
      <xdr:row>40</xdr:row>
      <xdr:rowOff>12700</xdr:rowOff>
    </xdr:to>
    <xdr:sp macro="" textlink="">
      <xdr:nvSpPr>
        <xdr:cNvPr id="136" name="楕円 135">
          <a:extLst>
            <a:ext uri="{FF2B5EF4-FFF2-40B4-BE49-F238E27FC236}">
              <a16:creationId xmlns:a16="http://schemas.microsoft.com/office/drawing/2014/main" id="{A8C5FB5B-E070-43FA-A907-ED5B16F59DF0}"/>
            </a:ext>
          </a:extLst>
        </xdr:cNvPr>
        <xdr:cNvSpPr/>
      </xdr:nvSpPr>
      <xdr:spPr>
        <a:xfrm>
          <a:off x="6238875" y="64103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133350</xdr:rowOff>
    </xdr:to>
    <xdr:cxnSp macro="">
      <xdr:nvCxnSpPr>
        <xdr:cNvPr id="137" name="直線コネクタ 136">
          <a:extLst>
            <a:ext uri="{FF2B5EF4-FFF2-40B4-BE49-F238E27FC236}">
              <a16:creationId xmlns:a16="http://schemas.microsoft.com/office/drawing/2014/main" id="{BC1F9FFD-2D82-4C97-87B7-4A72C19B7B17}"/>
            </a:ext>
          </a:extLst>
        </xdr:cNvPr>
        <xdr:cNvCxnSpPr/>
      </xdr:nvCxnSpPr>
      <xdr:spPr>
        <a:xfrm>
          <a:off x="6286500" y="64579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10E77AD3-2309-4C7C-B3C7-7A63B55A5C53}"/>
            </a:ext>
          </a:extLst>
        </xdr:cNvPr>
        <xdr:cNvSpPr txBox="1"/>
      </xdr:nvSpPr>
      <xdr:spPr>
        <a:xfrm>
          <a:off x="8458277"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B7C9C989-712E-474E-BDD6-E8E4D1DA1B4E}"/>
            </a:ext>
          </a:extLst>
        </xdr:cNvPr>
        <xdr:cNvSpPr txBox="1"/>
      </xdr:nvSpPr>
      <xdr:spPr>
        <a:xfrm>
          <a:off x="7677227"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3C081A60-67A4-44FC-A18F-397EF66502DE}"/>
            </a:ext>
          </a:extLst>
        </xdr:cNvPr>
        <xdr:cNvSpPr txBox="1"/>
      </xdr:nvSpPr>
      <xdr:spPr>
        <a:xfrm>
          <a:off x="68676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578607E3-84DE-4423-9ED4-9BECA017AF57}"/>
            </a:ext>
          </a:extLst>
        </xdr:cNvPr>
        <xdr:cNvSpPr txBox="1"/>
      </xdr:nvSpPr>
      <xdr:spPr>
        <a:xfrm>
          <a:off x="60675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44467</xdr:rowOff>
    </xdr:from>
    <xdr:ext cx="469744" cy="259045"/>
    <xdr:sp macro="" textlink="">
      <xdr:nvSpPr>
        <xdr:cNvPr id="142" name="n_1mainValue【図書館】&#10;一人当たり面積">
          <a:extLst>
            <a:ext uri="{FF2B5EF4-FFF2-40B4-BE49-F238E27FC236}">
              <a16:creationId xmlns:a16="http://schemas.microsoft.com/office/drawing/2014/main" id="{32FFC992-D447-4B1D-91A6-6A3D1872DF06}"/>
            </a:ext>
          </a:extLst>
        </xdr:cNvPr>
        <xdr:cNvSpPr txBox="1"/>
      </xdr:nvSpPr>
      <xdr:spPr>
        <a:xfrm>
          <a:off x="8458277" y="62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36847</xdr:rowOff>
    </xdr:from>
    <xdr:ext cx="469744" cy="259045"/>
    <xdr:sp macro="" textlink="">
      <xdr:nvSpPr>
        <xdr:cNvPr id="143" name="n_2mainValue【図書館】&#10;一人当たり面積">
          <a:extLst>
            <a:ext uri="{FF2B5EF4-FFF2-40B4-BE49-F238E27FC236}">
              <a16:creationId xmlns:a16="http://schemas.microsoft.com/office/drawing/2014/main" id="{C083ABE3-E881-4C28-8B9C-9E2154EC7AF9}"/>
            </a:ext>
          </a:extLst>
        </xdr:cNvPr>
        <xdr:cNvSpPr txBox="1"/>
      </xdr:nvSpPr>
      <xdr:spPr>
        <a:xfrm>
          <a:off x="7677227" y="619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29227</xdr:rowOff>
    </xdr:from>
    <xdr:ext cx="469744" cy="259045"/>
    <xdr:sp macro="" textlink="">
      <xdr:nvSpPr>
        <xdr:cNvPr id="144" name="n_3mainValue【図書館】&#10;一人当たり面積">
          <a:extLst>
            <a:ext uri="{FF2B5EF4-FFF2-40B4-BE49-F238E27FC236}">
              <a16:creationId xmlns:a16="http://schemas.microsoft.com/office/drawing/2014/main" id="{85B56708-54C2-4010-BD15-853F3DD3EFEF}"/>
            </a:ext>
          </a:extLst>
        </xdr:cNvPr>
        <xdr:cNvSpPr txBox="1"/>
      </xdr:nvSpPr>
      <xdr:spPr>
        <a:xfrm>
          <a:off x="6867602"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29227</xdr:rowOff>
    </xdr:from>
    <xdr:ext cx="469744" cy="259045"/>
    <xdr:sp macro="" textlink="">
      <xdr:nvSpPr>
        <xdr:cNvPr id="145" name="n_4mainValue【図書館】&#10;一人当たり面積">
          <a:extLst>
            <a:ext uri="{FF2B5EF4-FFF2-40B4-BE49-F238E27FC236}">
              <a16:creationId xmlns:a16="http://schemas.microsoft.com/office/drawing/2014/main" id="{F28D722C-BC38-4737-9E9D-7218B7616B08}"/>
            </a:ext>
          </a:extLst>
        </xdr:cNvPr>
        <xdr:cNvSpPr txBox="1"/>
      </xdr:nvSpPr>
      <xdr:spPr>
        <a:xfrm>
          <a:off x="6067502"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E8AAF28-E472-4E42-BE52-535B5110DB7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6B37669-7B1E-42F4-BEAE-37FCD85AC09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6E1B5A2-4580-4858-9ACB-7EF54B5B41F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A5104E2-06E3-48D5-A336-064B8AD8B67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45CB58B-3993-40FB-99B0-4B331859273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B1D1240-B272-4AC8-AF27-A8A7B4970A58}"/>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D9CC171-47B5-49D2-8F33-729043BFC29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02DA2CC-82E3-4FA7-B029-2266ABE1E90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E138341-55C9-4739-B668-381186F1B95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E8AEDB5-662E-40EC-8314-EF0B1B0FAA1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AA253F24-1AD9-4D88-B772-AEEEFDBE089B}"/>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C8B86F91-F5DC-4B8F-AF32-1A32C9F0261D}"/>
            </a:ext>
          </a:extLst>
        </xdr:cNvPr>
        <xdr:cNvCxnSpPr/>
      </xdr:nvCxnSpPr>
      <xdr:spPr>
        <a:xfrm>
          <a:off x="685800" y="10534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0349B4DA-21A5-402B-94DA-AFB6EB097C2A}"/>
            </a:ext>
          </a:extLst>
        </xdr:cNvPr>
        <xdr:cNvSpPr txBox="1"/>
      </xdr:nvSpPr>
      <xdr:spPr>
        <a:xfrm>
          <a:off x="339891" y="10398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8AAD7B46-586C-45DB-92AF-A7693B0FC859}"/>
            </a:ext>
          </a:extLst>
        </xdr:cNvPr>
        <xdr:cNvCxnSpPr/>
      </xdr:nvCxnSpPr>
      <xdr:spPr>
        <a:xfrm>
          <a:off x="6858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B4134D63-57D9-4928-892F-CCA9CAD277F1}"/>
            </a:ext>
          </a:extLst>
        </xdr:cNvPr>
        <xdr:cNvSpPr txBox="1"/>
      </xdr:nvSpPr>
      <xdr:spPr>
        <a:xfrm>
          <a:off x="339891" y="1013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C7B15699-90A6-4088-A9D0-C8E7ACD014AC}"/>
            </a:ext>
          </a:extLst>
        </xdr:cNvPr>
        <xdr:cNvCxnSpPr/>
      </xdr:nvCxnSpPr>
      <xdr:spPr>
        <a:xfrm>
          <a:off x="685800" y="1000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D16C9D0B-3249-462F-B719-600166B6FB5D}"/>
            </a:ext>
          </a:extLst>
        </xdr:cNvPr>
        <xdr:cNvSpPr txBox="1"/>
      </xdr:nvSpPr>
      <xdr:spPr>
        <a:xfrm>
          <a:off x="339891" y="9865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C6AE92DD-564D-45BF-B84D-CCEBEDB4C3A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7D335A2-12F8-4F11-A6BD-0E08CDFED71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F07642F8-295D-4A54-B32C-9456C749F58B}"/>
            </a:ext>
          </a:extLst>
        </xdr:cNvPr>
        <xdr:cNvCxnSpPr/>
      </xdr:nvCxnSpPr>
      <xdr:spPr>
        <a:xfrm>
          <a:off x="685800" y="9458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901C271A-AC54-4BA9-A2EF-FA6B66653975}"/>
            </a:ext>
          </a:extLst>
        </xdr:cNvPr>
        <xdr:cNvSpPr txBox="1"/>
      </xdr:nvSpPr>
      <xdr:spPr>
        <a:xfrm>
          <a:off x="339891" y="9322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634F1A62-1AF3-4C9E-B155-B9834BDB137A}"/>
            </a:ext>
          </a:extLst>
        </xdr:cNvPr>
        <xdr:cNvCxnSpPr/>
      </xdr:nvCxnSpPr>
      <xdr:spPr>
        <a:xfrm>
          <a:off x="6858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E4E0EF95-1621-4700-AF71-508EBAFC66D2}"/>
            </a:ext>
          </a:extLst>
        </xdr:cNvPr>
        <xdr:cNvSpPr txBox="1"/>
      </xdr:nvSpPr>
      <xdr:spPr>
        <a:xfrm>
          <a:off x="339891" y="905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4CAE36EE-4A40-4D53-9904-4A0BAD1B7B21}"/>
            </a:ext>
          </a:extLst>
        </xdr:cNvPr>
        <xdr:cNvCxnSpPr/>
      </xdr:nvCxnSpPr>
      <xdr:spPr>
        <a:xfrm>
          <a:off x="685800" y="891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94D66623-B2C6-45FD-9F80-2FD6E53C66FC}"/>
            </a:ext>
          </a:extLst>
        </xdr:cNvPr>
        <xdr:cNvSpPr txBox="1"/>
      </xdr:nvSpPr>
      <xdr:spPr>
        <a:xfrm>
          <a:off x="339891" y="8779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49890F7-3D54-45E3-AF73-A3E084DACB3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3CB9C43F-72D7-40EF-A9E3-8A142089F34F}"/>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282FF9D0-97DD-4914-86B9-72C93718000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B74157E7-FEC1-4CB3-817D-AC82C7E3FD38}"/>
            </a:ext>
          </a:extLst>
        </xdr:cNvPr>
        <xdr:cNvCxnSpPr/>
      </xdr:nvCxnSpPr>
      <xdr:spPr>
        <a:xfrm flipV="1">
          <a:off x="4180840" y="9074468"/>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24AA90E-C6F6-40CB-9E81-EBE8047E780A}"/>
            </a:ext>
          </a:extLst>
        </xdr:cNvPr>
        <xdr:cNvSpPr txBox="1"/>
      </xdr:nvSpPr>
      <xdr:spPr>
        <a:xfrm>
          <a:off x="4219575" y="1042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09062AA4-8878-48D3-88F6-EFDC3DB5BFB5}"/>
            </a:ext>
          </a:extLst>
        </xdr:cNvPr>
        <xdr:cNvCxnSpPr/>
      </xdr:nvCxnSpPr>
      <xdr:spPr>
        <a:xfrm>
          <a:off x="4105275" y="104181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4D9C86B6-34F5-410B-AA0F-61DBBA32F3A6}"/>
            </a:ext>
          </a:extLst>
        </xdr:cNvPr>
        <xdr:cNvSpPr txBox="1"/>
      </xdr:nvSpPr>
      <xdr:spPr>
        <a:xfrm>
          <a:off x="4219575" y="886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D2FB19B0-83C0-4464-B417-0307007F878A}"/>
            </a:ext>
          </a:extLst>
        </xdr:cNvPr>
        <xdr:cNvCxnSpPr/>
      </xdr:nvCxnSpPr>
      <xdr:spPr>
        <a:xfrm>
          <a:off x="4105275" y="90744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41DDC9F-0802-4CC4-A045-F82F4107A0A7}"/>
            </a:ext>
          </a:extLst>
        </xdr:cNvPr>
        <xdr:cNvSpPr txBox="1"/>
      </xdr:nvSpPr>
      <xdr:spPr>
        <a:xfrm>
          <a:off x="4219575" y="9801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307C6DDC-92E8-4643-BAEE-EC492E6F051D}"/>
            </a:ext>
          </a:extLst>
        </xdr:cNvPr>
        <xdr:cNvSpPr/>
      </xdr:nvSpPr>
      <xdr:spPr>
        <a:xfrm>
          <a:off x="4124325" y="98228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9FE0FEE8-1E31-4F5E-9F35-59D2DA2EFB89}"/>
            </a:ext>
          </a:extLst>
        </xdr:cNvPr>
        <xdr:cNvSpPr/>
      </xdr:nvSpPr>
      <xdr:spPr>
        <a:xfrm>
          <a:off x="3381375" y="97739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62E70B24-3ACD-4441-8DAA-9B78D941DFA0}"/>
            </a:ext>
          </a:extLst>
        </xdr:cNvPr>
        <xdr:cNvSpPr/>
      </xdr:nvSpPr>
      <xdr:spPr>
        <a:xfrm>
          <a:off x="2571750" y="97374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EE853460-2C27-4674-A1DC-8A049FDE2503}"/>
            </a:ext>
          </a:extLst>
        </xdr:cNvPr>
        <xdr:cNvSpPr/>
      </xdr:nvSpPr>
      <xdr:spPr>
        <a:xfrm>
          <a:off x="1781175" y="96751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90095841-925C-404A-96B7-624E5BA0CFDA}"/>
            </a:ext>
          </a:extLst>
        </xdr:cNvPr>
        <xdr:cNvSpPr/>
      </xdr:nvSpPr>
      <xdr:spPr>
        <a:xfrm>
          <a:off x="981075" y="96180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75A3C98-DE13-4F97-AB02-1D607D00ED2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AB55D6E-9FCD-438E-B228-17E76643208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FC1DA04-A1E9-4C12-95C3-E0BA7E6713E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0D81432-2FA1-4303-9A4F-435F1600DD1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CA2B0B9-9E18-41B8-8E93-B2C53E79822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23495</xdr:rowOff>
    </xdr:from>
    <xdr:to>
      <xdr:col>24</xdr:col>
      <xdr:colOff>114300</xdr:colOff>
      <xdr:row>60</xdr:row>
      <xdr:rowOff>125095</xdr:rowOff>
    </xdr:to>
    <xdr:sp macro="" textlink="">
      <xdr:nvSpPr>
        <xdr:cNvPr id="190" name="楕円 189">
          <a:extLst>
            <a:ext uri="{FF2B5EF4-FFF2-40B4-BE49-F238E27FC236}">
              <a16:creationId xmlns:a16="http://schemas.microsoft.com/office/drawing/2014/main" id="{7B8B13E0-CE50-431B-8C3A-ABF3C44596C9}"/>
            </a:ext>
          </a:extLst>
        </xdr:cNvPr>
        <xdr:cNvSpPr/>
      </xdr:nvSpPr>
      <xdr:spPr>
        <a:xfrm>
          <a:off x="4124325" y="9751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46372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64A38F7-27EE-435B-8CC4-900533F19EFE}"/>
            </a:ext>
          </a:extLst>
        </xdr:cNvPr>
        <xdr:cNvSpPr txBox="1"/>
      </xdr:nvSpPr>
      <xdr:spPr>
        <a:xfrm>
          <a:off x="4219575" y="961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72072</xdr:rowOff>
    </xdr:from>
    <xdr:to>
      <xdr:col>20</xdr:col>
      <xdr:colOff>38100</xdr:colOff>
      <xdr:row>60</xdr:row>
      <xdr:rowOff>2222</xdr:rowOff>
    </xdr:to>
    <xdr:sp macro="" textlink="">
      <xdr:nvSpPr>
        <xdr:cNvPr id="192" name="楕円 191">
          <a:extLst>
            <a:ext uri="{FF2B5EF4-FFF2-40B4-BE49-F238E27FC236}">
              <a16:creationId xmlns:a16="http://schemas.microsoft.com/office/drawing/2014/main" id="{7242E300-B2F4-4678-84C8-D9A6CEA6CC62}"/>
            </a:ext>
          </a:extLst>
        </xdr:cNvPr>
        <xdr:cNvSpPr/>
      </xdr:nvSpPr>
      <xdr:spPr>
        <a:xfrm>
          <a:off x="3381375" y="96319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122872</xdr:rowOff>
    </xdr:from>
    <xdr:to>
      <xdr:col>24</xdr:col>
      <xdr:colOff>63500</xdr:colOff>
      <xdr:row>60</xdr:row>
      <xdr:rowOff>74295</xdr:rowOff>
    </xdr:to>
    <xdr:cxnSp macro="">
      <xdr:nvCxnSpPr>
        <xdr:cNvPr id="193" name="直線コネクタ 192">
          <a:extLst>
            <a:ext uri="{FF2B5EF4-FFF2-40B4-BE49-F238E27FC236}">
              <a16:creationId xmlns:a16="http://schemas.microsoft.com/office/drawing/2014/main" id="{E706B5CE-2A88-4E57-83E8-9BCCC7D9F92A}"/>
            </a:ext>
          </a:extLst>
        </xdr:cNvPr>
        <xdr:cNvCxnSpPr/>
      </xdr:nvCxnSpPr>
      <xdr:spPr>
        <a:xfrm>
          <a:off x="3429000" y="9689147"/>
          <a:ext cx="752475" cy="1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123507</xdr:rowOff>
    </xdr:from>
    <xdr:to>
      <xdr:col>15</xdr:col>
      <xdr:colOff>101600</xdr:colOff>
      <xdr:row>59</xdr:row>
      <xdr:rowOff>53657</xdr:rowOff>
    </xdr:to>
    <xdr:sp macro="" textlink="">
      <xdr:nvSpPr>
        <xdr:cNvPr id="194" name="楕円 193">
          <a:extLst>
            <a:ext uri="{FF2B5EF4-FFF2-40B4-BE49-F238E27FC236}">
              <a16:creationId xmlns:a16="http://schemas.microsoft.com/office/drawing/2014/main" id="{8B553BB9-A32F-46E6-A161-43A25DC452B8}"/>
            </a:ext>
          </a:extLst>
        </xdr:cNvPr>
        <xdr:cNvSpPr/>
      </xdr:nvSpPr>
      <xdr:spPr>
        <a:xfrm>
          <a:off x="2571750" y="952785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2857</xdr:rowOff>
    </xdr:from>
    <xdr:to>
      <xdr:col>19</xdr:col>
      <xdr:colOff>177800</xdr:colOff>
      <xdr:row>59</xdr:row>
      <xdr:rowOff>122872</xdr:rowOff>
    </xdr:to>
    <xdr:cxnSp macro="">
      <xdr:nvCxnSpPr>
        <xdr:cNvPr id="195" name="直線コネクタ 194">
          <a:extLst>
            <a:ext uri="{FF2B5EF4-FFF2-40B4-BE49-F238E27FC236}">
              <a16:creationId xmlns:a16="http://schemas.microsoft.com/office/drawing/2014/main" id="{836B1324-6517-4034-AB02-B6FCE7EA0ECA}"/>
            </a:ext>
          </a:extLst>
        </xdr:cNvPr>
        <xdr:cNvCxnSpPr/>
      </xdr:nvCxnSpPr>
      <xdr:spPr>
        <a:xfrm>
          <a:off x="2619375" y="9565957"/>
          <a:ext cx="80962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635</xdr:rowOff>
    </xdr:from>
    <xdr:to>
      <xdr:col>10</xdr:col>
      <xdr:colOff>165100</xdr:colOff>
      <xdr:row>58</xdr:row>
      <xdr:rowOff>102235</xdr:rowOff>
    </xdr:to>
    <xdr:sp macro="" textlink="">
      <xdr:nvSpPr>
        <xdr:cNvPr id="196" name="楕円 195">
          <a:extLst>
            <a:ext uri="{FF2B5EF4-FFF2-40B4-BE49-F238E27FC236}">
              <a16:creationId xmlns:a16="http://schemas.microsoft.com/office/drawing/2014/main" id="{12E1E8CE-8C56-475B-9C78-9D9369CC165E}"/>
            </a:ext>
          </a:extLst>
        </xdr:cNvPr>
        <xdr:cNvSpPr/>
      </xdr:nvSpPr>
      <xdr:spPr>
        <a:xfrm>
          <a:off x="1781175" y="94018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51435</xdr:rowOff>
    </xdr:from>
    <xdr:to>
      <xdr:col>15</xdr:col>
      <xdr:colOff>50800</xdr:colOff>
      <xdr:row>59</xdr:row>
      <xdr:rowOff>2857</xdr:rowOff>
    </xdr:to>
    <xdr:cxnSp macro="">
      <xdr:nvCxnSpPr>
        <xdr:cNvPr id="197" name="直線コネクタ 196">
          <a:extLst>
            <a:ext uri="{FF2B5EF4-FFF2-40B4-BE49-F238E27FC236}">
              <a16:creationId xmlns:a16="http://schemas.microsoft.com/office/drawing/2014/main" id="{762C4421-FA87-4BFA-9987-3D9505E82CE5}"/>
            </a:ext>
          </a:extLst>
        </xdr:cNvPr>
        <xdr:cNvCxnSpPr/>
      </xdr:nvCxnSpPr>
      <xdr:spPr>
        <a:xfrm>
          <a:off x="1828800" y="9449435"/>
          <a:ext cx="790575" cy="11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57785</xdr:rowOff>
    </xdr:from>
    <xdr:to>
      <xdr:col>6</xdr:col>
      <xdr:colOff>38100</xdr:colOff>
      <xdr:row>57</xdr:row>
      <xdr:rowOff>159385</xdr:rowOff>
    </xdr:to>
    <xdr:sp macro="" textlink="">
      <xdr:nvSpPr>
        <xdr:cNvPr id="198" name="楕円 197">
          <a:extLst>
            <a:ext uri="{FF2B5EF4-FFF2-40B4-BE49-F238E27FC236}">
              <a16:creationId xmlns:a16="http://schemas.microsoft.com/office/drawing/2014/main" id="{4C279419-14BC-427F-AF12-12775CF4D8B4}"/>
            </a:ext>
          </a:extLst>
        </xdr:cNvPr>
        <xdr:cNvSpPr/>
      </xdr:nvSpPr>
      <xdr:spPr>
        <a:xfrm>
          <a:off x="981075" y="92970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108585</xdr:rowOff>
    </xdr:from>
    <xdr:to>
      <xdr:col>10</xdr:col>
      <xdr:colOff>114300</xdr:colOff>
      <xdr:row>58</xdr:row>
      <xdr:rowOff>51435</xdr:rowOff>
    </xdr:to>
    <xdr:cxnSp macro="">
      <xdr:nvCxnSpPr>
        <xdr:cNvPr id="199" name="直線コネクタ 198">
          <a:extLst>
            <a:ext uri="{FF2B5EF4-FFF2-40B4-BE49-F238E27FC236}">
              <a16:creationId xmlns:a16="http://schemas.microsoft.com/office/drawing/2014/main" id="{E6E4460C-4009-47CD-B38B-70EA82C8F7E7}"/>
            </a:ext>
          </a:extLst>
        </xdr:cNvPr>
        <xdr:cNvCxnSpPr/>
      </xdr:nvCxnSpPr>
      <xdr:spPr>
        <a:xfrm>
          <a:off x="1028700" y="9344660"/>
          <a:ext cx="8001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033F1D7A-AB21-48AB-830E-20CB28C96DF1}"/>
            </a:ext>
          </a:extLst>
        </xdr:cNvPr>
        <xdr:cNvSpPr txBox="1"/>
      </xdr:nvSpPr>
      <xdr:spPr>
        <a:xfrm>
          <a:off x="32391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74D00D16-1C57-4450-8D38-49FC4D25705A}"/>
            </a:ext>
          </a:extLst>
        </xdr:cNvPr>
        <xdr:cNvSpPr txBox="1"/>
      </xdr:nvSpPr>
      <xdr:spPr>
        <a:xfrm>
          <a:off x="2439044" y="983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AFAAE044-E029-4231-9FB8-253EF9D48DD2}"/>
            </a:ext>
          </a:extLst>
        </xdr:cNvPr>
        <xdr:cNvSpPr txBox="1"/>
      </xdr:nvSpPr>
      <xdr:spPr>
        <a:xfrm>
          <a:off x="1648469" y="975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3408B50D-346F-4BAA-B2C9-3F77DAF1591C}"/>
            </a:ext>
          </a:extLst>
        </xdr:cNvPr>
        <xdr:cNvSpPr txBox="1"/>
      </xdr:nvSpPr>
      <xdr:spPr>
        <a:xfrm>
          <a:off x="848369" y="9707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18749</xdr:rowOff>
    </xdr:from>
    <xdr:ext cx="405111" cy="259045"/>
    <xdr:sp macro="" textlink="">
      <xdr:nvSpPr>
        <xdr:cNvPr id="204" name="n_1mainValue【体育館・プール】&#10;有形固定資産減価償却率">
          <a:extLst>
            <a:ext uri="{FF2B5EF4-FFF2-40B4-BE49-F238E27FC236}">
              <a16:creationId xmlns:a16="http://schemas.microsoft.com/office/drawing/2014/main" id="{46CEA6D1-7ECB-41BB-9E16-FDE3C87C088F}"/>
            </a:ext>
          </a:extLst>
        </xdr:cNvPr>
        <xdr:cNvSpPr txBox="1"/>
      </xdr:nvSpPr>
      <xdr:spPr>
        <a:xfrm>
          <a:off x="3239144" y="941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70184</xdr:rowOff>
    </xdr:from>
    <xdr:ext cx="405111" cy="259045"/>
    <xdr:sp macro="" textlink="">
      <xdr:nvSpPr>
        <xdr:cNvPr id="205" name="n_2mainValue【体育館・プール】&#10;有形固定資産減価償却率">
          <a:extLst>
            <a:ext uri="{FF2B5EF4-FFF2-40B4-BE49-F238E27FC236}">
              <a16:creationId xmlns:a16="http://schemas.microsoft.com/office/drawing/2014/main" id="{7BF9A37C-27EE-4131-8443-5EA872198086}"/>
            </a:ext>
          </a:extLst>
        </xdr:cNvPr>
        <xdr:cNvSpPr txBox="1"/>
      </xdr:nvSpPr>
      <xdr:spPr>
        <a:xfrm>
          <a:off x="2439044" y="930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118762</xdr:rowOff>
    </xdr:from>
    <xdr:ext cx="405111" cy="259045"/>
    <xdr:sp macro="" textlink="">
      <xdr:nvSpPr>
        <xdr:cNvPr id="206" name="n_3mainValue【体育館・プール】&#10;有形固定資産減価償却率">
          <a:extLst>
            <a:ext uri="{FF2B5EF4-FFF2-40B4-BE49-F238E27FC236}">
              <a16:creationId xmlns:a16="http://schemas.microsoft.com/office/drawing/2014/main" id="{EC5ECE57-DDEA-44CE-8583-F146719FCD4E}"/>
            </a:ext>
          </a:extLst>
        </xdr:cNvPr>
        <xdr:cNvSpPr txBox="1"/>
      </xdr:nvSpPr>
      <xdr:spPr>
        <a:xfrm>
          <a:off x="1648469" y="919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4462</xdr:rowOff>
    </xdr:from>
    <xdr:ext cx="405111" cy="259045"/>
    <xdr:sp macro="" textlink="">
      <xdr:nvSpPr>
        <xdr:cNvPr id="207" name="n_4mainValue【体育館・プール】&#10;有形固定資産減価償却率">
          <a:extLst>
            <a:ext uri="{FF2B5EF4-FFF2-40B4-BE49-F238E27FC236}">
              <a16:creationId xmlns:a16="http://schemas.microsoft.com/office/drawing/2014/main" id="{4485C469-245D-4A9D-9ADC-5BD400BD68B7}"/>
            </a:ext>
          </a:extLst>
        </xdr:cNvPr>
        <xdr:cNvSpPr txBox="1"/>
      </xdr:nvSpPr>
      <xdr:spPr>
        <a:xfrm>
          <a:off x="848369" y="908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977565F-3EA7-464E-BA2F-7B5FE7F4C7D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8D4CBF9-C8F5-4213-B859-BEB2E60E1D7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12D54B92-239A-4010-A8B4-4CD87F908B5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B565120-D299-4B85-8B2B-254AE7ABD33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27038F9-976B-4CAE-B346-3D82382E5D0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E97C656-CD88-4B53-94CA-BE84636FD8A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B33266B-5C39-4CD0-B02E-344EC0016FD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C3F778A-F5FF-4786-AE84-585D1AA8B9A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5759A94-B17C-4F78-B4CC-D5F526DC554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ABFAFC2-1F94-4D1F-9035-8A2D6230DF4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AE5A64B9-8448-45F7-B7AA-5F2032414A80}"/>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D20CEE7-B0C0-41F7-8983-1B99B5F787CF}"/>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AC36CB80-8DF8-4A15-BABB-83F5CEE3427B}"/>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B41C51EC-7438-4303-9F64-28471C3D4F0D}"/>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35546EB5-248C-43A6-B350-4B2A6A4FF10B}"/>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BCAFA4F8-B079-49CE-911C-D187D5727CA2}"/>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9E52EDB8-95DF-4315-8728-F69456556264}"/>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9168EF75-0ABF-47B8-9532-ECDFADB0FEE9}"/>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3AE1B9DD-D7B4-4CDC-9FD4-ECE8DE1CC863}"/>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856907B7-6088-4340-AD4E-6525426CF109}"/>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F687416-F88E-44A6-A93F-D3579FEECC47}"/>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189ECC39-1454-45A4-8FC4-C96FB03DFBB9}"/>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757A6B2B-9755-4F8E-9A2B-97ADD5716425}"/>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C5E547C3-D5E6-4ABC-A7F8-26D57F857B2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8D5A34BE-0FF0-4E50-B157-75B4FC7A1F1F}"/>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50785445-17B7-4F70-BD04-A3CDD4538DE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F29A8B33-80D4-440F-BDC7-580B5BB1382C}"/>
            </a:ext>
          </a:extLst>
        </xdr:cNvPr>
        <xdr:cNvCxnSpPr/>
      </xdr:nvCxnSpPr>
      <xdr:spPr>
        <a:xfrm flipV="1">
          <a:off x="9429115" y="9040132"/>
          <a:ext cx="0" cy="138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FE8D8C73-64D8-4997-98D5-1F27598CBB8B}"/>
            </a:ext>
          </a:extLst>
        </xdr:cNvPr>
        <xdr:cNvSpPr txBox="1"/>
      </xdr:nvSpPr>
      <xdr:spPr>
        <a:xfrm>
          <a:off x="9467850" y="1043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37112900-291B-4C8D-90BF-79A5371482F3}"/>
            </a:ext>
          </a:extLst>
        </xdr:cNvPr>
        <xdr:cNvCxnSpPr/>
      </xdr:nvCxnSpPr>
      <xdr:spPr>
        <a:xfrm>
          <a:off x="9363075" y="104271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CC4BA75F-9D9C-4C7A-8CC0-152B951C754D}"/>
            </a:ext>
          </a:extLst>
        </xdr:cNvPr>
        <xdr:cNvSpPr txBox="1"/>
      </xdr:nvSpPr>
      <xdr:spPr>
        <a:xfrm>
          <a:off x="9467850" y="882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D27CBC7B-B1CF-4607-B3F2-E11F17340C85}"/>
            </a:ext>
          </a:extLst>
        </xdr:cNvPr>
        <xdr:cNvCxnSpPr/>
      </xdr:nvCxnSpPr>
      <xdr:spPr>
        <a:xfrm>
          <a:off x="9363075" y="904013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13700547-0655-4F2A-9E85-6A947C987F64}"/>
            </a:ext>
          </a:extLst>
        </xdr:cNvPr>
        <xdr:cNvSpPr txBox="1"/>
      </xdr:nvSpPr>
      <xdr:spPr>
        <a:xfrm>
          <a:off x="9467850" y="1006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53D9C22C-0FCF-42AE-AD04-3A5327747C17}"/>
            </a:ext>
          </a:extLst>
        </xdr:cNvPr>
        <xdr:cNvSpPr/>
      </xdr:nvSpPr>
      <xdr:spPr>
        <a:xfrm>
          <a:off x="9401175" y="1009377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DBBF0324-DEBC-4460-BF79-F07E627D58B8}"/>
            </a:ext>
          </a:extLst>
        </xdr:cNvPr>
        <xdr:cNvSpPr/>
      </xdr:nvSpPr>
      <xdr:spPr>
        <a:xfrm>
          <a:off x="8639175" y="100937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93B70B26-75AF-466B-87A2-3EDBE8FC4358}"/>
            </a:ext>
          </a:extLst>
        </xdr:cNvPr>
        <xdr:cNvSpPr/>
      </xdr:nvSpPr>
      <xdr:spPr>
        <a:xfrm>
          <a:off x="7839075" y="10068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1CAAC781-8ECC-4DAE-92C5-E9FF2C32102A}"/>
            </a:ext>
          </a:extLst>
        </xdr:cNvPr>
        <xdr:cNvSpPr/>
      </xdr:nvSpPr>
      <xdr:spPr>
        <a:xfrm>
          <a:off x="7029450" y="1007654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ABC9D1DA-476D-4B6E-B12A-B2A5F2C0F782}"/>
            </a:ext>
          </a:extLst>
        </xdr:cNvPr>
        <xdr:cNvSpPr/>
      </xdr:nvSpPr>
      <xdr:spPr>
        <a:xfrm>
          <a:off x="6238875" y="100765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CC5B01E-A412-464F-8E1E-86B9C1B14A9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999EB78-678D-4D54-9BB0-D15AB2E3681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7C6D5B9-5F0C-4955-822D-5CC8C6A3222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F6FB075-7156-4639-960C-9071AAADAE9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3AB30A65-4D4C-49D5-ADF0-730E5A18E4B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60778</xdr:rowOff>
    </xdr:from>
    <xdr:to>
      <xdr:col>55</xdr:col>
      <xdr:colOff>50800</xdr:colOff>
      <xdr:row>61</xdr:row>
      <xdr:rowOff>162378</xdr:rowOff>
    </xdr:to>
    <xdr:sp macro="" textlink="">
      <xdr:nvSpPr>
        <xdr:cNvPr id="250" name="楕円 249">
          <a:extLst>
            <a:ext uri="{FF2B5EF4-FFF2-40B4-BE49-F238E27FC236}">
              <a16:creationId xmlns:a16="http://schemas.microsoft.com/office/drawing/2014/main" id="{C8084A8D-BFD6-4161-AEAD-F486B2F876B8}"/>
            </a:ext>
          </a:extLst>
        </xdr:cNvPr>
        <xdr:cNvSpPr/>
      </xdr:nvSpPr>
      <xdr:spPr>
        <a:xfrm>
          <a:off x="9401175" y="99509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83655</xdr:rowOff>
    </xdr:from>
    <xdr:ext cx="469744" cy="259045"/>
    <xdr:sp macro="" textlink="">
      <xdr:nvSpPr>
        <xdr:cNvPr id="251" name="【体育館・プール】&#10;一人当たり面積該当値テキスト">
          <a:extLst>
            <a:ext uri="{FF2B5EF4-FFF2-40B4-BE49-F238E27FC236}">
              <a16:creationId xmlns:a16="http://schemas.microsoft.com/office/drawing/2014/main" id="{1CE93317-073A-457C-9D6A-EC5E95DEBC4A}"/>
            </a:ext>
          </a:extLst>
        </xdr:cNvPr>
        <xdr:cNvSpPr txBox="1"/>
      </xdr:nvSpPr>
      <xdr:spPr>
        <a:xfrm>
          <a:off x="9467850" y="981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39007</xdr:rowOff>
    </xdr:from>
    <xdr:to>
      <xdr:col>50</xdr:col>
      <xdr:colOff>165100</xdr:colOff>
      <xdr:row>61</xdr:row>
      <xdr:rowOff>140607</xdr:rowOff>
    </xdr:to>
    <xdr:sp macro="" textlink="">
      <xdr:nvSpPr>
        <xdr:cNvPr id="252" name="楕円 251">
          <a:extLst>
            <a:ext uri="{FF2B5EF4-FFF2-40B4-BE49-F238E27FC236}">
              <a16:creationId xmlns:a16="http://schemas.microsoft.com/office/drawing/2014/main" id="{ADF38B23-E9A1-4F94-B765-8247F77A736A}"/>
            </a:ext>
          </a:extLst>
        </xdr:cNvPr>
        <xdr:cNvSpPr/>
      </xdr:nvSpPr>
      <xdr:spPr>
        <a:xfrm>
          <a:off x="8639175" y="99259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89807</xdr:rowOff>
    </xdr:from>
    <xdr:to>
      <xdr:col>55</xdr:col>
      <xdr:colOff>0</xdr:colOff>
      <xdr:row>61</xdr:row>
      <xdr:rowOff>111578</xdr:rowOff>
    </xdr:to>
    <xdr:cxnSp macro="">
      <xdr:nvCxnSpPr>
        <xdr:cNvPr id="253" name="直線コネクタ 252">
          <a:extLst>
            <a:ext uri="{FF2B5EF4-FFF2-40B4-BE49-F238E27FC236}">
              <a16:creationId xmlns:a16="http://schemas.microsoft.com/office/drawing/2014/main" id="{9187D52F-176E-4758-9FC5-E4AE49F42F95}"/>
            </a:ext>
          </a:extLst>
        </xdr:cNvPr>
        <xdr:cNvCxnSpPr/>
      </xdr:nvCxnSpPr>
      <xdr:spPr>
        <a:xfrm>
          <a:off x="8686800" y="9973582"/>
          <a:ext cx="742950" cy="2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39007</xdr:rowOff>
    </xdr:from>
    <xdr:to>
      <xdr:col>46</xdr:col>
      <xdr:colOff>38100</xdr:colOff>
      <xdr:row>61</xdr:row>
      <xdr:rowOff>140607</xdr:rowOff>
    </xdr:to>
    <xdr:sp macro="" textlink="">
      <xdr:nvSpPr>
        <xdr:cNvPr id="254" name="楕円 253">
          <a:extLst>
            <a:ext uri="{FF2B5EF4-FFF2-40B4-BE49-F238E27FC236}">
              <a16:creationId xmlns:a16="http://schemas.microsoft.com/office/drawing/2014/main" id="{54C401F7-980D-43B7-AAB6-191B069A1A15}"/>
            </a:ext>
          </a:extLst>
        </xdr:cNvPr>
        <xdr:cNvSpPr/>
      </xdr:nvSpPr>
      <xdr:spPr>
        <a:xfrm>
          <a:off x="7839075" y="99259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89807</xdr:rowOff>
    </xdr:from>
    <xdr:to>
      <xdr:col>50</xdr:col>
      <xdr:colOff>114300</xdr:colOff>
      <xdr:row>61</xdr:row>
      <xdr:rowOff>89807</xdr:rowOff>
    </xdr:to>
    <xdr:cxnSp macro="">
      <xdr:nvCxnSpPr>
        <xdr:cNvPr id="255" name="直線コネクタ 254">
          <a:extLst>
            <a:ext uri="{FF2B5EF4-FFF2-40B4-BE49-F238E27FC236}">
              <a16:creationId xmlns:a16="http://schemas.microsoft.com/office/drawing/2014/main" id="{BECBF127-15EB-4D95-91D6-647F56D4BBD2}"/>
            </a:ext>
          </a:extLst>
        </xdr:cNvPr>
        <xdr:cNvCxnSpPr/>
      </xdr:nvCxnSpPr>
      <xdr:spPr>
        <a:xfrm>
          <a:off x="7886700" y="997358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17235</xdr:rowOff>
    </xdr:from>
    <xdr:to>
      <xdr:col>41</xdr:col>
      <xdr:colOff>101600</xdr:colOff>
      <xdr:row>61</xdr:row>
      <xdr:rowOff>118835</xdr:rowOff>
    </xdr:to>
    <xdr:sp macro="" textlink="">
      <xdr:nvSpPr>
        <xdr:cNvPr id="256" name="楕円 255">
          <a:extLst>
            <a:ext uri="{FF2B5EF4-FFF2-40B4-BE49-F238E27FC236}">
              <a16:creationId xmlns:a16="http://schemas.microsoft.com/office/drawing/2014/main" id="{FF70B80E-349E-4CA7-8A4A-2F7ECD5BF473}"/>
            </a:ext>
          </a:extLst>
        </xdr:cNvPr>
        <xdr:cNvSpPr/>
      </xdr:nvSpPr>
      <xdr:spPr>
        <a:xfrm>
          <a:off x="7029450" y="99041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68035</xdr:rowOff>
    </xdr:from>
    <xdr:to>
      <xdr:col>45</xdr:col>
      <xdr:colOff>177800</xdr:colOff>
      <xdr:row>61</xdr:row>
      <xdr:rowOff>89807</xdr:rowOff>
    </xdr:to>
    <xdr:cxnSp macro="">
      <xdr:nvCxnSpPr>
        <xdr:cNvPr id="257" name="直線コネクタ 256">
          <a:extLst>
            <a:ext uri="{FF2B5EF4-FFF2-40B4-BE49-F238E27FC236}">
              <a16:creationId xmlns:a16="http://schemas.microsoft.com/office/drawing/2014/main" id="{8A5878FD-5A6A-4CCD-B118-81A991BCDCF0}"/>
            </a:ext>
          </a:extLst>
        </xdr:cNvPr>
        <xdr:cNvCxnSpPr/>
      </xdr:nvCxnSpPr>
      <xdr:spPr>
        <a:xfrm>
          <a:off x="7077075" y="9951810"/>
          <a:ext cx="809625"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17235</xdr:rowOff>
    </xdr:from>
    <xdr:to>
      <xdr:col>36</xdr:col>
      <xdr:colOff>165100</xdr:colOff>
      <xdr:row>61</xdr:row>
      <xdr:rowOff>118835</xdr:rowOff>
    </xdr:to>
    <xdr:sp macro="" textlink="">
      <xdr:nvSpPr>
        <xdr:cNvPr id="258" name="楕円 257">
          <a:extLst>
            <a:ext uri="{FF2B5EF4-FFF2-40B4-BE49-F238E27FC236}">
              <a16:creationId xmlns:a16="http://schemas.microsoft.com/office/drawing/2014/main" id="{F0883F76-86CD-4FDC-83B8-5C18A17C399B}"/>
            </a:ext>
          </a:extLst>
        </xdr:cNvPr>
        <xdr:cNvSpPr/>
      </xdr:nvSpPr>
      <xdr:spPr>
        <a:xfrm>
          <a:off x="6238875" y="99041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68035</xdr:rowOff>
    </xdr:from>
    <xdr:to>
      <xdr:col>41</xdr:col>
      <xdr:colOff>50800</xdr:colOff>
      <xdr:row>61</xdr:row>
      <xdr:rowOff>68035</xdr:rowOff>
    </xdr:to>
    <xdr:cxnSp macro="">
      <xdr:nvCxnSpPr>
        <xdr:cNvPr id="259" name="直線コネクタ 258">
          <a:extLst>
            <a:ext uri="{FF2B5EF4-FFF2-40B4-BE49-F238E27FC236}">
              <a16:creationId xmlns:a16="http://schemas.microsoft.com/office/drawing/2014/main" id="{9ECE8BA9-7087-423E-ADDD-D4491E947F4C}"/>
            </a:ext>
          </a:extLst>
        </xdr:cNvPr>
        <xdr:cNvCxnSpPr/>
      </xdr:nvCxnSpPr>
      <xdr:spPr>
        <a:xfrm>
          <a:off x="6286500" y="99518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8FF4E8FE-5C76-4780-8930-EECEF56D8797}"/>
            </a:ext>
          </a:extLst>
        </xdr:cNvPr>
        <xdr:cNvSpPr txBox="1"/>
      </xdr:nvSpPr>
      <xdr:spPr>
        <a:xfrm>
          <a:off x="8458277" y="10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2CEFAB05-5126-42CA-BEE1-C87F3F7F5A43}"/>
            </a:ext>
          </a:extLst>
        </xdr:cNvPr>
        <xdr:cNvSpPr txBox="1"/>
      </xdr:nvSpPr>
      <xdr:spPr>
        <a:xfrm>
          <a:off x="7677227" y="101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964DDBBF-16B5-4D0A-AE8D-1523B3DA03C0}"/>
            </a:ext>
          </a:extLst>
        </xdr:cNvPr>
        <xdr:cNvSpPr txBox="1"/>
      </xdr:nvSpPr>
      <xdr:spPr>
        <a:xfrm>
          <a:off x="6867602" y="1017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42840E04-5DF6-44B5-9101-56C198DF6551}"/>
            </a:ext>
          </a:extLst>
        </xdr:cNvPr>
        <xdr:cNvSpPr txBox="1"/>
      </xdr:nvSpPr>
      <xdr:spPr>
        <a:xfrm>
          <a:off x="6067502" y="1017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157134</xdr:rowOff>
    </xdr:from>
    <xdr:ext cx="469744" cy="259045"/>
    <xdr:sp macro="" textlink="">
      <xdr:nvSpPr>
        <xdr:cNvPr id="264" name="n_1mainValue【体育館・プール】&#10;一人当たり面積">
          <a:extLst>
            <a:ext uri="{FF2B5EF4-FFF2-40B4-BE49-F238E27FC236}">
              <a16:creationId xmlns:a16="http://schemas.microsoft.com/office/drawing/2014/main" id="{6FAED934-8B68-47A6-B572-3214B895797C}"/>
            </a:ext>
          </a:extLst>
        </xdr:cNvPr>
        <xdr:cNvSpPr txBox="1"/>
      </xdr:nvSpPr>
      <xdr:spPr>
        <a:xfrm>
          <a:off x="8458277" y="972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157134</xdr:rowOff>
    </xdr:from>
    <xdr:ext cx="469744" cy="259045"/>
    <xdr:sp macro="" textlink="">
      <xdr:nvSpPr>
        <xdr:cNvPr id="265" name="n_2mainValue【体育館・プール】&#10;一人当たり面積">
          <a:extLst>
            <a:ext uri="{FF2B5EF4-FFF2-40B4-BE49-F238E27FC236}">
              <a16:creationId xmlns:a16="http://schemas.microsoft.com/office/drawing/2014/main" id="{1F9A1071-C43F-4CF7-8AA5-239A07FAEFA6}"/>
            </a:ext>
          </a:extLst>
        </xdr:cNvPr>
        <xdr:cNvSpPr txBox="1"/>
      </xdr:nvSpPr>
      <xdr:spPr>
        <a:xfrm>
          <a:off x="7677227" y="972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135362</xdr:rowOff>
    </xdr:from>
    <xdr:ext cx="469744" cy="259045"/>
    <xdr:sp macro="" textlink="">
      <xdr:nvSpPr>
        <xdr:cNvPr id="266" name="n_3mainValue【体育館・プール】&#10;一人当たり面積">
          <a:extLst>
            <a:ext uri="{FF2B5EF4-FFF2-40B4-BE49-F238E27FC236}">
              <a16:creationId xmlns:a16="http://schemas.microsoft.com/office/drawing/2014/main" id="{B86D9E0A-B054-416C-9D23-0904CC4FC3F2}"/>
            </a:ext>
          </a:extLst>
        </xdr:cNvPr>
        <xdr:cNvSpPr txBox="1"/>
      </xdr:nvSpPr>
      <xdr:spPr>
        <a:xfrm>
          <a:off x="6867602" y="969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135362</xdr:rowOff>
    </xdr:from>
    <xdr:ext cx="469744" cy="259045"/>
    <xdr:sp macro="" textlink="">
      <xdr:nvSpPr>
        <xdr:cNvPr id="267" name="n_4mainValue【体育館・プール】&#10;一人当たり面積">
          <a:extLst>
            <a:ext uri="{FF2B5EF4-FFF2-40B4-BE49-F238E27FC236}">
              <a16:creationId xmlns:a16="http://schemas.microsoft.com/office/drawing/2014/main" id="{53804A6A-EC22-466E-9417-ED9CE98E02CC}"/>
            </a:ext>
          </a:extLst>
        </xdr:cNvPr>
        <xdr:cNvSpPr txBox="1"/>
      </xdr:nvSpPr>
      <xdr:spPr>
        <a:xfrm>
          <a:off x="6067502" y="969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75F4F2A2-775B-41BC-BA76-B178080595A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A4B72170-A2E6-411F-9363-DE5DCE1CA92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7D22A4C8-5622-431E-8599-7B62511194B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4AAB5986-B646-45B8-9FF9-A6676232B6F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14B3A947-C848-4F49-8F74-19FA9588F01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B784F7C-78D8-4723-8D80-B0710147465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801E6842-10F2-48CB-905F-2EC0A501C6B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2EA574EF-B251-4B32-B0CA-6CED690751A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C1644C7-4DC7-4448-822B-5720189EBB5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F29AF57D-ED50-405E-9902-8263953F35E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4375350F-E7DA-408C-863B-2C6DE4E82E28}"/>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F8DAED22-6022-4450-8705-C11914BDBC32}"/>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AF28F6B2-EDDE-4287-A35F-817DCF8E0F90}"/>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9628CC51-BBD9-43A6-B8E6-45D19276941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551C10E3-98DE-4965-89C8-34ADF22B94C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52891E1F-3871-487C-B024-84853D044C8C}"/>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E0968F0C-836E-49BD-96EF-2E40FCFFC524}"/>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8B1679E1-D6D3-4D68-A829-7BF649C70BF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38B4C457-1232-4E4B-BBD0-FDA22A6F1D6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C67DD549-6BD9-466E-814C-E15FE426B76A}"/>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0CAE82BE-51E2-4CD6-ACD5-6B8EA18959F6}"/>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D0B28B-7B52-4851-8BBF-DE657CFA21F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61D4DDDD-B072-439B-9590-BF283E87A29A}"/>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77C95CC5-8DFE-4E1F-9789-C287EEF25B5D}"/>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755B411C-E126-4855-8FB7-A2670CA0A13C}"/>
            </a:ext>
          </a:extLst>
        </xdr:cNvPr>
        <xdr:cNvCxnSpPr/>
      </xdr:nvCxnSpPr>
      <xdr:spPr>
        <a:xfrm flipV="1">
          <a:off x="4180840" y="12505055"/>
          <a:ext cx="0" cy="1431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8061B94B-6933-4B6C-BF46-63E1D43D5E7E}"/>
            </a:ext>
          </a:extLst>
        </xdr:cNvPr>
        <xdr:cNvSpPr txBox="1"/>
      </xdr:nvSpPr>
      <xdr:spPr>
        <a:xfrm>
          <a:off x="4219575"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89647988-DBBA-4F5E-A104-6BDA8985E7D9}"/>
            </a:ext>
          </a:extLst>
        </xdr:cNvPr>
        <xdr:cNvCxnSpPr/>
      </xdr:nvCxnSpPr>
      <xdr:spPr>
        <a:xfrm>
          <a:off x="4105275" y="139363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3BE95194-2411-4D81-8BBF-5913814D7066}"/>
            </a:ext>
          </a:extLst>
        </xdr:cNvPr>
        <xdr:cNvSpPr txBox="1"/>
      </xdr:nvSpPr>
      <xdr:spPr>
        <a:xfrm>
          <a:off x="42195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00B2CF7D-4642-4C1E-9C26-04E1A8F20E4B}"/>
            </a:ext>
          </a:extLst>
        </xdr:cNvPr>
        <xdr:cNvCxnSpPr/>
      </xdr:nvCxnSpPr>
      <xdr:spPr>
        <a:xfrm>
          <a:off x="4105275"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41927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B8EBD9F6-82E5-45FA-82AA-706F340551E7}"/>
            </a:ext>
          </a:extLst>
        </xdr:cNvPr>
        <xdr:cNvSpPr txBox="1"/>
      </xdr:nvSpPr>
      <xdr:spPr>
        <a:xfrm>
          <a:off x="4219575" y="13008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4B2D56CB-CBE3-45E0-B9D1-8D368704D890}"/>
            </a:ext>
          </a:extLst>
        </xdr:cNvPr>
        <xdr:cNvSpPr/>
      </xdr:nvSpPr>
      <xdr:spPr>
        <a:xfrm>
          <a:off x="4124325" y="13030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A93BD084-78E4-468F-89AA-E5F3D4F0D806}"/>
            </a:ext>
          </a:extLst>
        </xdr:cNvPr>
        <xdr:cNvSpPr/>
      </xdr:nvSpPr>
      <xdr:spPr>
        <a:xfrm>
          <a:off x="3381375" y="13049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5669A181-6D2C-4905-B67F-8A375DF30A71}"/>
            </a:ext>
          </a:extLst>
        </xdr:cNvPr>
        <xdr:cNvSpPr/>
      </xdr:nvSpPr>
      <xdr:spPr>
        <a:xfrm>
          <a:off x="2571750" y="13031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C27BF177-9969-4282-8255-69FC9B6CC113}"/>
            </a:ext>
          </a:extLst>
        </xdr:cNvPr>
        <xdr:cNvSpPr/>
      </xdr:nvSpPr>
      <xdr:spPr>
        <a:xfrm>
          <a:off x="1781175" y="129743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EDF48247-8936-470E-884F-8715BBFB4980}"/>
            </a:ext>
          </a:extLst>
        </xdr:cNvPr>
        <xdr:cNvSpPr/>
      </xdr:nvSpPr>
      <xdr:spPr>
        <a:xfrm>
          <a:off x="981075" y="12963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F093106-8709-484D-AE51-917818145EB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979BF06-E290-4D6A-A744-7F876CD9059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8FDA8EC-CC1C-4CE5-AE64-BBAC8502AA0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D3F0BC6-9D2D-444A-9B27-FA8E6C64C21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D8B67DAC-D5A0-4BBC-9C68-468C222BFEE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13970</xdr:rowOff>
    </xdr:from>
    <xdr:to>
      <xdr:col>24</xdr:col>
      <xdr:colOff>114300</xdr:colOff>
      <xdr:row>78</xdr:row>
      <xdr:rowOff>115570</xdr:rowOff>
    </xdr:to>
    <xdr:sp macro="" textlink="">
      <xdr:nvSpPr>
        <xdr:cNvPr id="308" name="楕円 307">
          <a:extLst>
            <a:ext uri="{FF2B5EF4-FFF2-40B4-BE49-F238E27FC236}">
              <a16:creationId xmlns:a16="http://schemas.microsoft.com/office/drawing/2014/main" id="{FA15EBFF-D459-4F2B-AC54-34D125F3B604}"/>
            </a:ext>
          </a:extLst>
        </xdr:cNvPr>
        <xdr:cNvSpPr/>
      </xdr:nvSpPr>
      <xdr:spPr>
        <a:xfrm>
          <a:off x="4124325" y="126504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36847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5E3B92E0-31BB-4349-B840-6E1FF051DB54}"/>
            </a:ext>
          </a:extLst>
        </xdr:cNvPr>
        <xdr:cNvSpPr txBox="1"/>
      </xdr:nvSpPr>
      <xdr:spPr>
        <a:xfrm>
          <a:off x="4219575" y="1251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52070</xdr:rowOff>
    </xdr:from>
    <xdr:to>
      <xdr:col>20</xdr:col>
      <xdr:colOff>38100</xdr:colOff>
      <xdr:row>77</xdr:row>
      <xdr:rowOff>153670</xdr:rowOff>
    </xdr:to>
    <xdr:sp macro="" textlink="">
      <xdr:nvSpPr>
        <xdr:cNvPr id="310" name="楕円 309">
          <a:extLst>
            <a:ext uri="{FF2B5EF4-FFF2-40B4-BE49-F238E27FC236}">
              <a16:creationId xmlns:a16="http://schemas.microsoft.com/office/drawing/2014/main" id="{A8009CE9-4EDD-4F69-90EB-EA2F97E8EA69}"/>
            </a:ext>
          </a:extLst>
        </xdr:cNvPr>
        <xdr:cNvSpPr/>
      </xdr:nvSpPr>
      <xdr:spPr>
        <a:xfrm>
          <a:off x="3381375" y="125266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102870</xdr:rowOff>
    </xdr:from>
    <xdr:to>
      <xdr:col>24</xdr:col>
      <xdr:colOff>63500</xdr:colOff>
      <xdr:row>78</xdr:row>
      <xdr:rowOff>64770</xdr:rowOff>
    </xdr:to>
    <xdr:cxnSp macro="">
      <xdr:nvCxnSpPr>
        <xdr:cNvPr id="311" name="直線コネクタ 310">
          <a:extLst>
            <a:ext uri="{FF2B5EF4-FFF2-40B4-BE49-F238E27FC236}">
              <a16:creationId xmlns:a16="http://schemas.microsoft.com/office/drawing/2014/main" id="{1A422E6A-1EB8-4C64-B3C8-50F5FADC6C9F}"/>
            </a:ext>
          </a:extLst>
        </xdr:cNvPr>
        <xdr:cNvCxnSpPr/>
      </xdr:nvCxnSpPr>
      <xdr:spPr>
        <a:xfrm>
          <a:off x="3429000" y="12583795"/>
          <a:ext cx="752475"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116839</xdr:rowOff>
    </xdr:from>
    <xdr:to>
      <xdr:col>15</xdr:col>
      <xdr:colOff>101600</xdr:colOff>
      <xdr:row>79</xdr:row>
      <xdr:rowOff>46989</xdr:rowOff>
    </xdr:to>
    <xdr:sp macro="" textlink="">
      <xdr:nvSpPr>
        <xdr:cNvPr id="312" name="楕円 311">
          <a:extLst>
            <a:ext uri="{FF2B5EF4-FFF2-40B4-BE49-F238E27FC236}">
              <a16:creationId xmlns:a16="http://schemas.microsoft.com/office/drawing/2014/main" id="{BED8C72D-17DF-4A12-A641-D90547C904BB}"/>
            </a:ext>
          </a:extLst>
        </xdr:cNvPr>
        <xdr:cNvSpPr/>
      </xdr:nvSpPr>
      <xdr:spPr>
        <a:xfrm>
          <a:off x="2571750" y="127565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102870</xdr:rowOff>
    </xdr:from>
    <xdr:to>
      <xdr:col>19</xdr:col>
      <xdr:colOff>177800</xdr:colOff>
      <xdr:row>78</xdr:row>
      <xdr:rowOff>167639</xdr:rowOff>
    </xdr:to>
    <xdr:cxnSp macro="">
      <xdr:nvCxnSpPr>
        <xdr:cNvPr id="313" name="直線コネクタ 312">
          <a:extLst>
            <a:ext uri="{FF2B5EF4-FFF2-40B4-BE49-F238E27FC236}">
              <a16:creationId xmlns:a16="http://schemas.microsoft.com/office/drawing/2014/main" id="{E6047D14-9B59-4EC9-845C-0C4C4F5C7B10}"/>
            </a:ext>
          </a:extLst>
        </xdr:cNvPr>
        <xdr:cNvCxnSpPr/>
      </xdr:nvCxnSpPr>
      <xdr:spPr>
        <a:xfrm flipV="1">
          <a:off x="2619375" y="12583795"/>
          <a:ext cx="809625" cy="22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10161</xdr:rowOff>
    </xdr:from>
    <xdr:to>
      <xdr:col>10</xdr:col>
      <xdr:colOff>165100</xdr:colOff>
      <xdr:row>78</xdr:row>
      <xdr:rowOff>111761</xdr:rowOff>
    </xdr:to>
    <xdr:sp macro="" textlink="">
      <xdr:nvSpPr>
        <xdr:cNvPr id="314" name="楕円 313">
          <a:extLst>
            <a:ext uri="{FF2B5EF4-FFF2-40B4-BE49-F238E27FC236}">
              <a16:creationId xmlns:a16="http://schemas.microsoft.com/office/drawing/2014/main" id="{B626E84E-D7CD-4FF2-8ECC-B36E964D0469}"/>
            </a:ext>
          </a:extLst>
        </xdr:cNvPr>
        <xdr:cNvSpPr/>
      </xdr:nvSpPr>
      <xdr:spPr>
        <a:xfrm>
          <a:off x="1781175" y="126466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60961</xdr:rowOff>
    </xdr:from>
    <xdr:to>
      <xdr:col>15</xdr:col>
      <xdr:colOff>50800</xdr:colOff>
      <xdr:row>78</xdr:row>
      <xdr:rowOff>167639</xdr:rowOff>
    </xdr:to>
    <xdr:cxnSp macro="">
      <xdr:nvCxnSpPr>
        <xdr:cNvPr id="315" name="直線コネクタ 314">
          <a:extLst>
            <a:ext uri="{FF2B5EF4-FFF2-40B4-BE49-F238E27FC236}">
              <a16:creationId xmlns:a16="http://schemas.microsoft.com/office/drawing/2014/main" id="{6B88DAAF-D5A3-42EE-955E-769659EB1CBC}"/>
            </a:ext>
          </a:extLst>
        </xdr:cNvPr>
        <xdr:cNvCxnSpPr/>
      </xdr:nvCxnSpPr>
      <xdr:spPr>
        <a:xfrm>
          <a:off x="1828800" y="12703811"/>
          <a:ext cx="790575" cy="10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78739</xdr:rowOff>
    </xdr:from>
    <xdr:to>
      <xdr:col>6</xdr:col>
      <xdr:colOff>38100</xdr:colOff>
      <xdr:row>78</xdr:row>
      <xdr:rowOff>8889</xdr:rowOff>
    </xdr:to>
    <xdr:sp macro="" textlink="">
      <xdr:nvSpPr>
        <xdr:cNvPr id="316" name="楕円 315">
          <a:extLst>
            <a:ext uri="{FF2B5EF4-FFF2-40B4-BE49-F238E27FC236}">
              <a16:creationId xmlns:a16="http://schemas.microsoft.com/office/drawing/2014/main" id="{CB4B454C-55F9-4CD6-984A-B901C7026F8D}"/>
            </a:ext>
          </a:extLst>
        </xdr:cNvPr>
        <xdr:cNvSpPr/>
      </xdr:nvSpPr>
      <xdr:spPr>
        <a:xfrm>
          <a:off x="981075" y="125564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129539</xdr:rowOff>
    </xdr:from>
    <xdr:to>
      <xdr:col>10</xdr:col>
      <xdr:colOff>114300</xdr:colOff>
      <xdr:row>78</xdr:row>
      <xdr:rowOff>60961</xdr:rowOff>
    </xdr:to>
    <xdr:cxnSp macro="">
      <xdr:nvCxnSpPr>
        <xdr:cNvPr id="317" name="直線コネクタ 316">
          <a:extLst>
            <a:ext uri="{FF2B5EF4-FFF2-40B4-BE49-F238E27FC236}">
              <a16:creationId xmlns:a16="http://schemas.microsoft.com/office/drawing/2014/main" id="{A0A25A88-CB5F-47E5-826D-099843F1B3E5}"/>
            </a:ext>
          </a:extLst>
        </xdr:cNvPr>
        <xdr:cNvCxnSpPr/>
      </xdr:nvCxnSpPr>
      <xdr:spPr>
        <a:xfrm>
          <a:off x="1028700" y="12604114"/>
          <a:ext cx="800100" cy="9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3827</xdr:rowOff>
    </xdr:from>
    <xdr:ext cx="405111" cy="259045"/>
    <xdr:sp macro="" textlink="">
      <xdr:nvSpPr>
        <xdr:cNvPr id="318" name="n_1aveValue【福祉施設】&#10;有形固定資産減価償却率">
          <a:extLst>
            <a:ext uri="{FF2B5EF4-FFF2-40B4-BE49-F238E27FC236}">
              <a16:creationId xmlns:a16="http://schemas.microsoft.com/office/drawing/2014/main" id="{D2AECBB8-D7B4-41DA-9A92-93E97EE85D7E}"/>
            </a:ext>
          </a:extLst>
        </xdr:cNvPr>
        <xdr:cNvSpPr txBox="1"/>
      </xdr:nvSpPr>
      <xdr:spPr>
        <a:xfrm>
          <a:off x="3239144" y="1313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2AEEAC1E-A803-4118-8C64-7337AEBFEE1C}"/>
            </a:ext>
          </a:extLst>
        </xdr:cNvPr>
        <xdr:cNvSpPr txBox="1"/>
      </xdr:nvSpPr>
      <xdr:spPr>
        <a:xfrm>
          <a:off x="2439044" y="1312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320" name="n_3aveValue【福祉施設】&#10;有形固定資産減価償却率">
          <a:extLst>
            <a:ext uri="{FF2B5EF4-FFF2-40B4-BE49-F238E27FC236}">
              <a16:creationId xmlns:a16="http://schemas.microsoft.com/office/drawing/2014/main" id="{8254A67A-AA86-4D86-B882-43EF495FEE60}"/>
            </a:ext>
          </a:extLst>
        </xdr:cNvPr>
        <xdr:cNvSpPr txBox="1"/>
      </xdr:nvSpPr>
      <xdr:spPr>
        <a:xfrm>
          <a:off x="1648469" y="1306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21" name="n_4aveValue【福祉施設】&#10;有形固定資産減価償却率">
          <a:extLst>
            <a:ext uri="{FF2B5EF4-FFF2-40B4-BE49-F238E27FC236}">
              <a16:creationId xmlns:a16="http://schemas.microsoft.com/office/drawing/2014/main" id="{64E771A7-A478-432A-8447-46743DF49FAF}"/>
            </a:ext>
          </a:extLst>
        </xdr:cNvPr>
        <xdr:cNvSpPr txBox="1"/>
      </xdr:nvSpPr>
      <xdr:spPr>
        <a:xfrm>
          <a:off x="848369" y="1304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75</xdr:row>
      <xdr:rowOff>170197</xdr:rowOff>
    </xdr:from>
    <xdr:ext cx="405111" cy="259045"/>
    <xdr:sp macro="" textlink="">
      <xdr:nvSpPr>
        <xdr:cNvPr id="322" name="n_1mainValue【福祉施設】&#10;有形固定資産減価償却率">
          <a:extLst>
            <a:ext uri="{FF2B5EF4-FFF2-40B4-BE49-F238E27FC236}">
              <a16:creationId xmlns:a16="http://schemas.microsoft.com/office/drawing/2014/main" id="{5DD829AC-E198-4488-9DDA-847B359D365E}"/>
            </a:ext>
          </a:extLst>
        </xdr:cNvPr>
        <xdr:cNvSpPr txBox="1"/>
      </xdr:nvSpPr>
      <xdr:spPr>
        <a:xfrm>
          <a:off x="3239144" y="1231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63516</xdr:rowOff>
    </xdr:from>
    <xdr:ext cx="405111" cy="259045"/>
    <xdr:sp macro="" textlink="">
      <xdr:nvSpPr>
        <xdr:cNvPr id="323" name="n_2mainValue【福祉施設】&#10;有形固定資産減価償却率">
          <a:extLst>
            <a:ext uri="{FF2B5EF4-FFF2-40B4-BE49-F238E27FC236}">
              <a16:creationId xmlns:a16="http://schemas.microsoft.com/office/drawing/2014/main" id="{A76F934B-E794-4AF9-AB7D-C33C2A10F30A}"/>
            </a:ext>
          </a:extLst>
        </xdr:cNvPr>
        <xdr:cNvSpPr txBox="1"/>
      </xdr:nvSpPr>
      <xdr:spPr>
        <a:xfrm>
          <a:off x="2439044" y="12544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128288</xdr:rowOff>
    </xdr:from>
    <xdr:ext cx="405111" cy="259045"/>
    <xdr:sp macro="" textlink="">
      <xdr:nvSpPr>
        <xdr:cNvPr id="324" name="n_3mainValue【福祉施設】&#10;有形固定資産減価償却率">
          <a:extLst>
            <a:ext uri="{FF2B5EF4-FFF2-40B4-BE49-F238E27FC236}">
              <a16:creationId xmlns:a16="http://schemas.microsoft.com/office/drawing/2014/main" id="{4E2D41D3-AC08-49DF-ADD4-69FA6FF3CED6}"/>
            </a:ext>
          </a:extLst>
        </xdr:cNvPr>
        <xdr:cNvSpPr txBox="1"/>
      </xdr:nvSpPr>
      <xdr:spPr>
        <a:xfrm>
          <a:off x="1648469" y="1244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25416</xdr:rowOff>
    </xdr:from>
    <xdr:ext cx="405111" cy="259045"/>
    <xdr:sp macro="" textlink="">
      <xdr:nvSpPr>
        <xdr:cNvPr id="325" name="n_4mainValue【福祉施設】&#10;有形固定資産減価償却率">
          <a:extLst>
            <a:ext uri="{FF2B5EF4-FFF2-40B4-BE49-F238E27FC236}">
              <a16:creationId xmlns:a16="http://schemas.microsoft.com/office/drawing/2014/main" id="{B0016F27-E634-4415-BEAE-4D8A559B9054}"/>
            </a:ext>
          </a:extLst>
        </xdr:cNvPr>
        <xdr:cNvSpPr txBox="1"/>
      </xdr:nvSpPr>
      <xdr:spPr>
        <a:xfrm>
          <a:off x="848369" y="12344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4E8D871E-9097-4B18-964B-701751BFE2C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27A89EE4-6443-41FA-9F1F-148A8271580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84507E3B-352E-48B8-8EC1-C61788CDF54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2A76AC06-2F2C-45E4-9E27-A571ACD28D4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EF170E7-FA57-428A-83AE-2FE05D8E01D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0F67BE5-CB5B-4913-8BA9-66A05561BCB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6D38DCFF-12CF-4533-8621-AB7F22B1303A}"/>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3BFB47F-0F3F-4252-9A3D-486AC28A522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1F6B59C3-12EB-46BB-8006-8E6968B82A3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714568B5-6B4C-49BE-B30A-75561206F4A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1BD0F156-88F3-4F15-9D2D-0EFA5D2A1DD7}"/>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6268D14B-7CE3-4FC6-B2F7-EC11024C1E6F}"/>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E6381BE7-98A0-418E-9A11-76C146349D0E}"/>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FFD080F4-6B20-4CFC-B864-940E128D8249}"/>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5897A5F9-EDFE-4240-BC87-20DF5C9E5827}"/>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BB2A260A-4D1A-4E5E-BB2E-C891A628A7B5}"/>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02072C54-43C5-46EF-9743-BBF499F9BE2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BA69A57D-1A1C-446D-B68E-198CE0F7DED8}"/>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0241EB91-FC61-4EFF-9E18-77E3B4AEB727}"/>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C601CFC7-A7B9-4B68-977B-2DD172D38FD6}"/>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6688902F-37DF-4D91-8DA9-DFEEE64B1D08}"/>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CA2B9851-2914-4410-A4C8-87A7732E72F6}"/>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9C40EF6C-5AEC-4A0A-ACF8-0263F34275F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3F140849-9D4F-4404-A84D-42E0977876A1}"/>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E16631D1-7D24-4880-9F0A-7C83A1338F4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4B08B3E6-DDDE-46C0-A4E3-90C17EB85078}"/>
            </a:ext>
          </a:extLst>
        </xdr:cNvPr>
        <xdr:cNvCxnSpPr/>
      </xdr:nvCxnSpPr>
      <xdr:spPr>
        <a:xfrm flipV="1">
          <a:off x="9429115" y="12726851"/>
          <a:ext cx="0" cy="1350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E819CD6A-91BC-4714-B79D-8927BB0F23E4}"/>
            </a:ext>
          </a:extLst>
        </xdr:cNvPr>
        <xdr:cNvSpPr txBox="1"/>
      </xdr:nvSpPr>
      <xdr:spPr>
        <a:xfrm>
          <a:off x="9467850" y="1408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3CCFDC15-9C21-4803-8252-2E0BFA1D92A7}"/>
            </a:ext>
          </a:extLst>
        </xdr:cNvPr>
        <xdr:cNvCxnSpPr/>
      </xdr:nvCxnSpPr>
      <xdr:spPr>
        <a:xfrm>
          <a:off x="9363075" y="140777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2AADBDEC-313C-4DFE-8B2F-E6C550B0A199}"/>
            </a:ext>
          </a:extLst>
        </xdr:cNvPr>
        <xdr:cNvSpPr txBox="1"/>
      </xdr:nvSpPr>
      <xdr:spPr>
        <a:xfrm>
          <a:off x="9467850" y="1251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1160EC9A-65E9-465C-9855-CB85AC4E8F3D}"/>
            </a:ext>
          </a:extLst>
        </xdr:cNvPr>
        <xdr:cNvCxnSpPr/>
      </xdr:nvCxnSpPr>
      <xdr:spPr>
        <a:xfrm>
          <a:off x="9363075" y="127268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6D18F50A-44B9-4599-9FD9-DE1576874EF1}"/>
            </a:ext>
          </a:extLst>
        </xdr:cNvPr>
        <xdr:cNvSpPr txBox="1"/>
      </xdr:nvSpPr>
      <xdr:spPr>
        <a:xfrm>
          <a:off x="9467850" y="13756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6BDDBFAC-E2BD-46E5-AEBD-917DC1D26334}"/>
            </a:ext>
          </a:extLst>
        </xdr:cNvPr>
        <xdr:cNvSpPr/>
      </xdr:nvSpPr>
      <xdr:spPr>
        <a:xfrm>
          <a:off x="9401175" y="137718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97DBF052-FA95-4713-B4F1-5AE089070809}"/>
            </a:ext>
          </a:extLst>
        </xdr:cNvPr>
        <xdr:cNvSpPr/>
      </xdr:nvSpPr>
      <xdr:spPr>
        <a:xfrm>
          <a:off x="8639175" y="137751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4CEED4D2-579E-41B8-B165-775800AD58DF}"/>
            </a:ext>
          </a:extLst>
        </xdr:cNvPr>
        <xdr:cNvSpPr/>
      </xdr:nvSpPr>
      <xdr:spPr>
        <a:xfrm>
          <a:off x="7839075" y="137749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9875BF98-C672-4386-809E-4D758CF0F0CE}"/>
            </a:ext>
          </a:extLst>
        </xdr:cNvPr>
        <xdr:cNvSpPr/>
      </xdr:nvSpPr>
      <xdr:spPr>
        <a:xfrm>
          <a:off x="7029450" y="13775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0A2B52BF-F13F-46FF-A3F1-456DF8E9B742}"/>
            </a:ext>
          </a:extLst>
        </xdr:cNvPr>
        <xdr:cNvSpPr/>
      </xdr:nvSpPr>
      <xdr:spPr>
        <a:xfrm>
          <a:off x="6238875" y="13771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8297E83-29D9-4D95-BD37-7F34B29D03E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7E16608-B5EE-4803-BB4D-F2E0A10450B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BA7C5FBD-B3CD-4A39-8EDA-4E5C22F5E76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36F471E4-F3AD-4810-93DB-2B619DB4E9A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C602FBF4-8853-422F-80D7-8D503F0F641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13426</xdr:rowOff>
    </xdr:from>
    <xdr:to>
      <xdr:col>55</xdr:col>
      <xdr:colOff>50800</xdr:colOff>
      <xdr:row>84</xdr:row>
      <xdr:rowOff>115026</xdr:rowOff>
    </xdr:to>
    <xdr:sp macro="" textlink="">
      <xdr:nvSpPr>
        <xdr:cNvPr id="367" name="楕円 366">
          <a:extLst>
            <a:ext uri="{FF2B5EF4-FFF2-40B4-BE49-F238E27FC236}">
              <a16:creationId xmlns:a16="http://schemas.microsoft.com/office/drawing/2014/main" id="{197963B8-E6F8-4F3E-8F62-BED0077F95D9}"/>
            </a:ext>
          </a:extLst>
        </xdr:cNvPr>
        <xdr:cNvSpPr/>
      </xdr:nvSpPr>
      <xdr:spPr>
        <a:xfrm>
          <a:off x="9401175" y="1362147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36303</xdr:rowOff>
    </xdr:from>
    <xdr:ext cx="469744" cy="259045"/>
    <xdr:sp macro="" textlink="">
      <xdr:nvSpPr>
        <xdr:cNvPr id="368" name="【福祉施設】&#10;一人当たり面積該当値テキスト">
          <a:extLst>
            <a:ext uri="{FF2B5EF4-FFF2-40B4-BE49-F238E27FC236}">
              <a16:creationId xmlns:a16="http://schemas.microsoft.com/office/drawing/2014/main" id="{4DC353AD-F699-4A34-A825-6B3789448412}"/>
            </a:ext>
          </a:extLst>
        </xdr:cNvPr>
        <xdr:cNvSpPr txBox="1"/>
      </xdr:nvSpPr>
      <xdr:spPr>
        <a:xfrm>
          <a:off x="9467850" y="13485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6894</xdr:rowOff>
    </xdr:from>
    <xdr:to>
      <xdr:col>50</xdr:col>
      <xdr:colOff>165100</xdr:colOff>
      <xdr:row>84</xdr:row>
      <xdr:rowOff>108494</xdr:rowOff>
    </xdr:to>
    <xdr:sp macro="" textlink="">
      <xdr:nvSpPr>
        <xdr:cNvPr id="369" name="楕円 368">
          <a:extLst>
            <a:ext uri="{FF2B5EF4-FFF2-40B4-BE49-F238E27FC236}">
              <a16:creationId xmlns:a16="http://schemas.microsoft.com/office/drawing/2014/main" id="{C17DAF62-91AD-45F8-ABDD-2F6DA3F4769C}"/>
            </a:ext>
          </a:extLst>
        </xdr:cNvPr>
        <xdr:cNvSpPr/>
      </xdr:nvSpPr>
      <xdr:spPr>
        <a:xfrm>
          <a:off x="8639175" y="136212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57694</xdr:rowOff>
    </xdr:from>
    <xdr:to>
      <xdr:col>55</xdr:col>
      <xdr:colOff>0</xdr:colOff>
      <xdr:row>84</xdr:row>
      <xdr:rowOff>64226</xdr:rowOff>
    </xdr:to>
    <xdr:cxnSp macro="">
      <xdr:nvCxnSpPr>
        <xdr:cNvPr id="370" name="直線コネクタ 369">
          <a:extLst>
            <a:ext uri="{FF2B5EF4-FFF2-40B4-BE49-F238E27FC236}">
              <a16:creationId xmlns:a16="http://schemas.microsoft.com/office/drawing/2014/main" id="{AC6409DD-1198-457A-8ED6-A831948D8098}"/>
            </a:ext>
          </a:extLst>
        </xdr:cNvPr>
        <xdr:cNvCxnSpPr/>
      </xdr:nvCxnSpPr>
      <xdr:spPr>
        <a:xfrm>
          <a:off x="8686800" y="13668919"/>
          <a:ext cx="74295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363</xdr:rowOff>
    </xdr:from>
    <xdr:to>
      <xdr:col>46</xdr:col>
      <xdr:colOff>38100</xdr:colOff>
      <xdr:row>84</xdr:row>
      <xdr:rowOff>101963</xdr:rowOff>
    </xdr:to>
    <xdr:sp macro="" textlink="">
      <xdr:nvSpPr>
        <xdr:cNvPr id="371" name="楕円 370">
          <a:extLst>
            <a:ext uri="{FF2B5EF4-FFF2-40B4-BE49-F238E27FC236}">
              <a16:creationId xmlns:a16="http://schemas.microsoft.com/office/drawing/2014/main" id="{599A07F2-C88D-4EA2-B8ED-EE3A8FEB4D8E}"/>
            </a:ext>
          </a:extLst>
        </xdr:cNvPr>
        <xdr:cNvSpPr/>
      </xdr:nvSpPr>
      <xdr:spPr>
        <a:xfrm>
          <a:off x="7839075" y="136115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51163</xdr:rowOff>
    </xdr:from>
    <xdr:to>
      <xdr:col>50</xdr:col>
      <xdr:colOff>114300</xdr:colOff>
      <xdr:row>84</xdr:row>
      <xdr:rowOff>57694</xdr:rowOff>
    </xdr:to>
    <xdr:cxnSp macro="">
      <xdr:nvCxnSpPr>
        <xdr:cNvPr id="372" name="直線コネクタ 371">
          <a:extLst>
            <a:ext uri="{FF2B5EF4-FFF2-40B4-BE49-F238E27FC236}">
              <a16:creationId xmlns:a16="http://schemas.microsoft.com/office/drawing/2014/main" id="{002AE790-677A-4ED2-B3CE-A05C09F0FAA8}"/>
            </a:ext>
          </a:extLst>
        </xdr:cNvPr>
        <xdr:cNvCxnSpPr/>
      </xdr:nvCxnSpPr>
      <xdr:spPr>
        <a:xfrm>
          <a:off x="7886700" y="13659213"/>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168548</xdr:rowOff>
    </xdr:from>
    <xdr:to>
      <xdr:col>41</xdr:col>
      <xdr:colOff>101600</xdr:colOff>
      <xdr:row>84</xdr:row>
      <xdr:rowOff>98698</xdr:rowOff>
    </xdr:to>
    <xdr:sp macro="" textlink="">
      <xdr:nvSpPr>
        <xdr:cNvPr id="373" name="楕円 372">
          <a:extLst>
            <a:ext uri="{FF2B5EF4-FFF2-40B4-BE49-F238E27FC236}">
              <a16:creationId xmlns:a16="http://schemas.microsoft.com/office/drawing/2014/main" id="{889AE72F-3E53-4B24-98D5-53B9367876EE}"/>
            </a:ext>
          </a:extLst>
        </xdr:cNvPr>
        <xdr:cNvSpPr/>
      </xdr:nvSpPr>
      <xdr:spPr>
        <a:xfrm>
          <a:off x="7029450" y="1360832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47898</xdr:rowOff>
    </xdr:from>
    <xdr:to>
      <xdr:col>45</xdr:col>
      <xdr:colOff>177800</xdr:colOff>
      <xdr:row>84</xdr:row>
      <xdr:rowOff>51163</xdr:rowOff>
    </xdr:to>
    <xdr:cxnSp macro="">
      <xdr:nvCxnSpPr>
        <xdr:cNvPr id="374" name="直線コネクタ 373">
          <a:extLst>
            <a:ext uri="{FF2B5EF4-FFF2-40B4-BE49-F238E27FC236}">
              <a16:creationId xmlns:a16="http://schemas.microsoft.com/office/drawing/2014/main" id="{65CA5EFB-7713-478A-B5F4-143D37D2CE67}"/>
            </a:ext>
          </a:extLst>
        </xdr:cNvPr>
        <xdr:cNvCxnSpPr/>
      </xdr:nvCxnSpPr>
      <xdr:spPr>
        <a:xfrm>
          <a:off x="7077075" y="13655948"/>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168548</xdr:rowOff>
    </xdr:from>
    <xdr:to>
      <xdr:col>36</xdr:col>
      <xdr:colOff>165100</xdr:colOff>
      <xdr:row>84</xdr:row>
      <xdr:rowOff>98698</xdr:rowOff>
    </xdr:to>
    <xdr:sp macro="" textlink="">
      <xdr:nvSpPr>
        <xdr:cNvPr id="375" name="楕円 374">
          <a:extLst>
            <a:ext uri="{FF2B5EF4-FFF2-40B4-BE49-F238E27FC236}">
              <a16:creationId xmlns:a16="http://schemas.microsoft.com/office/drawing/2014/main" id="{2DFE3830-DC0A-4BA5-AD31-3A80488D1FED}"/>
            </a:ext>
          </a:extLst>
        </xdr:cNvPr>
        <xdr:cNvSpPr/>
      </xdr:nvSpPr>
      <xdr:spPr>
        <a:xfrm>
          <a:off x="6238875" y="136083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47898</xdr:rowOff>
    </xdr:from>
    <xdr:to>
      <xdr:col>41</xdr:col>
      <xdr:colOff>50800</xdr:colOff>
      <xdr:row>84</xdr:row>
      <xdr:rowOff>47898</xdr:rowOff>
    </xdr:to>
    <xdr:cxnSp macro="">
      <xdr:nvCxnSpPr>
        <xdr:cNvPr id="376" name="直線コネクタ 375">
          <a:extLst>
            <a:ext uri="{FF2B5EF4-FFF2-40B4-BE49-F238E27FC236}">
              <a16:creationId xmlns:a16="http://schemas.microsoft.com/office/drawing/2014/main" id="{3E72684E-2992-4ABE-8AD7-EEFEDE6D01D4}"/>
            </a:ext>
          </a:extLst>
        </xdr:cNvPr>
        <xdr:cNvCxnSpPr/>
      </xdr:nvCxnSpPr>
      <xdr:spPr>
        <a:xfrm>
          <a:off x="6286500" y="1365594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BBAB64C0-1596-4CB0-BAE3-8809E8D599A6}"/>
            </a:ext>
          </a:extLst>
        </xdr:cNvPr>
        <xdr:cNvSpPr txBox="1"/>
      </xdr:nvSpPr>
      <xdr:spPr>
        <a:xfrm>
          <a:off x="8458277" y="1386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792D0606-936C-45F0-BB28-E0EEE4EDE4E2}"/>
            </a:ext>
          </a:extLst>
        </xdr:cNvPr>
        <xdr:cNvSpPr txBox="1"/>
      </xdr:nvSpPr>
      <xdr:spPr>
        <a:xfrm>
          <a:off x="7677227" y="1385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0B98CD4D-7582-434D-A370-33C0FAA16277}"/>
            </a:ext>
          </a:extLst>
        </xdr:cNvPr>
        <xdr:cNvSpPr txBox="1"/>
      </xdr:nvSpPr>
      <xdr:spPr>
        <a:xfrm>
          <a:off x="6867602" y="1386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35FA6D6B-EEBA-4FEF-AFD3-792D5C5368D5}"/>
            </a:ext>
          </a:extLst>
        </xdr:cNvPr>
        <xdr:cNvSpPr txBox="1"/>
      </xdr:nvSpPr>
      <xdr:spPr>
        <a:xfrm>
          <a:off x="60675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125021</xdr:rowOff>
    </xdr:from>
    <xdr:ext cx="469744" cy="259045"/>
    <xdr:sp macro="" textlink="">
      <xdr:nvSpPr>
        <xdr:cNvPr id="381" name="n_1mainValue【福祉施設】&#10;一人当たり面積">
          <a:extLst>
            <a:ext uri="{FF2B5EF4-FFF2-40B4-BE49-F238E27FC236}">
              <a16:creationId xmlns:a16="http://schemas.microsoft.com/office/drawing/2014/main" id="{7C95AB2F-F087-432C-A384-A0AA51E218EE}"/>
            </a:ext>
          </a:extLst>
        </xdr:cNvPr>
        <xdr:cNvSpPr txBox="1"/>
      </xdr:nvSpPr>
      <xdr:spPr>
        <a:xfrm>
          <a:off x="8458277" y="13409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118490</xdr:rowOff>
    </xdr:from>
    <xdr:ext cx="469744" cy="259045"/>
    <xdr:sp macro="" textlink="">
      <xdr:nvSpPr>
        <xdr:cNvPr id="382" name="n_2mainValue【福祉施設】&#10;一人当たり面積">
          <a:extLst>
            <a:ext uri="{FF2B5EF4-FFF2-40B4-BE49-F238E27FC236}">
              <a16:creationId xmlns:a16="http://schemas.microsoft.com/office/drawing/2014/main" id="{0F5362C8-5F94-4D96-A072-CAFCF72A0371}"/>
            </a:ext>
          </a:extLst>
        </xdr:cNvPr>
        <xdr:cNvSpPr txBox="1"/>
      </xdr:nvSpPr>
      <xdr:spPr>
        <a:xfrm>
          <a:off x="7677227" y="1340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115225</xdr:rowOff>
    </xdr:from>
    <xdr:ext cx="469744" cy="259045"/>
    <xdr:sp macro="" textlink="">
      <xdr:nvSpPr>
        <xdr:cNvPr id="383" name="n_3mainValue【福祉施設】&#10;一人当たり面積">
          <a:extLst>
            <a:ext uri="{FF2B5EF4-FFF2-40B4-BE49-F238E27FC236}">
              <a16:creationId xmlns:a16="http://schemas.microsoft.com/office/drawing/2014/main" id="{28E03F4B-9BE0-4FFD-9772-2BCCAB5B718B}"/>
            </a:ext>
          </a:extLst>
        </xdr:cNvPr>
        <xdr:cNvSpPr txBox="1"/>
      </xdr:nvSpPr>
      <xdr:spPr>
        <a:xfrm>
          <a:off x="6867602" y="1340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115225</xdr:rowOff>
    </xdr:from>
    <xdr:ext cx="469744" cy="259045"/>
    <xdr:sp macro="" textlink="">
      <xdr:nvSpPr>
        <xdr:cNvPr id="384" name="n_4mainValue【福祉施設】&#10;一人当たり面積">
          <a:extLst>
            <a:ext uri="{FF2B5EF4-FFF2-40B4-BE49-F238E27FC236}">
              <a16:creationId xmlns:a16="http://schemas.microsoft.com/office/drawing/2014/main" id="{3134FE6B-FA86-487D-A544-5ECD881D55C9}"/>
            </a:ext>
          </a:extLst>
        </xdr:cNvPr>
        <xdr:cNvSpPr txBox="1"/>
      </xdr:nvSpPr>
      <xdr:spPr>
        <a:xfrm>
          <a:off x="6067502" y="1340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3E9485E0-A590-4CE5-A61E-F983B4A7A67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5A9968E0-6166-4013-87B1-EF06D096670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2EBA06A8-80C2-4752-AC87-35BC2D37433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E2B0A2DD-D542-4B0D-8EB4-24D8AC928F8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DBF17996-1F59-463B-B98D-2BD8080EB98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C0E0F09E-9BEC-41B6-889A-BCF6DEE8248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436CFDD7-FED1-453F-9C19-9A7BA80EEDC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D1CE2752-E872-4CE8-BCDD-A78F0C94E88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541235CD-7E16-4FA0-88A5-D6FCA5628E35}"/>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9FEE93C0-EC9A-4B12-91EF-BEC3AC52B7F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440BCB41-BAC0-4C42-A70D-DBD1F1E9C16C}"/>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519F0D62-2EB6-497B-819B-D4E98431668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E43915F0-310F-486B-BD66-FE670EA0677D}"/>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C2F2D7CE-4DA8-41FC-BC51-A0C7F021DFBF}"/>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77647667-C66E-4E28-A351-FC9651D7F325}"/>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2B730750-8304-48F7-AE6B-E09EDE4FA5EE}"/>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72E8D3CD-853A-4EE7-BD24-988F9B234F74}"/>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0EE93952-D6D3-4DDE-8ECA-E1DC1589359C}"/>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59543B28-43AB-4A8C-A5AA-BE2F3EB1726F}"/>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659C16DD-E106-40D7-A132-5A7DA0315897}"/>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88C25E04-3D14-436D-A554-75C84D470023}"/>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C7690C10-1F6F-4881-AE56-8C3BB244FA2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2FF0E6E4-0311-4604-B618-6668E6BCE94E}"/>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CA85F54C-176F-4448-90B1-DFF83B8998F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122F9915-1161-4695-A02E-AB86AF562C8D}"/>
            </a:ext>
          </a:extLst>
        </xdr:cNvPr>
        <xdr:cNvCxnSpPr/>
      </xdr:nvCxnSpPr>
      <xdr:spPr>
        <a:xfrm flipV="1">
          <a:off x="4180840" y="16256000"/>
          <a:ext cx="0" cy="1315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8292E1C8-1276-43E0-9250-3335E924BB4B}"/>
            </a:ext>
          </a:extLst>
        </xdr:cNvPr>
        <xdr:cNvSpPr txBox="1"/>
      </xdr:nvSpPr>
      <xdr:spPr>
        <a:xfrm>
          <a:off x="4219575" y="1757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01747669-4709-4A32-9BFE-9094F03F49FE}"/>
            </a:ext>
          </a:extLst>
        </xdr:cNvPr>
        <xdr:cNvCxnSpPr/>
      </xdr:nvCxnSpPr>
      <xdr:spPr>
        <a:xfrm>
          <a:off x="4105275" y="17571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1C579CAC-1D8C-4BA0-803F-7282D5013518}"/>
            </a:ext>
          </a:extLst>
        </xdr:cNvPr>
        <xdr:cNvSpPr txBox="1"/>
      </xdr:nvSpPr>
      <xdr:spPr>
        <a:xfrm>
          <a:off x="4219575" y="1603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DC9CFDC5-28A0-49AF-89AC-5D32CDC83DB1}"/>
            </a:ext>
          </a:extLst>
        </xdr:cNvPr>
        <xdr:cNvCxnSpPr/>
      </xdr:nvCxnSpPr>
      <xdr:spPr>
        <a:xfrm>
          <a:off x="4105275" y="16256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8BC77FDE-B72C-475A-9E90-3F863754009F}"/>
            </a:ext>
          </a:extLst>
        </xdr:cNvPr>
        <xdr:cNvSpPr txBox="1"/>
      </xdr:nvSpPr>
      <xdr:spPr>
        <a:xfrm>
          <a:off x="4219575" y="16916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05D48A1D-73BE-411B-9886-678002768047}"/>
            </a:ext>
          </a:extLst>
        </xdr:cNvPr>
        <xdr:cNvSpPr/>
      </xdr:nvSpPr>
      <xdr:spPr>
        <a:xfrm>
          <a:off x="4124325" y="169379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99195DFB-F0AC-4940-8D0E-B808C1AED89C}"/>
            </a:ext>
          </a:extLst>
        </xdr:cNvPr>
        <xdr:cNvSpPr/>
      </xdr:nvSpPr>
      <xdr:spPr>
        <a:xfrm>
          <a:off x="3381375" y="1690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0B044A5A-9489-47A4-BD50-FB49DE95AFCD}"/>
            </a:ext>
          </a:extLst>
        </xdr:cNvPr>
        <xdr:cNvSpPr/>
      </xdr:nvSpPr>
      <xdr:spPr>
        <a:xfrm>
          <a:off x="2571750" y="16885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BA324B7A-45D6-4488-8477-C16A9D34BE0F}"/>
            </a:ext>
          </a:extLst>
        </xdr:cNvPr>
        <xdr:cNvSpPr/>
      </xdr:nvSpPr>
      <xdr:spPr>
        <a:xfrm>
          <a:off x="1781175" y="16866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7EADBB48-FDE7-41F1-A823-119E55DD6A29}"/>
            </a:ext>
          </a:extLst>
        </xdr:cNvPr>
        <xdr:cNvSpPr/>
      </xdr:nvSpPr>
      <xdr:spPr>
        <a:xfrm>
          <a:off x="981075" y="168408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8A7E81F-2A5D-4FC7-8062-04A4EB77DF12}"/>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EAE15D83-5D42-41D3-B6C8-936286B7CB67}"/>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C3BA4BCB-A7F1-4C0F-9988-B6FF1659260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DA0860A9-CE67-446D-A242-C584583E237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9D892178-4F0C-4E3F-BF13-ECB5815BE133}"/>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61595</xdr:rowOff>
    </xdr:from>
    <xdr:to>
      <xdr:col>24</xdr:col>
      <xdr:colOff>114300</xdr:colOff>
      <xdr:row>103</xdr:row>
      <xdr:rowOff>163195</xdr:rowOff>
    </xdr:to>
    <xdr:sp macro="" textlink="">
      <xdr:nvSpPr>
        <xdr:cNvPr id="425" name="楕円 424">
          <a:extLst>
            <a:ext uri="{FF2B5EF4-FFF2-40B4-BE49-F238E27FC236}">
              <a16:creationId xmlns:a16="http://schemas.microsoft.com/office/drawing/2014/main" id="{47515238-52AC-4DFA-A275-41CE71D43D9B}"/>
            </a:ext>
          </a:extLst>
        </xdr:cNvPr>
        <xdr:cNvSpPr/>
      </xdr:nvSpPr>
      <xdr:spPr>
        <a:xfrm>
          <a:off x="4124325" y="168668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84472</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62DE28AC-4472-44E4-8E48-6CDB0E7963C9}"/>
            </a:ext>
          </a:extLst>
        </xdr:cNvPr>
        <xdr:cNvSpPr txBox="1"/>
      </xdr:nvSpPr>
      <xdr:spPr>
        <a:xfrm>
          <a:off x="4219575" y="1671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23495</xdr:rowOff>
    </xdr:from>
    <xdr:to>
      <xdr:col>20</xdr:col>
      <xdr:colOff>38100</xdr:colOff>
      <xdr:row>103</xdr:row>
      <xdr:rowOff>125095</xdr:rowOff>
    </xdr:to>
    <xdr:sp macro="" textlink="">
      <xdr:nvSpPr>
        <xdr:cNvPr id="427" name="楕円 426">
          <a:extLst>
            <a:ext uri="{FF2B5EF4-FFF2-40B4-BE49-F238E27FC236}">
              <a16:creationId xmlns:a16="http://schemas.microsoft.com/office/drawing/2014/main" id="{6C1B4A8A-ED86-4C28-8421-17C6069490A6}"/>
            </a:ext>
          </a:extLst>
        </xdr:cNvPr>
        <xdr:cNvSpPr/>
      </xdr:nvSpPr>
      <xdr:spPr>
        <a:xfrm>
          <a:off x="3381375" y="16828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74295</xdr:rowOff>
    </xdr:from>
    <xdr:to>
      <xdr:col>24</xdr:col>
      <xdr:colOff>63500</xdr:colOff>
      <xdr:row>103</xdr:row>
      <xdr:rowOff>112395</xdr:rowOff>
    </xdr:to>
    <xdr:cxnSp macro="">
      <xdr:nvCxnSpPr>
        <xdr:cNvPr id="428" name="直線コネクタ 427">
          <a:extLst>
            <a:ext uri="{FF2B5EF4-FFF2-40B4-BE49-F238E27FC236}">
              <a16:creationId xmlns:a16="http://schemas.microsoft.com/office/drawing/2014/main" id="{3AB1A8F7-1483-43C1-878F-830C504A388C}"/>
            </a:ext>
          </a:extLst>
        </xdr:cNvPr>
        <xdr:cNvCxnSpPr/>
      </xdr:nvCxnSpPr>
      <xdr:spPr>
        <a:xfrm>
          <a:off x="3429000" y="1687639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153036</xdr:rowOff>
    </xdr:from>
    <xdr:to>
      <xdr:col>15</xdr:col>
      <xdr:colOff>101600</xdr:colOff>
      <xdr:row>103</xdr:row>
      <xdr:rowOff>83186</xdr:rowOff>
    </xdr:to>
    <xdr:sp macro="" textlink="">
      <xdr:nvSpPr>
        <xdr:cNvPr id="429" name="楕円 428">
          <a:extLst>
            <a:ext uri="{FF2B5EF4-FFF2-40B4-BE49-F238E27FC236}">
              <a16:creationId xmlns:a16="http://schemas.microsoft.com/office/drawing/2014/main" id="{562A557A-E46A-4AED-AB4D-4969C22D3E05}"/>
            </a:ext>
          </a:extLst>
        </xdr:cNvPr>
        <xdr:cNvSpPr/>
      </xdr:nvSpPr>
      <xdr:spPr>
        <a:xfrm>
          <a:off x="2571750" y="167836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32386</xdr:rowOff>
    </xdr:from>
    <xdr:to>
      <xdr:col>19</xdr:col>
      <xdr:colOff>177800</xdr:colOff>
      <xdr:row>103</xdr:row>
      <xdr:rowOff>74295</xdr:rowOff>
    </xdr:to>
    <xdr:cxnSp macro="">
      <xdr:nvCxnSpPr>
        <xdr:cNvPr id="430" name="直線コネクタ 429">
          <a:extLst>
            <a:ext uri="{FF2B5EF4-FFF2-40B4-BE49-F238E27FC236}">
              <a16:creationId xmlns:a16="http://schemas.microsoft.com/office/drawing/2014/main" id="{206D9E35-2491-42DB-9343-E4FED29C63E9}"/>
            </a:ext>
          </a:extLst>
        </xdr:cNvPr>
        <xdr:cNvCxnSpPr/>
      </xdr:nvCxnSpPr>
      <xdr:spPr>
        <a:xfrm>
          <a:off x="2619375" y="16831311"/>
          <a:ext cx="809625"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114936</xdr:rowOff>
    </xdr:from>
    <xdr:to>
      <xdr:col>10</xdr:col>
      <xdr:colOff>165100</xdr:colOff>
      <xdr:row>103</xdr:row>
      <xdr:rowOff>45086</xdr:rowOff>
    </xdr:to>
    <xdr:sp macro="" textlink="">
      <xdr:nvSpPr>
        <xdr:cNvPr id="431" name="楕円 430">
          <a:extLst>
            <a:ext uri="{FF2B5EF4-FFF2-40B4-BE49-F238E27FC236}">
              <a16:creationId xmlns:a16="http://schemas.microsoft.com/office/drawing/2014/main" id="{CFD7E81A-53F1-4812-91C6-2ED7D052D68B}"/>
            </a:ext>
          </a:extLst>
        </xdr:cNvPr>
        <xdr:cNvSpPr/>
      </xdr:nvSpPr>
      <xdr:spPr>
        <a:xfrm>
          <a:off x="1781175" y="167455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165736</xdr:rowOff>
    </xdr:from>
    <xdr:to>
      <xdr:col>15</xdr:col>
      <xdr:colOff>50800</xdr:colOff>
      <xdr:row>103</xdr:row>
      <xdr:rowOff>32386</xdr:rowOff>
    </xdr:to>
    <xdr:cxnSp macro="">
      <xdr:nvCxnSpPr>
        <xdr:cNvPr id="432" name="直線コネクタ 431">
          <a:extLst>
            <a:ext uri="{FF2B5EF4-FFF2-40B4-BE49-F238E27FC236}">
              <a16:creationId xmlns:a16="http://schemas.microsoft.com/office/drawing/2014/main" id="{E87FF8C1-5BF6-4DEE-B8E0-82681097E216}"/>
            </a:ext>
          </a:extLst>
        </xdr:cNvPr>
        <xdr:cNvCxnSpPr/>
      </xdr:nvCxnSpPr>
      <xdr:spPr>
        <a:xfrm>
          <a:off x="1828800" y="16793211"/>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76836</xdr:rowOff>
    </xdr:from>
    <xdr:to>
      <xdr:col>6</xdr:col>
      <xdr:colOff>38100</xdr:colOff>
      <xdr:row>103</xdr:row>
      <xdr:rowOff>6986</xdr:rowOff>
    </xdr:to>
    <xdr:sp macro="" textlink="">
      <xdr:nvSpPr>
        <xdr:cNvPr id="433" name="楕円 432">
          <a:extLst>
            <a:ext uri="{FF2B5EF4-FFF2-40B4-BE49-F238E27FC236}">
              <a16:creationId xmlns:a16="http://schemas.microsoft.com/office/drawing/2014/main" id="{45D7212E-2690-46AC-A58F-95A04B7536DE}"/>
            </a:ext>
          </a:extLst>
        </xdr:cNvPr>
        <xdr:cNvSpPr/>
      </xdr:nvSpPr>
      <xdr:spPr>
        <a:xfrm>
          <a:off x="981075" y="167074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127636</xdr:rowOff>
    </xdr:from>
    <xdr:to>
      <xdr:col>10</xdr:col>
      <xdr:colOff>114300</xdr:colOff>
      <xdr:row>102</xdr:row>
      <xdr:rowOff>165736</xdr:rowOff>
    </xdr:to>
    <xdr:cxnSp macro="">
      <xdr:nvCxnSpPr>
        <xdr:cNvPr id="434" name="直線コネクタ 433">
          <a:extLst>
            <a:ext uri="{FF2B5EF4-FFF2-40B4-BE49-F238E27FC236}">
              <a16:creationId xmlns:a16="http://schemas.microsoft.com/office/drawing/2014/main" id="{20C8A1BE-5DD0-4AD5-ADBB-0C71F935F52E}"/>
            </a:ext>
          </a:extLst>
        </xdr:cNvPr>
        <xdr:cNvCxnSpPr/>
      </xdr:nvCxnSpPr>
      <xdr:spPr>
        <a:xfrm>
          <a:off x="1028700" y="16755111"/>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A532F317-1FA0-40FC-81D8-A1CEEB90679B}"/>
            </a:ext>
          </a:extLst>
        </xdr:cNvPr>
        <xdr:cNvSpPr txBox="1"/>
      </xdr:nvSpPr>
      <xdr:spPr>
        <a:xfrm>
          <a:off x="3239144" y="1700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E5D24626-D5DE-4B68-87AF-C6F372A79130}"/>
            </a:ext>
          </a:extLst>
        </xdr:cNvPr>
        <xdr:cNvSpPr txBox="1"/>
      </xdr:nvSpPr>
      <xdr:spPr>
        <a:xfrm>
          <a:off x="2439044"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7" name="n_3aveValue【市民会館】&#10;有形固定資産減価償却率">
          <a:extLst>
            <a:ext uri="{FF2B5EF4-FFF2-40B4-BE49-F238E27FC236}">
              <a16:creationId xmlns:a16="http://schemas.microsoft.com/office/drawing/2014/main" id="{79014130-1463-4AA3-B111-1A74F5BD05E5}"/>
            </a:ext>
          </a:extLst>
        </xdr:cNvPr>
        <xdr:cNvSpPr txBox="1"/>
      </xdr:nvSpPr>
      <xdr:spPr>
        <a:xfrm>
          <a:off x="1648469"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98B8F08A-8285-447B-B514-A80283CA5413}"/>
            </a:ext>
          </a:extLst>
        </xdr:cNvPr>
        <xdr:cNvSpPr txBox="1"/>
      </xdr:nvSpPr>
      <xdr:spPr>
        <a:xfrm>
          <a:off x="848369"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141622</xdr:rowOff>
    </xdr:from>
    <xdr:ext cx="405111" cy="259045"/>
    <xdr:sp macro="" textlink="">
      <xdr:nvSpPr>
        <xdr:cNvPr id="439" name="n_1mainValue【市民会館】&#10;有形固定資産減価償却率">
          <a:extLst>
            <a:ext uri="{FF2B5EF4-FFF2-40B4-BE49-F238E27FC236}">
              <a16:creationId xmlns:a16="http://schemas.microsoft.com/office/drawing/2014/main" id="{0BE28C8B-FE85-4DED-BC33-F3F5E46459FD}"/>
            </a:ext>
          </a:extLst>
        </xdr:cNvPr>
        <xdr:cNvSpPr txBox="1"/>
      </xdr:nvSpPr>
      <xdr:spPr>
        <a:xfrm>
          <a:off x="3239144" y="1660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99713</xdr:rowOff>
    </xdr:from>
    <xdr:ext cx="405111" cy="259045"/>
    <xdr:sp macro="" textlink="">
      <xdr:nvSpPr>
        <xdr:cNvPr id="440" name="n_2mainValue【市民会館】&#10;有形固定資産減価償却率">
          <a:extLst>
            <a:ext uri="{FF2B5EF4-FFF2-40B4-BE49-F238E27FC236}">
              <a16:creationId xmlns:a16="http://schemas.microsoft.com/office/drawing/2014/main" id="{4717A761-2BD7-46DE-9B1C-33712734FD2A}"/>
            </a:ext>
          </a:extLst>
        </xdr:cNvPr>
        <xdr:cNvSpPr txBox="1"/>
      </xdr:nvSpPr>
      <xdr:spPr>
        <a:xfrm>
          <a:off x="2439044" y="1656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61613</xdr:rowOff>
    </xdr:from>
    <xdr:ext cx="405111" cy="259045"/>
    <xdr:sp macro="" textlink="">
      <xdr:nvSpPr>
        <xdr:cNvPr id="441" name="n_3mainValue【市民会館】&#10;有形固定資産減価償却率">
          <a:extLst>
            <a:ext uri="{FF2B5EF4-FFF2-40B4-BE49-F238E27FC236}">
              <a16:creationId xmlns:a16="http://schemas.microsoft.com/office/drawing/2014/main" id="{956B9D5A-A7E6-4AAD-87A5-7A6A7E8104C5}"/>
            </a:ext>
          </a:extLst>
        </xdr:cNvPr>
        <xdr:cNvSpPr txBox="1"/>
      </xdr:nvSpPr>
      <xdr:spPr>
        <a:xfrm>
          <a:off x="1648469" y="16523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23513</xdr:rowOff>
    </xdr:from>
    <xdr:ext cx="405111" cy="259045"/>
    <xdr:sp macro="" textlink="">
      <xdr:nvSpPr>
        <xdr:cNvPr id="442" name="n_4mainValue【市民会館】&#10;有形固定資産減価償却率">
          <a:extLst>
            <a:ext uri="{FF2B5EF4-FFF2-40B4-BE49-F238E27FC236}">
              <a16:creationId xmlns:a16="http://schemas.microsoft.com/office/drawing/2014/main" id="{52825D56-FCB5-46DB-A70C-201B5F1FBACD}"/>
            </a:ext>
          </a:extLst>
        </xdr:cNvPr>
        <xdr:cNvSpPr txBox="1"/>
      </xdr:nvSpPr>
      <xdr:spPr>
        <a:xfrm>
          <a:off x="848369" y="16485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19677A14-7E31-4CAD-B239-3136D5DCB7B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13454FFD-CFE9-4B6C-80DC-00A10A675D1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17CDF699-93F9-42BF-9256-29F25890B85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DAD23104-7AA6-45AA-8D9D-A46CDF43D09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5032A8CD-BF30-43AA-82E3-9AE07C168F0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DF9B5322-CD7E-497D-A050-4A207342323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EF65B24B-A783-4294-8ED1-11FEE2B04E1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C76E94D9-AE6C-44BF-81E2-23B0CD2BF81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A44C8800-3036-4E44-9BB9-F4A756716724}"/>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5E815371-8C0D-4DEB-9F17-48C7CBBC350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96F10047-F567-4BCA-AEBC-C5731D710D5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0E2FDC97-1D60-44B5-ACF8-10ACD088179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72FDB922-C543-4C0B-AB3E-CFE21B99A70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ADED7512-063D-4D82-938D-8A2718768DE8}"/>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54421909-4145-4BCC-B038-784C8FF1CC84}"/>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EFF855A9-503C-47E5-98C6-4D27180A7307}"/>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51B4A6AF-5F1C-4B4F-8B8F-81BF447C102C}"/>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5A90F99E-06AD-4E12-A9F8-A6F996904633}"/>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3AF711EA-6F6F-4CD6-8581-C46890F756BA}"/>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744BB097-D46F-4398-A66D-C425BE742787}"/>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7EC925EF-8B4A-4AA6-9ECA-4B606E43A12A}"/>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2D0587D7-F772-4A44-84CD-2167CD0DD552}"/>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E1E76008-A0B5-4DA2-B3E9-48FC8B2E37E2}"/>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2B9BEC52-866A-4404-A625-6ABEFF60B0F1}"/>
            </a:ext>
          </a:extLst>
        </xdr:cNvPr>
        <xdr:cNvCxnSpPr/>
      </xdr:nvCxnSpPr>
      <xdr:spPr>
        <a:xfrm flipV="1">
          <a:off x="9429115" y="16299814"/>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C7BD568B-49BB-46E2-B638-85D559D04EBF}"/>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5B06A420-F2F1-4770-9BD0-564E5CE83249}"/>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DB2270E5-B3CB-443E-B36C-E10B6CD10652}"/>
            </a:ext>
          </a:extLst>
        </xdr:cNvPr>
        <xdr:cNvSpPr txBox="1"/>
      </xdr:nvSpPr>
      <xdr:spPr>
        <a:xfrm>
          <a:off x="9467850" y="1607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A865449A-95DB-4200-BD6B-98A3B7A881B6}"/>
            </a:ext>
          </a:extLst>
        </xdr:cNvPr>
        <xdr:cNvCxnSpPr/>
      </xdr:nvCxnSpPr>
      <xdr:spPr>
        <a:xfrm>
          <a:off x="9363075" y="16299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71" name="【市民会館】&#10;一人当たり面積平均値テキスト">
          <a:extLst>
            <a:ext uri="{FF2B5EF4-FFF2-40B4-BE49-F238E27FC236}">
              <a16:creationId xmlns:a16="http://schemas.microsoft.com/office/drawing/2014/main" id="{350D027C-50D6-42B7-B1DD-37C702B7B499}"/>
            </a:ext>
          </a:extLst>
        </xdr:cNvPr>
        <xdr:cNvSpPr txBox="1"/>
      </xdr:nvSpPr>
      <xdr:spPr>
        <a:xfrm>
          <a:off x="9467850" y="17193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5E0AB2D3-B132-4474-B1E3-ECD1C829D7FF}"/>
            </a:ext>
          </a:extLst>
        </xdr:cNvPr>
        <xdr:cNvSpPr/>
      </xdr:nvSpPr>
      <xdr:spPr>
        <a:xfrm>
          <a:off x="9401175" y="172091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60CBE6B2-0F66-43BD-AB0B-7D776B32C2B4}"/>
            </a:ext>
          </a:extLst>
        </xdr:cNvPr>
        <xdr:cNvSpPr/>
      </xdr:nvSpPr>
      <xdr:spPr>
        <a:xfrm>
          <a:off x="86391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541828B3-68AA-4091-BFA8-9ED8288E554F}"/>
            </a:ext>
          </a:extLst>
        </xdr:cNvPr>
        <xdr:cNvSpPr/>
      </xdr:nvSpPr>
      <xdr:spPr>
        <a:xfrm>
          <a:off x="7839075" y="17204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74BA4A63-19F2-446E-8F4A-EB7DC708625A}"/>
            </a:ext>
          </a:extLst>
        </xdr:cNvPr>
        <xdr:cNvSpPr/>
      </xdr:nvSpPr>
      <xdr:spPr>
        <a:xfrm>
          <a:off x="7029450"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3D73ADA5-3E9B-44F5-828C-5BF99DD986D5}"/>
            </a:ext>
          </a:extLst>
        </xdr:cNvPr>
        <xdr:cNvSpPr/>
      </xdr:nvSpPr>
      <xdr:spPr>
        <a:xfrm>
          <a:off x="62388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9B25900-DDC9-43A6-A05A-BEDF20C2568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1B7C1195-0DD9-48B0-A8DF-5E587C06A93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8DC57A33-9E5C-455F-9DEE-65BEAEBE562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A93AC1A4-C8F1-4B12-B1AA-A7150DE8EAF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1A3D7E6-4312-4B6C-9317-0DD942C6935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109220</xdr:rowOff>
    </xdr:from>
    <xdr:to>
      <xdr:col>55</xdr:col>
      <xdr:colOff>50800</xdr:colOff>
      <xdr:row>103</xdr:row>
      <xdr:rowOff>39370</xdr:rowOff>
    </xdr:to>
    <xdr:sp macro="" textlink="">
      <xdr:nvSpPr>
        <xdr:cNvPr id="482" name="楕円 481">
          <a:extLst>
            <a:ext uri="{FF2B5EF4-FFF2-40B4-BE49-F238E27FC236}">
              <a16:creationId xmlns:a16="http://schemas.microsoft.com/office/drawing/2014/main" id="{7E22336D-7F63-448C-97E1-0C42724DA5FB}"/>
            </a:ext>
          </a:extLst>
        </xdr:cNvPr>
        <xdr:cNvSpPr/>
      </xdr:nvSpPr>
      <xdr:spPr>
        <a:xfrm>
          <a:off x="9401175" y="167366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132097</xdr:rowOff>
    </xdr:from>
    <xdr:ext cx="469744" cy="259045"/>
    <xdr:sp macro="" textlink="">
      <xdr:nvSpPr>
        <xdr:cNvPr id="483" name="【市民会館】&#10;一人当たり面積該当値テキスト">
          <a:extLst>
            <a:ext uri="{FF2B5EF4-FFF2-40B4-BE49-F238E27FC236}">
              <a16:creationId xmlns:a16="http://schemas.microsoft.com/office/drawing/2014/main" id="{970F7149-D1A9-4B85-9D4C-783C96DA6A31}"/>
            </a:ext>
          </a:extLst>
        </xdr:cNvPr>
        <xdr:cNvSpPr txBox="1"/>
      </xdr:nvSpPr>
      <xdr:spPr>
        <a:xfrm>
          <a:off x="9467850" y="1659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93980</xdr:rowOff>
    </xdr:from>
    <xdr:to>
      <xdr:col>50</xdr:col>
      <xdr:colOff>165100</xdr:colOff>
      <xdr:row>103</xdr:row>
      <xdr:rowOff>24130</xdr:rowOff>
    </xdr:to>
    <xdr:sp macro="" textlink="">
      <xdr:nvSpPr>
        <xdr:cNvPr id="484" name="楕円 483">
          <a:extLst>
            <a:ext uri="{FF2B5EF4-FFF2-40B4-BE49-F238E27FC236}">
              <a16:creationId xmlns:a16="http://schemas.microsoft.com/office/drawing/2014/main" id="{FEE552B2-77EC-48D2-9E22-81A53B9F55BC}"/>
            </a:ext>
          </a:extLst>
        </xdr:cNvPr>
        <xdr:cNvSpPr/>
      </xdr:nvSpPr>
      <xdr:spPr>
        <a:xfrm>
          <a:off x="8639175" y="167246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144780</xdr:rowOff>
    </xdr:from>
    <xdr:to>
      <xdr:col>55</xdr:col>
      <xdr:colOff>0</xdr:colOff>
      <xdr:row>102</xdr:row>
      <xdr:rowOff>160020</xdr:rowOff>
    </xdr:to>
    <xdr:cxnSp macro="">
      <xdr:nvCxnSpPr>
        <xdr:cNvPr id="485" name="直線コネクタ 484">
          <a:extLst>
            <a:ext uri="{FF2B5EF4-FFF2-40B4-BE49-F238E27FC236}">
              <a16:creationId xmlns:a16="http://schemas.microsoft.com/office/drawing/2014/main" id="{7E796870-3A29-4C7B-8059-99B46117D5CE}"/>
            </a:ext>
          </a:extLst>
        </xdr:cNvPr>
        <xdr:cNvCxnSpPr/>
      </xdr:nvCxnSpPr>
      <xdr:spPr>
        <a:xfrm>
          <a:off x="8686800" y="16772255"/>
          <a:ext cx="7429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86361</xdr:rowOff>
    </xdr:from>
    <xdr:to>
      <xdr:col>46</xdr:col>
      <xdr:colOff>38100</xdr:colOff>
      <xdr:row>103</xdr:row>
      <xdr:rowOff>16511</xdr:rowOff>
    </xdr:to>
    <xdr:sp macro="" textlink="">
      <xdr:nvSpPr>
        <xdr:cNvPr id="486" name="楕円 485">
          <a:extLst>
            <a:ext uri="{FF2B5EF4-FFF2-40B4-BE49-F238E27FC236}">
              <a16:creationId xmlns:a16="http://schemas.microsoft.com/office/drawing/2014/main" id="{28EE72CA-5B10-45BA-8677-514F96D501A3}"/>
            </a:ext>
          </a:extLst>
        </xdr:cNvPr>
        <xdr:cNvSpPr/>
      </xdr:nvSpPr>
      <xdr:spPr>
        <a:xfrm>
          <a:off x="7839075" y="16713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137161</xdr:rowOff>
    </xdr:from>
    <xdr:to>
      <xdr:col>50</xdr:col>
      <xdr:colOff>114300</xdr:colOff>
      <xdr:row>102</xdr:row>
      <xdr:rowOff>144780</xdr:rowOff>
    </xdr:to>
    <xdr:cxnSp macro="">
      <xdr:nvCxnSpPr>
        <xdr:cNvPr id="487" name="直線コネクタ 486">
          <a:extLst>
            <a:ext uri="{FF2B5EF4-FFF2-40B4-BE49-F238E27FC236}">
              <a16:creationId xmlns:a16="http://schemas.microsoft.com/office/drawing/2014/main" id="{6097FE39-542D-47FA-BC55-D85397D00BA8}"/>
            </a:ext>
          </a:extLst>
        </xdr:cNvPr>
        <xdr:cNvCxnSpPr/>
      </xdr:nvCxnSpPr>
      <xdr:spPr>
        <a:xfrm>
          <a:off x="7886700" y="16770986"/>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71120</xdr:rowOff>
    </xdr:from>
    <xdr:to>
      <xdr:col>41</xdr:col>
      <xdr:colOff>101600</xdr:colOff>
      <xdr:row>103</xdr:row>
      <xdr:rowOff>1270</xdr:rowOff>
    </xdr:to>
    <xdr:sp macro="" textlink="">
      <xdr:nvSpPr>
        <xdr:cNvPr id="488" name="楕円 487">
          <a:extLst>
            <a:ext uri="{FF2B5EF4-FFF2-40B4-BE49-F238E27FC236}">
              <a16:creationId xmlns:a16="http://schemas.microsoft.com/office/drawing/2014/main" id="{5B66F839-49D8-4F5C-9301-10946928E9CC}"/>
            </a:ext>
          </a:extLst>
        </xdr:cNvPr>
        <xdr:cNvSpPr/>
      </xdr:nvSpPr>
      <xdr:spPr>
        <a:xfrm>
          <a:off x="7029450" y="166985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121920</xdr:rowOff>
    </xdr:from>
    <xdr:to>
      <xdr:col>45</xdr:col>
      <xdr:colOff>177800</xdr:colOff>
      <xdr:row>102</xdr:row>
      <xdr:rowOff>137161</xdr:rowOff>
    </xdr:to>
    <xdr:cxnSp macro="">
      <xdr:nvCxnSpPr>
        <xdr:cNvPr id="489" name="直線コネクタ 488">
          <a:extLst>
            <a:ext uri="{FF2B5EF4-FFF2-40B4-BE49-F238E27FC236}">
              <a16:creationId xmlns:a16="http://schemas.microsoft.com/office/drawing/2014/main" id="{E3C3962D-1086-4EA8-84B6-F01EEB9650A3}"/>
            </a:ext>
          </a:extLst>
        </xdr:cNvPr>
        <xdr:cNvCxnSpPr/>
      </xdr:nvCxnSpPr>
      <xdr:spPr>
        <a:xfrm>
          <a:off x="7077075" y="16755745"/>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71120</xdr:rowOff>
    </xdr:from>
    <xdr:to>
      <xdr:col>36</xdr:col>
      <xdr:colOff>165100</xdr:colOff>
      <xdr:row>103</xdr:row>
      <xdr:rowOff>1270</xdr:rowOff>
    </xdr:to>
    <xdr:sp macro="" textlink="">
      <xdr:nvSpPr>
        <xdr:cNvPr id="490" name="楕円 489">
          <a:extLst>
            <a:ext uri="{FF2B5EF4-FFF2-40B4-BE49-F238E27FC236}">
              <a16:creationId xmlns:a16="http://schemas.microsoft.com/office/drawing/2014/main" id="{0FBEEC6A-734C-4E16-87F4-2EE710FE4DA1}"/>
            </a:ext>
          </a:extLst>
        </xdr:cNvPr>
        <xdr:cNvSpPr/>
      </xdr:nvSpPr>
      <xdr:spPr>
        <a:xfrm>
          <a:off x="6238875" y="166985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121920</xdr:rowOff>
    </xdr:from>
    <xdr:to>
      <xdr:col>41</xdr:col>
      <xdr:colOff>50800</xdr:colOff>
      <xdr:row>102</xdr:row>
      <xdr:rowOff>121920</xdr:rowOff>
    </xdr:to>
    <xdr:cxnSp macro="">
      <xdr:nvCxnSpPr>
        <xdr:cNvPr id="491" name="直線コネクタ 490">
          <a:extLst>
            <a:ext uri="{FF2B5EF4-FFF2-40B4-BE49-F238E27FC236}">
              <a16:creationId xmlns:a16="http://schemas.microsoft.com/office/drawing/2014/main" id="{07F27AE3-81C0-4E72-9A1B-C6A8F1DB9572}"/>
            </a:ext>
          </a:extLst>
        </xdr:cNvPr>
        <xdr:cNvCxnSpPr/>
      </xdr:nvCxnSpPr>
      <xdr:spPr>
        <a:xfrm>
          <a:off x="6286500" y="167557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92" name="n_1aveValue【市民会館】&#10;一人当たり面積">
          <a:extLst>
            <a:ext uri="{FF2B5EF4-FFF2-40B4-BE49-F238E27FC236}">
              <a16:creationId xmlns:a16="http://schemas.microsoft.com/office/drawing/2014/main" id="{F7A67782-B47D-4496-937D-3C7A3776B024}"/>
            </a:ext>
          </a:extLst>
        </xdr:cNvPr>
        <xdr:cNvSpPr txBox="1"/>
      </xdr:nvSpPr>
      <xdr:spPr>
        <a:xfrm>
          <a:off x="8458277"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93" name="n_2aveValue【市民会館】&#10;一人当たり面積">
          <a:extLst>
            <a:ext uri="{FF2B5EF4-FFF2-40B4-BE49-F238E27FC236}">
              <a16:creationId xmlns:a16="http://schemas.microsoft.com/office/drawing/2014/main" id="{EF8D97D2-578A-405D-92AF-88C22508C0F0}"/>
            </a:ext>
          </a:extLst>
        </xdr:cNvPr>
        <xdr:cNvSpPr txBox="1"/>
      </xdr:nvSpPr>
      <xdr:spPr>
        <a:xfrm>
          <a:off x="7677227"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4" name="n_3aveValue【市民会館】&#10;一人当たり面積">
          <a:extLst>
            <a:ext uri="{FF2B5EF4-FFF2-40B4-BE49-F238E27FC236}">
              <a16:creationId xmlns:a16="http://schemas.microsoft.com/office/drawing/2014/main" id="{468C7BE9-CA73-46A6-8AA9-AA88BE0D5871}"/>
            </a:ext>
          </a:extLst>
        </xdr:cNvPr>
        <xdr:cNvSpPr txBox="1"/>
      </xdr:nvSpPr>
      <xdr:spPr>
        <a:xfrm>
          <a:off x="68676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95" name="n_4aveValue【市民会館】&#10;一人当たり面積">
          <a:extLst>
            <a:ext uri="{FF2B5EF4-FFF2-40B4-BE49-F238E27FC236}">
              <a16:creationId xmlns:a16="http://schemas.microsoft.com/office/drawing/2014/main" id="{52D2065E-ED4F-4BE6-A0B7-CFB153134B5D}"/>
            </a:ext>
          </a:extLst>
        </xdr:cNvPr>
        <xdr:cNvSpPr txBox="1"/>
      </xdr:nvSpPr>
      <xdr:spPr>
        <a:xfrm>
          <a:off x="60675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40657</xdr:rowOff>
    </xdr:from>
    <xdr:ext cx="469744" cy="259045"/>
    <xdr:sp macro="" textlink="">
      <xdr:nvSpPr>
        <xdr:cNvPr id="496" name="n_1mainValue【市民会館】&#10;一人当たり面積">
          <a:extLst>
            <a:ext uri="{FF2B5EF4-FFF2-40B4-BE49-F238E27FC236}">
              <a16:creationId xmlns:a16="http://schemas.microsoft.com/office/drawing/2014/main" id="{B3000519-6A61-4C2F-BD86-B22E288AA0AD}"/>
            </a:ext>
          </a:extLst>
        </xdr:cNvPr>
        <xdr:cNvSpPr txBox="1"/>
      </xdr:nvSpPr>
      <xdr:spPr>
        <a:xfrm>
          <a:off x="8458277" y="1649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33038</xdr:rowOff>
    </xdr:from>
    <xdr:ext cx="469744" cy="259045"/>
    <xdr:sp macro="" textlink="">
      <xdr:nvSpPr>
        <xdr:cNvPr id="497" name="n_2mainValue【市民会館】&#10;一人当たり面積">
          <a:extLst>
            <a:ext uri="{FF2B5EF4-FFF2-40B4-BE49-F238E27FC236}">
              <a16:creationId xmlns:a16="http://schemas.microsoft.com/office/drawing/2014/main" id="{6E0FFC1A-9FB2-4BD8-A312-CD2BE4E6B1B7}"/>
            </a:ext>
          </a:extLst>
        </xdr:cNvPr>
        <xdr:cNvSpPr txBox="1"/>
      </xdr:nvSpPr>
      <xdr:spPr>
        <a:xfrm>
          <a:off x="7677227" y="1648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17797</xdr:rowOff>
    </xdr:from>
    <xdr:ext cx="469744" cy="259045"/>
    <xdr:sp macro="" textlink="">
      <xdr:nvSpPr>
        <xdr:cNvPr id="498" name="n_3mainValue【市民会館】&#10;一人当たり面積">
          <a:extLst>
            <a:ext uri="{FF2B5EF4-FFF2-40B4-BE49-F238E27FC236}">
              <a16:creationId xmlns:a16="http://schemas.microsoft.com/office/drawing/2014/main" id="{43B8BC4F-87A7-4B56-8AE4-C490D1651DB2}"/>
            </a:ext>
          </a:extLst>
        </xdr:cNvPr>
        <xdr:cNvSpPr txBox="1"/>
      </xdr:nvSpPr>
      <xdr:spPr>
        <a:xfrm>
          <a:off x="6867602" y="1647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17797</xdr:rowOff>
    </xdr:from>
    <xdr:ext cx="469744" cy="259045"/>
    <xdr:sp macro="" textlink="">
      <xdr:nvSpPr>
        <xdr:cNvPr id="499" name="n_4mainValue【市民会館】&#10;一人当たり面積">
          <a:extLst>
            <a:ext uri="{FF2B5EF4-FFF2-40B4-BE49-F238E27FC236}">
              <a16:creationId xmlns:a16="http://schemas.microsoft.com/office/drawing/2014/main" id="{1577ECA0-8D43-434D-B2A5-6D4DC94BFA9E}"/>
            </a:ext>
          </a:extLst>
        </xdr:cNvPr>
        <xdr:cNvSpPr txBox="1"/>
      </xdr:nvSpPr>
      <xdr:spPr>
        <a:xfrm>
          <a:off x="6067502" y="1647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6BB050A4-7B65-4EEE-B5B9-6574E1A6257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80EC4697-2F04-4623-9DF8-E8701A44A02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68D507D9-5D50-4232-A20C-E7F6B7F3B01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9B8BF34A-46D5-45BC-8C4E-B870899CA85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11C52CEF-5DAF-455D-8675-EDC0BF53896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F667FF80-8E4B-4777-AD3C-F9E7CF9C426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B692F007-9AF3-4496-8CE3-8FF7D0DD185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7C1D840D-C23D-4988-B29A-6A404060525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BED13BA3-842E-4106-81BC-BEA2E6A217B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60278F3A-FF80-470E-9C9B-16CD12648F7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93779480-2459-405B-ABA9-C3AE3BECCE35}"/>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8E729518-E336-4599-8E83-59480A591342}"/>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985FC092-585A-43BF-8DA0-4EA65C8467CE}"/>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CB634412-75C9-41F9-B464-D25AC609C260}"/>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4FBB1AA1-B8CA-4C79-9F11-989A4464261C}"/>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0974E1F0-8C09-4C89-BF93-E7E3CC3ECCDE}"/>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ABF39ECA-8E23-4DFB-AC84-CB6FA83573A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BDF8A61E-32A1-4A91-B7F6-20DB3386A5D3}"/>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F4B621EC-A797-4B5F-9CEE-F7C8ECB7BD7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52E3BCDE-F736-46D4-BC6A-EF2BD3D732A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92AC9C34-368E-4F58-A02C-3C070AA813A3}"/>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50E7D3C1-A4DA-4491-B518-A300BF8499B2}"/>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136A8149-EA87-42AE-8ACA-BC7BE1C15742}"/>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E7088A8F-9358-411C-808A-62F10ABE9D2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611E0E6A-E976-4EAA-9955-7D5F625D62AA}"/>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5695ADA3-3B39-435E-8D26-03B269AE523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F6D089D8-5356-45D9-A6F1-7E109BC891F3}"/>
            </a:ext>
          </a:extLst>
        </xdr:cNvPr>
        <xdr:cNvCxnSpPr/>
      </xdr:nvCxnSpPr>
      <xdr:spPr>
        <a:xfrm flipV="1">
          <a:off x="14696439" y="5515882"/>
          <a:ext cx="0" cy="12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F8AFC24A-625C-4857-ADDB-8C78D5D588D3}"/>
            </a:ext>
          </a:extLst>
        </xdr:cNvPr>
        <xdr:cNvSpPr txBox="1"/>
      </xdr:nvSpPr>
      <xdr:spPr>
        <a:xfrm>
          <a:off x="14735175" y="677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DCAAC129-3E8F-4CC2-B826-41FE19A6E86C}"/>
            </a:ext>
          </a:extLst>
        </xdr:cNvPr>
        <xdr:cNvCxnSpPr/>
      </xdr:nvCxnSpPr>
      <xdr:spPr>
        <a:xfrm>
          <a:off x="14611350" y="6752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C85193D9-FC10-4F86-B4E9-17DD53394E7A}"/>
            </a:ext>
          </a:extLst>
        </xdr:cNvPr>
        <xdr:cNvSpPr txBox="1"/>
      </xdr:nvSpPr>
      <xdr:spPr>
        <a:xfrm>
          <a:off x="14735175" y="5303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F0027219-3DF5-4DD3-83B0-1173C5847DC5}"/>
            </a:ext>
          </a:extLst>
        </xdr:cNvPr>
        <xdr:cNvCxnSpPr/>
      </xdr:nvCxnSpPr>
      <xdr:spPr>
        <a:xfrm>
          <a:off x="14611350" y="55158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668F0E09-D4F9-4EA6-BBAB-B7E0F37F9980}"/>
            </a:ext>
          </a:extLst>
        </xdr:cNvPr>
        <xdr:cNvSpPr txBox="1"/>
      </xdr:nvSpPr>
      <xdr:spPr>
        <a:xfrm>
          <a:off x="14735175" y="6526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334CF337-8A88-4BE5-BE51-F2741AB9791C}"/>
            </a:ext>
          </a:extLst>
        </xdr:cNvPr>
        <xdr:cNvSpPr/>
      </xdr:nvSpPr>
      <xdr:spPr>
        <a:xfrm>
          <a:off x="14649450" y="66656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8862BF23-2AB6-4B0D-8668-CAA53AD8B6CA}"/>
            </a:ext>
          </a:extLst>
        </xdr:cNvPr>
        <xdr:cNvSpPr/>
      </xdr:nvSpPr>
      <xdr:spPr>
        <a:xfrm>
          <a:off x="13887450" y="61454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83BDAD62-9A28-47BE-93E2-99C619BAD92C}"/>
            </a:ext>
          </a:extLst>
        </xdr:cNvPr>
        <xdr:cNvSpPr/>
      </xdr:nvSpPr>
      <xdr:spPr>
        <a:xfrm>
          <a:off x="13096875" y="55272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B1184E10-7262-4549-B924-83AF26473ED8}"/>
            </a:ext>
          </a:extLst>
        </xdr:cNvPr>
        <xdr:cNvSpPr/>
      </xdr:nvSpPr>
      <xdr:spPr>
        <a:xfrm>
          <a:off x="12296775" y="63939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314C2F90-4F8A-408C-8DB3-504E9B9DCC4D}"/>
            </a:ext>
          </a:extLst>
        </xdr:cNvPr>
        <xdr:cNvSpPr/>
      </xdr:nvSpPr>
      <xdr:spPr>
        <a:xfrm>
          <a:off x="11487150" y="6237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8AA68DF1-EB22-4294-BB20-41340E1C0B1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703B7E59-F9C2-45DF-8DB2-598427FA2B2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41D3A532-2398-410B-B205-5F41AA18627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D8BB8195-5FE6-4B78-A267-D8DBD109224D}"/>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922769FC-2D61-48EB-827E-7870978D5AA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A44694BC-B17E-470C-953B-2F1C85F3E7A3}"/>
            </a:ext>
          </a:extLst>
        </xdr:cNvPr>
        <xdr:cNvSpPr/>
      </xdr:nvSpPr>
      <xdr:spPr>
        <a:xfrm>
          <a:off x="14649450" y="66951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1462FC81-3EF6-4B98-9D33-9414076D52BB}"/>
            </a:ext>
          </a:extLst>
        </xdr:cNvPr>
        <xdr:cNvSpPr txBox="1"/>
      </xdr:nvSpPr>
      <xdr:spPr>
        <a:xfrm>
          <a:off x="14735175" y="665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02895FEF-2BB9-4679-9A2A-E7ECFC54CAFE}"/>
            </a:ext>
          </a:extLst>
        </xdr:cNvPr>
        <xdr:cNvSpPr/>
      </xdr:nvSpPr>
      <xdr:spPr>
        <a:xfrm>
          <a:off x="13887450" y="6174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70199FB5-B698-470E-B97D-09D4D69126B8}"/>
            </a:ext>
          </a:extLst>
        </xdr:cNvPr>
        <xdr:cNvCxnSpPr/>
      </xdr:nvCxnSpPr>
      <xdr:spPr>
        <a:xfrm>
          <a:off x="13935075" y="6222547"/>
          <a:ext cx="762000" cy="52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25FF87B4-B9C7-4128-848E-51F793E5066B}"/>
            </a:ext>
          </a:extLst>
        </xdr:cNvPr>
        <xdr:cNvSpPr/>
      </xdr:nvSpPr>
      <xdr:spPr>
        <a:xfrm>
          <a:off x="13096875" y="5527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044BCAB4-CB65-4699-AD87-24D6DC7FA548}"/>
            </a:ext>
          </a:extLst>
        </xdr:cNvPr>
        <xdr:cNvCxnSpPr/>
      </xdr:nvCxnSpPr>
      <xdr:spPr>
        <a:xfrm>
          <a:off x="13144500" y="5574847"/>
          <a:ext cx="790575"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5F55EDB2-6608-473D-A87E-E560C2A0CF1F}"/>
            </a:ext>
          </a:extLst>
        </xdr:cNvPr>
        <xdr:cNvSpPr/>
      </xdr:nvSpPr>
      <xdr:spPr>
        <a:xfrm>
          <a:off x="12296775" y="63939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4DF5AF8A-C36E-45C4-BF79-2C931DA616C0}"/>
            </a:ext>
          </a:extLst>
        </xdr:cNvPr>
        <xdr:cNvCxnSpPr/>
      </xdr:nvCxnSpPr>
      <xdr:spPr>
        <a:xfrm flipV="1">
          <a:off x="12344400" y="5574847"/>
          <a:ext cx="800100" cy="86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E763A135-FEC4-41B0-BB72-DF0B8D43241E}"/>
            </a:ext>
          </a:extLst>
        </xdr:cNvPr>
        <xdr:cNvSpPr/>
      </xdr:nvSpPr>
      <xdr:spPr>
        <a:xfrm>
          <a:off x="11487150" y="6237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02F3F587-47EE-4469-B305-264BDCBD57CA}"/>
            </a:ext>
          </a:extLst>
        </xdr:cNvPr>
        <xdr:cNvCxnSpPr/>
      </xdr:nvCxnSpPr>
      <xdr:spPr>
        <a:xfrm>
          <a:off x="11534775" y="6284685"/>
          <a:ext cx="809625" cy="15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5BC3A608-3FED-4A3E-925E-7114EA266E89}"/>
            </a:ext>
          </a:extLst>
        </xdr:cNvPr>
        <xdr:cNvSpPr txBox="1"/>
      </xdr:nvSpPr>
      <xdr:spPr>
        <a:xfrm>
          <a:off x="13745219" y="593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908DE785-6D56-4DEB-B8F6-3978DA036C6D}"/>
            </a:ext>
          </a:extLst>
        </xdr:cNvPr>
        <xdr:cNvSpPr txBox="1"/>
      </xdr:nvSpPr>
      <xdr:spPr>
        <a:xfrm>
          <a:off x="12964169" y="5619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A5A556E3-6F56-49DC-B908-CB745E07A4D7}"/>
            </a:ext>
          </a:extLst>
        </xdr:cNvPr>
        <xdr:cNvSpPr txBox="1"/>
      </xdr:nvSpPr>
      <xdr:spPr>
        <a:xfrm>
          <a:off x="12164069" y="648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5AD620A4-52C1-4797-9238-46F4B92ACB17}"/>
            </a:ext>
          </a:extLst>
        </xdr:cNvPr>
        <xdr:cNvSpPr txBox="1"/>
      </xdr:nvSpPr>
      <xdr:spPr>
        <a:xfrm>
          <a:off x="11354444" y="632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DE0AC8ED-8D02-4EE6-A191-66B4E93D3F6D}"/>
            </a:ext>
          </a:extLst>
        </xdr:cNvPr>
        <xdr:cNvSpPr txBox="1"/>
      </xdr:nvSpPr>
      <xdr:spPr>
        <a:xfrm>
          <a:off x="13745219" y="626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AFF45DFB-C552-43C2-A747-E419B7A40C51}"/>
            </a:ext>
          </a:extLst>
        </xdr:cNvPr>
        <xdr:cNvSpPr txBox="1"/>
      </xdr:nvSpPr>
      <xdr:spPr>
        <a:xfrm>
          <a:off x="12964169" y="531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F5D2CDD3-B55D-48D7-9CC7-8F995CDF4940}"/>
            </a:ext>
          </a:extLst>
        </xdr:cNvPr>
        <xdr:cNvSpPr txBox="1"/>
      </xdr:nvSpPr>
      <xdr:spPr>
        <a:xfrm>
          <a:off x="12164069" y="6172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F243A9B6-A786-4405-A2F8-81AB27DEFD95}"/>
            </a:ext>
          </a:extLst>
        </xdr:cNvPr>
        <xdr:cNvSpPr txBox="1"/>
      </xdr:nvSpPr>
      <xdr:spPr>
        <a:xfrm>
          <a:off x="11354444" y="602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3BF90180-7D6B-43E1-BCD9-AA205E5A673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A537ED69-1FC4-4493-AD92-75086B34593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B1C3825E-DB4B-4348-B784-5615C0FCC99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E571D056-CDB6-400C-8859-09728B425AD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69EB5683-64F8-4A39-8125-EE1BBFE7730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17B27C92-B619-4460-A2B1-B20BD0542FD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312B56CC-1228-4E81-93AC-0E03962E4F6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2ACC5FA5-4C82-4221-B721-38A92245AD5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28584F1A-BDDD-469F-807A-D24BFE3CCFE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FE0EA93E-3E1C-4421-96AD-0A3F06E195E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656A6CE5-48A4-4292-B74E-488BF2A0F07C}"/>
            </a:ext>
          </a:extLst>
        </xdr:cNvPr>
        <xdr:cNvSpPr txBox="1"/>
      </xdr:nvSpPr>
      <xdr:spPr>
        <a:xfrm>
          <a:off x="16248514" y="70745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82E6D9AA-EC52-4656-9A6D-3A5041D88EAB}"/>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E9DABD8E-8F69-4814-9B5F-E6997ED24F62}"/>
            </a:ext>
          </a:extLst>
        </xdr:cNvPr>
        <xdr:cNvSpPr txBox="1"/>
      </xdr:nvSpPr>
      <xdr:spPr>
        <a:xfrm>
          <a:off x="15985051" y="6773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8686A123-25CF-4078-8EE7-56842C27DBBB}"/>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A6BAB97B-7C21-4C4F-83E3-56E3DF33F4EA}"/>
            </a:ext>
          </a:extLst>
        </xdr:cNvPr>
        <xdr:cNvSpPr txBox="1"/>
      </xdr:nvSpPr>
      <xdr:spPr>
        <a:xfrm>
          <a:off x="15985051"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E877BD98-3F0C-4115-9CA6-F30D0D38E9F6}"/>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244BD3D1-42A6-4D0F-87F2-0A5F4B5A6BEE}"/>
            </a:ext>
          </a:extLst>
        </xdr:cNvPr>
        <xdr:cNvSpPr txBox="1"/>
      </xdr:nvSpPr>
      <xdr:spPr>
        <a:xfrm>
          <a:off x="15985051"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B5108A01-3A76-49DD-9052-CB17D0C30638}"/>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285C9A4B-C3BA-422A-BC4C-82640A36113A}"/>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D7D18CCC-CBE3-4133-A28F-22E672EFD97F}"/>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4A821CD8-D065-42FB-B925-317B15AA0498}"/>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560A6040-4104-4E31-9115-85476746C3ED}"/>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B55BA61F-4E20-442E-AFEC-B8536EC1052C}"/>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C47612C7-8898-48EF-8C0B-3462FDD2E43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7B5DA28C-F8DD-41A9-B22C-BE00DA50CBC6}"/>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0EE14951-860A-4A4C-90EC-BFB8BE47AB9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9495D326-6E63-414A-9D7D-A353E2AB94F1}"/>
            </a:ext>
          </a:extLst>
        </xdr:cNvPr>
        <xdr:cNvCxnSpPr/>
      </xdr:nvCxnSpPr>
      <xdr:spPr>
        <a:xfrm flipV="1">
          <a:off x="19954239" y="5316173"/>
          <a:ext cx="0" cy="148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7F58F09C-5E1B-48A3-A626-6477AA05671D}"/>
            </a:ext>
          </a:extLst>
        </xdr:cNvPr>
        <xdr:cNvSpPr txBox="1"/>
      </xdr:nvSpPr>
      <xdr:spPr>
        <a:xfrm>
          <a:off x="19992975" y="680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04C1C8FE-BAFC-4CDA-9CAE-D3D4CBCDF42B}"/>
            </a:ext>
          </a:extLst>
        </xdr:cNvPr>
        <xdr:cNvCxnSpPr/>
      </xdr:nvCxnSpPr>
      <xdr:spPr>
        <a:xfrm>
          <a:off x="19878675" y="68026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A7B42133-47A8-4F9D-8CB8-CF0801DFA901}"/>
            </a:ext>
          </a:extLst>
        </xdr:cNvPr>
        <xdr:cNvSpPr txBox="1"/>
      </xdr:nvSpPr>
      <xdr:spPr>
        <a:xfrm>
          <a:off x="19992975" y="510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31305D6B-CE8D-4D72-936A-F6BB363C4EB3}"/>
            </a:ext>
          </a:extLst>
        </xdr:cNvPr>
        <xdr:cNvCxnSpPr/>
      </xdr:nvCxnSpPr>
      <xdr:spPr>
        <a:xfrm>
          <a:off x="19878675" y="5316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A2DD2691-0F0F-4CC1-BCE7-C4BA56D9439E}"/>
            </a:ext>
          </a:extLst>
        </xdr:cNvPr>
        <xdr:cNvSpPr txBox="1"/>
      </xdr:nvSpPr>
      <xdr:spPr>
        <a:xfrm>
          <a:off x="19992975" y="6411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A56C7EB2-9C93-4937-9C5F-FE4D436152BA}"/>
            </a:ext>
          </a:extLst>
        </xdr:cNvPr>
        <xdr:cNvSpPr/>
      </xdr:nvSpPr>
      <xdr:spPr>
        <a:xfrm>
          <a:off x="19897725" y="64361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67815A9A-6603-4ABF-AA66-4548CF7B83E6}"/>
            </a:ext>
          </a:extLst>
        </xdr:cNvPr>
        <xdr:cNvSpPr/>
      </xdr:nvSpPr>
      <xdr:spPr>
        <a:xfrm>
          <a:off x="19154775" y="64085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2F014500-2FA5-41BD-84F3-A4658E863B29}"/>
            </a:ext>
          </a:extLst>
        </xdr:cNvPr>
        <xdr:cNvSpPr/>
      </xdr:nvSpPr>
      <xdr:spPr>
        <a:xfrm>
          <a:off x="18345150" y="63698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8893CE41-4D5B-4728-A28F-99A6A1929475}"/>
            </a:ext>
          </a:extLst>
        </xdr:cNvPr>
        <xdr:cNvSpPr/>
      </xdr:nvSpPr>
      <xdr:spPr>
        <a:xfrm>
          <a:off x="17554575" y="644870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1A50B93C-3979-43FB-87F2-BE1DA4C0BFBD}"/>
            </a:ext>
          </a:extLst>
        </xdr:cNvPr>
        <xdr:cNvSpPr/>
      </xdr:nvSpPr>
      <xdr:spPr>
        <a:xfrm>
          <a:off x="16754475" y="64030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3C97D03D-C5E7-4D6F-9810-8E6C3A56A31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6F85745C-1F3C-4049-ADCA-0225E0710D9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E336AEDE-5E36-48DD-BAAC-56F0C01373F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B75248DB-2183-49F0-8E3C-6E2EAF9516D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95AC5586-FEDE-4EE8-A605-CD378988022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63119</xdr:rowOff>
    </xdr:from>
    <xdr:to>
      <xdr:col>116</xdr:col>
      <xdr:colOff>114300</xdr:colOff>
      <xdr:row>39</xdr:row>
      <xdr:rowOff>164719</xdr:rowOff>
    </xdr:to>
    <xdr:sp macro="" textlink="">
      <xdr:nvSpPr>
        <xdr:cNvPr id="602" name="楕円 601">
          <a:extLst>
            <a:ext uri="{FF2B5EF4-FFF2-40B4-BE49-F238E27FC236}">
              <a16:creationId xmlns:a16="http://schemas.microsoft.com/office/drawing/2014/main" id="{84DD2B53-3421-45F9-8521-5756CC721735}"/>
            </a:ext>
          </a:extLst>
        </xdr:cNvPr>
        <xdr:cNvSpPr/>
      </xdr:nvSpPr>
      <xdr:spPr>
        <a:xfrm>
          <a:off x="19897725" y="63908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85996</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E96C5A05-67FA-4CA2-BA30-25B544BCADB1}"/>
            </a:ext>
          </a:extLst>
        </xdr:cNvPr>
        <xdr:cNvSpPr txBox="1"/>
      </xdr:nvSpPr>
      <xdr:spPr>
        <a:xfrm>
          <a:off x="19992975" y="624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55292</xdr:rowOff>
    </xdr:from>
    <xdr:to>
      <xdr:col>112</xdr:col>
      <xdr:colOff>38100</xdr:colOff>
      <xdr:row>39</xdr:row>
      <xdr:rowOff>156892</xdr:rowOff>
    </xdr:to>
    <xdr:sp macro="" textlink="">
      <xdr:nvSpPr>
        <xdr:cNvPr id="604" name="楕円 603">
          <a:extLst>
            <a:ext uri="{FF2B5EF4-FFF2-40B4-BE49-F238E27FC236}">
              <a16:creationId xmlns:a16="http://schemas.microsoft.com/office/drawing/2014/main" id="{A0E5E36F-02E0-4749-9A43-23D89D79F21F}"/>
            </a:ext>
          </a:extLst>
        </xdr:cNvPr>
        <xdr:cNvSpPr/>
      </xdr:nvSpPr>
      <xdr:spPr>
        <a:xfrm>
          <a:off x="19154775" y="63798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106092</xdr:rowOff>
    </xdr:from>
    <xdr:to>
      <xdr:col>116</xdr:col>
      <xdr:colOff>63500</xdr:colOff>
      <xdr:row>39</xdr:row>
      <xdr:rowOff>113919</xdr:rowOff>
    </xdr:to>
    <xdr:cxnSp macro="">
      <xdr:nvCxnSpPr>
        <xdr:cNvPr id="605" name="直線コネクタ 604">
          <a:extLst>
            <a:ext uri="{FF2B5EF4-FFF2-40B4-BE49-F238E27FC236}">
              <a16:creationId xmlns:a16="http://schemas.microsoft.com/office/drawing/2014/main" id="{5AAA8D18-E462-4A5B-A86E-E6BEE49A4EA9}"/>
            </a:ext>
          </a:extLst>
        </xdr:cNvPr>
        <xdr:cNvCxnSpPr/>
      </xdr:nvCxnSpPr>
      <xdr:spPr>
        <a:xfrm>
          <a:off x="19202400" y="6427517"/>
          <a:ext cx="752475" cy="1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18673</xdr:rowOff>
    </xdr:from>
    <xdr:to>
      <xdr:col>107</xdr:col>
      <xdr:colOff>101600</xdr:colOff>
      <xdr:row>39</xdr:row>
      <xdr:rowOff>120273</xdr:rowOff>
    </xdr:to>
    <xdr:sp macro="" textlink="">
      <xdr:nvSpPr>
        <xdr:cNvPr id="606" name="楕円 605">
          <a:extLst>
            <a:ext uri="{FF2B5EF4-FFF2-40B4-BE49-F238E27FC236}">
              <a16:creationId xmlns:a16="http://schemas.microsoft.com/office/drawing/2014/main" id="{2456FA9E-5F8F-4D16-A5C6-D82051FDB666}"/>
            </a:ext>
          </a:extLst>
        </xdr:cNvPr>
        <xdr:cNvSpPr/>
      </xdr:nvSpPr>
      <xdr:spPr>
        <a:xfrm>
          <a:off x="18345150" y="63432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69473</xdr:rowOff>
    </xdr:from>
    <xdr:to>
      <xdr:col>111</xdr:col>
      <xdr:colOff>177800</xdr:colOff>
      <xdr:row>39</xdr:row>
      <xdr:rowOff>106092</xdr:rowOff>
    </xdr:to>
    <xdr:cxnSp macro="">
      <xdr:nvCxnSpPr>
        <xdr:cNvPr id="607" name="直線コネクタ 606">
          <a:extLst>
            <a:ext uri="{FF2B5EF4-FFF2-40B4-BE49-F238E27FC236}">
              <a16:creationId xmlns:a16="http://schemas.microsoft.com/office/drawing/2014/main" id="{BBD83A41-BC8B-4A0B-BD77-AF1187ED0A2D}"/>
            </a:ext>
          </a:extLst>
        </xdr:cNvPr>
        <xdr:cNvCxnSpPr/>
      </xdr:nvCxnSpPr>
      <xdr:spPr>
        <a:xfrm>
          <a:off x="18392775" y="6390898"/>
          <a:ext cx="809625" cy="3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73461</xdr:rowOff>
    </xdr:from>
    <xdr:to>
      <xdr:col>102</xdr:col>
      <xdr:colOff>165100</xdr:colOff>
      <xdr:row>40</xdr:row>
      <xdr:rowOff>3611</xdr:rowOff>
    </xdr:to>
    <xdr:sp macro="" textlink="">
      <xdr:nvSpPr>
        <xdr:cNvPr id="608" name="楕円 607">
          <a:extLst>
            <a:ext uri="{FF2B5EF4-FFF2-40B4-BE49-F238E27FC236}">
              <a16:creationId xmlns:a16="http://schemas.microsoft.com/office/drawing/2014/main" id="{B24445C2-6195-4647-B4B0-9928791E5E07}"/>
            </a:ext>
          </a:extLst>
        </xdr:cNvPr>
        <xdr:cNvSpPr/>
      </xdr:nvSpPr>
      <xdr:spPr>
        <a:xfrm>
          <a:off x="17554575" y="63980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69473</xdr:rowOff>
    </xdr:from>
    <xdr:to>
      <xdr:col>107</xdr:col>
      <xdr:colOff>50800</xdr:colOff>
      <xdr:row>39</xdr:row>
      <xdr:rowOff>124261</xdr:rowOff>
    </xdr:to>
    <xdr:cxnSp macro="">
      <xdr:nvCxnSpPr>
        <xdr:cNvPr id="609" name="直線コネクタ 608">
          <a:extLst>
            <a:ext uri="{FF2B5EF4-FFF2-40B4-BE49-F238E27FC236}">
              <a16:creationId xmlns:a16="http://schemas.microsoft.com/office/drawing/2014/main" id="{B9AB5D48-A683-4418-86FA-65DBD7D20700}"/>
            </a:ext>
          </a:extLst>
        </xdr:cNvPr>
        <xdr:cNvCxnSpPr/>
      </xdr:nvCxnSpPr>
      <xdr:spPr>
        <a:xfrm flipV="1">
          <a:off x="17602200" y="6390898"/>
          <a:ext cx="790575" cy="5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33651</xdr:rowOff>
    </xdr:from>
    <xdr:to>
      <xdr:col>98</xdr:col>
      <xdr:colOff>38100</xdr:colOff>
      <xdr:row>39</xdr:row>
      <xdr:rowOff>135251</xdr:rowOff>
    </xdr:to>
    <xdr:sp macro="" textlink="">
      <xdr:nvSpPr>
        <xdr:cNvPr id="610" name="楕円 609">
          <a:extLst>
            <a:ext uri="{FF2B5EF4-FFF2-40B4-BE49-F238E27FC236}">
              <a16:creationId xmlns:a16="http://schemas.microsoft.com/office/drawing/2014/main" id="{8FCB95FB-EDD8-48AD-A12C-A4CC9599161F}"/>
            </a:ext>
          </a:extLst>
        </xdr:cNvPr>
        <xdr:cNvSpPr/>
      </xdr:nvSpPr>
      <xdr:spPr>
        <a:xfrm>
          <a:off x="16754475" y="635507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84451</xdr:rowOff>
    </xdr:from>
    <xdr:to>
      <xdr:col>102</xdr:col>
      <xdr:colOff>114300</xdr:colOff>
      <xdr:row>39</xdr:row>
      <xdr:rowOff>124261</xdr:rowOff>
    </xdr:to>
    <xdr:cxnSp macro="">
      <xdr:nvCxnSpPr>
        <xdr:cNvPr id="611" name="直線コネクタ 610">
          <a:extLst>
            <a:ext uri="{FF2B5EF4-FFF2-40B4-BE49-F238E27FC236}">
              <a16:creationId xmlns:a16="http://schemas.microsoft.com/office/drawing/2014/main" id="{A4DED9A7-377A-4C76-B0CD-A0C198DBE756}"/>
            </a:ext>
          </a:extLst>
        </xdr:cNvPr>
        <xdr:cNvCxnSpPr/>
      </xdr:nvCxnSpPr>
      <xdr:spPr>
        <a:xfrm>
          <a:off x="16802100" y="6412226"/>
          <a:ext cx="800100" cy="3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9BAC355D-D8A3-48DF-BA5F-CE5FD3FF05E1}"/>
            </a:ext>
          </a:extLst>
        </xdr:cNvPr>
        <xdr:cNvSpPr txBox="1"/>
      </xdr:nvSpPr>
      <xdr:spPr>
        <a:xfrm>
          <a:off x="18944736" y="649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ECA5E635-9BE7-40B5-B4B0-ABF8F0C0115B}"/>
            </a:ext>
          </a:extLst>
        </xdr:cNvPr>
        <xdr:cNvSpPr txBox="1"/>
      </xdr:nvSpPr>
      <xdr:spPr>
        <a:xfrm>
          <a:off x="18163686" y="645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E00459EE-0240-4F8E-9289-9AD4E8384D8F}"/>
            </a:ext>
          </a:extLst>
        </xdr:cNvPr>
        <xdr:cNvSpPr txBox="1"/>
      </xdr:nvSpPr>
      <xdr:spPr>
        <a:xfrm>
          <a:off x="17354061" y="653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D925CB35-3EF1-4D72-8C66-187E56FA98A6}"/>
            </a:ext>
          </a:extLst>
        </xdr:cNvPr>
        <xdr:cNvSpPr txBox="1"/>
      </xdr:nvSpPr>
      <xdr:spPr>
        <a:xfrm>
          <a:off x="16563486" y="648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1969</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3F2B4BDA-CA7C-4E96-B0E9-BC5EBE939274}"/>
            </a:ext>
          </a:extLst>
        </xdr:cNvPr>
        <xdr:cNvSpPr txBox="1"/>
      </xdr:nvSpPr>
      <xdr:spPr>
        <a:xfrm>
          <a:off x="18944736" y="6164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136800</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B57A98F0-C286-41AB-9707-060DBB70A333}"/>
            </a:ext>
          </a:extLst>
        </xdr:cNvPr>
        <xdr:cNvSpPr txBox="1"/>
      </xdr:nvSpPr>
      <xdr:spPr>
        <a:xfrm>
          <a:off x="18163686" y="614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20138</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0EDBF311-D281-4BCE-AA9C-ABBD9A2B3D28}"/>
            </a:ext>
          </a:extLst>
        </xdr:cNvPr>
        <xdr:cNvSpPr txBox="1"/>
      </xdr:nvSpPr>
      <xdr:spPr>
        <a:xfrm>
          <a:off x="17354061" y="618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151778</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FAA1F72E-9E78-4421-9990-FC5CA267B9B0}"/>
            </a:ext>
          </a:extLst>
        </xdr:cNvPr>
        <xdr:cNvSpPr txBox="1"/>
      </xdr:nvSpPr>
      <xdr:spPr>
        <a:xfrm>
          <a:off x="16563486" y="615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325AD135-D781-4CBC-88E2-5EE3B143F51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926991D0-538E-4E0E-AAFD-0307D93F4AD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B5B0272B-8038-4953-9836-ED35F3FBD02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47A262A5-724A-46FB-9CAF-B1577944116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841297BD-569D-4C1F-829B-C477244BAA3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9CF26774-F264-412D-8793-6F3A87BC6DD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EC667FE4-AF59-4A95-B417-DEC7B818D77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A0B71376-2F9A-4BC6-8725-FE444CCDAE5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2D972332-91C1-4C54-B9D9-58E8A335C46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ABA07CDB-D566-49A2-B7D5-BF5885D7E80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E8C8195D-1FD3-4965-A6FA-82EE00159A5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9D349B8A-45CD-4C08-8E68-DB7DE381153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A114E1BC-7DDA-4429-B6AE-E4DCAF133FE2}"/>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2FE93A85-9314-42D0-A556-3E8A35FA2EA3}"/>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483CF94C-747C-479B-A58C-3FEB020D59F7}"/>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3FF3FE24-BE83-4D5A-9173-2B8C149C052D}"/>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3F76ADE1-DA52-4079-A397-F0960D75B280}"/>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B2CCC434-0501-4EF3-961C-CBCE2D9BB6EE}"/>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5C283839-3EE4-4A8E-B41D-9007A2D73D74}"/>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A17F3584-6B96-4219-A49B-E513DC1671E7}"/>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03963EF2-2DD6-4B8F-B40D-2927F83169CE}"/>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D136AB7F-AF6E-4B36-BCE6-2B99CFB5FDE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F2F15666-6FB4-4795-8568-8C362D3ABED5}"/>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440C9CC2-11B0-4391-A675-5AAEA743210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3C2CEF13-A30A-4898-B1E8-9A0818DD127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1268AD00-982C-4D42-9E19-6F3AA3AD727A}"/>
            </a:ext>
          </a:extLst>
        </xdr:cNvPr>
        <xdr:cNvCxnSpPr/>
      </xdr:nvCxnSpPr>
      <xdr:spPr>
        <a:xfrm flipV="1">
          <a:off x="14696439" y="8956222"/>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A3FD8099-3C6D-4E48-9CB2-438E5103910E}"/>
            </a:ext>
          </a:extLst>
        </xdr:cNvPr>
        <xdr:cNvSpPr txBox="1"/>
      </xdr:nvSpPr>
      <xdr:spPr>
        <a:xfrm>
          <a:off x="14735175" y="10422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9915D019-94C4-49AD-A0A5-A7B135B37923}"/>
            </a:ext>
          </a:extLst>
        </xdr:cNvPr>
        <xdr:cNvCxnSpPr/>
      </xdr:nvCxnSpPr>
      <xdr:spPr>
        <a:xfrm>
          <a:off x="14611350" y="104183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CE07C34B-5EF2-4C63-B914-A98E75E72D65}"/>
            </a:ext>
          </a:extLst>
        </xdr:cNvPr>
        <xdr:cNvSpPr txBox="1"/>
      </xdr:nvSpPr>
      <xdr:spPr>
        <a:xfrm>
          <a:off x="147351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3C043437-1805-4B43-8F09-550D12ECB8F0}"/>
            </a:ext>
          </a:extLst>
        </xdr:cNvPr>
        <xdr:cNvCxnSpPr/>
      </xdr:nvCxnSpPr>
      <xdr:spPr>
        <a:xfrm>
          <a:off x="14611350"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3E80A07B-790A-4CF0-86BD-1F153D5ADB6C}"/>
            </a:ext>
          </a:extLst>
        </xdr:cNvPr>
        <xdr:cNvSpPr txBox="1"/>
      </xdr:nvSpPr>
      <xdr:spPr>
        <a:xfrm>
          <a:off x="14735175" y="9459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0830202A-6360-4EAF-A8CB-2261846E97EC}"/>
            </a:ext>
          </a:extLst>
        </xdr:cNvPr>
        <xdr:cNvSpPr/>
      </xdr:nvSpPr>
      <xdr:spPr>
        <a:xfrm>
          <a:off x="14649450" y="95988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8CFB4D37-B414-4AF6-9638-57A17D54ABCE}"/>
            </a:ext>
          </a:extLst>
        </xdr:cNvPr>
        <xdr:cNvSpPr/>
      </xdr:nvSpPr>
      <xdr:spPr>
        <a:xfrm>
          <a:off x="13887450" y="96675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40239B69-EB66-4FB5-A242-F554E5579F72}"/>
            </a:ext>
          </a:extLst>
        </xdr:cNvPr>
        <xdr:cNvSpPr/>
      </xdr:nvSpPr>
      <xdr:spPr>
        <a:xfrm>
          <a:off x="13096875" y="96608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FE0C4ADB-9311-46C6-A4AE-8412FCF077C9}"/>
            </a:ext>
          </a:extLst>
        </xdr:cNvPr>
        <xdr:cNvSpPr/>
      </xdr:nvSpPr>
      <xdr:spPr>
        <a:xfrm>
          <a:off x="12296775" y="96658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623F6154-F1EF-4CE2-B81A-F2ADF41EE6B8}"/>
            </a:ext>
          </a:extLst>
        </xdr:cNvPr>
        <xdr:cNvSpPr/>
      </xdr:nvSpPr>
      <xdr:spPr>
        <a:xfrm>
          <a:off x="11487150" y="9646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9B6F1066-A906-43BF-8B15-D59FC0DD8BC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3B10DACB-E945-4052-83EA-F8D098D21DB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1A1EF533-D042-4035-8EB5-6D5A20BB488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0FE52295-9DEE-4361-A6C0-5E2EF725499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C27F6FD3-97C7-4435-A477-4C18A9D43F8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119017</xdr:rowOff>
    </xdr:from>
    <xdr:to>
      <xdr:col>85</xdr:col>
      <xdr:colOff>177800</xdr:colOff>
      <xdr:row>64</xdr:row>
      <xdr:rowOff>49167</xdr:rowOff>
    </xdr:to>
    <xdr:sp macro="" textlink="">
      <xdr:nvSpPr>
        <xdr:cNvPr id="661" name="楕円 660">
          <a:extLst>
            <a:ext uri="{FF2B5EF4-FFF2-40B4-BE49-F238E27FC236}">
              <a16:creationId xmlns:a16="http://schemas.microsoft.com/office/drawing/2014/main" id="{310C2AA6-E068-4FDF-93B1-0F13A1C231AC}"/>
            </a:ext>
          </a:extLst>
        </xdr:cNvPr>
        <xdr:cNvSpPr/>
      </xdr:nvSpPr>
      <xdr:spPr>
        <a:xfrm>
          <a:off x="14649450" y="1033299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33944</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C5DCB1CD-E4E3-4A23-991D-720605CEB9FD}"/>
            </a:ext>
          </a:extLst>
        </xdr:cNvPr>
        <xdr:cNvSpPr txBox="1"/>
      </xdr:nvSpPr>
      <xdr:spPr>
        <a:xfrm>
          <a:off x="14735175" y="10241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76563</xdr:rowOff>
    </xdr:from>
    <xdr:to>
      <xdr:col>81</xdr:col>
      <xdr:colOff>101600</xdr:colOff>
      <xdr:row>64</xdr:row>
      <xdr:rowOff>6713</xdr:rowOff>
    </xdr:to>
    <xdr:sp macro="" textlink="">
      <xdr:nvSpPr>
        <xdr:cNvPr id="663" name="楕円 662">
          <a:extLst>
            <a:ext uri="{FF2B5EF4-FFF2-40B4-BE49-F238E27FC236}">
              <a16:creationId xmlns:a16="http://schemas.microsoft.com/office/drawing/2014/main" id="{26F74FE3-AA78-4013-AA32-DDC4B75D94EA}"/>
            </a:ext>
          </a:extLst>
        </xdr:cNvPr>
        <xdr:cNvSpPr/>
      </xdr:nvSpPr>
      <xdr:spPr>
        <a:xfrm>
          <a:off x="13887450" y="102873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127363</xdr:rowOff>
    </xdr:from>
    <xdr:to>
      <xdr:col>85</xdr:col>
      <xdr:colOff>127000</xdr:colOff>
      <xdr:row>63</xdr:row>
      <xdr:rowOff>169817</xdr:rowOff>
    </xdr:to>
    <xdr:cxnSp macro="">
      <xdr:nvCxnSpPr>
        <xdr:cNvPr id="664" name="直線コネクタ 663">
          <a:extLst>
            <a:ext uri="{FF2B5EF4-FFF2-40B4-BE49-F238E27FC236}">
              <a16:creationId xmlns:a16="http://schemas.microsoft.com/office/drawing/2014/main" id="{C8F8A74F-B04A-4FEB-B890-855CC4BF9A2E}"/>
            </a:ext>
          </a:extLst>
        </xdr:cNvPr>
        <xdr:cNvCxnSpPr/>
      </xdr:nvCxnSpPr>
      <xdr:spPr>
        <a:xfrm>
          <a:off x="13935075" y="10334988"/>
          <a:ext cx="7620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34109</xdr:rowOff>
    </xdr:from>
    <xdr:to>
      <xdr:col>76</xdr:col>
      <xdr:colOff>165100</xdr:colOff>
      <xdr:row>63</xdr:row>
      <xdr:rowOff>135709</xdr:rowOff>
    </xdr:to>
    <xdr:sp macro="" textlink="">
      <xdr:nvSpPr>
        <xdr:cNvPr id="665" name="楕円 664">
          <a:extLst>
            <a:ext uri="{FF2B5EF4-FFF2-40B4-BE49-F238E27FC236}">
              <a16:creationId xmlns:a16="http://schemas.microsoft.com/office/drawing/2014/main" id="{72ACB5A6-9956-4138-BACA-EA5BDCB1D6AF}"/>
            </a:ext>
          </a:extLst>
        </xdr:cNvPr>
        <xdr:cNvSpPr/>
      </xdr:nvSpPr>
      <xdr:spPr>
        <a:xfrm>
          <a:off x="13096875" y="102417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84909</xdr:rowOff>
    </xdr:from>
    <xdr:to>
      <xdr:col>81</xdr:col>
      <xdr:colOff>50800</xdr:colOff>
      <xdr:row>63</xdr:row>
      <xdr:rowOff>127363</xdr:rowOff>
    </xdr:to>
    <xdr:cxnSp macro="">
      <xdr:nvCxnSpPr>
        <xdr:cNvPr id="666" name="直線コネクタ 665">
          <a:extLst>
            <a:ext uri="{FF2B5EF4-FFF2-40B4-BE49-F238E27FC236}">
              <a16:creationId xmlns:a16="http://schemas.microsoft.com/office/drawing/2014/main" id="{4CB127BD-EE7A-4A00-B099-3C04CA82A346}"/>
            </a:ext>
          </a:extLst>
        </xdr:cNvPr>
        <xdr:cNvCxnSpPr/>
      </xdr:nvCxnSpPr>
      <xdr:spPr>
        <a:xfrm>
          <a:off x="13144500" y="10298884"/>
          <a:ext cx="790575"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164737</xdr:rowOff>
    </xdr:from>
    <xdr:to>
      <xdr:col>72</xdr:col>
      <xdr:colOff>38100</xdr:colOff>
      <xdr:row>63</xdr:row>
      <xdr:rowOff>94887</xdr:rowOff>
    </xdr:to>
    <xdr:sp macro="" textlink="">
      <xdr:nvSpPr>
        <xdr:cNvPr id="667" name="楕円 666">
          <a:extLst>
            <a:ext uri="{FF2B5EF4-FFF2-40B4-BE49-F238E27FC236}">
              <a16:creationId xmlns:a16="http://schemas.microsoft.com/office/drawing/2014/main" id="{ECA11D06-0360-4592-AA91-76FFE67AF61A}"/>
            </a:ext>
          </a:extLst>
        </xdr:cNvPr>
        <xdr:cNvSpPr/>
      </xdr:nvSpPr>
      <xdr:spPr>
        <a:xfrm>
          <a:off x="12296775" y="102104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44087</xdr:rowOff>
    </xdr:from>
    <xdr:to>
      <xdr:col>76</xdr:col>
      <xdr:colOff>114300</xdr:colOff>
      <xdr:row>63</xdr:row>
      <xdr:rowOff>84909</xdr:rowOff>
    </xdr:to>
    <xdr:cxnSp macro="">
      <xdr:nvCxnSpPr>
        <xdr:cNvPr id="668" name="直線コネクタ 667">
          <a:extLst>
            <a:ext uri="{FF2B5EF4-FFF2-40B4-BE49-F238E27FC236}">
              <a16:creationId xmlns:a16="http://schemas.microsoft.com/office/drawing/2014/main" id="{07940C4A-AF76-47AE-B187-73CF8E3A01B0}"/>
            </a:ext>
          </a:extLst>
        </xdr:cNvPr>
        <xdr:cNvCxnSpPr/>
      </xdr:nvCxnSpPr>
      <xdr:spPr>
        <a:xfrm>
          <a:off x="12344400" y="10258062"/>
          <a:ext cx="8001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130447</xdr:rowOff>
    </xdr:from>
    <xdr:to>
      <xdr:col>67</xdr:col>
      <xdr:colOff>101600</xdr:colOff>
      <xdr:row>63</xdr:row>
      <xdr:rowOff>60597</xdr:rowOff>
    </xdr:to>
    <xdr:sp macro="" textlink="">
      <xdr:nvSpPr>
        <xdr:cNvPr id="669" name="楕円 668">
          <a:extLst>
            <a:ext uri="{FF2B5EF4-FFF2-40B4-BE49-F238E27FC236}">
              <a16:creationId xmlns:a16="http://schemas.microsoft.com/office/drawing/2014/main" id="{E5DDB517-25DA-46C5-8B22-25B63BAC6845}"/>
            </a:ext>
          </a:extLst>
        </xdr:cNvPr>
        <xdr:cNvSpPr/>
      </xdr:nvSpPr>
      <xdr:spPr>
        <a:xfrm>
          <a:off x="11487150" y="101793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9797</xdr:rowOff>
    </xdr:from>
    <xdr:to>
      <xdr:col>71</xdr:col>
      <xdr:colOff>177800</xdr:colOff>
      <xdr:row>63</xdr:row>
      <xdr:rowOff>44087</xdr:rowOff>
    </xdr:to>
    <xdr:cxnSp macro="">
      <xdr:nvCxnSpPr>
        <xdr:cNvPr id="670" name="直線コネクタ 669">
          <a:extLst>
            <a:ext uri="{FF2B5EF4-FFF2-40B4-BE49-F238E27FC236}">
              <a16:creationId xmlns:a16="http://schemas.microsoft.com/office/drawing/2014/main" id="{0BA7E072-0CD8-4A44-A94B-8E84D71C12A8}"/>
            </a:ext>
          </a:extLst>
        </xdr:cNvPr>
        <xdr:cNvCxnSpPr/>
      </xdr:nvCxnSpPr>
      <xdr:spPr>
        <a:xfrm>
          <a:off x="11534775" y="10217422"/>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757DE8E3-AAF1-4A1C-8F80-23885C6944B6}"/>
            </a:ext>
          </a:extLst>
        </xdr:cNvPr>
        <xdr:cNvSpPr txBox="1"/>
      </xdr:nvSpPr>
      <xdr:spPr>
        <a:xfrm>
          <a:off x="13745219" y="945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5441C4BD-BB2D-478B-83F1-6FAF58E994CA}"/>
            </a:ext>
          </a:extLst>
        </xdr:cNvPr>
        <xdr:cNvSpPr txBox="1"/>
      </xdr:nvSpPr>
      <xdr:spPr>
        <a:xfrm>
          <a:off x="12964169"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3866DF31-FBC6-4752-978C-4400EECCF6A0}"/>
            </a:ext>
          </a:extLst>
        </xdr:cNvPr>
        <xdr:cNvSpPr txBox="1"/>
      </xdr:nvSpPr>
      <xdr:spPr>
        <a:xfrm>
          <a:off x="12164069" y="9450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5E3D0B6C-28B1-4138-B892-F208C7B4C2DC}"/>
            </a:ext>
          </a:extLst>
        </xdr:cNvPr>
        <xdr:cNvSpPr txBox="1"/>
      </xdr:nvSpPr>
      <xdr:spPr>
        <a:xfrm>
          <a:off x="11354444" y="943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169290</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6B3FB4F9-BA91-48A5-829E-544D49145A4B}"/>
            </a:ext>
          </a:extLst>
        </xdr:cNvPr>
        <xdr:cNvSpPr txBox="1"/>
      </xdr:nvSpPr>
      <xdr:spPr>
        <a:xfrm>
          <a:off x="13745219" y="103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126836</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6BB97AE7-0D8C-4531-BA10-EE8E2774C4CD}"/>
            </a:ext>
          </a:extLst>
        </xdr:cNvPr>
        <xdr:cNvSpPr txBox="1"/>
      </xdr:nvSpPr>
      <xdr:spPr>
        <a:xfrm>
          <a:off x="12964169" y="1033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86014</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B190B251-0992-4805-B7A3-F3CA12A3A5A8}"/>
            </a:ext>
          </a:extLst>
        </xdr:cNvPr>
        <xdr:cNvSpPr txBox="1"/>
      </xdr:nvSpPr>
      <xdr:spPr>
        <a:xfrm>
          <a:off x="12164069" y="1029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51724</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880DEA2A-878C-482E-9E2B-3FF1DC7F40EC}"/>
            </a:ext>
          </a:extLst>
        </xdr:cNvPr>
        <xdr:cNvSpPr txBox="1"/>
      </xdr:nvSpPr>
      <xdr:spPr>
        <a:xfrm>
          <a:off x="11354444" y="10259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8E665BB0-3FD6-49B7-A149-5F15E129E88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6E4E1B2E-6C4C-424C-8568-324D27269D7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F3CD3C99-5CA6-4058-9782-85F67E047A4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0348377A-054E-4FD2-96E5-E2FA967FA38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D178FB6C-1BD2-4824-B87C-E52785E112E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87721633-D01F-4D11-8C19-2CA85CFDB8E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4A735161-ED32-4BF5-84E1-CD401A3C432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8177DA3E-7999-47F0-8DDC-FD257A6F75B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0272FF56-A7D3-4585-9725-F15937A01EA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225FCFF5-4658-435A-845B-FFE9B613F42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8F751C7B-C6BF-4596-97F5-FBF84FEE8147}"/>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1833725F-D2CB-4A61-8B28-86D3E3344980}"/>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46CD76C4-B2C8-4869-9765-E526BAC9EDEA}"/>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DC14BC0D-9B5A-4F90-979B-F9A901D1D499}"/>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8750265F-1AA1-44C4-87B1-2DD8AC1EBEA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941ECE1B-9427-47E7-A89C-3E65D1AB8DDB}"/>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5AF06BD9-00AD-4AC4-B3BE-5E3C0A176E1A}"/>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29358DBE-2C06-46B7-AF7F-B73D6D69DD99}"/>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6468B5DB-2A2A-443C-8601-219259F0459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C003A645-1E27-4D9D-97F1-044A410D7A4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963C4D58-4255-4F43-9FEA-1AD22D33263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D78AA012-2A70-45F1-96BF-BC76A2327F9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790841DC-2AF6-4C5A-8869-5FA3BCE47CA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47A1C04C-FDC6-45D7-9DC9-1159D3C8C03D}"/>
            </a:ext>
          </a:extLst>
        </xdr:cNvPr>
        <xdr:cNvCxnSpPr/>
      </xdr:nvCxnSpPr>
      <xdr:spPr>
        <a:xfrm flipV="1">
          <a:off x="19954239" y="904875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BF0BE714-6FDD-4C07-864F-134B330B4B4D}"/>
            </a:ext>
          </a:extLst>
        </xdr:cNvPr>
        <xdr:cNvSpPr txBox="1"/>
      </xdr:nvSpPr>
      <xdr:spPr>
        <a:xfrm>
          <a:off x="19992975"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BAC0A796-3B2B-48A7-950A-692CE84F46A8}"/>
            </a:ext>
          </a:extLst>
        </xdr:cNvPr>
        <xdr:cNvCxnSpPr/>
      </xdr:nvCxnSpPr>
      <xdr:spPr>
        <a:xfrm>
          <a:off x="19878675" y="10410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BF3BF3DD-ED72-419B-B8B6-E27DE6DE83A9}"/>
            </a:ext>
          </a:extLst>
        </xdr:cNvPr>
        <xdr:cNvSpPr txBox="1"/>
      </xdr:nvSpPr>
      <xdr:spPr>
        <a:xfrm>
          <a:off x="19992975" y="883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0E7DC0F1-B6F4-48EC-93F1-5D11B7ACBA91}"/>
            </a:ext>
          </a:extLst>
        </xdr:cNvPr>
        <xdr:cNvCxnSpPr/>
      </xdr:nvCxnSpPr>
      <xdr:spPr>
        <a:xfrm>
          <a:off x="198786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954C1E70-40DE-4C56-8C64-06C86ECBED99}"/>
            </a:ext>
          </a:extLst>
        </xdr:cNvPr>
        <xdr:cNvSpPr txBox="1"/>
      </xdr:nvSpPr>
      <xdr:spPr>
        <a:xfrm>
          <a:off x="19992975" y="99130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5EB835EA-4914-4D9E-B2E5-C6C1ED9C5C0D}"/>
            </a:ext>
          </a:extLst>
        </xdr:cNvPr>
        <xdr:cNvSpPr/>
      </xdr:nvSpPr>
      <xdr:spPr>
        <a:xfrm>
          <a:off x="19897725" y="10058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C671EB5F-F989-4E3D-8270-FBA1EF1E1E1E}"/>
            </a:ext>
          </a:extLst>
        </xdr:cNvPr>
        <xdr:cNvSpPr/>
      </xdr:nvSpPr>
      <xdr:spPr>
        <a:xfrm>
          <a:off x="19154775" y="100774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1EB275E4-9623-4215-8CCA-4089447D6F01}"/>
            </a:ext>
          </a:extLst>
        </xdr:cNvPr>
        <xdr:cNvSpPr/>
      </xdr:nvSpPr>
      <xdr:spPr>
        <a:xfrm>
          <a:off x="18345150" y="100774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C89EE0A6-1B58-4F50-8E82-68B2A83BE777}"/>
            </a:ext>
          </a:extLst>
        </xdr:cNvPr>
        <xdr:cNvSpPr/>
      </xdr:nvSpPr>
      <xdr:spPr>
        <a:xfrm>
          <a:off x="175545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B8FA9C2E-96A4-4E64-AA59-081D0ED99D24}"/>
            </a:ext>
          </a:extLst>
        </xdr:cNvPr>
        <xdr:cNvSpPr/>
      </xdr:nvSpPr>
      <xdr:spPr>
        <a:xfrm>
          <a:off x="16754475" y="100965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578A2BFC-0D9E-465D-BF4E-A89E99316DDC}"/>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051AC354-EE84-4BF4-829F-F03C41B72C2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F717CECF-B6E8-41D8-848B-E893773CE61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DD800CFA-61F6-489A-90BD-9DCCF010D4E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6616779B-7495-4B11-A138-BCEB6E3EFD2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63500</xdr:rowOff>
    </xdr:from>
    <xdr:to>
      <xdr:col>116</xdr:col>
      <xdr:colOff>114300</xdr:colOff>
      <xdr:row>63</xdr:row>
      <xdr:rowOff>165100</xdr:rowOff>
    </xdr:to>
    <xdr:sp macro="" textlink="">
      <xdr:nvSpPr>
        <xdr:cNvPr id="718" name="楕円 717">
          <a:extLst>
            <a:ext uri="{FF2B5EF4-FFF2-40B4-BE49-F238E27FC236}">
              <a16:creationId xmlns:a16="http://schemas.microsoft.com/office/drawing/2014/main" id="{6A5C8B8D-861A-48F8-A4A7-CAD8F76A0C9F}"/>
            </a:ext>
          </a:extLst>
        </xdr:cNvPr>
        <xdr:cNvSpPr/>
      </xdr:nvSpPr>
      <xdr:spPr>
        <a:xfrm>
          <a:off x="19897725" y="10277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149877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AD9055CD-2B03-40A7-83E7-1AF5964BCC01}"/>
            </a:ext>
          </a:extLst>
        </xdr:cNvPr>
        <xdr:cNvSpPr txBox="1"/>
      </xdr:nvSpPr>
      <xdr:spPr>
        <a:xfrm>
          <a:off x="19992975" y="1019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63500</xdr:rowOff>
    </xdr:from>
    <xdr:to>
      <xdr:col>112</xdr:col>
      <xdr:colOff>38100</xdr:colOff>
      <xdr:row>63</xdr:row>
      <xdr:rowOff>165100</xdr:rowOff>
    </xdr:to>
    <xdr:sp macro="" textlink="">
      <xdr:nvSpPr>
        <xdr:cNvPr id="720" name="楕円 719">
          <a:extLst>
            <a:ext uri="{FF2B5EF4-FFF2-40B4-BE49-F238E27FC236}">
              <a16:creationId xmlns:a16="http://schemas.microsoft.com/office/drawing/2014/main" id="{E4064A95-090B-43CF-8CCC-B4F83ED13C75}"/>
            </a:ext>
          </a:extLst>
        </xdr:cNvPr>
        <xdr:cNvSpPr/>
      </xdr:nvSpPr>
      <xdr:spPr>
        <a:xfrm>
          <a:off x="19154775" y="10277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114300</xdr:rowOff>
    </xdr:from>
    <xdr:to>
      <xdr:col>116</xdr:col>
      <xdr:colOff>63500</xdr:colOff>
      <xdr:row>63</xdr:row>
      <xdr:rowOff>114300</xdr:rowOff>
    </xdr:to>
    <xdr:cxnSp macro="">
      <xdr:nvCxnSpPr>
        <xdr:cNvPr id="721" name="直線コネクタ 720">
          <a:extLst>
            <a:ext uri="{FF2B5EF4-FFF2-40B4-BE49-F238E27FC236}">
              <a16:creationId xmlns:a16="http://schemas.microsoft.com/office/drawing/2014/main" id="{B4075C71-BF27-4F9C-B260-B14B70035239}"/>
            </a:ext>
          </a:extLst>
        </xdr:cNvPr>
        <xdr:cNvCxnSpPr/>
      </xdr:nvCxnSpPr>
      <xdr:spPr>
        <a:xfrm>
          <a:off x="19202400" y="103251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722" name="楕円 721">
          <a:extLst>
            <a:ext uri="{FF2B5EF4-FFF2-40B4-BE49-F238E27FC236}">
              <a16:creationId xmlns:a16="http://schemas.microsoft.com/office/drawing/2014/main" id="{4F03F1E8-842D-44E5-A54B-F32879CED7CA}"/>
            </a:ext>
          </a:extLst>
        </xdr:cNvPr>
        <xdr:cNvSpPr/>
      </xdr:nvSpPr>
      <xdr:spPr>
        <a:xfrm>
          <a:off x="18345150" y="10258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114300</xdr:rowOff>
    </xdr:to>
    <xdr:cxnSp macro="">
      <xdr:nvCxnSpPr>
        <xdr:cNvPr id="723" name="直線コネクタ 722">
          <a:extLst>
            <a:ext uri="{FF2B5EF4-FFF2-40B4-BE49-F238E27FC236}">
              <a16:creationId xmlns:a16="http://schemas.microsoft.com/office/drawing/2014/main" id="{40157697-849C-4AD3-BCE3-F57D27114AF4}"/>
            </a:ext>
          </a:extLst>
        </xdr:cNvPr>
        <xdr:cNvCxnSpPr/>
      </xdr:nvCxnSpPr>
      <xdr:spPr>
        <a:xfrm>
          <a:off x="18392775" y="1030605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44450</xdr:rowOff>
    </xdr:from>
    <xdr:to>
      <xdr:col>102</xdr:col>
      <xdr:colOff>165100</xdr:colOff>
      <xdr:row>63</xdr:row>
      <xdr:rowOff>146050</xdr:rowOff>
    </xdr:to>
    <xdr:sp macro="" textlink="">
      <xdr:nvSpPr>
        <xdr:cNvPr id="724" name="楕円 723">
          <a:extLst>
            <a:ext uri="{FF2B5EF4-FFF2-40B4-BE49-F238E27FC236}">
              <a16:creationId xmlns:a16="http://schemas.microsoft.com/office/drawing/2014/main" id="{2A9D1E21-7E69-49C6-9DEF-BBE9360611D3}"/>
            </a:ext>
          </a:extLst>
        </xdr:cNvPr>
        <xdr:cNvSpPr/>
      </xdr:nvSpPr>
      <xdr:spPr>
        <a:xfrm>
          <a:off x="17554575" y="10258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95250</xdr:rowOff>
    </xdr:to>
    <xdr:cxnSp macro="">
      <xdr:nvCxnSpPr>
        <xdr:cNvPr id="725" name="直線コネクタ 724">
          <a:extLst>
            <a:ext uri="{FF2B5EF4-FFF2-40B4-BE49-F238E27FC236}">
              <a16:creationId xmlns:a16="http://schemas.microsoft.com/office/drawing/2014/main" id="{720CCCB2-01E2-48C8-9F71-69B2B31D3D89}"/>
            </a:ext>
          </a:extLst>
        </xdr:cNvPr>
        <xdr:cNvCxnSpPr/>
      </xdr:nvCxnSpPr>
      <xdr:spPr>
        <a:xfrm>
          <a:off x="17602200" y="103060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macro="" textlink="">
      <xdr:nvSpPr>
        <xdr:cNvPr id="726" name="楕円 725">
          <a:extLst>
            <a:ext uri="{FF2B5EF4-FFF2-40B4-BE49-F238E27FC236}">
              <a16:creationId xmlns:a16="http://schemas.microsoft.com/office/drawing/2014/main" id="{38174DED-CAA9-458D-8151-7E63D7A9D3F4}"/>
            </a:ext>
          </a:extLst>
        </xdr:cNvPr>
        <xdr:cNvSpPr/>
      </xdr:nvSpPr>
      <xdr:spPr>
        <a:xfrm>
          <a:off x="16754475" y="10258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95250</xdr:rowOff>
    </xdr:from>
    <xdr:to>
      <xdr:col>102</xdr:col>
      <xdr:colOff>114300</xdr:colOff>
      <xdr:row>63</xdr:row>
      <xdr:rowOff>95250</xdr:rowOff>
    </xdr:to>
    <xdr:cxnSp macro="">
      <xdr:nvCxnSpPr>
        <xdr:cNvPr id="727" name="直線コネクタ 726">
          <a:extLst>
            <a:ext uri="{FF2B5EF4-FFF2-40B4-BE49-F238E27FC236}">
              <a16:creationId xmlns:a16="http://schemas.microsoft.com/office/drawing/2014/main" id="{ACDD6382-6720-4C8F-80FE-553CD37B75C3}"/>
            </a:ext>
          </a:extLst>
        </xdr:cNvPr>
        <xdr:cNvCxnSpPr/>
      </xdr:nvCxnSpPr>
      <xdr:spPr>
        <a:xfrm>
          <a:off x="16802100" y="103060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28" name="n_1aveValue【保健センター・保健所】&#10;一人当たり面積">
          <a:extLst>
            <a:ext uri="{FF2B5EF4-FFF2-40B4-BE49-F238E27FC236}">
              <a16:creationId xmlns:a16="http://schemas.microsoft.com/office/drawing/2014/main" id="{D733C929-24E5-4DFA-9211-9B1BBC98440F}"/>
            </a:ext>
          </a:extLst>
        </xdr:cNvPr>
        <xdr:cNvSpPr txBox="1"/>
      </xdr:nvSpPr>
      <xdr:spPr>
        <a:xfrm>
          <a:off x="189834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29" name="n_2aveValue【保健センター・保健所】&#10;一人当たり面積">
          <a:extLst>
            <a:ext uri="{FF2B5EF4-FFF2-40B4-BE49-F238E27FC236}">
              <a16:creationId xmlns:a16="http://schemas.microsoft.com/office/drawing/2014/main" id="{602163F1-EAB3-4CCD-84B6-941237B350C1}"/>
            </a:ext>
          </a:extLst>
        </xdr:cNvPr>
        <xdr:cNvSpPr txBox="1"/>
      </xdr:nvSpPr>
      <xdr:spPr>
        <a:xfrm>
          <a:off x="181833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0" name="n_3aveValue【保健センター・保健所】&#10;一人当たり面積">
          <a:extLst>
            <a:ext uri="{FF2B5EF4-FFF2-40B4-BE49-F238E27FC236}">
              <a16:creationId xmlns:a16="http://schemas.microsoft.com/office/drawing/2014/main" id="{41EE02CE-50FD-4246-83AB-81201F5F1458}"/>
            </a:ext>
          </a:extLst>
        </xdr:cNvPr>
        <xdr:cNvSpPr txBox="1"/>
      </xdr:nvSpPr>
      <xdr:spPr>
        <a:xfrm>
          <a:off x="17383202"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1" name="n_4aveValue【保健センター・保健所】&#10;一人当たり面積">
          <a:extLst>
            <a:ext uri="{FF2B5EF4-FFF2-40B4-BE49-F238E27FC236}">
              <a16:creationId xmlns:a16="http://schemas.microsoft.com/office/drawing/2014/main" id="{800B96F5-0D54-4ED7-A61E-59FDF630790B}"/>
            </a:ext>
          </a:extLst>
        </xdr:cNvPr>
        <xdr:cNvSpPr txBox="1"/>
      </xdr:nvSpPr>
      <xdr:spPr>
        <a:xfrm>
          <a:off x="16592627"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156227</xdr:rowOff>
    </xdr:from>
    <xdr:ext cx="469744" cy="259045"/>
    <xdr:sp macro="" textlink="">
      <xdr:nvSpPr>
        <xdr:cNvPr id="732" name="n_1mainValue【保健センター・保健所】&#10;一人当たり面積">
          <a:extLst>
            <a:ext uri="{FF2B5EF4-FFF2-40B4-BE49-F238E27FC236}">
              <a16:creationId xmlns:a16="http://schemas.microsoft.com/office/drawing/2014/main" id="{01DFD391-0422-41A3-B5CA-4719F774EA39}"/>
            </a:ext>
          </a:extLst>
        </xdr:cNvPr>
        <xdr:cNvSpPr txBox="1"/>
      </xdr:nvSpPr>
      <xdr:spPr>
        <a:xfrm>
          <a:off x="18983402" y="10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733" name="n_2mainValue【保健センター・保健所】&#10;一人当たり面積">
          <a:extLst>
            <a:ext uri="{FF2B5EF4-FFF2-40B4-BE49-F238E27FC236}">
              <a16:creationId xmlns:a16="http://schemas.microsoft.com/office/drawing/2014/main" id="{7F098434-1B17-449A-900A-3667DB48418B}"/>
            </a:ext>
          </a:extLst>
        </xdr:cNvPr>
        <xdr:cNvSpPr txBox="1"/>
      </xdr:nvSpPr>
      <xdr:spPr>
        <a:xfrm>
          <a:off x="18183302" y="1035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137177</xdr:rowOff>
    </xdr:from>
    <xdr:ext cx="469744" cy="259045"/>
    <xdr:sp macro="" textlink="">
      <xdr:nvSpPr>
        <xdr:cNvPr id="734" name="n_3mainValue【保健センター・保健所】&#10;一人当たり面積">
          <a:extLst>
            <a:ext uri="{FF2B5EF4-FFF2-40B4-BE49-F238E27FC236}">
              <a16:creationId xmlns:a16="http://schemas.microsoft.com/office/drawing/2014/main" id="{2AB49289-9901-492E-B058-8FAEEA04873A}"/>
            </a:ext>
          </a:extLst>
        </xdr:cNvPr>
        <xdr:cNvSpPr txBox="1"/>
      </xdr:nvSpPr>
      <xdr:spPr>
        <a:xfrm>
          <a:off x="17383202" y="1035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137177</xdr:rowOff>
    </xdr:from>
    <xdr:ext cx="469744" cy="259045"/>
    <xdr:sp macro="" textlink="">
      <xdr:nvSpPr>
        <xdr:cNvPr id="735" name="n_4mainValue【保健センター・保健所】&#10;一人当たり面積">
          <a:extLst>
            <a:ext uri="{FF2B5EF4-FFF2-40B4-BE49-F238E27FC236}">
              <a16:creationId xmlns:a16="http://schemas.microsoft.com/office/drawing/2014/main" id="{2AD28843-F56A-4011-BD78-35ADA2C73758}"/>
            </a:ext>
          </a:extLst>
        </xdr:cNvPr>
        <xdr:cNvSpPr txBox="1"/>
      </xdr:nvSpPr>
      <xdr:spPr>
        <a:xfrm>
          <a:off x="16592627" y="1035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0F321E76-99A2-46DB-8DD2-30E7F3B2D2F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DFFABA39-D473-4C5C-BA96-47BC34975548}"/>
            </a:ext>
          </a:extLst>
        </xdr:cNvPr>
        <xdr:cNvSpPr/>
      </xdr:nvSpPr>
      <xdr:spPr>
        <a:xfrm>
          <a:off x="11210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777948EA-67D3-4F33-9159-A51B74E4FC08}"/>
            </a:ext>
          </a:extLst>
        </xdr:cNvPr>
        <xdr:cNvSpPr/>
      </xdr:nvSpPr>
      <xdr:spPr>
        <a:xfrm>
          <a:off x="11210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AAEF8F74-3467-4A1F-8D3A-23D12F1B9696}"/>
            </a:ext>
          </a:extLst>
        </xdr:cNvPr>
        <xdr:cNvSpPr/>
      </xdr:nvSpPr>
      <xdr:spPr>
        <a:xfrm>
          <a:off x="123444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B564B0A4-3BC6-4873-B9E3-FEFB66A05A4B}"/>
            </a:ext>
          </a:extLst>
        </xdr:cNvPr>
        <xdr:cNvSpPr/>
      </xdr:nvSpPr>
      <xdr:spPr>
        <a:xfrm>
          <a:off x="123444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9EE6535A-D245-4BF2-A08D-5B6085FD9D66}"/>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781BF55E-46E8-4A31-98E2-538EAAA877C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066870B3-7E07-4D39-BA5B-83DDBD37A7B7}"/>
            </a:ext>
          </a:extLst>
        </xdr:cNvPr>
        <xdr:cNvSpPr/>
      </xdr:nvSpPr>
      <xdr:spPr>
        <a:xfrm>
          <a:off x="16459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DBE179D0-CEC8-4128-AB98-6FE9DDF64AD6}"/>
            </a:ext>
          </a:extLst>
        </xdr:cNvPr>
        <xdr:cNvSpPr/>
      </xdr:nvSpPr>
      <xdr:spPr>
        <a:xfrm>
          <a:off x="16459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0376C9D4-A965-4AE3-B86C-9A2BD789DDBF}"/>
            </a:ext>
          </a:extLst>
        </xdr:cNvPr>
        <xdr:cNvSpPr/>
      </xdr:nvSpPr>
      <xdr:spPr>
        <a:xfrm>
          <a:off x="176117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C56C3EFE-892D-4976-ACC8-7787A4B163F8}"/>
            </a:ext>
          </a:extLst>
        </xdr:cNvPr>
        <xdr:cNvSpPr/>
      </xdr:nvSpPr>
      <xdr:spPr>
        <a:xfrm>
          <a:off x="176117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71FA850A-C993-4E92-83F3-A63A08CFD37C}"/>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A71D73B3-DD49-4858-B2D1-8F3B8434C5A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56BC5F49-7A6A-4058-B680-C5F21CEC903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9FA97289-76C2-477F-994B-DF8EBDA5D3D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E6713E3D-A2C1-4757-BBC7-B874CECC405F}"/>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B456A4D6-B2D5-41C7-9CDD-182648E49F2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642FA1DF-E92D-459B-988A-277C531C3CD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37A7F54B-659F-444D-BF35-8C93F52E011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818E1E02-C2AA-48B8-93CB-F18E04AD9FB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4EC0FB58-9867-4C36-8E3C-92C03030701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5D989002-2EA3-40A1-A755-6DA9CD021CF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BEFDEF02-CF14-467B-A725-5AD110C6198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C2E24190-886D-4F9D-A545-7F8AB57EA5BA}"/>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3FD12989-8ABA-4AB4-BCA4-E0BFB05BF4EF}"/>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DDF0D380-E303-45D0-B16A-6D41A5D81A3D}"/>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58FE81D9-34C4-40AE-8675-C08B2F404E4A}"/>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A8D5741C-5C0B-4C04-88CE-5E7CB898BDCC}"/>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3838F979-5E49-477B-93B2-E4EE7CB89568}"/>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412D581C-60F3-420C-9659-5660248DF3C8}"/>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DBBE53C3-11D5-4628-9D8E-45502E9B4C00}"/>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281E10AE-F623-4E25-9655-8E7D03C014B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F8DD6406-96B0-489B-A3D0-C3755FFAB5EE}"/>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78A5805A-D89C-48DB-84A8-60AB858D37B0}"/>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3FD1F1B8-D0A5-4993-9940-040403819E6F}"/>
            </a:ext>
          </a:extLst>
        </xdr:cNvPr>
        <xdr:cNvCxnSpPr/>
      </xdr:nvCxnSpPr>
      <xdr:spPr>
        <a:xfrm flipV="1">
          <a:off x="14696439" y="16459963"/>
          <a:ext cx="0" cy="1148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2C7EC1BF-8B4F-4982-8931-E5B1BDF4AD43}"/>
            </a:ext>
          </a:extLst>
        </xdr:cNvPr>
        <xdr:cNvSpPr txBox="1"/>
      </xdr:nvSpPr>
      <xdr:spPr>
        <a:xfrm>
          <a:off x="14735175" y="17612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35499063-C54B-4A2F-9F42-D83D8D0E3E66}"/>
            </a:ext>
          </a:extLst>
        </xdr:cNvPr>
        <xdr:cNvCxnSpPr/>
      </xdr:nvCxnSpPr>
      <xdr:spPr>
        <a:xfrm>
          <a:off x="14611350" y="17608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32FB8F89-5BC3-40B6-9D75-687EC77F6122}"/>
            </a:ext>
          </a:extLst>
        </xdr:cNvPr>
        <xdr:cNvSpPr txBox="1"/>
      </xdr:nvSpPr>
      <xdr:spPr>
        <a:xfrm>
          <a:off x="14735175" y="16238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664DA913-A742-4476-8BA8-B6097C05DFA7}"/>
            </a:ext>
          </a:extLst>
        </xdr:cNvPr>
        <xdr:cNvCxnSpPr/>
      </xdr:nvCxnSpPr>
      <xdr:spPr>
        <a:xfrm>
          <a:off x="14611350" y="16459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775" name="【庁舎】&#10;有形固定資産減価償却率平均値テキスト">
          <a:extLst>
            <a:ext uri="{FF2B5EF4-FFF2-40B4-BE49-F238E27FC236}">
              <a16:creationId xmlns:a16="http://schemas.microsoft.com/office/drawing/2014/main" id="{4277BA62-038C-40D8-B9E7-3214D2D549FC}"/>
            </a:ext>
          </a:extLst>
        </xdr:cNvPr>
        <xdr:cNvSpPr txBox="1"/>
      </xdr:nvSpPr>
      <xdr:spPr>
        <a:xfrm>
          <a:off x="14735175" y="169993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5B7BA7F2-5EB8-449C-A74D-7F79B6ECC5FE}"/>
            </a:ext>
          </a:extLst>
        </xdr:cNvPr>
        <xdr:cNvSpPr/>
      </xdr:nvSpPr>
      <xdr:spPr>
        <a:xfrm>
          <a:off x="14649450" y="170209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D9C10EFB-76DE-445A-AD9C-123DCE052D83}"/>
            </a:ext>
          </a:extLst>
        </xdr:cNvPr>
        <xdr:cNvSpPr/>
      </xdr:nvSpPr>
      <xdr:spPr>
        <a:xfrm>
          <a:off x="13887450" y="170752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56A05431-4803-4BAA-A9D1-EE7AE03BCD6D}"/>
            </a:ext>
          </a:extLst>
        </xdr:cNvPr>
        <xdr:cNvSpPr/>
      </xdr:nvSpPr>
      <xdr:spPr>
        <a:xfrm>
          <a:off x="13096875" y="170414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5D089353-3157-4F3F-B3D8-8D2E4596EB4B}"/>
            </a:ext>
          </a:extLst>
        </xdr:cNvPr>
        <xdr:cNvSpPr/>
      </xdr:nvSpPr>
      <xdr:spPr>
        <a:xfrm>
          <a:off x="12296775" y="170181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34F74E7A-91DE-4DDB-9927-D187AD2BC11F}"/>
            </a:ext>
          </a:extLst>
        </xdr:cNvPr>
        <xdr:cNvSpPr/>
      </xdr:nvSpPr>
      <xdr:spPr>
        <a:xfrm>
          <a:off x="11487150" y="169898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F195EEF3-937A-4C3A-991E-A01ED131290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5003C612-440F-4795-AB98-53A34D82992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1E7C23B-9177-4AE0-B611-C450EE015D0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49DAE2A9-9797-4C22-8822-DF8D1BD0898F}"/>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7944E78C-993A-4632-B166-48B8355CA54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11685</xdr:rowOff>
    </xdr:from>
    <xdr:to>
      <xdr:col>85</xdr:col>
      <xdr:colOff>177800</xdr:colOff>
      <xdr:row>104</xdr:row>
      <xdr:rowOff>113285</xdr:rowOff>
    </xdr:to>
    <xdr:sp macro="" textlink="">
      <xdr:nvSpPr>
        <xdr:cNvPr id="786" name="楕円 785">
          <a:extLst>
            <a:ext uri="{FF2B5EF4-FFF2-40B4-BE49-F238E27FC236}">
              <a16:creationId xmlns:a16="http://schemas.microsoft.com/office/drawing/2014/main" id="{98E535F1-44E2-4EC4-9088-98CBDCFB01CA}"/>
            </a:ext>
          </a:extLst>
        </xdr:cNvPr>
        <xdr:cNvSpPr/>
      </xdr:nvSpPr>
      <xdr:spPr>
        <a:xfrm>
          <a:off x="14649450" y="16982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34562</xdr:rowOff>
    </xdr:from>
    <xdr:ext cx="405111" cy="259045"/>
    <xdr:sp macro="" textlink="">
      <xdr:nvSpPr>
        <xdr:cNvPr id="787" name="【庁舎】&#10;有形固定資産減価償却率該当値テキスト">
          <a:extLst>
            <a:ext uri="{FF2B5EF4-FFF2-40B4-BE49-F238E27FC236}">
              <a16:creationId xmlns:a16="http://schemas.microsoft.com/office/drawing/2014/main" id="{3A97F62D-F189-43E5-9E7F-7DA5FA8115DE}"/>
            </a:ext>
          </a:extLst>
        </xdr:cNvPr>
        <xdr:cNvSpPr txBox="1"/>
      </xdr:nvSpPr>
      <xdr:spPr>
        <a:xfrm>
          <a:off x="14735175" y="1683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64263</xdr:rowOff>
    </xdr:from>
    <xdr:to>
      <xdr:col>81</xdr:col>
      <xdr:colOff>101600</xdr:colOff>
      <xdr:row>104</xdr:row>
      <xdr:rowOff>165863</xdr:rowOff>
    </xdr:to>
    <xdr:sp macro="" textlink="">
      <xdr:nvSpPr>
        <xdr:cNvPr id="788" name="楕円 787">
          <a:extLst>
            <a:ext uri="{FF2B5EF4-FFF2-40B4-BE49-F238E27FC236}">
              <a16:creationId xmlns:a16="http://schemas.microsoft.com/office/drawing/2014/main" id="{8619A212-E25E-4050-B1B8-0449FE67D354}"/>
            </a:ext>
          </a:extLst>
        </xdr:cNvPr>
        <xdr:cNvSpPr/>
      </xdr:nvSpPr>
      <xdr:spPr>
        <a:xfrm>
          <a:off x="13887450" y="170409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62485</xdr:rowOff>
    </xdr:from>
    <xdr:to>
      <xdr:col>85</xdr:col>
      <xdr:colOff>127000</xdr:colOff>
      <xdr:row>104</xdr:row>
      <xdr:rowOff>115063</xdr:rowOff>
    </xdr:to>
    <xdr:cxnSp macro="">
      <xdr:nvCxnSpPr>
        <xdr:cNvPr id="789" name="直線コネクタ 788">
          <a:extLst>
            <a:ext uri="{FF2B5EF4-FFF2-40B4-BE49-F238E27FC236}">
              <a16:creationId xmlns:a16="http://schemas.microsoft.com/office/drawing/2014/main" id="{BF4F0C6A-9877-48EE-B44E-5B8B64535EF8}"/>
            </a:ext>
          </a:extLst>
        </xdr:cNvPr>
        <xdr:cNvCxnSpPr/>
      </xdr:nvCxnSpPr>
      <xdr:spPr>
        <a:xfrm flipV="1">
          <a:off x="13935075" y="17039210"/>
          <a:ext cx="7620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27687</xdr:rowOff>
    </xdr:from>
    <xdr:to>
      <xdr:col>76</xdr:col>
      <xdr:colOff>165100</xdr:colOff>
      <xdr:row>104</xdr:row>
      <xdr:rowOff>129287</xdr:rowOff>
    </xdr:to>
    <xdr:sp macro="" textlink="">
      <xdr:nvSpPr>
        <xdr:cNvPr id="790" name="楕円 789">
          <a:extLst>
            <a:ext uri="{FF2B5EF4-FFF2-40B4-BE49-F238E27FC236}">
              <a16:creationId xmlns:a16="http://schemas.microsoft.com/office/drawing/2014/main" id="{A33F63C3-987B-420B-BD9E-00CC287C9F4C}"/>
            </a:ext>
          </a:extLst>
        </xdr:cNvPr>
        <xdr:cNvSpPr/>
      </xdr:nvSpPr>
      <xdr:spPr>
        <a:xfrm>
          <a:off x="13096875" y="170044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78487</xdr:rowOff>
    </xdr:from>
    <xdr:to>
      <xdr:col>81</xdr:col>
      <xdr:colOff>50800</xdr:colOff>
      <xdr:row>104</xdr:row>
      <xdr:rowOff>115063</xdr:rowOff>
    </xdr:to>
    <xdr:cxnSp macro="">
      <xdr:nvCxnSpPr>
        <xdr:cNvPr id="791" name="直線コネクタ 790">
          <a:extLst>
            <a:ext uri="{FF2B5EF4-FFF2-40B4-BE49-F238E27FC236}">
              <a16:creationId xmlns:a16="http://schemas.microsoft.com/office/drawing/2014/main" id="{D173D49E-6BEF-4215-BFD0-5130F341B59B}"/>
            </a:ext>
          </a:extLst>
        </xdr:cNvPr>
        <xdr:cNvCxnSpPr/>
      </xdr:nvCxnSpPr>
      <xdr:spPr>
        <a:xfrm>
          <a:off x="13144500" y="17052037"/>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144272</xdr:rowOff>
    </xdr:from>
    <xdr:to>
      <xdr:col>72</xdr:col>
      <xdr:colOff>38100</xdr:colOff>
      <xdr:row>104</xdr:row>
      <xdr:rowOff>74422</xdr:rowOff>
    </xdr:to>
    <xdr:sp macro="" textlink="">
      <xdr:nvSpPr>
        <xdr:cNvPr id="792" name="楕円 791">
          <a:extLst>
            <a:ext uri="{FF2B5EF4-FFF2-40B4-BE49-F238E27FC236}">
              <a16:creationId xmlns:a16="http://schemas.microsoft.com/office/drawing/2014/main" id="{6EEA192B-E94E-40D5-AF99-26B8D8677082}"/>
            </a:ext>
          </a:extLst>
        </xdr:cNvPr>
        <xdr:cNvSpPr/>
      </xdr:nvSpPr>
      <xdr:spPr>
        <a:xfrm>
          <a:off x="12296775" y="169431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23622</xdr:rowOff>
    </xdr:from>
    <xdr:to>
      <xdr:col>76</xdr:col>
      <xdr:colOff>114300</xdr:colOff>
      <xdr:row>104</xdr:row>
      <xdr:rowOff>78487</xdr:rowOff>
    </xdr:to>
    <xdr:cxnSp macro="">
      <xdr:nvCxnSpPr>
        <xdr:cNvPr id="793" name="直線コネクタ 792">
          <a:extLst>
            <a:ext uri="{FF2B5EF4-FFF2-40B4-BE49-F238E27FC236}">
              <a16:creationId xmlns:a16="http://schemas.microsoft.com/office/drawing/2014/main" id="{F0E6408A-D006-4982-841A-606A1B2C60F8}"/>
            </a:ext>
          </a:extLst>
        </xdr:cNvPr>
        <xdr:cNvCxnSpPr/>
      </xdr:nvCxnSpPr>
      <xdr:spPr>
        <a:xfrm>
          <a:off x="12344400" y="17000347"/>
          <a:ext cx="800100" cy="5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137413</xdr:rowOff>
    </xdr:from>
    <xdr:to>
      <xdr:col>67</xdr:col>
      <xdr:colOff>101600</xdr:colOff>
      <xdr:row>104</xdr:row>
      <xdr:rowOff>67563</xdr:rowOff>
    </xdr:to>
    <xdr:sp macro="" textlink="">
      <xdr:nvSpPr>
        <xdr:cNvPr id="794" name="楕円 793">
          <a:extLst>
            <a:ext uri="{FF2B5EF4-FFF2-40B4-BE49-F238E27FC236}">
              <a16:creationId xmlns:a16="http://schemas.microsoft.com/office/drawing/2014/main" id="{3FD09276-AA86-4B85-8FFE-B9A809AA100F}"/>
            </a:ext>
          </a:extLst>
        </xdr:cNvPr>
        <xdr:cNvSpPr/>
      </xdr:nvSpPr>
      <xdr:spPr>
        <a:xfrm>
          <a:off x="11487150" y="169426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xdr:rowOff>
    </xdr:from>
    <xdr:to>
      <xdr:col>71</xdr:col>
      <xdr:colOff>177800</xdr:colOff>
      <xdr:row>104</xdr:row>
      <xdr:rowOff>23622</xdr:rowOff>
    </xdr:to>
    <xdr:cxnSp macro="">
      <xdr:nvCxnSpPr>
        <xdr:cNvPr id="795" name="直線コネクタ 794">
          <a:extLst>
            <a:ext uri="{FF2B5EF4-FFF2-40B4-BE49-F238E27FC236}">
              <a16:creationId xmlns:a16="http://schemas.microsoft.com/office/drawing/2014/main" id="{F4C6C5D7-F242-45B9-B7BF-004058DB2DAD}"/>
            </a:ext>
          </a:extLst>
        </xdr:cNvPr>
        <xdr:cNvCxnSpPr/>
      </xdr:nvCxnSpPr>
      <xdr:spPr>
        <a:xfrm>
          <a:off x="11534775" y="16990313"/>
          <a:ext cx="80962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796" name="n_1aveValue【庁舎】&#10;有形固定資産減価償却率">
          <a:extLst>
            <a:ext uri="{FF2B5EF4-FFF2-40B4-BE49-F238E27FC236}">
              <a16:creationId xmlns:a16="http://schemas.microsoft.com/office/drawing/2014/main" id="{E660A043-C7CE-45D3-9E9E-FFB947645A29}"/>
            </a:ext>
          </a:extLst>
        </xdr:cNvPr>
        <xdr:cNvSpPr txBox="1"/>
      </xdr:nvSpPr>
      <xdr:spPr>
        <a:xfrm>
          <a:off x="13745219" y="1716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97" name="n_2aveValue【庁舎】&#10;有形固定資産減価償却率">
          <a:extLst>
            <a:ext uri="{FF2B5EF4-FFF2-40B4-BE49-F238E27FC236}">
              <a16:creationId xmlns:a16="http://schemas.microsoft.com/office/drawing/2014/main" id="{FD554CA9-F75D-49F2-B58B-0DCFDCBE50B3}"/>
            </a:ext>
          </a:extLst>
        </xdr:cNvPr>
        <xdr:cNvSpPr txBox="1"/>
      </xdr:nvSpPr>
      <xdr:spPr>
        <a:xfrm>
          <a:off x="12964169"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798" name="n_3aveValue【庁舎】&#10;有形固定資産減価償却率">
          <a:extLst>
            <a:ext uri="{FF2B5EF4-FFF2-40B4-BE49-F238E27FC236}">
              <a16:creationId xmlns:a16="http://schemas.microsoft.com/office/drawing/2014/main" id="{953FD101-E1E9-40C9-8EDB-0841E9CF32F8}"/>
            </a:ext>
          </a:extLst>
        </xdr:cNvPr>
        <xdr:cNvSpPr txBox="1"/>
      </xdr:nvSpPr>
      <xdr:spPr>
        <a:xfrm>
          <a:off x="12164069" y="1710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799" name="n_4aveValue【庁舎】&#10;有形固定資産減価償却率">
          <a:extLst>
            <a:ext uri="{FF2B5EF4-FFF2-40B4-BE49-F238E27FC236}">
              <a16:creationId xmlns:a16="http://schemas.microsoft.com/office/drawing/2014/main" id="{56F1F16F-E5AC-45BE-9C2E-4D277122B8E5}"/>
            </a:ext>
          </a:extLst>
        </xdr:cNvPr>
        <xdr:cNvSpPr txBox="1"/>
      </xdr:nvSpPr>
      <xdr:spPr>
        <a:xfrm>
          <a:off x="11354444" y="170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10940</xdr:rowOff>
    </xdr:from>
    <xdr:ext cx="405111" cy="259045"/>
    <xdr:sp macro="" textlink="">
      <xdr:nvSpPr>
        <xdr:cNvPr id="800" name="n_1mainValue【庁舎】&#10;有形固定資産減価償却率">
          <a:extLst>
            <a:ext uri="{FF2B5EF4-FFF2-40B4-BE49-F238E27FC236}">
              <a16:creationId xmlns:a16="http://schemas.microsoft.com/office/drawing/2014/main" id="{6E9DFEF0-0BAF-4166-8BE9-3164A311EAB3}"/>
            </a:ext>
          </a:extLst>
        </xdr:cNvPr>
        <xdr:cNvSpPr txBox="1"/>
      </xdr:nvSpPr>
      <xdr:spPr>
        <a:xfrm>
          <a:off x="13745219" y="16809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145814</xdr:rowOff>
    </xdr:from>
    <xdr:ext cx="405111" cy="259045"/>
    <xdr:sp macro="" textlink="">
      <xdr:nvSpPr>
        <xdr:cNvPr id="801" name="n_2mainValue【庁舎】&#10;有形固定資産減価償却率">
          <a:extLst>
            <a:ext uri="{FF2B5EF4-FFF2-40B4-BE49-F238E27FC236}">
              <a16:creationId xmlns:a16="http://schemas.microsoft.com/office/drawing/2014/main" id="{FF46ADC2-C8DF-440D-9200-CF6CCAA7A5F1}"/>
            </a:ext>
          </a:extLst>
        </xdr:cNvPr>
        <xdr:cNvSpPr txBox="1"/>
      </xdr:nvSpPr>
      <xdr:spPr>
        <a:xfrm>
          <a:off x="12964169" y="16773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90949</xdr:rowOff>
    </xdr:from>
    <xdr:ext cx="405111" cy="259045"/>
    <xdr:sp macro="" textlink="">
      <xdr:nvSpPr>
        <xdr:cNvPr id="802" name="n_3mainValue【庁舎】&#10;有形固定資産減価償却率">
          <a:extLst>
            <a:ext uri="{FF2B5EF4-FFF2-40B4-BE49-F238E27FC236}">
              <a16:creationId xmlns:a16="http://schemas.microsoft.com/office/drawing/2014/main" id="{4A7CBADA-C644-4487-B0A7-E3A0FE85C510}"/>
            </a:ext>
          </a:extLst>
        </xdr:cNvPr>
        <xdr:cNvSpPr txBox="1"/>
      </xdr:nvSpPr>
      <xdr:spPr>
        <a:xfrm>
          <a:off x="12164069" y="1671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84090</xdr:rowOff>
    </xdr:from>
    <xdr:ext cx="405111" cy="259045"/>
    <xdr:sp macro="" textlink="">
      <xdr:nvSpPr>
        <xdr:cNvPr id="803" name="n_4mainValue【庁舎】&#10;有形固定資産減価償却率">
          <a:extLst>
            <a:ext uri="{FF2B5EF4-FFF2-40B4-BE49-F238E27FC236}">
              <a16:creationId xmlns:a16="http://schemas.microsoft.com/office/drawing/2014/main" id="{9A19B664-89A7-468F-8981-1E368018B11D}"/>
            </a:ext>
          </a:extLst>
        </xdr:cNvPr>
        <xdr:cNvSpPr txBox="1"/>
      </xdr:nvSpPr>
      <xdr:spPr>
        <a:xfrm>
          <a:off x="11354444" y="16717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273674ED-4F55-43D9-87A7-8BA82FDD888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F970DA94-9FD6-4AE1-A913-5E22C0E7752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14029B93-BBD1-49F4-AB0C-1E48A05EDAE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9D6CC161-F361-4238-838E-F0BA59AAE87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C2778F81-E30C-4441-BF68-CC340FA5C03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4E41D83A-9FDC-4891-9411-48FCA3C3223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35824613-3199-4749-A0F9-DB5A31200C4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2287AC7F-A8DE-42F4-BE63-B25FD8D3296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D040BBA7-4B04-4EA8-BDAA-D00FFA2AD51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4F1156A2-6DF3-4193-B935-69AA58C2583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4285F493-D3EC-4D09-B1F0-5F6CF7653509}"/>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FEAC82DC-A109-489D-A7BC-2EB2E5F9EAA0}"/>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D622A85A-46C8-4301-B683-992F7E9D810C}"/>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8EA7E016-26A2-408B-BDC8-B50B13E9B36A}"/>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E21EE6A6-F7C8-4BF5-ADB5-B4944480AADA}"/>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F6408AD0-4AF7-4D09-B7CC-DD49DA50623A}"/>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A658FE01-7BB3-4267-B46D-AF016E21AC56}"/>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49B2CBBE-73DE-4088-882F-9BEA410C692A}"/>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C9639BD2-9760-4E7F-87F4-D419055D013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B8F35C7F-F17C-40B2-8974-7FCEEE692DEE}"/>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C24E50F5-7187-41B7-A7A0-2B99F7BF70A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2C45C4A9-1948-4CBB-A780-24EF183AEF0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1B1899E3-28A8-4CF4-9DAA-89C3AADDA03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8D948751-8717-45C8-AF5E-E74DCD5D1DD4}"/>
            </a:ext>
          </a:extLst>
        </xdr:cNvPr>
        <xdr:cNvCxnSpPr/>
      </xdr:nvCxnSpPr>
      <xdr:spPr>
        <a:xfrm flipV="1">
          <a:off x="19954239" y="16222345"/>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FB53FBB9-A60B-4362-9558-77EADDF16473}"/>
            </a:ext>
          </a:extLst>
        </xdr:cNvPr>
        <xdr:cNvSpPr txBox="1"/>
      </xdr:nvSpPr>
      <xdr:spPr>
        <a:xfrm>
          <a:off x="19992975" y="1768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A5FFCE41-4ACD-4CC2-A0A9-D889557BD926}"/>
            </a:ext>
          </a:extLst>
        </xdr:cNvPr>
        <xdr:cNvCxnSpPr/>
      </xdr:nvCxnSpPr>
      <xdr:spPr>
        <a:xfrm>
          <a:off x="19878675" y="176853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DE992333-0AF3-44B2-BF95-8FE001875E1E}"/>
            </a:ext>
          </a:extLst>
        </xdr:cNvPr>
        <xdr:cNvSpPr txBox="1"/>
      </xdr:nvSpPr>
      <xdr:spPr>
        <a:xfrm>
          <a:off x="19992975" y="1599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5EAA1059-94BC-4557-B6F5-9F3F54F4D377}"/>
            </a:ext>
          </a:extLst>
        </xdr:cNvPr>
        <xdr:cNvCxnSpPr/>
      </xdr:nvCxnSpPr>
      <xdr:spPr>
        <a:xfrm>
          <a:off x="19878675" y="162223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2" name="【庁舎】&#10;一人当たり面積平均値テキスト">
          <a:extLst>
            <a:ext uri="{FF2B5EF4-FFF2-40B4-BE49-F238E27FC236}">
              <a16:creationId xmlns:a16="http://schemas.microsoft.com/office/drawing/2014/main" id="{3593E98B-4630-4EC3-B72B-BF8CE0B46591}"/>
            </a:ext>
          </a:extLst>
        </xdr:cNvPr>
        <xdr:cNvSpPr txBox="1"/>
      </xdr:nvSpPr>
      <xdr:spPr>
        <a:xfrm>
          <a:off x="19992975" y="17240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0F02D757-B064-4B40-86F0-EBDCE93659AF}"/>
            </a:ext>
          </a:extLst>
        </xdr:cNvPr>
        <xdr:cNvSpPr/>
      </xdr:nvSpPr>
      <xdr:spPr>
        <a:xfrm>
          <a:off x="19897725"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EF5026CB-FBE5-48F4-B915-25C6D561D85D}"/>
            </a:ext>
          </a:extLst>
        </xdr:cNvPr>
        <xdr:cNvSpPr/>
      </xdr:nvSpPr>
      <xdr:spPr>
        <a:xfrm>
          <a:off x="19154775" y="172662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68CD44A0-2E45-4089-BC84-502849958E06}"/>
            </a:ext>
          </a:extLst>
        </xdr:cNvPr>
        <xdr:cNvSpPr/>
      </xdr:nvSpPr>
      <xdr:spPr>
        <a:xfrm>
          <a:off x="18345150" y="1726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0D232096-4AAC-4579-86DB-6975DA9AC4F8}"/>
            </a:ext>
          </a:extLst>
        </xdr:cNvPr>
        <xdr:cNvSpPr/>
      </xdr:nvSpPr>
      <xdr:spPr>
        <a:xfrm>
          <a:off x="17554575" y="1727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A11EAC04-F3F1-4771-8EA1-04EA392AF1A9}"/>
            </a:ext>
          </a:extLst>
        </xdr:cNvPr>
        <xdr:cNvSpPr/>
      </xdr:nvSpPr>
      <xdr:spPr>
        <a:xfrm>
          <a:off x="16754475" y="17277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1EA87F1-0728-4C85-ADFE-3965C63F49E0}"/>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38B621E-1858-48CC-9AB2-D0395F1F7D2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C6B0D24E-4FC9-4312-82C5-325E1C7DD5B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15207D6B-6E6B-47F0-A09A-0E63835DBAF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85234F99-7285-4254-BF3B-23533914B22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78739</xdr:rowOff>
    </xdr:from>
    <xdr:to>
      <xdr:col>116</xdr:col>
      <xdr:colOff>114300</xdr:colOff>
      <xdr:row>103</xdr:row>
      <xdr:rowOff>8889</xdr:rowOff>
    </xdr:to>
    <xdr:sp macro="" textlink="">
      <xdr:nvSpPr>
        <xdr:cNvPr id="843" name="楕円 842">
          <a:extLst>
            <a:ext uri="{FF2B5EF4-FFF2-40B4-BE49-F238E27FC236}">
              <a16:creationId xmlns:a16="http://schemas.microsoft.com/office/drawing/2014/main" id="{DDF0A432-50C7-48AF-B084-474B3E62EF27}"/>
            </a:ext>
          </a:extLst>
        </xdr:cNvPr>
        <xdr:cNvSpPr/>
      </xdr:nvSpPr>
      <xdr:spPr>
        <a:xfrm>
          <a:off x="19897725" y="16709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101616</xdr:rowOff>
    </xdr:from>
    <xdr:ext cx="469744" cy="259045"/>
    <xdr:sp macro="" textlink="">
      <xdr:nvSpPr>
        <xdr:cNvPr id="844" name="【庁舎】&#10;一人当たり面積該当値テキスト">
          <a:extLst>
            <a:ext uri="{FF2B5EF4-FFF2-40B4-BE49-F238E27FC236}">
              <a16:creationId xmlns:a16="http://schemas.microsoft.com/office/drawing/2014/main" id="{65AB3251-030F-4158-8311-C1904CE31792}"/>
            </a:ext>
          </a:extLst>
        </xdr:cNvPr>
        <xdr:cNvSpPr txBox="1"/>
      </xdr:nvSpPr>
      <xdr:spPr>
        <a:xfrm>
          <a:off x="19992975" y="1656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36830</xdr:rowOff>
    </xdr:from>
    <xdr:to>
      <xdr:col>112</xdr:col>
      <xdr:colOff>38100</xdr:colOff>
      <xdr:row>103</xdr:row>
      <xdr:rowOff>138430</xdr:rowOff>
    </xdr:to>
    <xdr:sp macro="" textlink="">
      <xdr:nvSpPr>
        <xdr:cNvPr id="845" name="楕円 844">
          <a:extLst>
            <a:ext uri="{FF2B5EF4-FFF2-40B4-BE49-F238E27FC236}">
              <a16:creationId xmlns:a16="http://schemas.microsoft.com/office/drawing/2014/main" id="{186A387D-651C-466D-9664-D457950044BD}"/>
            </a:ext>
          </a:extLst>
        </xdr:cNvPr>
        <xdr:cNvSpPr/>
      </xdr:nvSpPr>
      <xdr:spPr>
        <a:xfrm>
          <a:off x="19154775" y="16838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129539</xdr:rowOff>
    </xdr:from>
    <xdr:to>
      <xdr:col>116</xdr:col>
      <xdr:colOff>63500</xdr:colOff>
      <xdr:row>103</xdr:row>
      <xdr:rowOff>87630</xdr:rowOff>
    </xdr:to>
    <xdr:cxnSp macro="">
      <xdr:nvCxnSpPr>
        <xdr:cNvPr id="846" name="直線コネクタ 845">
          <a:extLst>
            <a:ext uri="{FF2B5EF4-FFF2-40B4-BE49-F238E27FC236}">
              <a16:creationId xmlns:a16="http://schemas.microsoft.com/office/drawing/2014/main" id="{CEBE6596-A17D-4218-9AA5-2B33E7EF8D76}"/>
            </a:ext>
          </a:extLst>
        </xdr:cNvPr>
        <xdr:cNvCxnSpPr/>
      </xdr:nvCxnSpPr>
      <xdr:spPr>
        <a:xfrm flipV="1">
          <a:off x="19202400" y="16757014"/>
          <a:ext cx="752475"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25400</xdr:rowOff>
    </xdr:from>
    <xdr:to>
      <xdr:col>107</xdr:col>
      <xdr:colOff>101600</xdr:colOff>
      <xdr:row>103</xdr:row>
      <xdr:rowOff>127000</xdr:rowOff>
    </xdr:to>
    <xdr:sp macro="" textlink="">
      <xdr:nvSpPr>
        <xdr:cNvPr id="847" name="楕円 846">
          <a:extLst>
            <a:ext uri="{FF2B5EF4-FFF2-40B4-BE49-F238E27FC236}">
              <a16:creationId xmlns:a16="http://schemas.microsoft.com/office/drawing/2014/main" id="{FE227D48-30C6-4C3F-8E5D-34D7EC1BEBAE}"/>
            </a:ext>
          </a:extLst>
        </xdr:cNvPr>
        <xdr:cNvSpPr/>
      </xdr:nvSpPr>
      <xdr:spPr>
        <a:xfrm>
          <a:off x="18345150" y="16830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76200</xdr:rowOff>
    </xdr:from>
    <xdr:to>
      <xdr:col>111</xdr:col>
      <xdr:colOff>177800</xdr:colOff>
      <xdr:row>103</xdr:row>
      <xdr:rowOff>87630</xdr:rowOff>
    </xdr:to>
    <xdr:cxnSp macro="">
      <xdr:nvCxnSpPr>
        <xdr:cNvPr id="848" name="直線コネクタ 847">
          <a:extLst>
            <a:ext uri="{FF2B5EF4-FFF2-40B4-BE49-F238E27FC236}">
              <a16:creationId xmlns:a16="http://schemas.microsoft.com/office/drawing/2014/main" id="{06A5EC36-7AE5-4F17-A4FB-B7DEBE880754}"/>
            </a:ext>
          </a:extLst>
        </xdr:cNvPr>
        <xdr:cNvCxnSpPr/>
      </xdr:nvCxnSpPr>
      <xdr:spPr>
        <a:xfrm>
          <a:off x="18392775" y="16878300"/>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849" name="楕円 848">
          <a:extLst>
            <a:ext uri="{FF2B5EF4-FFF2-40B4-BE49-F238E27FC236}">
              <a16:creationId xmlns:a16="http://schemas.microsoft.com/office/drawing/2014/main" id="{34EA6102-7A5D-4406-A27A-487D28D1375B}"/>
            </a:ext>
          </a:extLst>
        </xdr:cNvPr>
        <xdr:cNvSpPr/>
      </xdr:nvSpPr>
      <xdr:spPr>
        <a:xfrm>
          <a:off x="17554575" y="168128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64770</xdr:rowOff>
    </xdr:from>
    <xdr:to>
      <xdr:col>107</xdr:col>
      <xdr:colOff>50800</xdr:colOff>
      <xdr:row>103</xdr:row>
      <xdr:rowOff>76200</xdr:rowOff>
    </xdr:to>
    <xdr:cxnSp macro="">
      <xdr:nvCxnSpPr>
        <xdr:cNvPr id="850" name="直線コネクタ 849">
          <a:extLst>
            <a:ext uri="{FF2B5EF4-FFF2-40B4-BE49-F238E27FC236}">
              <a16:creationId xmlns:a16="http://schemas.microsoft.com/office/drawing/2014/main" id="{A6D71C92-7D3C-4084-9337-78E03FAF5675}"/>
            </a:ext>
          </a:extLst>
        </xdr:cNvPr>
        <xdr:cNvCxnSpPr/>
      </xdr:nvCxnSpPr>
      <xdr:spPr>
        <a:xfrm>
          <a:off x="17602200" y="16870045"/>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13970</xdr:rowOff>
    </xdr:from>
    <xdr:to>
      <xdr:col>98</xdr:col>
      <xdr:colOff>38100</xdr:colOff>
      <xdr:row>103</xdr:row>
      <xdr:rowOff>115570</xdr:rowOff>
    </xdr:to>
    <xdr:sp macro="" textlink="">
      <xdr:nvSpPr>
        <xdr:cNvPr id="851" name="楕円 850">
          <a:extLst>
            <a:ext uri="{FF2B5EF4-FFF2-40B4-BE49-F238E27FC236}">
              <a16:creationId xmlns:a16="http://schemas.microsoft.com/office/drawing/2014/main" id="{989139DB-D639-4D31-9169-D2B903B5D057}"/>
            </a:ext>
          </a:extLst>
        </xdr:cNvPr>
        <xdr:cNvSpPr/>
      </xdr:nvSpPr>
      <xdr:spPr>
        <a:xfrm>
          <a:off x="16754475" y="16812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64770</xdr:rowOff>
    </xdr:from>
    <xdr:to>
      <xdr:col>102</xdr:col>
      <xdr:colOff>114300</xdr:colOff>
      <xdr:row>103</xdr:row>
      <xdr:rowOff>64770</xdr:rowOff>
    </xdr:to>
    <xdr:cxnSp macro="">
      <xdr:nvCxnSpPr>
        <xdr:cNvPr id="852" name="直線コネクタ 851">
          <a:extLst>
            <a:ext uri="{FF2B5EF4-FFF2-40B4-BE49-F238E27FC236}">
              <a16:creationId xmlns:a16="http://schemas.microsoft.com/office/drawing/2014/main" id="{34B94864-EBF1-4E92-906C-56035A1B71A0}"/>
            </a:ext>
          </a:extLst>
        </xdr:cNvPr>
        <xdr:cNvCxnSpPr/>
      </xdr:nvCxnSpPr>
      <xdr:spPr>
        <a:xfrm>
          <a:off x="16802100" y="168700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53" name="n_1aveValue【庁舎】&#10;一人当たり面積">
          <a:extLst>
            <a:ext uri="{FF2B5EF4-FFF2-40B4-BE49-F238E27FC236}">
              <a16:creationId xmlns:a16="http://schemas.microsoft.com/office/drawing/2014/main" id="{6315172B-1971-45FA-B341-0AD93FFFB28B}"/>
            </a:ext>
          </a:extLst>
        </xdr:cNvPr>
        <xdr:cNvSpPr txBox="1"/>
      </xdr:nvSpPr>
      <xdr:spPr>
        <a:xfrm>
          <a:off x="18983402" y="1736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54" name="n_2aveValue【庁舎】&#10;一人当たり面積">
          <a:extLst>
            <a:ext uri="{FF2B5EF4-FFF2-40B4-BE49-F238E27FC236}">
              <a16:creationId xmlns:a16="http://schemas.microsoft.com/office/drawing/2014/main" id="{CFC0A762-365B-4C95-877F-93F1B2F71A6E}"/>
            </a:ext>
          </a:extLst>
        </xdr:cNvPr>
        <xdr:cNvSpPr txBox="1"/>
      </xdr:nvSpPr>
      <xdr:spPr>
        <a:xfrm>
          <a:off x="18183302"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55" name="n_3aveValue【庁舎】&#10;一人当たり面積">
          <a:extLst>
            <a:ext uri="{FF2B5EF4-FFF2-40B4-BE49-F238E27FC236}">
              <a16:creationId xmlns:a16="http://schemas.microsoft.com/office/drawing/2014/main" id="{ADBB8C2F-2650-469A-AE63-2EC88268E747}"/>
            </a:ext>
          </a:extLst>
        </xdr:cNvPr>
        <xdr:cNvSpPr txBox="1"/>
      </xdr:nvSpPr>
      <xdr:spPr>
        <a:xfrm>
          <a:off x="17383202" y="1736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6" name="n_4aveValue【庁舎】&#10;一人当たり面積">
          <a:extLst>
            <a:ext uri="{FF2B5EF4-FFF2-40B4-BE49-F238E27FC236}">
              <a16:creationId xmlns:a16="http://schemas.microsoft.com/office/drawing/2014/main" id="{AAD8D923-A8EF-4656-8734-00A5706BAFFD}"/>
            </a:ext>
          </a:extLst>
        </xdr:cNvPr>
        <xdr:cNvSpPr txBox="1"/>
      </xdr:nvSpPr>
      <xdr:spPr>
        <a:xfrm>
          <a:off x="16592627" y="1736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154957</xdr:rowOff>
    </xdr:from>
    <xdr:ext cx="469744" cy="259045"/>
    <xdr:sp macro="" textlink="">
      <xdr:nvSpPr>
        <xdr:cNvPr id="857" name="n_1mainValue【庁舎】&#10;一人当たり面積">
          <a:extLst>
            <a:ext uri="{FF2B5EF4-FFF2-40B4-BE49-F238E27FC236}">
              <a16:creationId xmlns:a16="http://schemas.microsoft.com/office/drawing/2014/main" id="{36AAEF28-FE93-46F3-A6FD-E7AEC0AB74C7}"/>
            </a:ext>
          </a:extLst>
        </xdr:cNvPr>
        <xdr:cNvSpPr txBox="1"/>
      </xdr:nvSpPr>
      <xdr:spPr>
        <a:xfrm>
          <a:off x="18983402" y="1661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143527</xdr:rowOff>
    </xdr:from>
    <xdr:ext cx="469744" cy="259045"/>
    <xdr:sp macro="" textlink="">
      <xdr:nvSpPr>
        <xdr:cNvPr id="858" name="n_2mainValue【庁舎】&#10;一人当たり面積">
          <a:extLst>
            <a:ext uri="{FF2B5EF4-FFF2-40B4-BE49-F238E27FC236}">
              <a16:creationId xmlns:a16="http://schemas.microsoft.com/office/drawing/2014/main" id="{69DC4D6D-3F1D-4634-BBBB-4911C16A50DD}"/>
            </a:ext>
          </a:extLst>
        </xdr:cNvPr>
        <xdr:cNvSpPr txBox="1"/>
      </xdr:nvSpPr>
      <xdr:spPr>
        <a:xfrm>
          <a:off x="18183302" y="1659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132097</xdr:rowOff>
    </xdr:from>
    <xdr:ext cx="469744" cy="259045"/>
    <xdr:sp macro="" textlink="">
      <xdr:nvSpPr>
        <xdr:cNvPr id="859" name="n_3mainValue【庁舎】&#10;一人当たり面積">
          <a:extLst>
            <a:ext uri="{FF2B5EF4-FFF2-40B4-BE49-F238E27FC236}">
              <a16:creationId xmlns:a16="http://schemas.microsoft.com/office/drawing/2014/main" id="{F88FED96-9BF8-43D2-90A2-480DFE32A398}"/>
            </a:ext>
          </a:extLst>
        </xdr:cNvPr>
        <xdr:cNvSpPr txBox="1"/>
      </xdr:nvSpPr>
      <xdr:spPr>
        <a:xfrm>
          <a:off x="17383202" y="1659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132097</xdr:rowOff>
    </xdr:from>
    <xdr:ext cx="469744" cy="259045"/>
    <xdr:sp macro="" textlink="">
      <xdr:nvSpPr>
        <xdr:cNvPr id="860" name="n_4mainValue【庁舎】&#10;一人当たり面積">
          <a:extLst>
            <a:ext uri="{FF2B5EF4-FFF2-40B4-BE49-F238E27FC236}">
              <a16:creationId xmlns:a16="http://schemas.microsoft.com/office/drawing/2014/main" id="{AA6C63AE-DBC6-4666-BD62-BBD5FA8A083E}"/>
            </a:ext>
          </a:extLst>
        </xdr:cNvPr>
        <xdr:cNvSpPr txBox="1"/>
      </xdr:nvSpPr>
      <xdr:spPr>
        <a:xfrm>
          <a:off x="16592627" y="1659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493493F6-4C59-4EDD-A0F7-99AB5BAB121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D714ECE2-3087-4823-8908-04FAFFA36D3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ED96F376-ACA5-434C-A2A7-9CBCA6E7087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図書館の有形固定資産減価償却率において、類型団体内順位</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位となっており、これは区立図書館の一部の施設が築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年を経過していることが要因と考えられます。</a:t>
          </a:r>
        </a:p>
        <a:p>
          <a:r>
            <a:rPr kumimoji="1" lang="ja-JP" altLang="en-US" sz="1300">
              <a:latin typeface="ＭＳ Ｐゴシック" panose="020B0600070205080204" pitchFamily="50" charset="-128"/>
              <a:ea typeface="ＭＳ Ｐゴシック" panose="020B0600070205080204" pitchFamily="50" charset="-128"/>
            </a:rPr>
            <a:t>一定の築年数が経過し、大規模改修が実施されていない施設については、老朽化の進行状況を考慮し、改修等の対策を検討していきます。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7bunky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公会計指標分析・財政指標組合せ分析表"/>
      <sheetName val="施設類型別ストック情報分析表①"/>
      <sheetName val="施設類型別ストック情報分析表②"/>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0">
          <cell r="BP50" t="str">
            <v>R02</v>
          </cell>
          <cell r="BX50" t="str">
            <v>R03</v>
          </cell>
          <cell r="CF50" t="str">
            <v>R04</v>
          </cell>
          <cell r="CN50" t="str">
            <v>R05</v>
          </cell>
          <cell r="CV50" t="str">
            <v>R06</v>
          </cell>
        </row>
        <row r="51">
          <cell r="AN51" t="str">
            <v>当該団体値</v>
          </cell>
        </row>
        <row r="53">
          <cell r="BP53">
            <v>55</v>
          </cell>
          <cell r="BX53">
            <v>55.6</v>
          </cell>
          <cell r="CF53">
            <v>57.3</v>
          </cell>
          <cell r="CN53">
            <v>57.3</v>
          </cell>
          <cell r="CV53">
            <v>54.7</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-4.5</v>
          </cell>
          <cell r="BX75">
            <v>-4.4000000000000004</v>
          </cell>
          <cell r="CF75">
            <v>-4.0999999999999996</v>
          </cell>
          <cell r="CN75">
            <v>-3.6</v>
          </cell>
          <cell r="CV75">
            <v>-2.9</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143533357</v>
      </c>
      <c r="BO4" s="436"/>
      <c r="BP4" s="436"/>
      <c r="BQ4" s="436"/>
      <c r="BR4" s="436"/>
      <c r="BS4" s="436"/>
      <c r="BT4" s="436"/>
      <c r="BU4" s="437"/>
      <c r="BV4" s="435">
        <v>123878869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10.8</v>
      </c>
      <c r="CU4" s="576"/>
      <c r="CV4" s="576"/>
      <c r="CW4" s="576"/>
      <c r="CX4" s="576"/>
      <c r="CY4" s="576"/>
      <c r="CZ4" s="576"/>
      <c r="DA4" s="577"/>
      <c r="DB4" s="575">
        <v>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135448272</v>
      </c>
      <c r="BO5" s="407"/>
      <c r="BP5" s="407"/>
      <c r="BQ5" s="407"/>
      <c r="BR5" s="407"/>
      <c r="BS5" s="407"/>
      <c r="BT5" s="407"/>
      <c r="BU5" s="408"/>
      <c r="BV5" s="406">
        <v>117981176</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82.4</v>
      </c>
      <c r="CU5" s="404"/>
      <c r="CV5" s="404"/>
      <c r="CW5" s="404"/>
      <c r="CX5" s="404"/>
      <c r="CY5" s="404"/>
      <c r="CZ5" s="404"/>
      <c r="DA5" s="405"/>
      <c r="DB5" s="403">
        <v>82.7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8085085</v>
      </c>
      <c r="BO6" s="407"/>
      <c r="BP6" s="407"/>
      <c r="BQ6" s="407"/>
      <c r="BR6" s="407"/>
      <c r="BS6" s="407"/>
      <c r="BT6" s="407"/>
      <c r="BU6" s="408"/>
      <c r="BV6" s="406">
        <v>5897693</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82.4</v>
      </c>
      <c r="CU6" s="550"/>
      <c r="CV6" s="550"/>
      <c r="CW6" s="550"/>
      <c r="CX6" s="550"/>
      <c r="CY6" s="550"/>
      <c r="CZ6" s="550"/>
      <c r="DA6" s="551"/>
      <c r="DB6" s="549">
        <v>82.7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98</v>
      </c>
      <c r="AV7" s="465"/>
      <c r="AW7" s="465"/>
      <c r="AX7" s="465"/>
      <c r="AY7" s="420" t="s">
        <v>102</v>
      </c>
      <c r="AZ7" s="421"/>
      <c r="BA7" s="421"/>
      <c r="BB7" s="421"/>
      <c r="BC7" s="421"/>
      <c r="BD7" s="421"/>
      <c r="BE7" s="421"/>
      <c r="BF7" s="421"/>
      <c r="BG7" s="421"/>
      <c r="BH7" s="421"/>
      <c r="BI7" s="421"/>
      <c r="BJ7" s="421"/>
      <c r="BK7" s="421"/>
      <c r="BL7" s="421"/>
      <c r="BM7" s="422"/>
      <c r="BN7" s="406">
        <v>68928</v>
      </c>
      <c r="BO7" s="407"/>
      <c r="BP7" s="407"/>
      <c r="BQ7" s="407"/>
      <c r="BR7" s="407"/>
      <c r="BS7" s="407"/>
      <c r="BT7" s="407"/>
      <c r="BU7" s="408"/>
      <c r="BV7" s="406">
        <v>353348</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74541345</v>
      </c>
      <c r="CU7" s="407"/>
      <c r="CV7" s="407"/>
      <c r="CW7" s="407"/>
      <c r="CX7" s="407"/>
      <c r="CY7" s="407"/>
      <c r="CZ7" s="407"/>
      <c r="DA7" s="408"/>
      <c r="DB7" s="406">
        <v>69511885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90</v>
      </c>
      <c r="AV8" s="465"/>
      <c r="AW8" s="465"/>
      <c r="AX8" s="465"/>
      <c r="AY8" s="420" t="s">
        <v>105</v>
      </c>
      <c r="AZ8" s="421"/>
      <c r="BA8" s="421"/>
      <c r="BB8" s="421"/>
      <c r="BC8" s="421"/>
      <c r="BD8" s="421"/>
      <c r="BE8" s="421"/>
      <c r="BF8" s="421"/>
      <c r="BG8" s="421"/>
      <c r="BH8" s="421"/>
      <c r="BI8" s="421"/>
      <c r="BJ8" s="421"/>
      <c r="BK8" s="421"/>
      <c r="BL8" s="421"/>
      <c r="BM8" s="422"/>
      <c r="BN8" s="406">
        <v>8016157</v>
      </c>
      <c r="BO8" s="407"/>
      <c r="BP8" s="407"/>
      <c r="BQ8" s="407"/>
      <c r="BR8" s="407"/>
      <c r="BS8" s="407"/>
      <c r="BT8" s="407"/>
      <c r="BU8" s="408"/>
      <c r="BV8" s="406">
        <v>5544345</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0.62</v>
      </c>
      <c r="CU8" s="510"/>
      <c r="CV8" s="510"/>
      <c r="CW8" s="510"/>
      <c r="CX8" s="510"/>
      <c r="CY8" s="510"/>
      <c r="CZ8" s="510"/>
      <c r="DA8" s="511"/>
      <c r="DB8" s="509">
        <v>0.62</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240069</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2471812</v>
      </c>
      <c r="BO9" s="407"/>
      <c r="BP9" s="407"/>
      <c r="BQ9" s="407"/>
      <c r="BR9" s="407"/>
      <c r="BS9" s="407"/>
      <c r="BT9" s="407"/>
      <c r="BU9" s="408"/>
      <c r="BV9" s="406">
        <v>-141107</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0.6</v>
      </c>
      <c r="CU9" s="404"/>
      <c r="CV9" s="404"/>
      <c r="CW9" s="404"/>
      <c r="CX9" s="404"/>
      <c r="CY9" s="404"/>
      <c r="CZ9" s="404"/>
      <c r="DA9" s="405"/>
      <c r="DB9" s="403">
        <v>0.7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219724</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5211544</v>
      </c>
      <c r="BO10" s="407"/>
      <c r="BP10" s="407"/>
      <c r="BQ10" s="407"/>
      <c r="BR10" s="407"/>
      <c r="BS10" s="407"/>
      <c r="BT10" s="407"/>
      <c r="BU10" s="408"/>
      <c r="BV10" s="406">
        <v>3691804</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235345</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8882252</v>
      </c>
      <c r="BO12" s="407"/>
      <c r="BP12" s="407"/>
      <c r="BQ12" s="407"/>
      <c r="BR12" s="407"/>
      <c r="BS12" s="407"/>
      <c r="BT12" s="407"/>
      <c r="BU12" s="408"/>
      <c r="BV12" s="406">
        <v>674880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219422</v>
      </c>
      <c r="S13" s="494"/>
      <c r="T13" s="494"/>
      <c r="U13" s="494"/>
      <c r="V13" s="495"/>
      <c r="W13" s="496" t="s">
        <v>131</v>
      </c>
      <c r="X13" s="392"/>
      <c r="Y13" s="392"/>
      <c r="Z13" s="392"/>
      <c r="AA13" s="392"/>
      <c r="AB13" s="393"/>
      <c r="AC13" s="359">
        <v>77</v>
      </c>
      <c r="AD13" s="360"/>
      <c r="AE13" s="360"/>
      <c r="AF13" s="360"/>
      <c r="AG13" s="361"/>
      <c r="AH13" s="359">
        <v>63</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-1198896</v>
      </c>
      <c r="BO13" s="407"/>
      <c r="BP13" s="407"/>
      <c r="BQ13" s="407"/>
      <c r="BR13" s="407"/>
      <c r="BS13" s="407"/>
      <c r="BT13" s="407"/>
      <c r="BU13" s="408"/>
      <c r="BV13" s="406">
        <v>2875817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-2.9</v>
      </c>
      <c r="CU13" s="404"/>
      <c r="CV13" s="404"/>
      <c r="CW13" s="404"/>
      <c r="CX13" s="404"/>
      <c r="CY13" s="404"/>
      <c r="CZ13" s="404"/>
      <c r="DA13" s="405"/>
      <c r="DB13" s="403">
        <v>-3.6</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232177</v>
      </c>
      <c r="S14" s="494"/>
      <c r="T14" s="494"/>
      <c r="U14" s="494"/>
      <c r="V14" s="495"/>
      <c r="W14" s="497"/>
      <c r="X14" s="395"/>
      <c r="Y14" s="395"/>
      <c r="Z14" s="395"/>
      <c r="AA14" s="395"/>
      <c r="AB14" s="396"/>
      <c r="AC14" s="486">
        <v>0.1</v>
      </c>
      <c r="AD14" s="487"/>
      <c r="AE14" s="487"/>
      <c r="AF14" s="487"/>
      <c r="AG14" s="488"/>
      <c r="AH14" s="486">
        <v>0.1</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218141</v>
      </c>
      <c r="S15" s="494"/>
      <c r="T15" s="494"/>
      <c r="U15" s="494"/>
      <c r="V15" s="495"/>
      <c r="W15" s="496" t="s">
        <v>137</v>
      </c>
      <c r="X15" s="392"/>
      <c r="Y15" s="392"/>
      <c r="Z15" s="392"/>
      <c r="AA15" s="392"/>
      <c r="AB15" s="393"/>
      <c r="AC15" s="359">
        <v>11302</v>
      </c>
      <c r="AD15" s="360"/>
      <c r="AE15" s="360"/>
      <c r="AF15" s="360"/>
      <c r="AG15" s="361"/>
      <c r="AH15" s="359">
        <v>10756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40931486</v>
      </c>
      <c r="BO15" s="436"/>
      <c r="BP15" s="436"/>
      <c r="BQ15" s="436"/>
      <c r="BR15" s="436"/>
      <c r="BS15" s="436"/>
      <c r="BT15" s="436"/>
      <c r="BU15" s="437"/>
      <c r="BV15" s="435">
        <v>39476796</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11.2</v>
      </c>
      <c r="AD16" s="487"/>
      <c r="AE16" s="487"/>
      <c r="AF16" s="487"/>
      <c r="AG16" s="488"/>
      <c r="AH16" s="486">
        <v>13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66610623</v>
      </c>
      <c r="BO16" s="407"/>
      <c r="BP16" s="407"/>
      <c r="BQ16" s="407"/>
      <c r="BR16" s="407"/>
      <c r="BS16" s="407"/>
      <c r="BT16" s="407"/>
      <c r="BU16" s="408"/>
      <c r="BV16" s="406">
        <v>62006552</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89672</v>
      </c>
      <c r="AD17" s="360"/>
      <c r="AE17" s="360"/>
      <c r="AF17" s="360"/>
      <c r="AG17" s="361"/>
      <c r="AH17" s="359">
        <v>72217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74541345</v>
      </c>
      <c r="BO17" s="407"/>
      <c r="BP17" s="407"/>
      <c r="BQ17" s="407"/>
      <c r="BR17" s="407"/>
      <c r="BS17" s="407"/>
      <c r="BT17" s="407"/>
      <c r="BU17" s="408"/>
      <c r="BV17" s="406">
        <v>69511885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11.29</v>
      </c>
      <c r="M18" s="459"/>
      <c r="N18" s="459"/>
      <c r="O18" s="459"/>
      <c r="P18" s="459"/>
      <c r="Q18" s="459"/>
      <c r="R18" s="460"/>
      <c r="S18" s="460"/>
      <c r="T18" s="460"/>
      <c r="U18" s="460"/>
      <c r="V18" s="461"/>
      <c r="W18" s="477"/>
      <c r="X18" s="478"/>
      <c r="Y18" s="478"/>
      <c r="Z18" s="478"/>
      <c r="AA18" s="478"/>
      <c r="AB18" s="502"/>
      <c r="AC18" s="376">
        <v>88.7</v>
      </c>
      <c r="AD18" s="377"/>
      <c r="AE18" s="377"/>
      <c r="AF18" s="377"/>
      <c r="AG18" s="462"/>
      <c r="AH18" s="376">
        <v>87</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65388040</v>
      </c>
      <c r="BO18" s="407"/>
      <c r="BP18" s="407"/>
      <c r="BQ18" s="407"/>
      <c r="BR18" s="407"/>
      <c r="BS18" s="407"/>
      <c r="BT18" s="407"/>
      <c r="BU18" s="408"/>
      <c r="BV18" s="406">
        <v>60282774</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21264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101337184</v>
      </c>
      <c r="BO19" s="407"/>
      <c r="BP19" s="407"/>
      <c r="BQ19" s="407"/>
      <c r="BR19" s="407"/>
      <c r="BS19" s="407"/>
      <c r="BT19" s="407"/>
      <c r="BU19" s="408"/>
      <c r="BV19" s="406">
        <v>87798305</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133661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11090999</v>
      </c>
      <c r="BO22" s="436"/>
      <c r="BP22" s="436"/>
      <c r="BQ22" s="436"/>
      <c r="BR22" s="436"/>
      <c r="BS22" s="436"/>
      <c r="BT22" s="436"/>
      <c r="BU22" s="437"/>
      <c r="BV22" s="435">
        <v>9194912</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7594560</v>
      </c>
      <c r="BO23" s="407"/>
      <c r="BP23" s="407"/>
      <c r="BQ23" s="407"/>
      <c r="BR23" s="407"/>
      <c r="BS23" s="407"/>
      <c r="BT23" s="407"/>
      <c r="BU23" s="408"/>
      <c r="BV23" s="406">
        <v>7298031</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12589</v>
      </c>
      <c r="R24" s="360"/>
      <c r="S24" s="360"/>
      <c r="T24" s="360"/>
      <c r="U24" s="360"/>
      <c r="V24" s="361"/>
      <c r="W24" s="449"/>
      <c r="X24" s="386"/>
      <c r="Y24" s="387"/>
      <c r="Z24" s="362" t="s">
        <v>162</v>
      </c>
      <c r="AA24" s="363"/>
      <c r="AB24" s="363"/>
      <c r="AC24" s="363"/>
      <c r="AD24" s="363"/>
      <c r="AE24" s="363"/>
      <c r="AF24" s="363"/>
      <c r="AG24" s="364"/>
      <c r="AH24" s="359">
        <v>2020</v>
      </c>
      <c r="AI24" s="360"/>
      <c r="AJ24" s="360"/>
      <c r="AK24" s="360"/>
      <c r="AL24" s="361"/>
      <c r="AM24" s="359">
        <v>5704480</v>
      </c>
      <c r="AN24" s="360"/>
      <c r="AO24" s="360"/>
      <c r="AP24" s="360"/>
      <c r="AQ24" s="360"/>
      <c r="AR24" s="361"/>
      <c r="AS24" s="359">
        <v>2824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11090999</v>
      </c>
      <c r="BO24" s="407"/>
      <c r="BP24" s="407"/>
      <c r="BQ24" s="407"/>
      <c r="BR24" s="407"/>
      <c r="BS24" s="407"/>
      <c r="BT24" s="407"/>
      <c r="BU24" s="408"/>
      <c r="BV24" s="406">
        <v>9194912</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10188</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19366367</v>
      </c>
      <c r="BO25" s="436"/>
      <c r="BP25" s="436"/>
      <c r="BQ25" s="436"/>
      <c r="BR25" s="436"/>
      <c r="BS25" s="436"/>
      <c r="BT25" s="436"/>
      <c r="BU25" s="437"/>
      <c r="BV25" s="435">
        <v>25734042</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9310</v>
      </c>
      <c r="R26" s="360"/>
      <c r="S26" s="360"/>
      <c r="T26" s="360"/>
      <c r="U26" s="360"/>
      <c r="V26" s="361"/>
      <c r="W26" s="449"/>
      <c r="X26" s="386"/>
      <c r="Y26" s="387"/>
      <c r="Z26" s="362" t="s">
        <v>168</v>
      </c>
      <c r="AA26" s="417"/>
      <c r="AB26" s="417"/>
      <c r="AC26" s="417"/>
      <c r="AD26" s="417"/>
      <c r="AE26" s="417"/>
      <c r="AF26" s="417"/>
      <c r="AG26" s="418"/>
      <c r="AH26" s="359">
        <v>160</v>
      </c>
      <c r="AI26" s="360"/>
      <c r="AJ26" s="360"/>
      <c r="AK26" s="360"/>
      <c r="AL26" s="361"/>
      <c r="AM26" s="359">
        <v>436000</v>
      </c>
      <c r="AN26" s="360"/>
      <c r="AO26" s="360"/>
      <c r="AP26" s="360"/>
      <c r="AQ26" s="360"/>
      <c r="AR26" s="361"/>
      <c r="AS26" s="359">
        <v>2725</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600000</v>
      </c>
      <c r="BO26" s="407"/>
      <c r="BP26" s="407"/>
      <c r="BQ26" s="407"/>
      <c r="BR26" s="407"/>
      <c r="BS26" s="407"/>
      <c r="BT26" s="407"/>
      <c r="BU26" s="408"/>
      <c r="BV26" s="406">
        <v>600000</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9251</v>
      </c>
      <c r="R27" s="360"/>
      <c r="S27" s="360"/>
      <c r="T27" s="360"/>
      <c r="U27" s="360"/>
      <c r="V27" s="361"/>
      <c r="W27" s="449"/>
      <c r="X27" s="386"/>
      <c r="Y27" s="387"/>
      <c r="Z27" s="362" t="s">
        <v>171</v>
      </c>
      <c r="AA27" s="363"/>
      <c r="AB27" s="363"/>
      <c r="AC27" s="363"/>
      <c r="AD27" s="363"/>
      <c r="AE27" s="363"/>
      <c r="AF27" s="363"/>
      <c r="AG27" s="364"/>
      <c r="AH27" s="359">
        <v>92</v>
      </c>
      <c r="AI27" s="360"/>
      <c r="AJ27" s="360"/>
      <c r="AK27" s="360"/>
      <c r="AL27" s="361"/>
      <c r="AM27" s="359">
        <v>282220</v>
      </c>
      <c r="AN27" s="360"/>
      <c r="AO27" s="360"/>
      <c r="AP27" s="360"/>
      <c r="AQ27" s="360"/>
      <c r="AR27" s="361"/>
      <c r="AS27" s="359">
        <v>3068</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7929</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17810105</v>
      </c>
      <c r="BO28" s="436"/>
      <c r="BP28" s="436"/>
      <c r="BQ28" s="436"/>
      <c r="BR28" s="436"/>
      <c r="BS28" s="436"/>
      <c r="BT28" s="436"/>
      <c r="BU28" s="437"/>
      <c r="BV28" s="435">
        <v>21480813</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32</v>
      </c>
      <c r="M29" s="360"/>
      <c r="N29" s="360"/>
      <c r="O29" s="360"/>
      <c r="P29" s="361"/>
      <c r="Q29" s="359">
        <v>6012</v>
      </c>
      <c r="R29" s="360"/>
      <c r="S29" s="360"/>
      <c r="T29" s="360"/>
      <c r="U29" s="360"/>
      <c r="V29" s="361"/>
      <c r="W29" s="450"/>
      <c r="X29" s="451"/>
      <c r="Y29" s="452"/>
      <c r="Z29" s="362" t="s">
        <v>177</v>
      </c>
      <c r="AA29" s="363"/>
      <c r="AB29" s="363"/>
      <c r="AC29" s="363"/>
      <c r="AD29" s="363"/>
      <c r="AE29" s="363"/>
      <c r="AF29" s="363"/>
      <c r="AG29" s="364"/>
      <c r="AH29" s="359">
        <v>2112</v>
      </c>
      <c r="AI29" s="360"/>
      <c r="AJ29" s="360"/>
      <c r="AK29" s="360"/>
      <c r="AL29" s="361"/>
      <c r="AM29" s="359">
        <v>5986700</v>
      </c>
      <c r="AN29" s="360"/>
      <c r="AO29" s="360"/>
      <c r="AP29" s="360"/>
      <c r="AQ29" s="360"/>
      <c r="AR29" s="361"/>
      <c r="AS29" s="359">
        <v>2835</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59947</v>
      </c>
      <c r="BO29" s="407"/>
      <c r="BP29" s="407"/>
      <c r="BQ29" s="407"/>
      <c r="BR29" s="407"/>
      <c r="BS29" s="407"/>
      <c r="BT29" s="407"/>
      <c r="BU29" s="408"/>
      <c r="BV29" s="406">
        <v>57772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32573858</v>
      </c>
      <c r="BO30" s="441"/>
      <c r="BP30" s="441"/>
      <c r="BQ30" s="441"/>
      <c r="BR30" s="441"/>
      <c r="BS30" s="441"/>
      <c r="BT30" s="441"/>
      <c r="BU30" s="442"/>
      <c r="BV30" s="440">
        <v>36036881</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t="str">
        <f>IF(AO34="","",MAX(C34:D43,U34:V43)+1)</f>
        <v/>
      </c>
      <c r="AN34" s="354"/>
      <c r="AO34" s="355"/>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5</v>
      </c>
      <c r="BX34" s="354"/>
      <c r="BY34" s="355" t="str">
        <f>IF('各会計、関係団体の財政状況及び健全化判断比率'!B68="","",'各会計、関係団体の財政状況及び健全化判断比率'!B68)</f>
        <v>特別区人事・厚生事務組合</v>
      </c>
      <c r="BZ34" s="355"/>
      <c r="CA34" s="355"/>
      <c r="CB34" s="355"/>
      <c r="CC34" s="355"/>
      <c r="CD34" s="355"/>
      <c r="CE34" s="355"/>
      <c r="CF34" s="355"/>
      <c r="CG34" s="355"/>
      <c r="CH34" s="355"/>
      <c r="CI34" s="355"/>
      <c r="CJ34" s="355"/>
      <c r="CK34" s="355"/>
      <c r="CL34" s="355"/>
      <c r="CM34" s="355"/>
      <c r="CN34" s="163"/>
      <c r="CO34" s="354">
        <f>IF(CQ34="","",MAX(C34:D43,U34:V43,AM34:AN43,BE34:BF43,BW34:BX43)+1)</f>
        <v>10</v>
      </c>
      <c r="CP34" s="354"/>
      <c r="CQ34" s="355" t="str">
        <f>IF('各会計、関係団体の財政状況及び健全化判断比率'!BS7="","",'各会計、関係団体の財政状況及び健全化判断比率'!BS7)</f>
        <v>公益財団法人文京アカデミー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6</v>
      </c>
      <c r="BX35" s="354"/>
      <c r="BY35" s="355" t="str">
        <f>IF('各会計、関係団体の財政状況及び健全化判断比率'!B69="","",'各会計、関係団体の財政状況及び健全化判断比率'!B69)</f>
        <v>特別区競馬組合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7</v>
      </c>
      <c r="BX36" s="354"/>
      <c r="BY36" s="355" t="str">
        <f>IF('各会計、関係団体の財政状況及び健全化判断比率'!B70="","",'各会計、関係団体の財政状況及び健全化判断比率'!B70)</f>
        <v>東京二十三区清掃一部事務組合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8</v>
      </c>
      <c r="BX37" s="354"/>
      <c r="BY37" s="355" t="str">
        <f>IF('各会計、関係団体の財政状況及び健全化判断比率'!B71="","",'各会計、関係団体の財政状況及び健全化判断比率'!B71)</f>
        <v>東京都後期高齢者医療広域連合（一般会計）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9</v>
      </c>
      <c r="BX38" s="354"/>
      <c r="BY38" s="355" t="str">
        <f>IF('各会計、関係団体の財政状況及び健全化判断比率'!B72="","",'各会計、関係団体の財政状況及び健全化判断比率'!B72)</f>
        <v>東京都後期高齢者医療広域連合（後期高齢者医療特別会計）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zzah0KqeUrS1FffQFmyw/vITa1RVE9hbmlOuW/i7T7/Cim3DKeXhbjrGNgkYd1oJyE8EWQrvDm7k6wyujglXIA==" saltValue="yXJ6svsYfywNM7u+OApqT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40769349</v>
      </c>
      <c r="S5" s="664"/>
      <c r="T5" s="664"/>
      <c r="U5" s="664"/>
      <c r="V5" s="664"/>
      <c r="W5" s="664"/>
      <c r="X5" s="664"/>
      <c r="Y5" s="689"/>
      <c r="Z5" s="702">
        <v>28.4</v>
      </c>
      <c r="AA5" s="702"/>
      <c r="AB5" s="702"/>
      <c r="AC5" s="702"/>
      <c r="AD5" s="703">
        <v>40769349</v>
      </c>
      <c r="AE5" s="703"/>
      <c r="AF5" s="703"/>
      <c r="AG5" s="703"/>
      <c r="AH5" s="703"/>
      <c r="AI5" s="703"/>
      <c r="AJ5" s="703"/>
      <c r="AK5" s="703"/>
      <c r="AL5" s="690">
        <v>51.3</v>
      </c>
      <c r="AM5" s="672"/>
      <c r="AN5" s="672"/>
      <c r="AO5" s="691"/>
      <c r="AP5" s="666" t="s">
        <v>216</v>
      </c>
      <c r="AQ5" s="667"/>
      <c r="AR5" s="667"/>
      <c r="AS5" s="667"/>
      <c r="AT5" s="667"/>
      <c r="AU5" s="667"/>
      <c r="AV5" s="667"/>
      <c r="AW5" s="667"/>
      <c r="AX5" s="667"/>
      <c r="AY5" s="667"/>
      <c r="AZ5" s="667"/>
      <c r="BA5" s="667"/>
      <c r="BB5" s="667"/>
      <c r="BC5" s="667"/>
      <c r="BD5" s="667"/>
      <c r="BE5" s="667"/>
      <c r="BF5" s="668"/>
      <c r="BG5" s="608">
        <v>40734607</v>
      </c>
      <c r="BH5" s="609"/>
      <c r="BI5" s="609"/>
      <c r="BJ5" s="609"/>
      <c r="BK5" s="609"/>
      <c r="BL5" s="609"/>
      <c r="BM5" s="609"/>
      <c r="BN5" s="610"/>
      <c r="BO5" s="646">
        <v>99.9</v>
      </c>
      <c r="BP5" s="646"/>
      <c r="BQ5" s="646"/>
      <c r="BR5" s="646"/>
      <c r="BS5" s="647" t="s">
        <v>122</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292521</v>
      </c>
      <c r="S6" s="609"/>
      <c r="T6" s="609"/>
      <c r="U6" s="609"/>
      <c r="V6" s="609"/>
      <c r="W6" s="609"/>
      <c r="X6" s="609"/>
      <c r="Y6" s="610"/>
      <c r="Z6" s="646">
        <v>0.2</v>
      </c>
      <c r="AA6" s="646"/>
      <c r="AB6" s="646"/>
      <c r="AC6" s="646"/>
      <c r="AD6" s="647">
        <v>292521</v>
      </c>
      <c r="AE6" s="647"/>
      <c r="AF6" s="647"/>
      <c r="AG6" s="647"/>
      <c r="AH6" s="647"/>
      <c r="AI6" s="647"/>
      <c r="AJ6" s="647"/>
      <c r="AK6" s="647"/>
      <c r="AL6" s="611">
        <v>0.4</v>
      </c>
      <c r="AM6" s="612"/>
      <c r="AN6" s="612"/>
      <c r="AO6" s="648"/>
      <c r="AP6" s="605" t="s">
        <v>221</v>
      </c>
      <c r="AQ6" s="606"/>
      <c r="AR6" s="606"/>
      <c r="AS6" s="606"/>
      <c r="AT6" s="606"/>
      <c r="AU6" s="606"/>
      <c r="AV6" s="606"/>
      <c r="AW6" s="606"/>
      <c r="AX6" s="606"/>
      <c r="AY6" s="606"/>
      <c r="AZ6" s="606"/>
      <c r="BA6" s="606"/>
      <c r="BB6" s="606"/>
      <c r="BC6" s="606"/>
      <c r="BD6" s="606"/>
      <c r="BE6" s="606"/>
      <c r="BF6" s="607"/>
      <c r="BG6" s="608">
        <v>40734607</v>
      </c>
      <c r="BH6" s="609"/>
      <c r="BI6" s="609"/>
      <c r="BJ6" s="609"/>
      <c r="BK6" s="609"/>
      <c r="BL6" s="609"/>
      <c r="BM6" s="609"/>
      <c r="BN6" s="610"/>
      <c r="BO6" s="646">
        <v>99.9</v>
      </c>
      <c r="BP6" s="646"/>
      <c r="BQ6" s="646"/>
      <c r="BR6" s="646"/>
      <c r="BS6" s="647" t="s">
        <v>122</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683172</v>
      </c>
      <c r="CS6" s="609"/>
      <c r="CT6" s="609"/>
      <c r="CU6" s="609"/>
      <c r="CV6" s="609"/>
      <c r="CW6" s="609"/>
      <c r="CX6" s="609"/>
      <c r="CY6" s="610"/>
      <c r="CZ6" s="690">
        <v>0.5</v>
      </c>
      <c r="DA6" s="672"/>
      <c r="DB6" s="672"/>
      <c r="DC6" s="692"/>
      <c r="DD6" s="614" t="s">
        <v>122</v>
      </c>
      <c r="DE6" s="609"/>
      <c r="DF6" s="609"/>
      <c r="DG6" s="609"/>
      <c r="DH6" s="609"/>
      <c r="DI6" s="609"/>
      <c r="DJ6" s="609"/>
      <c r="DK6" s="609"/>
      <c r="DL6" s="609"/>
      <c r="DM6" s="609"/>
      <c r="DN6" s="609"/>
      <c r="DO6" s="609"/>
      <c r="DP6" s="610"/>
      <c r="DQ6" s="614">
        <v>682215</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214060</v>
      </c>
      <c r="S7" s="609"/>
      <c r="T7" s="609"/>
      <c r="U7" s="609"/>
      <c r="V7" s="609"/>
      <c r="W7" s="609"/>
      <c r="X7" s="609"/>
      <c r="Y7" s="610"/>
      <c r="Z7" s="646">
        <v>0.1</v>
      </c>
      <c r="AA7" s="646"/>
      <c r="AB7" s="646"/>
      <c r="AC7" s="646"/>
      <c r="AD7" s="647">
        <v>214060</v>
      </c>
      <c r="AE7" s="647"/>
      <c r="AF7" s="647"/>
      <c r="AG7" s="647"/>
      <c r="AH7" s="647"/>
      <c r="AI7" s="647"/>
      <c r="AJ7" s="647"/>
      <c r="AK7" s="647"/>
      <c r="AL7" s="611">
        <v>0.3</v>
      </c>
      <c r="AM7" s="612"/>
      <c r="AN7" s="612"/>
      <c r="AO7" s="648"/>
      <c r="AP7" s="605" t="s">
        <v>224</v>
      </c>
      <c r="AQ7" s="606"/>
      <c r="AR7" s="606"/>
      <c r="AS7" s="606"/>
      <c r="AT7" s="606"/>
      <c r="AU7" s="606"/>
      <c r="AV7" s="606"/>
      <c r="AW7" s="606"/>
      <c r="AX7" s="606"/>
      <c r="AY7" s="606"/>
      <c r="AZ7" s="606"/>
      <c r="BA7" s="606"/>
      <c r="BB7" s="606"/>
      <c r="BC7" s="606"/>
      <c r="BD7" s="606"/>
      <c r="BE7" s="606"/>
      <c r="BF7" s="607"/>
      <c r="BG7" s="608">
        <v>39620282</v>
      </c>
      <c r="BH7" s="609"/>
      <c r="BI7" s="609"/>
      <c r="BJ7" s="609"/>
      <c r="BK7" s="609"/>
      <c r="BL7" s="609"/>
      <c r="BM7" s="609"/>
      <c r="BN7" s="610"/>
      <c r="BO7" s="646">
        <v>97.2</v>
      </c>
      <c r="BP7" s="646"/>
      <c r="BQ7" s="646"/>
      <c r="BR7" s="646"/>
      <c r="BS7" s="647" t="s">
        <v>122</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27628903</v>
      </c>
      <c r="CS7" s="609"/>
      <c r="CT7" s="609"/>
      <c r="CU7" s="609"/>
      <c r="CV7" s="609"/>
      <c r="CW7" s="609"/>
      <c r="CX7" s="609"/>
      <c r="CY7" s="610"/>
      <c r="CZ7" s="646">
        <v>20.399999999999999</v>
      </c>
      <c r="DA7" s="646"/>
      <c r="DB7" s="646"/>
      <c r="DC7" s="646"/>
      <c r="DD7" s="614">
        <v>6401258</v>
      </c>
      <c r="DE7" s="609"/>
      <c r="DF7" s="609"/>
      <c r="DG7" s="609"/>
      <c r="DH7" s="609"/>
      <c r="DI7" s="609"/>
      <c r="DJ7" s="609"/>
      <c r="DK7" s="609"/>
      <c r="DL7" s="609"/>
      <c r="DM7" s="609"/>
      <c r="DN7" s="609"/>
      <c r="DO7" s="609"/>
      <c r="DP7" s="610"/>
      <c r="DQ7" s="614">
        <v>20507955</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1106222</v>
      </c>
      <c r="S8" s="609"/>
      <c r="T8" s="609"/>
      <c r="U8" s="609"/>
      <c r="V8" s="609"/>
      <c r="W8" s="609"/>
      <c r="X8" s="609"/>
      <c r="Y8" s="610"/>
      <c r="Z8" s="646">
        <v>0.8</v>
      </c>
      <c r="AA8" s="646"/>
      <c r="AB8" s="646"/>
      <c r="AC8" s="646"/>
      <c r="AD8" s="647">
        <v>1106222</v>
      </c>
      <c r="AE8" s="647"/>
      <c r="AF8" s="647"/>
      <c r="AG8" s="647"/>
      <c r="AH8" s="647"/>
      <c r="AI8" s="647"/>
      <c r="AJ8" s="647"/>
      <c r="AK8" s="647"/>
      <c r="AL8" s="611">
        <v>1.4</v>
      </c>
      <c r="AM8" s="612"/>
      <c r="AN8" s="612"/>
      <c r="AO8" s="648"/>
      <c r="AP8" s="605" t="s">
        <v>227</v>
      </c>
      <c r="AQ8" s="606"/>
      <c r="AR8" s="606"/>
      <c r="AS8" s="606"/>
      <c r="AT8" s="606"/>
      <c r="AU8" s="606"/>
      <c r="AV8" s="606"/>
      <c r="AW8" s="606"/>
      <c r="AX8" s="606"/>
      <c r="AY8" s="606"/>
      <c r="AZ8" s="606"/>
      <c r="BA8" s="606"/>
      <c r="BB8" s="606"/>
      <c r="BC8" s="606"/>
      <c r="BD8" s="606"/>
      <c r="BE8" s="606"/>
      <c r="BF8" s="607"/>
      <c r="BG8" s="608">
        <v>421893</v>
      </c>
      <c r="BH8" s="609"/>
      <c r="BI8" s="609"/>
      <c r="BJ8" s="609"/>
      <c r="BK8" s="609"/>
      <c r="BL8" s="609"/>
      <c r="BM8" s="609"/>
      <c r="BN8" s="610"/>
      <c r="BO8" s="646">
        <v>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62671071</v>
      </c>
      <c r="CS8" s="609"/>
      <c r="CT8" s="609"/>
      <c r="CU8" s="609"/>
      <c r="CV8" s="609"/>
      <c r="CW8" s="609"/>
      <c r="CX8" s="609"/>
      <c r="CY8" s="610"/>
      <c r="CZ8" s="646">
        <v>46.3</v>
      </c>
      <c r="DA8" s="646"/>
      <c r="DB8" s="646"/>
      <c r="DC8" s="646"/>
      <c r="DD8" s="614">
        <v>2049069</v>
      </c>
      <c r="DE8" s="609"/>
      <c r="DF8" s="609"/>
      <c r="DG8" s="609"/>
      <c r="DH8" s="609"/>
      <c r="DI8" s="609"/>
      <c r="DJ8" s="609"/>
      <c r="DK8" s="609"/>
      <c r="DL8" s="609"/>
      <c r="DM8" s="609"/>
      <c r="DN8" s="609"/>
      <c r="DO8" s="609"/>
      <c r="DP8" s="610"/>
      <c r="DQ8" s="614">
        <v>37350597</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1619529</v>
      </c>
      <c r="S9" s="609"/>
      <c r="T9" s="609"/>
      <c r="U9" s="609"/>
      <c r="V9" s="609"/>
      <c r="W9" s="609"/>
      <c r="X9" s="609"/>
      <c r="Y9" s="610"/>
      <c r="Z9" s="646">
        <v>1.1000000000000001</v>
      </c>
      <c r="AA9" s="646"/>
      <c r="AB9" s="646"/>
      <c r="AC9" s="646"/>
      <c r="AD9" s="647">
        <v>1619529</v>
      </c>
      <c r="AE9" s="647"/>
      <c r="AF9" s="647"/>
      <c r="AG9" s="647"/>
      <c r="AH9" s="647"/>
      <c r="AI9" s="647"/>
      <c r="AJ9" s="647"/>
      <c r="AK9" s="647"/>
      <c r="AL9" s="611">
        <v>2</v>
      </c>
      <c r="AM9" s="612"/>
      <c r="AN9" s="612"/>
      <c r="AO9" s="648"/>
      <c r="AP9" s="605" t="s">
        <v>230</v>
      </c>
      <c r="AQ9" s="606"/>
      <c r="AR9" s="606"/>
      <c r="AS9" s="606"/>
      <c r="AT9" s="606"/>
      <c r="AU9" s="606"/>
      <c r="AV9" s="606"/>
      <c r="AW9" s="606"/>
      <c r="AX9" s="606"/>
      <c r="AY9" s="606"/>
      <c r="AZ9" s="606"/>
      <c r="BA9" s="606"/>
      <c r="BB9" s="606"/>
      <c r="BC9" s="606"/>
      <c r="BD9" s="606"/>
      <c r="BE9" s="606"/>
      <c r="BF9" s="607"/>
      <c r="BG9" s="608">
        <v>39198389</v>
      </c>
      <c r="BH9" s="609"/>
      <c r="BI9" s="609"/>
      <c r="BJ9" s="609"/>
      <c r="BK9" s="609"/>
      <c r="BL9" s="609"/>
      <c r="BM9" s="609"/>
      <c r="BN9" s="610"/>
      <c r="BO9" s="646">
        <v>96.1</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10041160</v>
      </c>
      <c r="CS9" s="609"/>
      <c r="CT9" s="609"/>
      <c r="CU9" s="609"/>
      <c r="CV9" s="609"/>
      <c r="CW9" s="609"/>
      <c r="CX9" s="609"/>
      <c r="CY9" s="610"/>
      <c r="CZ9" s="646">
        <v>7.4</v>
      </c>
      <c r="DA9" s="646"/>
      <c r="DB9" s="646"/>
      <c r="DC9" s="646"/>
      <c r="DD9" s="614">
        <v>58231</v>
      </c>
      <c r="DE9" s="609"/>
      <c r="DF9" s="609"/>
      <c r="DG9" s="609"/>
      <c r="DH9" s="609"/>
      <c r="DI9" s="609"/>
      <c r="DJ9" s="609"/>
      <c r="DK9" s="609"/>
      <c r="DL9" s="609"/>
      <c r="DM9" s="609"/>
      <c r="DN9" s="609"/>
      <c r="DO9" s="609"/>
      <c r="DP9" s="610"/>
      <c r="DQ9" s="614">
        <v>8299403</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t="s">
        <v>122</v>
      </c>
      <c r="BH10" s="609"/>
      <c r="BI10" s="609"/>
      <c r="BJ10" s="609"/>
      <c r="BK10" s="609"/>
      <c r="BL10" s="609"/>
      <c r="BM10" s="609"/>
      <c r="BN10" s="610"/>
      <c r="BO10" s="646" t="s">
        <v>122</v>
      </c>
      <c r="BP10" s="646"/>
      <c r="BQ10" s="646"/>
      <c r="BR10" s="646"/>
      <c r="BS10" s="647" t="s">
        <v>122</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205366</v>
      </c>
      <c r="CS10" s="609"/>
      <c r="CT10" s="609"/>
      <c r="CU10" s="609"/>
      <c r="CV10" s="609"/>
      <c r="CW10" s="609"/>
      <c r="CX10" s="609"/>
      <c r="CY10" s="610"/>
      <c r="CZ10" s="646">
        <v>0.2</v>
      </c>
      <c r="DA10" s="646"/>
      <c r="DB10" s="646"/>
      <c r="DC10" s="646"/>
      <c r="DD10" s="614" t="s">
        <v>122</v>
      </c>
      <c r="DE10" s="609"/>
      <c r="DF10" s="609"/>
      <c r="DG10" s="609"/>
      <c r="DH10" s="609"/>
      <c r="DI10" s="609"/>
      <c r="DJ10" s="609"/>
      <c r="DK10" s="609"/>
      <c r="DL10" s="609"/>
      <c r="DM10" s="609"/>
      <c r="DN10" s="609"/>
      <c r="DO10" s="609"/>
      <c r="DP10" s="610"/>
      <c r="DQ10" s="614">
        <v>191815</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7097006</v>
      </c>
      <c r="S11" s="609"/>
      <c r="T11" s="609"/>
      <c r="U11" s="609"/>
      <c r="V11" s="609"/>
      <c r="W11" s="609"/>
      <c r="X11" s="609"/>
      <c r="Y11" s="610"/>
      <c r="Z11" s="611">
        <v>4.9000000000000004</v>
      </c>
      <c r="AA11" s="612"/>
      <c r="AB11" s="612"/>
      <c r="AC11" s="613"/>
      <c r="AD11" s="614">
        <v>7097006</v>
      </c>
      <c r="AE11" s="609"/>
      <c r="AF11" s="609"/>
      <c r="AG11" s="609"/>
      <c r="AH11" s="609"/>
      <c r="AI11" s="609"/>
      <c r="AJ11" s="609"/>
      <c r="AK11" s="610"/>
      <c r="AL11" s="611">
        <v>8.9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t="s">
        <v>122</v>
      </c>
      <c r="BH11" s="609"/>
      <c r="BI11" s="609"/>
      <c r="BJ11" s="609"/>
      <c r="BK11" s="609"/>
      <c r="BL11" s="609"/>
      <c r="BM11" s="609"/>
      <c r="BN11" s="610"/>
      <c r="BO11" s="646" t="s">
        <v>122</v>
      </c>
      <c r="BP11" s="646"/>
      <c r="BQ11" s="646"/>
      <c r="BR11" s="646"/>
      <c r="BS11" s="647" t="s">
        <v>122</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t="s">
        <v>122</v>
      </c>
      <c r="CS11" s="609"/>
      <c r="CT11" s="609"/>
      <c r="CU11" s="609"/>
      <c r="CV11" s="609"/>
      <c r="CW11" s="609"/>
      <c r="CX11" s="609"/>
      <c r="CY11" s="610"/>
      <c r="CZ11" s="646" t="s">
        <v>122</v>
      </c>
      <c r="DA11" s="646"/>
      <c r="DB11" s="646"/>
      <c r="DC11" s="646"/>
      <c r="DD11" s="614" t="s">
        <v>122</v>
      </c>
      <c r="DE11" s="609"/>
      <c r="DF11" s="609"/>
      <c r="DG11" s="609"/>
      <c r="DH11" s="609"/>
      <c r="DI11" s="609"/>
      <c r="DJ11" s="609"/>
      <c r="DK11" s="609"/>
      <c r="DL11" s="609"/>
      <c r="DM11" s="609"/>
      <c r="DN11" s="609"/>
      <c r="DO11" s="609"/>
      <c r="DP11" s="610"/>
      <c r="DQ11" s="614" t="s">
        <v>122</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t="s">
        <v>122</v>
      </c>
      <c r="BH12" s="609"/>
      <c r="BI12" s="609"/>
      <c r="BJ12" s="609"/>
      <c r="BK12" s="609"/>
      <c r="BL12" s="609"/>
      <c r="BM12" s="609"/>
      <c r="BN12" s="610"/>
      <c r="BO12" s="646" t="s">
        <v>122</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1389217</v>
      </c>
      <c r="CS12" s="609"/>
      <c r="CT12" s="609"/>
      <c r="CU12" s="609"/>
      <c r="CV12" s="609"/>
      <c r="CW12" s="609"/>
      <c r="CX12" s="609"/>
      <c r="CY12" s="610"/>
      <c r="CZ12" s="646">
        <v>1</v>
      </c>
      <c r="DA12" s="646"/>
      <c r="DB12" s="646"/>
      <c r="DC12" s="646"/>
      <c r="DD12" s="614" t="s">
        <v>122</v>
      </c>
      <c r="DE12" s="609"/>
      <c r="DF12" s="609"/>
      <c r="DG12" s="609"/>
      <c r="DH12" s="609"/>
      <c r="DI12" s="609"/>
      <c r="DJ12" s="609"/>
      <c r="DK12" s="609"/>
      <c r="DL12" s="609"/>
      <c r="DM12" s="609"/>
      <c r="DN12" s="609"/>
      <c r="DO12" s="609"/>
      <c r="DP12" s="610"/>
      <c r="DQ12" s="614">
        <v>1352827</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v>972</v>
      </c>
      <c r="S13" s="609"/>
      <c r="T13" s="609"/>
      <c r="U13" s="609"/>
      <c r="V13" s="609"/>
      <c r="W13" s="609"/>
      <c r="X13" s="609"/>
      <c r="Y13" s="610"/>
      <c r="Z13" s="646">
        <v>0</v>
      </c>
      <c r="AA13" s="646"/>
      <c r="AB13" s="646"/>
      <c r="AC13" s="646"/>
      <c r="AD13" s="647">
        <v>972</v>
      </c>
      <c r="AE13" s="647"/>
      <c r="AF13" s="647"/>
      <c r="AG13" s="647"/>
      <c r="AH13" s="647"/>
      <c r="AI13" s="647"/>
      <c r="AJ13" s="647"/>
      <c r="AK13" s="647"/>
      <c r="AL13" s="611">
        <v>0</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t="s">
        <v>122</v>
      </c>
      <c r="BH13" s="609"/>
      <c r="BI13" s="609"/>
      <c r="BJ13" s="609"/>
      <c r="BK13" s="609"/>
      <c r="BL13" s="609"/>
      <c r="BM13" s="609"/>
      <c r="BN13" s="610"/>
      <c r="BO13" s="646" t="s">
        <v>122</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6505437</v>
      </c>
      <c r="CS13" s="609"/>
      <c r="CT13" s="609"/>
      <c r="CU13" s="609"/>
      <c r="CV13" s="609"/>
      <c r="CW13" s="609"/>
      <c r="CX13" s="609"/>
      <c r="CY13" s="610"/>
      <c r="CZ13" s="646">
        <v>4.8</v>
      </c>
      <c r="DA13" s="646"/>
      <c r="DB13" s="646"/>
      <c r="DC13" s="646"/>
      <c r="DD13" s="614">
        <v>2902003</v>
      </c>
      <c r="DE13" s="609"/>
      <c r="DF13" s="609"/>
      <c r="DG13" s="609"/>
      <c r="DH13" s="609"/>
      <c r="DI13" s="609"/>
      <c r="DJ13" s="609"/>
      <c r="DK13" s="609"/>
      <c r="DL13" s="609"/>
      <c r="DM13" s="609"/>
      <c r="DN13" s="609"/>
      <c r="DO13" s="609"/>
      <c r="DP13" s="610"/>
      <c r="DQ13" s="614">
        <v>5354676</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64754</v>
      </c>
      <c r="BH14" s="609"/>
      <c r="BI14" s="609"/>
      <c r="BJ14" s="609"/>
      <c r="BK14" s="609"/>
      <c r="BL14" s="609"/>
      <c r="BM14" s="609"/>
      <c r="BN14" s="610"/>
      <c r="BO14" s="646">
        <v>0.2</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1758234</v>
      </c>
      <c r="CS14" s="609"/>
      <c r="CT14" s="609"/>
      <c r="CU14" s="609"/>
      <c r="CV14" s="609"/>
      <c r="CW14" s="609"/>
      <c r="CX14" s="609"/>
      <c r="CY14" s="610"/>
      <c r="CZ14" s="646">
        <v>1.3</v>
      </c>
      <c r="DA14" s="646"/>
      <c r="DB14" s="646"/>
      <c r="DC14" s="646"/>
      <c r="DD14" s="614">
        <v>438139</v>
      </c>
      <c r="DE14" s="609"/>
      <c r="DF14" s="609"/>
      <c r="DG14" s="609"/>
      <c r="DH14" s="609"/>
      <c r="DI14" s="609"/>
      <c r="DJ14" s="609"/>
      <c r="DK14" s="609"/>
      <c r="DL14" s="609"/>
      <c r="DM14" s="609"/>
      <c r="DN14" s="609"/>
      <c r="DO14" s="609"/>
      <c r="DP14" s="610"/>
      <c r="DQ14" s="614">
        <v>1538581</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105008</v>
      </c>
      <c r="S15" s="609"/>
      <c r="T15" s="609"/>
      <c r="U15" s="609"/>
      <c r="V15" s="609"/>
      <c r="W15" s="609"/>
      <c r="X15" s="609"/>
      <c r="Y15" s="610"/>
      <c r="Z15" s="646">
        <v>0.1</v>
      </c>
      <c r="AA15" s="646"/>
      <c r="AB15" s="646"/>
      <c r="AC15" s="646"/>
      <c r="AD15" s="647">
        <v>105008</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1049571</v>
      </c>
      <c r="BH15" s="609"/>
      <c r="BI15" s="609"/>
      <c r="BJ15" s="609"/>
      <c r="BK15" s="609"/>
      <c r="BL15" s="609"/>
      <c r="BM15" s="609"/>
      <c r="BN15" s="610"/>
      <c r="BO15" s="646">
        <v>2.6</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23977958</v>
      </c>
      <c r="CS15" s="609"/>
      <c r="CT15" s="609"/>
      <c r="CU15" s="609"/>
      <c r="CV15" s="609"/>
      <c r="CW15" s="609"/>
      <c r="CX15" s="609"/>
      <c r="CY15" s="610"/>
      <c r="CZ15" s="646">
        <v>17.7</v>
      </c>
      <c r="DA15" s="646"/>
      <c r="DB15" s="646"/>
      <c r="DC15" s="646"/>
      <c r="DD15" s="614">
        <v>6224001</v>
      </c>
      <c r="DE15" s="609"/>
      <c r="DF15" s="609"/>
      <c r="DG15" s="609"/>
      <c r="DH15" s="609"/>
      <c r="DI15" s="609"/>
      <c r="DJ15" s="609"/>
      <c r="DK15" s="609"/>
      <c r="DL15" s="609"/>
      <c r="DM15" s="609"/>
      <c r="DN15" s="609"/>
      <c r="DO15" s="609"/>
      <c r="DP15" s="610"/>
      <c r="DQ15" s="614">
        <v>17386276</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t="s">
        <v>122</v>
      </c>
      <c r="S16" s="609"/>
      <c r="T16" s="609"/>
      <c r="U16" s="609"/>
      <c r="V16" s="609"/>
      <c r="W16" s="609"/>
      <c r="X16" s="609"/>
      <c r="Y16" s="610"/>
      <c r="Z16" s="646" t="s">
        <v>122</v>
      </c>
      <c r="AA16" s="646"/>
      <c r="AB16" s="646"/>
      <c r="AC16" s="646"/>
      <c r="AD16" s="647" t="s">
        <v>122</v>
      </c>
      <c r="AE16" s="647"/>
      <c r="AF16" s="647"/>
      <c r="AG16" s="647"/>
      <c r="AH16" s="647"/>
      <c r="AI16" s="647"/>
      <c r="AJ16" s="647"/>
      <c r="AK16" s="647"/>
      <c r="AL16" s="611" t="s">
        <v>122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1117134</v>
      </c>
      <c r="S17" s="609"/>
      <c r="T17" s="609"/>
      <c r="U17" s="609"/>
      <c r="V17" s="609"/>
      <c r="W17" s="609"/>
      <c r="X17" s="609"/>
      <c r="Y17" s="610"/>
      <c r="Z17" s="646">
        <v>0.8</v>
      </c>
      <c r="AA17" s="646"/>
      <c r="AB17" s="646"/>
      <c r="AC17" s="646"/>
      <c r="AD17" s="647">
        <v>1117134</v>
      </c>
      <c r="AE17" s="647"/>
      <c r="AF17" s="647"/>
      <c r="AG17" s="647"/>
      <c r="AH17" s="647"/>
      <c r="AI17" s="647"/>
      <c r="AJ17" s="647"/>
      <c r="AK17" s="647"/>
      <c r="AL17" s="611">
        <v>1.4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587754</v>
      </c>
      <c r="CS17" s="609"/>
      <c r="CT17" s="609"/>
      <c r="CU17" s="609"/>
      <c r="CV17" s="609"/>
      <c r="CW17" s="609"/>
      <c r="CX17" s="609"/>
      <c r="CY17" s="610"/>
      <c r="CZ17" s="646">
        <v>0.4</v>
      </c>
      <c r="DA17" s="646"/>
      <c r="DB17" s="646"/>
      <c r="DC17" s="646"/>
      <c r="DD17" s="614" t="s">
        <v>122</v>
      </c>
      <c r="DE17" s="609"/>
      <c r="DF17" s="609"/>
      <c r="DG17" s="609"/>
      <c r="DH17" s="609"/>
      <c r="DI17" s="609"/>
      <c r="DJ17" s="609"/>
      <c r="DK17" s="609"/>
      <c r="DL17" s="609"/>
      <c r="DM17" s="609"/>
      <c r="DN17" s="609"/>
      <c r="DO17" s="609"/>
      <c r="DP17" s="610"/>
      <c r="DQ17" s="614">
        <v>587754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61709</v>
      </c>
      <c r="S18" s="609"/>
      <c r="T18" s="609"/>
      <c r="U18" s="609"/>
      <c r="V18" s="609"/>
      <c r="W18" s="609"/>
      <c r="X18" s="609"/>
      <c r="Y18" s="610"/>
      <c r="Z18" s="646">
        <v>0</v>
      </c>
      <c r="AA18" s="646"/>
      <c r="AB18" s="646"/>
      <c r="AC18" s="646"/>
      <c r="AD18" s="647">
        <v>61709</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1055425</v>
      </c>
      <c r="S19" s="609"/>
      <c r="T19" s="609"/>
      <c r="U19" s="609"/>
      <c r="V19" s="609"/>
      <c r="W19" s="609"/>
      <c r="X19" s="609"/>
      <c r="Y19" s="610"/>
      <c r="Z19" s="646">
        <v>0.7</v>
      </c>
      <c r="AA19" s="646"/>
      <c r="AB19" s="646"/>
      <c r="AC19" s="646"/>
      <c r="AD19" s="647">
        <v>1055425</v>
      </c>
      <c r="AE19" s="647"/>
      <c r="AF19" s="647"/>
      <c r="AG19" s="647"/>
      <c r="AH19" s="647"/>
      <c r="AI19" s="647"/>
      <c r="AJ19" s="647"/>
      <c r="AK19" s="647"/>
      <c r="AL19" s="611">
        <v>1.3</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34742</v>
      </c>
      <c r="BH19" s="609"/>
      <c r="BI19" s="609"/>
      <c r="BJ19" s="609"/>
      <c r="BK19" s="609"/>
      <c r="BL19" s="609"/>
      <c r="BM19" s="609"/>
      <c r="BN19" s="610"/>
      <c r="BO19" s="646">
        <v>0.1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34742</v>
      </c>
      <c r="BH20" s="609"/>
      <c r="BI20" s="609"/>
      <c r="BJ20" s="609"/>
      <c r="BK20" s="609"/>
      <c r="BL20" s="609"/>
      <c r="BM20" s="609"/>
      <c r="BN20" s="610"/>
      <c r="BO20" s="646">
        <v>0.1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135448272</v>
      </c>
      <c r="CS20" s="609"/>
      <c r="CT20" s="609"/>
      <c r="CU20" s="609"/>
      <c r="CV20" s="609"/>
      <c r="CW20" s="609"/>
      <c r="CX20" s="609"/>
      <c r="CY20" s="610"/>
      <c r="CZ20" s="646">
        <v>100</v>
      </c>
      <c r="DA20" s="646"/>
      <c r="DB20" s="646"/>
      <c r="DC20" s="646"/>
      <c r="DD20" s="614">
        <v>18072701</v>
      </c>
      <c r="DE20" s="609"/>
      <c r="DF20" s="609"/>
      <c r="DG20" s="609"/>
      <c r="DH20" s="609"/>
      <c r="DI20" s="609"/>
      <c r="DJ20" s="609"/>
      <c r="DK20" s="609"/>
      <c r="DL20" s="609"/>
      <c r="DM20" s="609"/>
      <c r="DN20" s="609"/>
      <c r="DO20" s="609"/>
      <c r="DP20" s="610"/>
      <c r="DQ20" s="614">
        <v>93252099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t="s">
        <v>122</v>
      </c>
      <c r="S21" s="609"/>
      <c r="T21" s="609"/>
      <c r="U21" s="609"/>
      <c r="V21" s="609"/>
      <c r="W21" s="609"/>
      <c r="X21" s="609"/>
      <c r="Y21" s="610"/>
      <c r="Z21" s="646" t="s">
        <v>122</v>
      </c>
      <c r="AA21" s="646"/>
      <c r="AB21" s="646"/>
      <c r="AC21" s="646"/>
      <c r="AD21" s="647" t="s">
        <v>122</v>
      </c>
      <c r="AE21" s="647"/>
      <c r="AF21" s="647"/>
      <c r="AG21" s="647"/>
      <c r="AH21" s="647"/>
      <c r="AI21" s="647"/>
      <c r="AJ21" s="647"/>
      <c r="AK21" s="647"/>
      <c r="AL21" s="611" t="s">
        <v>122</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34742</v>
      </c>
      <c r="BH21" s="609"/>
      <c r="BI21" s="609"/>
      <c r="BJ21" s="609"/>
      <c r="BK21" s="609"/>
      <c r="BL21" s="609"/>
      <c r="BM21" s="609"/>
      <c r="BN21" s="610"/>
      <c r="BO21" s="646">
        <v>0.1</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t="s">
        <v>122</v>
      </c>
      <c r="S23" s="609"/>
      <c r="T23" s="609"/>
      <c r="U23" s="609"/>
      <c r="V23" s="609"/>
      <c r="W23" s="609"/>
      <c r="X23" s="609"/>
      <c r="Y23" s="610"/>
      <c r="Z23" s="646" t="s">
        <v>122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55490313</v>
      </c>
      <c r="CS24" s="664"/>
      <c r="CT24" s="664"/>
      <c r="CU24" s="664"/>
      <c r="CV24" s="664"/>
      <c r="CW24" s="664"/>
      <c r="CX24" s="664"/>
      <c r="CY24" s="689"/>
      <c r="CZ24" s="690">
        <v>41</v>
      </c>
      <c r="DA24" s="672"/>
      <c r="DB24" s="672"/>
      <c r="DC24" s="692"/>
      <c r="DD24" s="688">
        <v>35355825</v>
      </c>
      <c r="DE24" s="664"/>
      <c r="DF24" s="664"/>
      <c r="DG24" s="664"/>
      <c r="DH24" s="664"/>
      <c r="DI24" s="664"/>
      <c r="DJ24" s="664"/>
      <c r="DK24" s="689"/>
      <c r="DL24" s="688">
        <v>32457933</v>
      </c>
      <c r="DM24" s="664"/>
      <c r="DN24" s="664"/>
      <c r="DO24" s="664"/>
      <c r="DP24" s="664"/>
      <c r="DQ24" s="664"/>
      <c r="DR24" s="664"/>
      <c r="DS24" s="664"/>
      <c r="DT24" s="664"/>
      <c r="DU24" s="664"/>
      <c r="DV24" s="689"/>
      <c r="DW24" s="690">
        <v>40.9</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52321801</v>
      </c>
      <c r="S25" s="609"/>
      <c r="T25" s="609"/>
      <c r="U25" s="609"/>
      <c r="V25" s="609"/>
      <c r="W25" s="609"/>
      <c r="X25" s="609"/>
      <c r="Y25" s="610"/>
      <c r="Z25" s="646">
        <v>36.5</v>
      </c>
      <c r="AA25" s="646"/>
      <c r="AB25" s="646"/>
      <c r="AC25" s="646"/>
      <c r="AD25" s="647">
        <v>52321801</v>
      </c>
      <c r="AE25" s="647"/>
      <c r="AF25" s="647"/>
      <c r="AG25" s="647"/>
      <c r="AH25" s="647"/>
      <c r="AI25" s="647"/>
      <c r="AJ25" s="647"/>
      <c r="AK25" s="647"/>
      <c r="AL25" s="611">
        <v>65.900000000000006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25534557</v>
      </c>
      <c r="CS25" s="621"/>
      <c r="CT25" s="621"/>
      <c r="CU25" s="621"/>
      <c r="CV25" s="621"/>
      <c r="CW25" s="621"/>
      <c r="CX25" s="621"/>
      <c r="CY25" s="622"/>
      <c r="CZ25" s="611">
        <v>18.899999999999999</v>
      </c>
      <c r="DA25" s="623"/>
      <c r="DB25" s="623"/>
      <c r="DC25" s="624"/>
      <c r="DD25" s="614">
        <v>23297887</v>
      </c>
      <c r="DE25" s="621"/>
      <c r="DF25" s="621"/>
      <c r="DG25" s="621"/>
      <c r="DH25" s="621"/>
      <c r="DI25" s="621"/>
      <c r="DJ25" s="621"/>
      <c r="DK25" s="622"/>
      <c r="DL25" s="614">
        <v>22327120</v>
      </c>
      <c r="DM25" s="621"/>
      <c r="DN25" s="621"/>
      <c r="DO25" s="621"/>
      <c r="DP25" s="621"/>
      <c r="DQ25" s="621"/>
      <c r="DR25" s="621"/>
      <c r="DS25" s="621"/>
      <c r="DT25" s="621"/>
      <c r="DU25" s="621"/>
      <c r="DV25" s="622"/>
      <c r="DW25" s="611">
        <v>28.1</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16403</v>
      </c>
      <c r="S26" s="609"/>
      <c r="T26" s="609"/>
      <c r="U26" s="609"/>
      <c r="V26" s="609"/>
      <c r="W26" s="609"/>
      <c r="X26" s="609"/>
      <c r="Y26" s="610"/>
      <c r="Z26" s="646">
        <v>0</v>
      </c>
      <c r="AA26" s="646"/>
      <c r="AB26" s="646"/>
      <c r="AC26" s="646"/>
      <c r="AD26" s="647">
        <v>16403</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13411637</v>
      </c>
      <c r="CS26" s="609"/>
      <c r="CT26" s="609"/>
      <c r="CU26" s="609"/>
      <c r="CV26" s="609"/>
      <c r="CW26" s="609"/>
      <c r="CX26" s="609"/>
      <c r="CY26" s="610"/>
      <c r="CZ26" s="611">
        <v>9.9</v>
      </c>
      <c r="DA26" s="623"/>
      <c r="DB26" s="623"/>
      <c r="DC26" s="624"/>
      <c r="DD26" s="614">
        <v>12648767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1111861</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40769349</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29370907</v>
      </c>
      <c r="CS27" s="621"/>
      <c r="CT27" s="621"/>
      <c r="CU27" s="621"/>
      <c r="CV27" s="621"/>
      <c r="CW27" s="621"/>
      <c r="CX27" s="621"/>
      <c r="CY27" s="622"/>
      <c r="CZ27" s="611">
        <v>21.7</v>
      </c>
      <c r="DA27" s="623"/>
      <c r="DB27" s="623"/>
      <c r="DC27" s="624"/>
      <c r="DD27" s="614">
        <v>11473089</v>
      </c>
      <c r="DE27" s="621"/>
      <c r="DF27" s="621"/>
      <c r="DG27" s="621"/>
      <c r="DH27" s="621"/>
      <c r="DI27" s="621"/>
      <c r="DJ27" s="621"/>
      <c r="DK27" s="622"/>
      <c r="DL27" s="614">
        <v>9545964</v>
      </c>
      <c r="DM27" s="621"/>
      <c r="DN27" s="621"/>
      <c r="DO27" s="621"/>
      <c r="DP27" s="621"/>
      <c r="DQ27" s="621"/>
      <c r="DR27" s="621"/>
      <c r="DS27" s="621"/>
      <c r="DT27" s="621"/>
      <c r="DU27" s="621"/>
      <c r="DV27" s="622"/>
      <c r="DW27" s="611">
        <v>12</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1979343</v>
      </c>
      <c r="S28" s="609"/>
      <c r="T28" s="609"/>
      <c r="U28" s="609"/>
      <c r="V28" s="609"/>
      <c r="W28" s="609"/>
      <c r="X28" s="609"/>
      <c r="Y28" s="610"/>
      <c r="Z28" s="646">
        <v>1.4</v>
      </c>
      <c r="AA28" s="646"/>
      <c r="AB28" s="646"/>
      <c r="AC28" s="646"/>
      <c r="AD28" s="647">
        <v>1115978</v>
      </c>
      <c r="AE28" s="647"/>
      <c r="AF28" s="647"/>
      <c r="AG28" s="647"/>
      <c r="AH28" s="647"/>
      <c r="AI28" s="647"/>
      <c r="AJ28" s="647"/>
      <c r="AK28" s="647"/>
      <c r="AL28" s="611">
        <v>1.4</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584849</v>
      </c>
      <c r="CS28" s="609"/>
      <c r="CT28" s="609"/>
      <c r="CU28" s="609"/>
      <c r="CV28" s="609"/>
      <c r="CW28" s="609"/>
      <c r="CX28" s="609"/>
      <c r="CY28" s="610"/>
      <c r="CZ28" s="611">
        <v>0.4</v>
      </c>
      <c r="DA28" s="623"/>
      <c r="DB28" s="623"/>
      <c r="DC28" s="624"/>
      <c r="DD28" s="614">
        <v>584849</v>
      </c>
      <c r="DE28" s="609"/>
      <c r="DF28" s="609"/>
      <c r="DG28" s="609"/>
      <c r="DH28" s="609"/>
      <c r="DI28" s="609"/>
      <c r="DJ28" s="609"/>
      <c r="DK28" s="610"/>
      <c r="DL28" s="614">
        <v>584849</v>
      </c>
      <c r="DM28" s="609"/>
      <c r="DN28" s="609"/>
      <c r="DO28" s="609"/>
      <c r="DP28" s="609"/>
      <c r="DQ28" s="609"/>
      <c r="DR28" s="609"/>
      <c r="DS28" s="609"/>
      <c r="DT28" s="609"/>
      <c r="DU28" s="609"/>
      <c r="DV28" s="610"/>
      <c r="DW28" s="611">
        <v>0.7</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449639</v>
      </c>
      <c r="S29" s="609"/>
      <c r="T29" s="609"/>
      <c r="U29" s="609"/>
      <c r="V29" s="609"/>
      <c r="W29" s="609"/>
      <c r="X29" s="609"/>
      <c r="Y29" s="610"/>
      <c r="Z29" s="646">
        <v>0.3</v>
      </c>
      <c r="AA29" s="646"/>
      <c r="AB29" s="646"/>
      <c r="AC29" s="646"/>
      <c r="AD29" s="647">
        <v>805</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584201</v>
      </c>
      <c r="CS29" s="621"/>
      <c r="CT29" s="621"/>
      <c r="CU29" s="621"/>
      <c r="CV29" s="621"/>
      <c r="CW29" s="621"/>
      <c r="CX29" s="621"/>
      <c r="CY29" s="622"/>
      <c r="CZ29" s="611">
        <v>0.4</v>
      </c>
      <c r="DA29" s="623"/>
      <c r="DB29" s="623"/>
      <c r="DC29" s="624"/>
      <c r="DD29" s="614">
        <v>584201</v>
      </c>
      <c r="DE29" s="621"/>
      <c r="DF29" s="621"/>
      <c r="DG29" s="621"/>
      <c r="DH29" s="621"/>
      <c r="DI29" s="621"/>
      <c r="DJ29" s="621"/>
      <c r="DK29" s="622"/>
      <c r="DL29" s="614">
        <v>584201</v>
      </c>
      <c r="DM29" s="621"/>
      <c r="DN29" s="621"/>
      <c r="DO29" s="621"/>
      <c r="DP29" s="621"/>
      <c r="DQ29" s="621"/>
      <c r="DR29" s="621"/>
      <c r="DS29" s="621"/>
      <c r="DT29" s="621"/>
      <c r="DU29" s="621"/>
      <c r="DV29" s="622"/>
      <c r="DW29" s="611">
        <v>0.7</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15166692</v>
      </c>
      <c r="S30" s="609"/>
      <c r="T30" s="609"/>
      <c r="U30" s="609"/>
      <c r="V30" s="609"/>
      <c r="W30" s="609"/>
      <c r="X30" s="609"/>
      <c r="Y30" s="610"/>
      <c r="Z30" s="646">
        <v>10.6</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517730</v>
      </c>
      <c r="CS30" s="609"/>
      <c r="CT30" s="609"/>
      <c r="CU30" s="609"/>
      <c r="CV30" s="609"/>
      <c r="CW30" s="609"/>
      <c r="CX30" s="609"/>
      <c r="CY30" s="610"/>
      <c r="CZ30" s="611">
        <v>0.4</v>
      </c>
      <c r="DA30" s="623"/>
      <c r="DB30" s="623"/>
      <c r="DC30" s="624"/>
      <c r="DD30" s="614">
        <v>517730</v>
      </c>
      <c r="DE30" s="609"/>
      <c r="DF30" s="609"/>
      <c r="DG30" s="609"/>
      <c r="DH30" s="609"/>
      <c r="DI30" s="609"/>
      <c r="DJ30" s="609"/>
      <c r="DK30" s="610"/>
      <c r="DL30" s="614">
        <v>517730</v>
      </c>
      <c r="DM30" s="609"/>
      <c r="DN30" s="609"/>
      <c r="DO30" s="609"/>
      <c r="DP30" s="609"/>
      <c r="DQ30" s="609"/>
      <c r="DR30" s="609"/>
      <c r="DS30" s="609"/>
      <c r="DT30" s="609"/>
      <c r="DU30" s="609"/>
      <c r="DV30" s="610"/>
      <c r="DW30" s="611">
        <v>0.7</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v>28562303</v>
      </c>
      <c r="S31" s="609"/>
      <c r="T31" s="609"/>
      <c r="U31" s="609"/>
      <c r="V31" s="609"/>
      <c r="W31" s="609"/>
      <c r="X31" s="609"/>
      <c r="Y31" s="610"/>
      <c r="Z31" s="646">
        <v>19.899999999999999</v>
      </c>
      <c r="AA31" s="646"/>
      <c r="AB31" s="646"/>
      <c r="AC31" s="646"/>
      <c r="AD31" s="647">
        <v>25679137</v>
      </c>
      <c r="AE31" s="647"/>
      <c r="AF31" s="647"/>
      <c r="AG31" s="647"/>
      <c r="AH31" s="647"/>
      <c r="AI31" s="647"/>
      <c r="AJ31" s="647"/>
      <c r="AK31" s="647"/>
      <c r="AL31" s="611">
        <v>32.299999999999997</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99.9</v>
      </c>
      <c r="BH31" s="671"/>
      <c r="BI31" s="671"/>
      <c r="BJ31" s="671"/>
      <c r="BK31" s="671"/>
      <c r="BL31" s="671"/>
      <c r="BM31" s="672">
        <v>99.1</v>
      </c>
      <c r="BN31" s="671"/>
      <c r="BO31" s="671"/>
      <c r="BP31" s="671"/>
      <c r="BQ31" s="673"/>
      <c r="BR31" s="670">
        <v>99.6</v>
      </c>
      <c r="BS31" s="671"/>
      <c r="BT31" s="671"/>
      <c r="BU31" s="671"/>
      <c r="BV31" s="671"/>
      <c r="BW31" s="671"/>
      <c r="BX31" s="672">
        <v>98.9</v>
      </c>
      <c r="BY31" s="671"/>
      <c r="BZ31" s="671"/>
      <c r="CA31" s="671"/>
      <c r="CB31" s="673"/>
      <c r="CD31" s="629"/>
      <c r="CE31" s="630"/>
      <c r="CF31" s="605" t="s">
        <v>300</v>
      </c>
      <c r="CG31" s="606"/>
      <c r="CH31" s="606"/>
      <c r="CI31" s="606"/>
      <c r="CJ31" s="606"/>
      <c r="CK31" s="606"/>
      <c r="CL31" s="606"/>
      <c r="CM31" s="606"/>
      <c r="CN31" s="606"/>
      <c r="CO31" s="606"/>
      <c r="CP31" s="606"/>
      <c r="CQ31" s="607"/>
      <c r="CR31" s="608">
        <v>66471</v>
      </c>
      <c r="CS31" s="621"/>
      <c r="CT31" s="621"/>
      <c r="CU31" s="621"/>
      <c r="CV31" s="621"/>
      <c r="CW31" s="621"/>
      <c r="CX31" s="621"/>
      <c r="CY31" s="622"/>
      <c r="CZ31" s="611">
        <v>0</v>
      </c>
      <c r="DA31" s="623"/>
      <c r="DB31" s="623"/>
      <c r="DC31" s="624"/>
      <c r="DD31" s="614">
        <v>66471</v>
      </c>
      <c r="DE31" s="621"/>
      <c r="DF31" s="621"/>
      <c r="DG31" s="621"/>
      <c r="DH31" s="621"/>
      <c r="DI31" s="621"/>
      <c r="DJ31" s="621"/>
      <c r="DK31" s="622"/>
      <c r="DL31" s="614">
        <v>66471</v>
      </c>
      <c r="DM31" s="621"/>
      <c r="DN31" s="621"/>
      <c r="DO31" s="621"/>
      <c r="DP31" s="621"/>
      <c r="DQ31" s="621"/>
      <c r="DR31" s="621"/>
      <c r="DS31" s="621"/>
      <c r="DT31" s="621"/>
      <c r="DU31" s="621"/>
      <c r="DV31" s="622"/>
      <c r="DW31" s="611">
        <v>0.1</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13979248</v>
      </c>
      <c r="S32" s="609"/>
      <c r="T32" s="609"/>
      <c r="U32" s="609"/>
      <c r="V32" s="609"/>
      <c r="W32" s="609"/>
      <c r="X32" s="609"/>
      <c r="Y32" s="610"/>
      <c r="Z32" s="646">
        <v>9.6999999999999993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99.9</v>
      </c>
      <c r="BH32" s="621"/>
      <c r="BI32" s="621"/>
      <c r="BJ32" s="621"/>
      <c r="BK32" s="621"/>
      <c r="BL32" s="621"/>
      <c r="BM32" s="612">
        <v>99</v>
      </c>
      <c r="BN32" s="621"/>
      <c r="BO32" s="621"/>
      <c r="BP32" s="621"/>
      <c r="BQ32" s="644"/>
      <c r="BR32" s="674">
        <v>99.5</v>
      </c>
      <c r="BS32" s="621"/>
      <c r="BT32" s="621"/>
      <c r="BU32" s="621"/>
      <c r="BV32" s="621"/>
      <c r="BW32" s="621"/>
      <c r="BX32" s="612">
        <v>98.9</v>
      </c>
      <c r="BY32" s="621"/>
      <c r="BZ32" s="621"/>
      <c r="CA32" s="621"/>
      <c r="CB32" s="644"/>
      <c r="CD32" s="631"/>
      <c r="CE32" s="632"/>
      <c r="CF32" s="605" t="s">
        <v>304</v>
      </c>
      <c r="CG32" s="606"/>
      <c r="CH32" s="606"/>
      <c r="CI32" s="606"/>
      <c r="CJ32" s="606"/>
      <c r="CK32" s="606"/>
      <c r="CL32" s="606"/>
      <c r="CM32" s="606"/>
      <c r="CN32" s="606"/>
      <c r="CO32" s="606"/>
      <c r="CP32" s="606"/>
      <c r="CQ32" s="607"/>
      <c r="CR32" s="608">
        <v>648</v>
      </c>
      <c r="CS32" s="609"/>
      <c r="CT32" s="609"/>
      <c r="CU32" s="609"/>
      <c r="CV32" s="609"/>
      <c r="CW32" s="609"/>
      <c r="CX32" s="609"/>
      <c r="CY32" s="610"/>
      <c r="CZ32" s="611">
        <v>0</v>
      </c>
      <c r="DA32" s="623"/>
      <c r="DB32" s="623"/>
      <c r="DC32" s="624"/>
      <c r="DD32" s="614">
        <v>648</v>
      </c>
      <c r="DE32" s="609"/>
      <c r="DF32" s="609"/>
      <c r="DG32" s="609"/>
      <c r="DH32" s="609"/>
      <c r="DI32" s="609"/>
      <c r="DJ32" s="609"/>
      <c r="DK32" s="610"/>
      <c r="DL32" s="614">
        <v>648</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399291</v>
      </c>
      <c r="S33" s="609"/>
      <c r="T33" s="609"/>
      <c r="U33" s="609"/>
      <c r="V33" s="609"/>
      <c r="W33" s="609"/>
      <c r="X33" s="609"/>
      <c r="Y33" s="610"/>
      <c r="Z33" s="646">
        <v>0.3</v>
      </c>
      <c r="AA33" s="646"/>
      <c r="AB33" s="646"/>
      <c r="AC33" s="646"/>
      <c r="AD33" s="647">
        <v>251688</v>
      </c>
      <c r="AE33" s="647"/>
      <c r="AF33" s="647"/>
      <c r="AG33" s="647"/>
      <c r="AH33" s="647"/>
      <c r="AI33" s="647"/>
      <c r="AJ33" s="647"/>
      <c r="AK33" s="647"/>
      <c r="AL33" s="611">
        <v>0.3</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t="s">
        <v>122</v>
      </c>
      <c r="BH33" s="593"/>
      <c r="BI33" s="593"/>
      <c r="BJ33" s="593"/>
      <c r="BK33" s="593"/>
      <c r="BL33" s="593"/>
      <c r="BM33" s="639" t="s">
        <v>122</v>
      </c>
      <c r="BN33" s="593"/>
      <c r="BO33" s="593"/>
      <c r="BP33" s="593"/>
      <c r="BQ33" s="656"/>
      <c r="BR33" s="669" t="s">
        <v>122</v>
      </c>
      <c r="BS33" s="593"/>
      <c r="BT33" s="593"/>
      <c r="BU33" s="593"/>
      <c r="BV33" s="593"/>
      <c r="BW33" s="593"/>
      <c r="BX33" s="639" t="s">
        <v>122</v>
      </c>
      <c r="BY33" s="593"/>
      <c r="BZ33" s="593"/>
      <c r="CA33" s="593"/>
      <c r="CB33" s="656"/>
      <c r="CD33" s="605" t="s">
        <v>307</v>
      </c>
      <c r="CE33" s="606"/>
      <c r="CF33" s="606"/>
      <c r="CG33" s="606"/>
      <c r="CH33" s="606"/>
      <c r="CI33" s="606"/>
      <c r="CJ33" s="606"/>
      <c r="CK33" s="606"/>
      <c r="CL33" s="606"/>
      <c r="CM33" s="606"/>
      <c r="CN33" s="606"/>
      <c r="CO33" s="606"/>
      <c r="CP33" s="606"/>
      <c r="CQ33" s="607"/>
      <c r="CR33" s="608">
        <v>61885258</v>
      </c>
      <c r="CS33" s="621"/>
      <c r="CT33" s="621"/>
      <c r="CU33" s="621"/>
      <c r="CV33" s="621"/>
      <c r="CW33" s="621"/>
      <c r="CX33" s="621"/>
      <c r="CY33" s="622"/>
      <c r="CZ33" s="611">
        <v>45.7</v>
      </c>
      <c r="DA33" s="623"/>
      <c r="DB33" s="623"/>
      <c r="DC33" s="624"/>
      <c r="DD33" s="614">
        <v>52333372</v>
      </c>
      <c r="DE33" s="621"/>
      <c r="DF33" s="621"/>
      <c r="DG33" s="621"/>
      <c r="DH33" s="621"/>
      <c r="DI33" s="621"/>
      <c r="DJ33" s="621"/>
      <c r="DK33" s="622"/>
      <c r="DL33" s="614">
        <v>32930107</v>
      </c>
      <c r="DM33" s="621"/>
      <c r="DN33" s="621"/>
      <c r="DO33" s="621"/>
      <c r="DP33" s="621"/>
      <c r="DQ33" s="621"/>
      <c r="DR33" s="621"/>
      <c r="DS33" s="621"/>
      <c r="DT33" s="621"/>
      <c r="DU33" s="621"/>
      <c r="DV33" s="622"/>
      <c r="DW33" s="611">
        <v>41.5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318955</v>
      </c>
      <c r="S34" s="609"/>
      <c r="T34" s="609"/>
      <c r="U34" s="609"/>
      <c r="V34" s="609"/>
      <c r="W34" s="609"/>
      <c r="X34" s="609"/>
      <c r="Y34" s="610"/>
      <c r="Z34" s="646">
        <v>0.2</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30654927</v>
      </c>
      <c r="CS34" s="609"/>
      <c r="CT34" s="609"/>
      <c r="CU34" s="609"/>
      <c r="CV34" s="609"/>
      <c r="CW34" s="609"/>
      <c r="CX34" s="609"/>
      <c r="CY34" s="610"/>
      <c r="CZ34" s="611">
        <v>22.6</v>
      </c>
      <c r="DA34" s="623"/>
      <c r="DB34" s="623"/>
      <c r="DC34" s="624"/>
      <c r="DD34" s="614">
        <v>26682242</v>
      </c>
      <c r="DE34" s="609"/>
      <c r="DF34" s="609"/>
      <c r="DG34" s="609"/>
      <c r="DH34" s="609"/>
      <c r="DI34" s="609"/>
      <c r="DJ34" s="609"/>
      <c r="DK34" s="610"/>
      <c r="DL34" s="614">
        <v>22645522</v>
      </c>
      <c r="DM34" s="609"/>
      <c r="DN34" s="609"/>
      <c r="DO34" s="609"/>
      <c r="DP34" s="609"/>
      <c r="DQ34" s="609"/>
      <c r="DR34" s="609"/>
      <c r="DS34" s="609"/>
      <c r="DT34" s="609"/>
      <c r="DU34" s="609"/>
      <c r="DV34" s="610"/>
      <c r="DW34" s="611">
        <v>28.5</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16568117</v>
      </c>
      <c r="S35" s="609"/>
      <c r="T35" s="609"/>
      <c r="U35" s="609"/>
      <c r="V35" s="609"/>
      <c r="W35" s="609"/>
      <c r="X35" s="609"/>
      <c r="Y35" s="610"/>
      <c r="Z35" s="646">
        <v>11.5</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414403</v>
      </c>
      <c r="CS35" s="621"/>
      <c r="CT35" s="621"/>
      <c r="CU35" s="621"/>
      <c r="CV35" s="621"/>
      <c r="CW35" s="621"/>
      <c r="CX35" s="621"/>
      <c r="CY35" s="622"/>
      <c r="CZ35" s="611">
        <v>0.3</v>
      </c>
      <c r="DA35" s="623"/>
      <c r="DB35" s="623"/>
      <c r="DC35" s="624"/>
      <c r="DD35" s="614">
        <v>233220</v>
      </c>
      <c r="DE35" s="621"/>
      <c r="DF35" s="621"/>
      <c r="DG35" s="621"/>
      <c r="DH35" s="621"/>
      <c r="DI35" s="621"/>
      <c r="DJ35" s="621"/>
      <c r="DK35" s="622"/>
      <c r="DL35" s="614">
        <v>233220</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5897693</v>
      </c>
      <c r="S36" s="609"/>
      <c r="T36" s="609"/>
      <c r="U36" s="609"/>
      <c r="V36" s="609"/>
      <c r="W36" s="609"/>
      <c r="X36" s="609"/>
      <c r="Y36" s="610"/>
      <c r="Z36" s="646">
        <v>4.0999999999999996</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8603724</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812431</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13223111</v>
      </c>
      <c r="CS36" s="609"/>
      <c r="CT36" s="609"/>
      <c r="CU36" s="609"/>
      <c r="CV36" s="609"/>
      <c r="CW36" s="609"/>
      <c r="CX36" s="609"/>
      <c r="CY36" s="610"/>
      <c r="CZ36" s="611">
        <v>9.8000000000000007</v>
      </c>
      <c r="DA36" s="623"/>
      <c r="DB36" s="623"/>
      <c r="DC36" s="624"/>
      <c r="DD36" s="614">
        <v>9428716</v>
      </c>
      <c r="DE36" s="609"/>
      <c r="DF36" s="609"/>
      <c r="DG36" s="609"/>
      <c r="DH36" s="609"/>
      <c r="DI36" s="609"/>
      <c r="DJ36" s="609"/>
      <c r="DK36" s="610"/>
      <c r="DL36" s="614">
        <v>4650453</v>
      </c>
      <c r="DM36" s="609"/>
      <c r="DN36" s="609"/>
      <c r="DO36" s="609"/>
      <c r="DP36" s="609"/>
      <c r="DQ36" s="609"/>
      <c r="DR36" s="609"/>
      <c r="DS36" s="609"/>
      <c r="DT36" s="609"/>
      <c r="DU36" s="609"/>
      <c r="DV36" s="610"/>
      <c r="DW36" s="611">
        <v>5.9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2662111</v>
      </c>
      <c r="S37" s="609"/>
      <c r="T37" s="609"/>
      <c r="U37" s="609"/>
      <c r="V37" s="609"/>
      <c r="W37" s="609"/>
      <c r="X37" s="609"/>
      <c r="Y37" s="610"/>
      <c r="Z37" s="646">
        <v>1.9</v>
      </c>
      <c r="AA37" s="646"/>
      <c r="AB37" s="646"/>
      <c r="AC37" s="646"/>
      <c r="AD37" s="647">
        <v>12753</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t="s">
        <v>122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812431</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1444556</v>
      </c>
      <c r="CS37" s="621"/>
      <c r="CT37" s="621"/>
      <c r="CU37" s="621"/>
      <c r="CV37" s="621"/>
      <c r="CW37" s="621"/>
      <c r="CX37" s="621"/>
      <c r="CY37" s="622"/>
      <c r="CZ37" s="611">
        <v>1.1000000000000001</v>
      </c>
      <c r="DA37" s="623"/>
      <c r="DB37" s="623"/>
      <c r="DC37" s="624"/>
      <c r="DD37" s="614">
        <v>1443983</v>
      </c>
      <c r="DE37" s="621"/>
      <c r="DF37" s="621"/>
      <c r="DG37" s="621"/>
      <c r="DH37" s="621"/>
      <c r="DI37" s="621"/>
      <c r="DJ37" s="621"/>
      <c r="DK37" s="622"/>
      <c r="DL37" s="614">
        <v>1133102</v>
      </c>
      <c r="DM37" s="621"/>
      <c r="DN37" s="621"/>
      <c r="DO37" s="621"/>
      <c r="DP37" s="621"/>
      <c r="DQ37" s="621"/>
      <c r="DR37" s="621"/>
      <c r="DS37" s="621"/>
      <c r="DT37" s="621"/>
      <c r="DU37" s="621"/>
      <c r="DV37" s="622"/>
      <c r="DW37" s="611">
        <v>1.4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4099900</v>
      </c>
      <c r="S38" s="609"/>
      <c r="T38" s="609"/>
      <c r="U38" s="609"/>
      <c r="V38" s="609"/>
      <c r="W38" s="609"/>
      <c r="X38" s="609"/>
      <c r="Y38" s="610"/>
      <c r="Z38" s="646">
        <v>2.9</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t="s">
        <v>122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29941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8603724</v>
      </c>
      <c r="CS38" s="609"/>
      <c r="CT38" s="609"/>
      <c r="CU38" s="609"/>
      <c r="CV38" s="609"/>
      <c r="CW38" s="609"/>
      <c r="CX38" s="609"/>
      <c r="CY38" s="610"/>
      <c r="CZ38" s="611">
        <v>6.4</v>
      </c>
      <c r="DA38" s="623"/>
      <c r="DB38" s="623"/>
      <c r="DC38" s="624"/>
      <c r="DD38" s="614">
        <v>7118710</v>
      </c>
      <c r="DE38" s="609"/>
      <c r="DF38" s="609"/>
      <c r="DG38" s="609"/>
      <c r="DH38" s="609"/>
      <c r="DI38" s="609"/>
      <c r="DJ38" s="609"/>
      <c r="DK38" s="610"/>
      <c r="DL38" s="614">
        <v>5400512</v>
      </c>
      <c r="DM38" s="609"/>
      <c r="DN38" s="609"/>
      <c r="DO38" s="609"/>
      <c r="DP38" s="609"/>
      <c r="DQ38" s="609"/>
      <c r="DR38" s="609"/>
      <c r="DS38" s="609"/>
      <c r="DT38" s="609"/>
      <c r="DU38" s="609"/>
      <c r="DV38" s="610"/>
      <c r="DW38" s="611">
        <v>6.8</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37763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8988693</v>
      </c>
      <c r="CS39" s="621"/>
      <c r="CT39" s="621"/>
      <c r="CU39" s="621"/>
      <c r="CV39" s="621"/>
      <c r="CW39" s="621"/>
      <c r="CX39" s="621"/>
      <c r="CY39" s="622"/>
      <c r="CZ39" s="611">
        <v>6.6</v>
      </c>
      <c r="DA39" s="623"/>
      <c r="DB39" s="623"/>
      <c r="DC39" s="624"/>
      <c r="DD39" s="614">
        <v>8870084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166</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400</v>
      </c>
      <c r="CS40" s="609"/>
      <c r="CT40" s="609"/>
      <c r="CU40" s="609"/>
      <c r="CV40" s="609"/>
      <c r="CW40" s="609"/>
      <c r="CX40" s="609"/>
      <c r="CY40" s="610"/>
      <c r="CZ40" s="611">
        <v>0</v>
      </c>
      <c r="DA40" s="623"/>
      <c r="DB40" s="623"/>
      <c r="DC40" s="624"/>
      <c r="DD40" s="614">
        <v>400</v>
      </c>
      <c r="DE40" s="609"/>
      <c r="DF40" s="609"/>
      <c r="DG40" s="609"/>
      <c r="DH40" s="609"/>
      <c r="DI40" s="609"/>
      <c r="DJ40" s="609"/>
      <c r="DK40" s="610"/>
      <c r="DL40" s="614">
        <v>400</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143533357</v>
      </c>
      <c r="S41" s="633"/>
      <c r="T41" s="633"/>
      <c r="U41" s="633"/>
      <c r="V41" s="633"/>
      <c r="W41" s="633"/>
      <c r="X41" s="633"/>
      <c r="Y41" s="636"/>
      <c r="Z41" s="637">
        <v>100</v>
      </c>
      <c r="AA41" s="637"/>
      <c r="AB41" s="637"/>
      <c r="AC41" s="637"/>
      <c r="AD41" s="638">
        <v>79398565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2996983</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5606741</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301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18072701</v>
      </c>
      <c r="CS42" s="621"/>
      <c r="CT42" s="621"/>
      <c r="CU42" s="621"/>
      <c r="CV42" s="621"/>
      <c r="CW42" s="621"/>
      <c r="CX42" s="621"/>
      <c r="CY42" s="622"/>
      <c r="CZ42" s="611">
        <v>13.3</v>
      </c>
      <c r="DA42" s="623"/>
      <c r="DB42" s="623"/>
      <c r="DC42" s="624"/>
      <c r="DD42" s="614">
        <v>5562902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335651</v>
      </c>
      <c r="CS43" s="621"/>
      <c r="CT43" s="621"/>
      <c r="CU43" s="621"/>
      <c r="CV43" s="621"/>
      <c r="CW43" s="621"/>
      <c r="CX43" s="621"/>
      <c r="CY43" s="622"/>
      <c r="CZ43" s="611">
        <v>0.2</v>
      </c>
      <c r="DA43" s="623"/>
      <c r="DB43" s="623"/>
      <c r="DC43" s="624"/>
      <c r="DD43" s="614">
        <v>335293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18072701</v>
      </c>
      <c r="CS44" s="609"/>
      <c r="CT44" s="609"/>
      <c r="CU44" s="609"/>
      <c r="CV44" s="609"/>
      <c r="CW44" s="609"/>
      <c r="CX44" s="609"/>
      <c r="CY44" s="610"/>
      <c r="CZ44" s="611">
        <v>13.3</v>
      </c>
      <c r="DA44" s="612"/>
      <c r="DB44" s="612"/>
      <c r="DC44" s="613"/>
      <c r="DD44" s="614">
        <v>5562902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1987376</v>
      </c>
      <c r="CS45" s="621"/>
      <c r="CT45" s="621"/>
      <c r="CU45" s="621"/>
      <c r="CV45" s="621"/>
      <c r="CW45" s="621"/>
      <c r="CX45" s="621"/>
      <c r="CY45" s="622"/>
      <c r="CZ45" s="611">
        <v>1.5</v>
      </c>
      <c r="DA45" s="623"/>
      <c r="DB45" s="623"/>
      <c r="DC45" s="624"/>
      <c r="DD45" s="614">
        <v>242828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16085325</v>
      </c>
      <c r="CS46" s="609"/>
      <c r="CT46" s="609"/>
      <c r="CU46" s="609"/>
      <c r="CV46" s="609"/>
      <c r="CW46" s="609"/>
      <c r="CX46" s="609"/>
      <c r="CY46" s="610"/>
      <c r="CZ46" s="611">
        <v>11.9</v>
      </c>
      <c r="DA46" s="612"/>
      <c r="DB46" s="612"/>
      <c r="DC46" s="613"/>
      <c r="DD46" s="614">
        <v>5320074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135448272</v>
      </c>
      <c r="CS49" s="593"/>
      <c r="CT49" s="593"/>
      <c r="CU49" s="593"/>
      <c r="CV49" s="593"/>
      <c r="CW49" s="593"/>
      <c r="CX49" s="593"/>
      <c r="CY49" s="594"/>
      <c r="CZ49" s="595">
        <v>100</v>
      </c>
      <c r="DA49" s="596"/>
      <c r="DB49" s="596"/>
      <c r="DC49" s="597"/>
      <c r="DD49" s="598">
        <v>93252099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YbS3TySmeBmcv2dmEaPYKmrcZGbhB1RN+yvjC+D4JJZqiA6gKrJV102kAQjkMFt76RRDr7EGn0N0En9fgVWRdg==" saltValue="HfvyNDsP1JZnOFjX8FJJ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144023</v>
      </c>
      <c r="R7" s="1090"/>
      <c r="S7" s="1090"/>
      <c r="T7" s="1090"/>
      <c r="U7" s="1090"/>
      <c r="V7" s="1090">
        <v>135938</v>
      </c>
      <c r="W7" s="1090"/>
      <c r="X7" s="1090"/>
      <c r="Y7" s="1090"/>
      <c r="Z7" s="1090"/>
      <c r="AA7" s="1090">
        <v>8085</v>
      </c>
      <c r="AB7" s="1090"/>
      <c r="AC7" s="1090"/>
      <c r="AD7" s="1090"/>
      <c r="AE7" s="1091"/>
      <c r="AF7" s="1092">
        <v>8016</v>
      </c>
      <c r="AG7" s="1093"/>
      <c r="AH7" s="1093"/>
      <c r="AI7" s="1093"/>
      <c r="AJ7" s="1094"/>
      <c r="AK7" s="1095">
        <v>448</v>
      </c>
      <c r="AL7" s="1096"/>
      <c r="AM7" s="1096"/>
      <c r="AN7" s="1096"/>
      <c r="AO7" s="1096"/>
      <c r="AP7" s="1096">
        <v>13989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541</v>
      </c>
      <c r="BT7" s="1087"/>
      <c r="BU7" s="1087"/>
      <c r="BV7" s="1087"/>
      <c r="BW7" s="1087"/>
      <c r="BX7" s="1087"/>
      <c r="BY7" s="1087"/>
      <c r="BZ7" s="1087"/>
      <c r="CA7" s="1087"/>
      <c r="CB7" s="1087"/>
      <c r="CC7" s="1087"/>
      <c r="CD7" s="1087"/>
      <c r="CE7" s="1087"/>
      <c r="CF7" s="1087"/>
      <c r="CG7" s="1099"/>
      <c r="CH7" s="1083">
        <v>-17</v>
      </c>
      <c r="CI7" s="1084"/>
      <c r="CJ7" s="1084"/>
      <c r="CK7" s="1084"/>
      <c r="CL7" s="1085"/>
      <c r="CM7" s="1083">
        <v>670</v>
      </c>
      <c r="CN7" s="1084"/>
      <c r="CO7" s="1084"/>
      <c r="CP7" s="1084"/>
      <c r="CQ7" s="1085"/>
      <c r="CR7" s="1083">
        <v>200</v>
      </c>
      <c r="CS7" s="1084"/>
      <c r="CT7" s="1084"/>
      <c r="CU7" s="1084"/>
      <c r="CV7" s="1085"/>
      <c r="CW7" s="1083">
        <v>81</v>
      </c>
      <c r="CX7" s="1084"/>
      <c r="CY7" s="1084"/>
      <c r="CZ7" s="1084"/>
      <c r="DA7" s="1085"/>
      <c r="DB7" s="1083" t="s">
        <v>540</v>
      </c>
      <c r="DC7" s="1084"/>
      <c r="DD7" s="1084"/>
      <c r="DE7" s="1084"/>
      <c r="DF7" s="1085"/>
      <c r="DG7" s="1083" t="s">
        <v>540</v>
      </c>
      <c r="DH7" s="1084"/>
      <c r="DI7" s="1084"/>
      <c r="DJ7" s="1084"/>
      <c r="DK7" s="1085"/>
      <c r="DL7" s="1083" t="s">
        <v>540</v>
      </c>
      <c r="DM7" s="1084"/>
      <c r="DN7" s="1084"/>
      <c r="DO7" s="1084"/>
      <c r="DP7" s="1085"/>
      <c r="DQ7" s="1083" t="s">
        <v>540</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4">
        <v>144023</v>
      </c>
      <c r="R23" s="1048"/>
      <c r="S23" s="1048"/>
      <c r="T23" s="1048"/>
      <c r="U23" s="1048"/>
      <c r="V23" s="1048">
        <v>135938</v>
      </c>
      <c r="W23" s="1048"/>
      <c r="X23" s="1048"/>
      <c r="Y23" s="1048"/>
      <c r="Z23" s="1048"/>
      <c r="AA23" s="1048">
        <v>8085</v>
      </c>
      <c r="AB23" s="1048"/>
      <c r="AC23" s="1048"/>
      <c r="AD23" s="1048"/>
      <c r="AE23" s="1055"/>
      <c r="AF23" s="1056">
        <v>8016</v>
      </c>
      <c r="AG23" s="1048"/>
      <c r="AH23" s="1048"/>
      <c r="AI23" s="1048"/>
      <c r="AJ23" s="1057"/>
      <c r="AK23" s="1058"/>
      <c r="AL23" s="1059"/>
      <c r="AM23" s="1059"/>
      <c r="AN23" s="1059"/>
      <c r="AO23" s="1059"/>
      <c r="AP23" s="1048">
        <v>13989</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388</v>
      </c>
      <c r="C28" s="1035"/>
      <c r="D28" s="1035"/>
      <c r="E28" s="1035"/>
      <c r="F28" s="1035"/>
      <c r="G28" s="1035"/>
      <c r="H28" s="1035"/>
      <c r="I28" s="1035"/>
      <c r="J28" s="1035"/>
      <c r="K28" s="1035"/>
      <c r="L28" s="1035"/>
      <c r="M28" s="1035"/>
      <c r="N28" s="1035"/>
      <c r="O28" s="1035"/>
      <c r="P28" s="1036"/>
      <c r="Q28" s="1037">
        <v>21389</v>
      </c>
      <c r="R28" s="1038"/>
      <c r="S28" s="1038"/>
      <c r="T28" s="1038"/>
      <c r="U28" s="1038"/>
      <c r="V28" s="1038">
        <v>20576</v>
      </c>
      <c r="W28" s="1038"/>
      <c r="X28" s="1038"/>
      <c r="Y28" s="1038"/>
      <c r="Z28" s="1038"/>
      <c r="AA28" s="1038">
        <v>812</v>
      </c>
      <c r="AB28" s="1038"/>
      <c r="AC28" s="1038"/>
      <c r="AD28" s="1038"/>
      <c r="AE28" s="1039"/>
      <c r="AF28" s="1040">
        <v>812</v>
      </c>
      <c r="AG28" s="1038"/>
      <c r="AH28" s="1038"/>
      <c r="AI28" s="1038"/>
      <c r="AJ28" s="1041"/>
      <c r="AK28" s="1029">
        <v>2997</v>
      </c>
      <c r="AL28" s="1030"/>
      <c r="AM28" s="1030"/>
      <c r="AN28" s="1030"/>
      <c r="AO28" s="1030"/>
      <c r="AP28" s="1030" t="s">
        <v>540</v>
      </c>
      <c r="AQ28" s="1030"/>
      <c r="AR28" s="1030"/>
      <c r="AS28" s="1030"/>
      <c r="AT28" s="1030"/>
      <c r="AU28" s="1030" t="s">
        <v>540</v>
      </c>
      <c r="AV28" s="1030"/>
      <c r="AW28" s="1030"/>
      <c r="AX28" s="1030"/>
      <c r="AY28" s="1030"/>
      <c r="AZ28" s="1031" t="s">
        <v>540</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389</v>
      </c>
      <c r="C29" s="1018"/>
      <c r="D29" s="1018"/>
      <c r="E29" s="1018"/>
      <c r="F29" s="1018"/>
      <c r="G29" s="1018"/>
      <c r="H29" s="1018"/>
      <c r="I29" s="1018"/>
      <c r="J29" s="1018"/>
      <c r="K29" s="1018"/>
      <c r="L29" s="1018"/>
      <c r="M29" s="1018"/>
      <c r="N29" s="1018"/>
      <c r="O29" s="1018"/>
      <c r="P29" s="1019"/>
      <c r="Q29" s="1025">
        <v>17370</v>
      </c>
      <c r="R29" s="1026"/>
      <c r="S29" s="1026"/>
      <c r="T29" s="1026"/>
      <c r="U29" s="1026"/>
      <c r="V29" s="1026">
        <v>17068</v>
      </c>
      <c r="W29" s="1026"/>
      <c r="X29" s="1026"/>
      <c r="Y29" s="1026"/>
      <c r="Z29" s="1026"/>
      <c r="AA29" s="1026">
        <v>303</v>
      </c>
      <c r="AB29" s="1026"/>
      <c r="AC29" s="1026"/>
      <c r="AD29" s="1026"/>
      <c r="AE29" s="1027"/>
      <c r="AF29" s="1022">
        <v>303</v>
      </c>
      <c r="AG29" s="1023"/>
      <c r="AH29" s="1023"/>
      <c r="AI29" s="1023"/>
      <c r="AJ29" s="1024"/>
      <c r="AK29" s="967">
        <v>2931</v>
      </c>
      <c r="AL29" s="958"/>
      <c r="AM29" s="958"/>
      <c r="AN29" s="958"/>
      <c r="AO29" s="958"/>
      <c r="AP29" s="958" t="s">
        <v>540</v>
      </c>
      <c r="AQ29" s="958"/>
      <c r="AR29" s="958"/>
      <c r="AS29" s="958"/>
      <c r="AT29" s="958"/>
      <c r="AU29" s="958" t="s">
        <v>540</v>
      </c>
      <c r="AV29" s="958"/>
      <c r="AW29" s="958"/>
      <c r="AX29" s="958"/>
      <c r="AY29" s="958"/>
      <c r="AZ29" s="1028" t="s">
        <v>540</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390</v>
      </c>
      <c r="C30" s="1018"/>
      <c r="D30" s="1018"/>
      <c r="E30" s="1018"/>
      <c r="F30" s="1018"/>
      <c r="G30" s="1018"/>
      <c r="H30" s="1018"/>
      <c r="I30" s="1018"/>
      <c r="J30" s="1018"/>
      <c r="K30" s="1018"/>
      <c r="L30" s="1018"/>
      <c r="M30" s="1018"/>
      <c r="N30" s="1018"/>
      <c r="O30" s="1018"/>
      <c r="P30" s="1019"/>
      <c r="Q30" s="1025">
        <v>6449</v>
      </c>
      <c r="R30" s="1026"/>
      <c r="S30" s="1026"/>
      <c r="T30" s="1026"/>
      <c r="U30" s="1026"/>
      <c r="V30" s="1026">
        <v>6337</v>
      </c>
      <c r="W30" s="1026"/>
      <c r="X30" s="1026"/>
      <c r="Y30" s="1026"/>
      <c r="Z30" s="1026"/>
      <c r="AA30" s="1026">
        <v>111</v>
      </c>
      <c r="AB30" s="1026"/>
      <c r="AC30" s="1026"/>
      <c r="AD30" s="1026"/>
      <c r="AE30" s="1027"/>
      <c r="AF30" s="1022">
        <v>111</v>
      </c>
      <c r="AG30" s="1023"/>
      <c r="AH30" s="1023"/>
      <c r="AI30" s="1023"/>
      <c r="AJ30" s="1024"/>
      <c r="AK30" s="967">
        <v>2404</v>
      </c>
      <c r="AL30" s="958"/>
      <c r="AM30" s="958"/>
      <c r="AN30" s="958"/>
      <c r="AO30" s="958"/>
      <c r="AP30" s="958" t="s">
        <v>540</v>
      </c>
      <c r="AQ30" s="958"/>
      <c r="AR30" s="958"/>
      <c r="AS30" s="958"/>
      <c r="AT30" s="958"/>
      <c r="AU30" s="958" t="s">
        <v>540</v>
      </c>
      <c r="AV30" s="958"/>
      <c r="AW30" s="958"/>
      <c r="AX30" s="958"/>
      <c r="AY30" s="958"/>
      <c r="AZ30" s="1028" t="s">
        <v>540</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c r="C31" s="1018"/>
      <c r="D31" s="1018"/>
      <c r="E31" s="1018"/>
      <c r="F31" s="1018"/>
      <c r="G31" s="1018"/>
      <c r="H31" s="1018"/>
      <c r="I31" s="1018"/>
      <c r="J31" s="1018"/>
      <c r="K31" s="1018"/>
      <c r="L31" s="1018"/>
      <c r="M31" s="1018"/>
      <c r="N31" s="1018"/>
      <c r="O31" s="1018"/>
      <c r="P31" s="1019"/>
      <c r="Q31" s="1025"/>
      <c r="R31" s="1026"/>
      <c r="S31" s="1026"/>
      <c r="T31" s="1026"/>
      <c r="U31" s="1026"/>
      <c r="V31" s="1026"/>
      <c r="W31" s="1026"/>
      <c r="X31" s="1026"/>
      <c r="Y31" s="1026"/>
      <c r="Z31" s="1026"/>
      <c r="AA31" s="1026"/>
      <c r="AB31" s="1026"/>
      <c r="AC31" s="1026"/>
      <c r="AD31" s="1026"/>
      <c r="AE31" s="1027"/>
      <c r="AF31" s="1022"/>
      <c r="AG31" s="1023"/>
      <c r="AH31" s="1023"/>
      <c r="AI31" s="1023"/>
      <c r="AJ31" s="1024"/>
      <c r="AK31" s="967"/>
      <c r="AL31" s="958"/>
      <c r="AM31" s="958"/>
      <c r="AN31" s="958"/>
      <c r="AO31" s="958"/>
      <c r="AP31" s="958"/>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391</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376</v>
      </c>
      <c r="B63" s="924" t="s">
        <v>392</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1227</v>
      </c>
      <c r="AG63" s="946"/>
      <c r="AH63" s="946"/>
      <c r="AI63" s="946"/>
      <c r="AJ63" s="1009"/>
      <c r="AK63" s="1010"/>
      <c r="AL63" s="950"/>
      <c r="AM63" s="950"/>
      <c r="AN63" s="950"/>
      <c r="AO63" s="950"/>
      <c r="AP63" s="946" t="s">
        <v>540</v>
      </c>
      <c r="AQ63" s="946"/>
      <c r="AR63" s="946"/>
      <c r="AS63" s="946"/>
      <c r="AT63" s="946"/>
      <c r="AU63" s="946" t="s">
        <v>540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394</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395</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542</v>
      </c>
      <c r="C68" s="973"/>
      <c r="D68" s="973"/>
      <c r="E68" s="973"/>
      <c r="F68" s="973"/>
      <c r="G68" s="973"/>
      <c r="H68" s="973"/>
      <c r="I68" s="973"/>
      <c r="J68" s="973"/>
      <c r="K68" s="973"/>
      <c r="L68" s="973"/>
      <c r="M68" s="973"/>
      <c r="N68" s="973"/>
      <c r="O68" s="973"/>
      <c r="P68" s="974"/>
      <c r="Q68" s="975">
        <v>9139</v>
      </c>
      <c r="R68" s="969">
        <v>7961</v>
      </c>
      <c r="S68" s="969">
        <v>7961</v>
      </c>
      <c r="T68" s="969">
        <v>7961</v>
      </c>
      <c r="U68" s="969">
        <v>7961</v>
      </c>
      <c r="V68" s="969">
        <v>8458</v>
      </c>
      <c r="W68" s="969">
        <v>7475</v>
      </c>
      <c r="X68" s="969">
        <v>7475</v>
      </c>
      <c r="Y68" s="969">
        <v>7475</v>
      </c>
      <c r="Z68" s="969">
        <v>7475</v>
      </c>
      <c r="AA68" s="969">
        <v>681</v>
      </c>
      <c r="AB68" s="969">
        <v>486</v>
      </c>
      <c r="AC68" s="969">
        <v>486</v>
      </c>
      <c r="AD68" s="969">
        <v>486</v>
      </c>
      <c r="AE68" s="969">
        <v>486</v>
      </c>
      <c r="AF68" s="969">
        <v>681</v>
      </c>
      <c r="AG68" s="969">
        <v>486</v>
      </c>
      <c r="AH68" s="969">
        <v>486</v>
      </c>
      <c r="AI68" s="969">
        <v>486</v>
      </c>
      <c r="AJ68" s="969">
        <v>486</v>
      </c>
      <c r="AK68" s="969">
        <v>92</v>
      </c>
      <c r="AL68" s="969"/>
      <c r="AM68" s="969"/>
      <c r="AN68" s="969"/>
      <c r="AO68" s="969"/>
      <c r="AP68" s="969">
        <v>2895</v>
      </c>
      <c r="AQ68" s="969">
        <v>4476</v>
      </c>
      <c r="AR68" s="969">
        <v>4476</v>
      </c>
      <c r="AS68" s="969">
        <v>4476</v>
      </c>
      <c r="AT68" s="969">
        <v>4476</v>
      </c>
      <c r="AU68" s="969">
        <v>124</v>
      </c>
      <c r="AV68" s="969">
        <v>192</v>
      </c>
      <c r="AW68" s="969">
        <v>192</v>
      </c>
      <c r="AX68" s="969">
        <v>192</v>
      </c>
      <c r="AY68" s="969">
        <v>192</v>
      </c>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543</v>
      </c>
      <c r="C69" s="962"/>
      <c r="D69" s="962"/>
      <c r="E69" s="962"/>
      <c r="F69" s="962"/>
      <c r="G69" s="962"/>
      <c r="H69" s="962"/>
      <c r="I69" s="962"/>
      <c r="J69" s="962"/>
      <c r="K69" s="962"/>
      <c r="L69" s="962"/>
      <c r="M69" s="962"/>
      <c r="N69" s="962"/>
      <c r="O69" s="962"/>
      <c r="P69" s="963"/>
      <c r="Q69" s="964">
        <v>217938</v>
      </c>
      <c r="R69" s="958">
        <v>144168</v>
      </c>
      <c r="S69" s="958">
        <v>144168</v>
      </c>
      <c r="T69" s="958">
        <v>144168</v>
      </c>
      <c r="U69" s="958">
        <v>144168</v>
      </c>
      <c r="V69" s="958">
        <v>200432</v>
      </c>
      <c r="W69" s="958">
        <v>138019</v>
      </c>
      <c r="X69" s="958">
        <v>138019</v>
      </c>
      <c r="Y69" s="958">
        <v>138019</v>
      </c>
      <c r="Z69" s="958">
        <v>138019</v>
      </c>
      <c r="AA69" s="958">
        <v>17506</v>
      </c>
      <c r="AB69" s="958">
        <v>6149</v>
      </c>
      <c r="AC69" s="958">
        <v>6149</v>
      </c>
      <c r="AD69" s="958">
        <v>6149</v>
      </c>
      <c r="AE69" s="958">
        <v>6149</v>
      </c>
      <c r="AF69" s="958">
        <v>40895</v>
      </c>
      <c r="AG69" s="958">
        <v>32354</v>
      </c>
      <c r="AH69" s="958">
        <v>32354</v>
      </c>
      <c r="AI69" s="958">
        <v>32354</v>
      </c>
      <c r="AJ69" s="958">
        <v>32354</v>
      </c>
      <c r="AK69" s="958" t="s">
        <v>482</v>
      </c>
      <c r="AL69" s="958"/>
      <c r="AM69" s="958"/>
      <c r="AN69" s="958"/>
      <c r="AO69" s="958"/>
      <c r="AP69" s="958" t="s">
        <v>482</v>
      </c>
      <c r="AQ69" s="958"/>
      <c r="AR69" s="958"/>
      <c r="AS69" s="958"/>
      <c r="AT69" s="958"/>
      <c r="AU69" s="958" t="s">
        <v>540</v>
      </c>
      <c r="AV69" s="958"/>
      <c r="AW69" s="958"/>
      <c r="AX69" s="958"/>
      <c r="AY69" s="958"/>
      <c r="AZ69" s="959" t="s">
        <v>547</v>
      </c>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544</v>
      </c>
      <c r="C70" s="962"/>
      <c r="D70" s="962"/>
      <c r="E70" s="962"/>
      <c r="F70" s="962"/>
      <c r="G70" s="962"/>
      <c r="H70" s="962"/>
      <c r="I70" s="962"/>
      <c r="J70" s="962"/>
      <c r="K70" s="962"/>
      <c r="L70" s="962"/>
      <c r="M70" s="962"/>
      <c r="N70" s="962"/>
      <c r="O70" s="962"/>
      <c r="P70" s="963"/>
      <c r="Q70" s="964">
        <v>101278</v>
      </c>
      <c r="R70" s="958">
        <v>76940</v>
      </c>
      <c r="S70" s="958">
        <v>76940</v>
      </c>
      <c r="T70" s="958">
        <v>76940</v>
      </c>
      <c r="U70" s="958">
        <v>76940</v>
      </c>
      <c r="V70" s="958">
        <v>98372</v>
      </c>
      <c r="W70" s="958">
        <v>73165</v>
      </c>
      <c r="X70" s="958">
        <v>73165</v>
      </c>
      <c r="Y70" s="958">
        <v>73165</v>
      </c>
      <c r="Z70" s="958">
        <v>73165</v>
      </c>
      <c r="AA70" s="958">
        <v>2906</v>
      </c>
      <c r="AB70" s="958">
        <v>3775</v>
      </c>
      <c r="AC70" s="958">
        <v>3775</v>
      </c>
      <c r="AD70" s="958">
        <v>3775</v>
      </c>
      <c r="AE70" s="958">
        <v>3775</v>
      </c>
      <c r="AF70" s="958">
        <v>2874</v>
      </c>
      <c r="AG70" s="958">
        <v>3775</v>
      </c>
      <c r="AH70" s="958">
        <v>3775</v>
      </c>
      <c r="AI70" s="958">
        <v>3775</v>
      </c>
      <c r="AJ70" s="958">
        <v>3775</v>
      </c>
      <c r="AK70" s="958">
        <v>3777</v>
      </c>
      <c r="AL70" s="958">
        <v>7300</v>
      </c>
      <c r="AM70" s="958">
        <v>7300</v>
      </c>
      <c r="AN70" s="958">
        <v>7300</v>
      </c>
      <c r="AO70" s="958">
        <v>7300</v>
      </c>
      <c r="AP70" s="958">
        <v>85217</v>
      </c>
      <c r="AQ70" s="958">
        <v>42318</v>
      </c>
      <c r="AR70" s="958">
        <v>42318</v>
      </c>
      <c r="AS70" s="958">
        <v>42318</v>
      </c>
      <c r="AT70" s="958">
        <v>42318</v>
      </c>
      <c r="AU70" s="958">
        <v>1619</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545</v>
      </c>
      <c r="C71" s="962"/>
      <c r="D71" s="962"/>
      <c r="E71" s="962"/>
      <c r="F71" s="962"/>
      <c r="G71" s="962"/>
      <c r="H71" s="962"/>
      <c r="I71" s="962"/>
      <c r="J71" s="962"/>
      <c r="K71" s="962"/>
      <c r="L71" s="962"/>
      <c r="M71" s="962"/>
      <c r="N71" s="962"/>
      <c r="O71" s="962"/>
      <c r="P71" s="963"/>
      <c r="Q71" s="964">
        <v>11048</v>
      </c>
      <c r="R71" s="958">
        <v>6933</v>
      </c>
      <c r="S71" s="958">
        <v>6933</v>
      </c>
      <c r="T71" s="958">
        <v>6933</v>
      </c>
      <c r="U71" s="958">
        <v>6933</v>
      </c>
      <c r="V71" s="958">
        <v>10962</v>
      </c>
      <c r="W71" s="958">
        <v>6850</v>
      </c>
      <c r="X71" s="958">
        <v>6850</v>
      </c>
      <c r="Y71" s="958">
        <v>6850</v>
      </c>
      <c r="Z71" s="958">
        <v>6850</v>
      </c>
      <c r="AA71" s="958">
        <v>86</v>
      </c>
      <c r="AB71" s="958">
        <v>82</v>
      </c>
      <c r="AC71" s="958">
        <v>82</v>
      </c>
      <c r="AD71" s="958">
        <v>82</v>
      </c>
      <c r="AE71" s="958">
        <v>82</v>
      </c>
      <c r="AF71" s="958">
        <v>86</v>
      </c>
      <c r="AG71" s="958">
        <v>82</v>
      </c>
      <c r="AH71" s="958">
        <v>82</v>
      </c>
      <c r="AI71" s="958">
        <v>82</v>
      </c>
      <c r="AJ71" s="958">
        <v>82</v>
      </c>
      <c r="AK71" s="958">
        <v>4624</v>
      </c>
      <c r="AL71" s="958">
        <v>2485</v>
      </c>
      <c r="AM71" s="958">
        <v>2485</v>
      </c>
      <c r="AN71" s="958">
        <v>2485</v>
      </c>
      <c r="AO71" s="958">
        <v>2485</v>
      </c>
      <c r="AP71" s="958" t="s">
        <v>482</v>
      </c>
      <c r="AQ71" s="958"/>
      <c r="AR71" s="958"/>
      <c r="AS71" s="958"/>
      <c r="AT71" s="958"/>
      <c r="AU71" s="958" t="s">
        <v>540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546</v>
      </c>
      <c r="C72" s="962"/>
      <c r="D72" s="962"/>
      <c r="E72" s="962"/>
      <c r="F72" s="962"/>
      <c r="G72" s="962"/>
      <c r="H72" s="962"/>
      <c r="I72" s="962"/>
      <c r="J72" s="962"/>
      <c r="K72" s="962"/>
      <c r="L72" s="962"/>
      <c r="M72" s="962"/>
      <c r="N72" s="962"/>
      <c r="O72" s="962"/>
      <c r="P72" s="963"/>
      <c r="Q72" s="964">
        <v>1656633</v>
      </c>
      <c r="R72" s="958">
        <v>1385861</v>
      </c>
      <c r="S72" s="958">
        <v>1385861</v>
      </c>
      <c r="T72" s="958">
        <v>1385861</v>
      </c>
      <c r="U72" s="958">
        <v>1385861</v>
      </c>
      <c r="V72" s="958">
        <v>1631442</v>
      </c>
      <c r="W72" s="958">
        <v>1346246</v>
      </c>
      <c r="X72" s="958">
        <v>1346246</v>
      </c>
      <c r="Y72" s="958">
        <v>1346246</v>
      </c>
      <c r="Z72" s="958">
        <v>1346246</v>
      </c>
      <c r="AA72" s="958">
        <v>25191</v>
      </c>
      <c r="AB72" s="958">
        <v>39615</v>
      </c>
      <c r="AC72" s="958">
        <v>39615</v>
      </c>
      <c r="AD72" s="958">
        <v>39615</v>
      </c>
      <c r="AE72" s="958">
        <v>39615</v>
      </c>
      <c r="AF72" s="958">
        <v>25191</v>
      </c>
      <c r="AG72" s="958">
        <v>39615</v>
      </c>
      <c r="AH72" s="958">
        <v>39615</v>
      </c>
      <c r="AI72" s="958">
        <v>39615</v>
      </c>
      <c r="AJ72" s="958">
        <v>39615</v>
      </c>
      <c r="AK72" s="958">
        <v>23240</v>
      </c>
      <c r="AL72" s="958"/>
      <c r="AM72" s="958"/>
      <c r="AN72" s="958"/>
      <c r="AO72" s="958"/>
      <c r="AP72" s="958" t="s">
        <v>482</v>
      </c>
      <c r="AQ72" s="958"/>
      <c r="AR72" s="958"/>
      <c r="AS72" s="958"/>
      <c r="AT72" s="958"/>
      <c r="AU72" s="958" t="s">
        <v>540</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396</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69728</v>
      </c>
      <c r="AG88" s="946"/>
      <c r="AH88" s="946"/>
      <c r="AI88" s="946"/>
      <c r="AJ88" s="946"/>
      <c r="AK88" s="950"/>
      <c r="AL88" s="950"/>
      <c r="AM88" s="950"/>
      <c r="AN88" s="950"/>
      <c r="AO88" s="950"/>
      <c r="AP88" s="946">
        <v>88111</v>
      </c>
      <c r="AQ88" s="946"/>
      <c r="AR88" s="946"/>
      <c r="AS88" s="946"/>
      <c r="AT88" s="946"/>
      <c r="AU88" s="946">
        <v>1744</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397</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200</v>
      </c>
      <c r="CS102" s="940"/>
      <c r="CT102" s="940"/>
      <c r="CU102" s="940"/>
      <c r="CV102" s="941"/>
      <c r="CW102" s="939">
        <v>81</v>
      </c>
      <c r="CX102" s="940"/>
      <c r="CY102" s="940"/>
      <c r="CZ102" s="940"/>
      <c r="DA102" s="941"/>
      <c r="DB102" s="939" t="s">
        <v>540</v>
      </c>
      <c r="DC102" s="940"/>
      <c r="DD102" s="940"/>
      <c r="DE102" s="940"/>
      <c r="DF102" s="941"/>
      <c r="DG102" s="939" t="s">
        <v>482</v>
      </c>
      <c r="DH102" s="940"/>
      <c r="DI102" s="940"/>
      <c r="DJ102" s="940"/>
      <c r="DK102" s="941"/>
      <c r="DL102" s="939" t="s">
        <v>482</v>
      </c>
      <c r="DM102" s="940"/>
      <c r="DN102" s="940"/>
      <c r="DO102" s="940"/>
      <c r="DP102" s="941"/>
      <c r="DQ102" s="939" t="s">
        <v>482</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398</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399</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402</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403</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404</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405</v>
      </c>
      <c r="AB109" s="883"/>
      <c r="AC109" s="883"/>
      <c r="AD109" s="883"/>
      <c r="AE109" s="884"/>
      <c r="AF109" s="885" t="s">
        <v>406</v>
      </c>
      <c r="AG109" s="883"/>
      <c r="AH109" s="883"/>
      <c r="AI109" s="883"/>
      <c r="AJ109" s="884"/>
      <c r="AK109" s="885" t="s">
        <v>294</v>
      </c>
      <c r="AL109" s="883"/>
      <c r="AM109" s="883"/>
      <c r="AN109" s="883"/>
      <c r="AO109" s="884"/>
      <c r="AP109" s="885" t="s">
        <v>407</v>
      </c>
      <c r="AQ109" s="883"/>
      <c r="AR109" s="883"/>
      <c r="AS109" s="883"/>
      <c r="AT109" s="916"/>
      <c r="AU109" s="882" t="s">
        <v>404</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405</v>
      </c>
      <c r="BR109" s="883"/>
      <c r="BS109" s="883"/>
      <c r="BT109" s="883"/>
      <c r="BU109" s="884"/>
      <c r="BV109" s="885" t="s">
        <v>406</v>
      </c>
      <c r="BW109" s="883"/>
      <c r="BX109" s="883"/>
      <c r="BY109" s="883"/>
      <c r="BZ109" s="884"/>
      <c r="CA109" s="885" t="s">
        <v>294</v>
      </c>
      <c r="CB109" s="883"/>
      <c r="CC109" s="883"/>
      <c r="CD109" s="883"/>
      <c r="CE109" s="884"/>
      <c r="CF109" s="923" t="s">
        <v>407</v>
      </c>
      <c r="CG109" s="923"/>
      <c r="CH109" s="923"/>
      <c r="CI109" s="923"/>
      <c r="CJ109" s="923"/>
      <c r="CK109" s="885" t="s">
        <v>408</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405</v>
      </c>
      <c r="DH109" s="883"/>
      <c r="DI109" s="883"/>
      <c r="DJ109" s="883"/>
      <c r="DK109" s="884"/>
      <c r="DL109" s="885" t="s">
        <v>406</v>
      </c>
      <c r="DM109" s="883"/>
      <c r="DN109" s="883"/>
      <c r="DO109" s="883"/>
      <c r="DP109" s="884"/>
      <c r="DQ109" s="885" t="s">
        <v>294</v>
      </c>
      <c r="DR109" s="883"/>
      <c r="DS109" s="883"/>
      <c r="DT109" s="883"/>
      <c r="DU109" s="884"/>
      <c r="DV109" s="885" t="s">
        <v>407</v>
      </c>
      <c r="DW109" s="883"/>
      <c r="DX109" s="883"/>
      <c r="DY109" s="883"/>
      <c r="DZ109" s="916"/>
    </row>
    <row r="110" spans="1:131" s="212" customFormat="1" ht="26.25" customHeight="1" x14ac:dyDescent="0.2">
      <c r="A110" s="794" t="s">
        <v>409</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395439</v>
      </c>
      <c r="AB110" s="876"/>
      <c r="AC110" s="876"/>
      <c r="AD110" s="876"/>
      <c r="AE110" s="877"/>
      <c r="AF110" s="878">
        <v>441143</v>
      </c>
      <c r="AG110" s="876"/>
      <c r="AH110" s="876"/>
      <c r="AI110" s="876"/>
      <c r="AJ110" s="877"/>
      <c r="AK110" s="878">
        <v>413995</v>
      </c>
      <c r="AL110" s="876"/>
      <c r="AM110" s="876"/>
      <c r="AN110" s="876"/>
      <c r="AO110" s="877"/>
      <c r="AP110" s="879">
        <v>0.6</v>
      </c>
      <c r="AQ110" s="880"/>
      <c r="AR110" s="880"/>
      <c r="AS110" s="880"/>
      <c r="AT110" s="881"/>
      <c r="AU110" s="917" t="s">
        <v>69</v>
      </c>
      <c r="AV110" s="918"/>
      <c r="AW110" s="918"/>
      <c r="AX110" s="918"/>
      <c r="AY110" s="918"/>
      <c r="AZ110" s="847" t="s">
        <v>410</v>
      </c>
      <c r="BA110" s="795"/>
      <c r="BB110" s="795"/>
      <c r="BC110" s="795"/>
      <c r="BD110" s="795"/>
      <c r="BE110" s="795"/>
      <c r="BF110" s="795"/>
      <c r="BG110" s="795"/>
      <c r="BH110" s="795"/>
      <c r="BI110" s="795"/>
      <c r="BJ110" s="795"/>
      <c r="BK110" s="795"/>
      <c r="BL110" s="795"/>
      <c r="BM110" s="795"/>
      <c r="BN110" s="795"/>
      <c r="BO110" s="795"/>
      <c r="BP110" s="796"/>
      <c r="BQ110" s="848">
        <v>7834887</v>
      </c>
      <c r="BR110" s="829"/>
      <c r="BS110" s="829"/>
      <c r="BT110" s="829"/>
      <c r="BU110" s="829"/>
      <c r="BV110" s="829">
        <v>10441112</v>
      </c>
      <c r="BW110" s="829"/>
      <c r="BX110" s="829"/>
      <c r="BY110" s="829"/>
      <c r="BZ110" s="829"/>
      <c r="CA110" s="829">
        <v>13988554</v>
      </c>
      <c r="CB110" s="829"/>
      <c r="CC110" s="829"/>
      <c r="CD110" s="829"/>
      <c r="CE110" s="829"/>
      <c r="CF110" s="853">
        <v>19.3</v>
      </c>
      <c r="CG110" s="854"/>
      <c r="CH110" s="854"/>
      <c r="CI110" s="854"/>
      <c r="CJ110" s="854"/>
      <c r="CK110" s="913" t="s">
        <v>411</v>
      </c>
      <c r="CL110" s="806"/>
      <c r="CM110" s="847" t="s">
        <v>412</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413</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414</v>
      </c>
      <c r="BA111" s="739"/>
      <c r="BB111" s="739"/>
      <c r="BC111" s="739"/>
      <c r="BD111" s="739"/>
      <c r="BE111" s="739"/>
      <c r="BF111" s="739"/>
      <c r="BG111" s="739"/>
      <c r="BH111" s="739"/>
      <c r="BI111" s="739"/>
      <c r="BJ111" s="739"/>
      <c r="BK111" s="739"/>
      <c r="BL111" s="739"/>
      <c r="BM111" s="739"/>
      <c r="BN111" s="739"/>
      <c r="BO111" s="739"/>
      <c r="BP111" s="740"/>
      <c r="BQ111" s="803">
        <v>474806</v>
      </c>
      <c r="BR111" s="804"/>
      <c r="BS111" s="804"/>
      <c r="BT111" s="804"/>
      <c r="BU111" s="804"/>
      <c r="BV111" s="804">
        <v>439358</v>
      </c>
      <c r="BW111" s="804"/>
      <c r="BX111" s="804"/>
      <c r="BY111" s="804"/>
      <c r="BZ111" s="804"/>
      <c r="CA111" s="804">
        <v>403910</v>
      </c>
      <c r="CB111" s="804"/>
      <c r="CC111" s="804"/>
      <c r="CD111" s="804"/>
      <c r="CE111" s="804"/>
      <c r="CF111" s="862">
        <v>0.6</v>
      </c>
      <c r="CG111" s="863"/>
      <c r="CH111" s="863"/>
      <c r="CI111" s="863"/>
      <c r="CJ111" s="863"/>
      <c r="CK111" s="914"/>
      <c r="CL111" s="808"/>
      <c r="CM111" s="802" t="s">
        <v>415</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416</v>
      </c>
      <c r="B112" s="900"/>
      <c r="C112" s="739" t="s">
        <v>417</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v>62283</v>
      </c>
      <c r="AB112" s="767"/>
      <c r="AC112" s="767"/>
      <c r="AD112" s="767"/>
      <c r="AE112" s="768"/>
      <c r="AF112" s="769">
        <v>62283</v>
      </c>
      <c r="AG112" s="767"/>
      <c r="AH112" s="767"/>
      <c r="AI112" s="767"/>
      <c r="AJ112" s="768"/>
      <c r="AK112" s="769">
        <v>62283</v>
      </c>
      <c r="AL112" s="767"/>
      <c r="AM112" s="767"/>
      <c r="AN112" s="767"/>
      <c r="AO112" s="768"/>
      <c r="AP112" s="811">
        <v>0.1</v>
      </c>
      <c r="AQ112" s="812"/>
      <c r="AR112" s="812"/>
      <c r="AS112" s="812"/>
      <c r="AT112" s="813"/>
      <c r="AU112" s="919"/>
      <c r="AV112" s="920"/>
      <c r="AW112" s="920"/>
      <c r="AX112" s="920"/>
      <c r="AY112" s="920"/>
      <c r="AZ112" s="802" t="s">
        <v>418</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419</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420</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421</v>
      </c>
      <c r="BA113" s="739"/>
      <c r="BB113" s="739"/>
      <c r="BC113" s="739"/>
      <c r="BD113" s="739"/>
      <c r="BE113" s="739"/>
      <c r="BF113" s="739"/>
      <c r="BG113" s="739"/>
      <c r="BH113" s="739"/>
      <c r="BI113" s="739"/>
      <c r="BJ113" s="739"/>
      <c r="BK113" s="739"/>
      <c r="BL113" s="739"/>
      <c r="BM113" s="739"/>
      <c r="BN113" s="739"/>
      <c r="BO113" s="739"/>
      <c r="BP113" s="740"/>
      <c r="BQ113" s="803">
        <v>1389578</v>
      </c>
      <c r="BR113" s="804"/>
      <c r="BS113" s="804"/>
      <c r="BT113" s="804"/>
      <c r="BU113" s="804"/>
      <c r="BV113" s="804">
        <v>1472824</v>
      </c>
      <c r="BW113" s="804"/>
      <c r="BX113" s="804"/>
      <c r="BY113" s="804"/>
      <c r="BZ113" s="804"/>
      <c r="CA113" s="804">
        <v>1743583</v>
      </c>
      <c r="CB113" s="804"/>
      <c r="CC113" s="804"/>
      <c r="CD113" s="804"/>
      <c r="CE113" s="804"/>
      <c r="CF113" s="862">
        <v>2.4</v>
      </c>
      <c r="CG113" s="863"/>
      <c r="CH113" s="863"/>
      <c r="CI113" s="863"/>
      <c r="CJ113" s="863"/>
      <c r="CK113" s="914"/>
      <c r="CL113" s="808"/>
      <c r="CM113" s="802" t="s">
        <v>422</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423</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77405</v>
      </c>
      <c r="AB114" s="767"/>
      <c r="AC114" s="767"/>
      <c r="AD114" s="767"/>
      <c r="AE114" s="768"/>
      <c r="AF114" s="769">
        <v>94773</v>
      </c>
      <c r="AG114" s="767"/>
      <c r="AH114" s="767"/>
      <c r="AI114" s="767"/>
      <c r="AJ114" s="768"/>
      <c r="AK114" s="769">
        <v>136999</v>
      </c>
      <c r="AL114" s="767"/>
      <c r="AM114" s="767"/>
      <c r="AN114" s="767"/>
      <c r="AO114" s="768"/>
      <c r="AP114" s="811">
        <v>0.2</v>
      </c>
      <c r="AQ114" s="812"/>
      <c r="AR114" s="812"/>
      <c r="AS114" s="812"/>
      <c r="AT114" s="813"/>
      <c r="AU114" s="919"/>
      <c r="AV114" s="920"/>
      <c r="AW114" s="920"/>
      <c r="AX114" s="920"/>
      <c r="AY114" s="920"/>
      <c r="AZ114" s="802" t="s">
        <v>424</v>
      </c>
      <c r="BA114" s="739"/>
      <c r="BB114" s="739"/>
      <c r="BC114" s="739"/>
      <c r="BD114" s="739"/>
      <c r="BE114" s="739"/>
      <c r="BF114" s="739"/>
      <c r="BG114" s="739"/>
      <c r="BH114" s="739"/>
      <c r="BI114" s="739"/>
      <c r="BJ114" s="739"/>
      <c r="BK114" s="739"/>
      <c r="BL114" s="739"/>
      <c r="BM114" s="739"/>
      <c r="BN114" s="739"/>
      <c r="BO114" s="739"/>
      <c r="BP114" s="740"/>
      <c r="BQ114" s="803">
        <v>9645113</v>
      </c>
      <c r="BR114" s="804"/>
      <c r="BS114" s="804"/>
      <c r="BT114" s="804"/>
      <c r="BU114" s="804"/>
      <c r="BV114" s="804">
        <v>9987266</v>
      </c>
      <c r="BW114" s="804"/>
      <c r="BX114" s="804"/>
      <c r="BY114" s="804"/>
      <c r="BZ114" s="804"/>
      <c r="CA114" s="804">
        <v>10454894</v>
      </c>
      <c r="CB114" s="804"/>
      <c r="CC114" s="804"/>
      <c r="CD114" s="804"/>
      <c r="CE114" s="804"/>
      <c r="CF114" s="862">
        <v>14.5</v>
      </c>
      <c r="CG114" s="863"/>
      <c r="CH114" s="863"/>
      <c r="CI114" s="863"/>
      <c r="CJ114" s="863"/>
      <c r="CK114" s="914"/>
      <c r="CL114" s="808"/>
      <c r="CM114" s="802" t="s">
        <v>425</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426</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35448</v>
      </c>
      <c r="AB115" s="906"/>
      <c r="AC115" s="906"/>
      <c r="AD115" s="906"/>
      <c r="AE115" s="907"/>
      <c r="AF115" s="908">
        <v>35448</v>
      </c>
      <c r="AG115" s="906"/>
      <c r="AH115" s="906"/>
      <c r="AI115" s="906"/>
      <c r="AJ115" s="907"/>
      <c r="AK115" s="908">
        <v>35448</v>
      </c>
      <c r="AL115" s="906"/>
      <c r="AM115" s="906"/>
      <c r="AN115" s="906"/>
      <c r="AO115" s="907"/>
      <c r="AP115" s="909">
        <v>0</v>
      </c>
      <c r="AQ115" s="910"/>
      <c r="AR115" s="910"/>
      <c r="AS115" s="910"/>
      <c r="AT115" s="911"/>
      <c r="AU115" s="919"/>
      <c r="AV115" s="920"/>
      <c r="AW115" s="920"/>
      <c r="AX115" s="920"/>
      <c r="AY115" s="920"/>
      <c r="AZ115" s="802" t="s">
        <v>427</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428</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429</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430</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431</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370406</v>
      </c>
      <c r="DH116" s="767"/>
      <c r="DI116" s="767"/>
      <c r="DJ116" s="767"/>
      <c r="DK116" s="768"/>
      <c r="DL116" s="769">
        <v>340178</v>
      </c>
      <c r="DM116" s="767"/>
      <c r="DN116" s="767"/>
      <c r="DO116" s="767"/>
      <c r="DP116" s="768"/>
      <c r="DQ116" s="769">
        <v>309950</v>
      </c>
      <c r="DR116" s="767"/>
      <c r="DS116" s="767"/>
      <c r="DT116" s="767"/>
      <c r="DU116" s="768"/>
      <c r="DV116" s="811">
        <v>0.4</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432</v>
      </c>
      <c r="Z117" s="884"/>
      <c r="AA117" s="889">
        <v>570575</v>
      </c>
      <c r="AB117" s="890"/>
      <c r="AC117" s="890"/>
      <c r="AD117" s="890"/>
      <c r="AE117" s="891"/>
      <c r="AF117" s="892">
        <v>633647</v>
      </c>
      <c r="AG117" s="890"/>
      <c r="AH117" s="890"/>
      <c r="AI117" s="890"/>
      <c r="AJ117" s="891"/>
      <c r="AK117" s="892">
        <v>648725</v>
      </c>
      <c r="AL117" s="890"/>
      <c r="AM117" s="890"/>
      <c r="AN117" s="890"/>
      <c r="AO117" s="891"/>
      <c r="AP117" s="893"/>
      <c r="AQ117" s="894"/>
      <c r="AR117" s="894"/>
      <c r="AS117" s="894"/>
      <c r="AT117" s="895"/>
      <c r="AU117" s="919"/>
      <c r="AV117" s="920"/>
      <c r="AW117" s="920"/>
      <c r="AX117" s="920"/>
      <c r="AY117" s="920"/>
      <c r="AZ117" s="850" t="s">
        <v>433</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434</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408</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405</v>
      </c>
      <c r="AB118" s="883"/>
      <c r="AC118" s="883"/>
      <c r="AD118" s="883"/>
      <c r="AE118" s="884"/>
      <c r="AF118" s="885" t="s">
        <v>406</v>
      </c>
      <c r="AG118" s="883"/>
      <c r="AH118" s="883"/>
      <c r="AI118" s="883"/>
      <c r="AJ118" s="884"/>
      <c r="AK118" s="885" t="s">
        <v>294</v>
      </c>
      <c r="AL118" s="883"/>
      <c r="AM118" s="883"/>
      <c r="AN118" s="883"/>
      <c r="AO118" s="884"/>
      <c r="AP118" s="886" t="s">
        <v>407</v>
      </c>
      <c r="AQ118" s="887"/>
      <c r="AR118" s="887"/>
      <c r="AS118" s="887"/>
      <c r="AT118" s="888"/>
      <c r="AU118" s="919"/>
      <c r="AV118" s="920"/>
      <c r="AW118" s="920"/>
      <c r="AX118" s="920"/>
      <c r="AY118" s="920"/>
      <c r="AZ118" s="825" t="s">
        <v>435</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436</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411</v>
      </c>
      <c r="B119" s="806"/>
      <c r="C119" s="847" t="s">
        <v>412</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437</v>
      </c>
      <c r="BP119" s="865"/>
      <c r="BQ119" s="866">
        <v>19344384</v>
      </c>
      <c r="BR119" s="832"/>
      <c r="BS119" s="832"/>
      <c r="BT119" s="832"/>
      <c r="BU119" s="832"/>
      <c r="BV119" s="832">
        <v>22340560</v>
      </c>
      <c r="BW119" s="832"/>
      <c r="BX119" s="832"/>
      <c r="BY119" s="832"/>
      <c r="BZ119" s="832"/>
      <c r="CA119" s="832">
        <v>26590941</v>
      </c>
      <c r="CB119" s="832"/>
      <c r="CC119" s="832"/>
      <c r="CD119" s="832"/>
      <c r="CE119" s="832"/>
      <c r="CF119" s="735"/>
      <c r="CG119" s="736"/>
      <c r="CH119" s="736"/>
      <c r="CI119" s="736"/>
      <c r="CJ119" s="821"/>
      <c r="CK119" s="915"/>
      <c r="CL119" s="810"/>
      <c r="CM119" s="825" t="s">
        <v>438</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104400</v>
      </c>
      <c r="DH119" s="751"/>
      <c r="DI119" s="751"/>
      <c r="DJ119" s="751"/>
      <c r="DK119" s="752"/>
      <c r="DL119" s="753">
        <v>99180</v>
      </c>
      <c r="DM119" s="751"/>
      <c r="DN119" s="751"/>
      <c r="DO119" s="751"/>
      <c r="DP119" s="752"/>
      <c r="DQ119" s="753">
        <v>93960</v>
      </c>
      <c r="DR119" s="751"/>
      <c r="DS119" s="751"/>
      <c r="DT119" s="751"/>
      <c r="DU119" s="752"/>
      <c r="DV119" s="835">
        <v>0.1</v>
      </c>
      <c r="DW119" s="836"/>
      <c r="DX119" s="836"/>
      <c r="DY119" s="836"/>
      <c r="DZ119" s="837"/>
    </row>
    <row r="120" spans="1:130" s="212" customFormat="1" ht="26.25" customHeight="1" x14ac:dyDescent="0.2">
      <c r="A120" s="807"/>
      <c r="B120" s="808"/>
      <c r="C120" s="802" t="s">
        <v>415</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439</v>
      </c>
      <c r="AV120" s="868"/>
      <c r="AW120" s="868"/>
      <c r="AX120" s="868"/>
      <c r="AY120" s="869"/>
      <c r="AZ120" s="847" t="s">
        <v>440</v>
      </c>
      <c r="BA120" s="795"/>
      <c r="BB120" s="795"/>
      <c r="BC120" s="795"/>
      <c r="BD120" s="795"/>
      <c r="BE120" s="795"/>
      <c r="BF120" s="795"/>
      <c r="BG120" s="795"/>
      <c r="BH120" s="795"/>
      <c r="BI120" s="795"/>
      <c r="BJ120" s="795"/>
      <c r="BK120" s="795"/>
      <c r="BL120" s="795"/>
      <c r="BM120" s="795"/>
      <c r="BN120" s="795"/>
      <c r="BO120" s="795"/>
      <c r="BP120" s="796"/>
      <c r="BQ120" s="848">
        <v>63426217</v>
      </c>
      <c r="BR120" s="829"/>
      <c r="BS120" s="829"/>
      <c r="BT120" s="829"/>
      <c r="BU120" s="829"/>
      <c r="BV120" s="829">
        <v>61154693</v>
      </c>
      <c r="BW120" s="829"/>
      <c r="BX120" s="829"/>
      <c r="BY120" s="829"/>
      <c r="BZ120" s="829"/>
      <c r="CA120" s="829">
        <v>53864090</v>
      </c>
      <c r="CB120" s="829"/>
      <c r="CC120" s="829"/>
      <c r="CD120" s="829"/>
      <c r="CE120" s="829"/>
      <c r="CF120" s="853">
        <v>74.5</v>
      </c>
      <c r="CG120" s="854"/>
      <c r="CH120" s="854"/>
      <c r="CI120" s="854"/>
      <c r="CJ120" s="854"/>
      <c r="CK120" s="855" t="s">
        <v>441</v>
      </c>
      <c r="CL120" s="839"/>
      <c r="CM120" s="839"/>
      <c r="CN120" s="839"/>
      <c r="CO120" s="840"/>
      <c r="CP120" s="859" t="s">
        <v>389</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2">
      <c r="A121" s="807"/>
      <c r="B121" s="808"/>
      <c r="C121" s="850" t="s">
        <v>442</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443</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390</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425</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444</v>
      </c>
      <c r="BA122" s="826"/>
      <c r="BB122" s="826"/>
      <c r="BC122" s="826"/>
      <c r="BD122" s="826"/>
      <c r="BE122" s="826"/>
      <c r="BF122" s="826"/>
      <c r="BG122" s="826"/>
      <c r="BH122" s="826"/>
      <c r="BI122" s="826"/>
      <c r="BJ122" s="826"/>
      <c r="BK122" s="826"/>
      <c r="BL122" s="826"/>
      <c r="BM122" s="826"/>
      <c r="BN122" s="826"/>
      <c r="BO122" s="826"/>
      <c r="BP122" s="827"/>
      <c r="BQ122" s="866">
        <v>23198269</v>
      </c>
      <c r="BR122" s="832"/>
      <c r="BS122" s="832"/>
      <c r="BT122" s="832"/>
      <c r="BU122" s="832"/>
      <c r="BV122" s="832">
        <v>22378035</v>
      </c>
      <c r="BW122" s="832"/>
      <c r="BX122" s="832"/>
      <c r="BY122" s="832"/>
      <c r="BZ122" s="832"/>
      <c r="CA122" s="832">
        <v>21535674</v>
      </c>
      <c r="CB122" s="832"/>
      <c r="CC122" s="832"/>
      <c r="CD122" s="832"/>
      <c r="CE122" s="832"/>
      <c r="CF122" s="833">
        <v>29.8</v>
      </c>
      <c r="CG122" s="834"/>
      <c r="CH122" s="834"/>
      <c r="CI122" s="834"/>
      <c r="CJ122" s="834"/>
      <c r="CK122" s="856"/>
      <c r="CL122" s="842"/>
      <c r="CM122" s="842"/>
      <c r="CN122" s="842"/>
      <c r="CO122" s="843"/>
      <c r="CP122" s="822" t="s">
        <v>388</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431</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v>30228</v>
      </c>
      <c r="AB123" s="767"/>
      <c r="AC123" s="767"/>
      <c r="AD123" s="767"/>
      <c r="AE123" s="768"/>
      <c r="AF123" s="769">
        <v>30228</v>
      </c>
      <c r="AG123" s="767"/>
      <c r="AH123" s="767"/>
      <c r="AI123" s="767"/>
      <c r="AJ123" s="768"/>
      <c r="AK123" s="769">
        <v>30228</v>
      </c>
      <c r="AL123" s="767"/>
      <c r="AM123" s="767"/>
      <c r="AN123" s="767"/>
      <c r="AO123" s="768"/>
      <c r="AP123" s="811">
        <v>0</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445</v>
      </c>
      <c r="BP123" s="865"/>
      <c r="BQ123" s="819">
        <v>86624486</v>
      </c>
      <c r="BR123" s="820"/>
      <c r="BS123" s="820"/>
      <c r="BT123" s="820"/>
      <c r="BU123" s="820"/>
      <c r="BV123" s="820">
        <v>83532728</v>
      </c>
      <c r="BW123" s="820"/>
      <c r="BX123" s="820"/>
      <c r="BY123" s="820"/>
      <c r="BZ123" s="820"/>
      <c r="CA123" s="820">
        <v>75399764</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434</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446</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447</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436</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448</v>
      </c>
      <c r="CL125" s="839"/>
      <c r="CM125" s="839"/>
      <c r="CN125" s="839"/>
      <c r="CO125" s="840"/>
      <c r="CP125" s="847" t="s">
        <v>449</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438</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5220</v>
      </c>
      <c r="AB126" s="767"/>
      <c r="AC126" s="767"/>
      <c r="AD126" s="767"/>
      <c r="AE126" s="768"/>
      <c r="AF126" s="769">
        <v>5220</v>
      </c>
      <c r="AG126" s="767"/>
      <c r="AH126" s="767"/>
      <c r="AI126" s="767"/>
      <c r="AJ126" s="768"/>
      <c r="AK126" s="769">
        <v>5220</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450</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451</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452</v>
      </c>
      <c r="AY127" s="799"/>
      <c r="AZ127" s="799"/>
      <c r="BA127" s="799"/>
      <c r="BB127" s="799"/>
      <c r="BC127" s="799"/>
      <c r="BD127" s="799"/>
      <c r="BE127" s="800"/>
      <c r="BF127" s="798" t="s">
        <v>453</v>
      </c>
      <c r="BG127" s="799"/>
      <c r="BH127" s="799"/>
      <c r="BI127" s="799"/>
      <c r="BJ127" s="799"/>
      <c r="BK127" s="799"/>
      <c r="BL127" s="800"/>
      <c r="BM127" s="798" t="s">
        <v>454</v>
      </c>
      <c r="BN127" s="799"/>
      <c r="BO127" s="799"/>
      <c r="BP127" s="799"/>
      <c r="BQ127" s="799"/>
      <c r="BR127" s="799"/>
      <c r="BS127" s="800"/>
      <c r="BT127" s="798" t="s">
        <v>455</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456</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457</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458</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459</v>
      </c>
      <c r="AY128" s="795"/>
      <c r="AZ128" s="795"/>
      <c r="BA128" s="795"/>
      <c r="BB128" s="795"/>
      <c r="BC128" s="795"/>
      <c r="BD128" s="795"/>
      <c r="BE128" s="796"/>
      <c r="BF128" s="773" t="s">
        <v>122</v>
      </c>
      <c r="BG128" s="774"/>
      <c r="BH128" s="774"/>
      <c r="BI128" s="774"/>
      <c r="BJ128" s="774"/>
      <c r="BK128" s="774"/>
      <c r="BL128" s="797"/>
      <c r="BM128" s="773">
        <v>11.25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460</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461</v>
      </c>
      <c r="X129" s="764"/>
      <c r="Y129" s="764"/>
      <c r="Z129" s="765"/>
      <c r="AA129" s="766">
        <v>67249299</v>
      </c>
      <c r="AB129" s="767"/>
      <c r="AC129" s="767"/>
      <c r="AD129" s="767"/>
      <c r="AE129" s="768"/>
      <c r="AF129" s="769">
        <v>69511885</v>
      </c>
      <c r="AG129" s="767"/>
      <c r="AH129" s="767"/>
      <c r="AI129" s="767"/>
      <c r="AJ129" s="768"/>
      <c r="AK129" s="769">
        <v>74541345</v>
      </c>
      <c r="AL129" s="767"/>
      <c r="AM129" s="767"/>
      <c r="AN129" s="767"/>
      <c r="AO129" s="768"/>
      <c r="AP129" s="770"/>
      <c r="AQ129" s="771"/>
      <c r="AR129" s="771"/>
      <c r="AS129" s="771"/>
      <c r="AT129" s="772"/>
      <c r="AU129" s="215"/>
      <c r="AV129" s="215"/>
      <c r="AW129" s="215"/>
      <c r="AX129" s="738" t="s">
        <v>462</v>
      </c>
      <c r="AY129" s="739"/>
      <c r="AZ129" s="739"/>
      <c r="BA129" s="739"/>
      <c r="BB129" s="739"/>
      <c r="BC129" s="739"/>
      <c r="BD129" s="739"/>
      <c r="BE129" s="740"/>
      <c r="BF129" s="757" t="s">
        <v>122</v>
      </c>
      <c r="BG129" s="758"/>
      <c r="BH129" s="758"/>
      <c r="BI129" s="758"/>
      <c r="BJ129" s="758"/>
      <c r="BK129" s="758"/>
      <c r="BL129" s="759"/>
      <c r="BM129" s="757">
        <v>16.25</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463</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464</v>
      </c>
      <c r="X130" s="764"/>
      <c r="Y130" s="764"/>
      <c r="Z130" s="765"/>
      <c r="AA130" s="766">
        <v>2965885</v>
      </c>
      <c r="AB130" s="767"/>
      <c r="AC130" s="767"/>
      <c r="AD130" s="767"/>
      <c r="AE130" s="768"/>
      <c r="AF130" s="769">
        <v>2693311</v>
      </c>
      <c r="AG130" s="767"/>
      <c r="AH130" s="767"/>
      <c r="AI130" s="767"/>
      <c r="AJ130" s="768"/>
      <c r="AK130" s="769">
        <v>2213993</v>
      </c>
      <c r="AL130" s="767"/>
      <c r="AM130" s="767"/>
      <c r="AN130" s="767"/>
      <c r="AO130" s="768"/>
      <c r="AP130" s="770"/>
      <c r="AQ130" s="771"/>
      <c r="AR130" s="771"/>
      <c r="AS130" s="771"/>
      <c r="AT130" s="772"/>
      <c r="AU130" s="215"/>
      <c r="AV130" s="215"/>
      <c r="AW130" s="215"/>
      <c r="AX130" s="738" t="s">
        <v>465</v>
      </c>
      <c r="AY130" s="739"/>
      <c r="AZ130" s="739"/>
      <c r="BA130" s="739"/>
      <c r="BB130" s="739"/>
      <c r="BC130" s="739"/>
      <c r="BD130" s="739"/>
      <c r="BE130" s="740"/>
      <c r="BF130" s="741">
        <v>-2.9</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466</v>
      </c>
      <c r="X131" s="748"/>
      <c r="Y131" s="748"/>
      <c r="Z131" s="749"/>
      <c r="AA131" s="750">
        <v>64283414</v>
      </c>
      <c r="AB131" s="751"/>
      <c r="AC131" s="751"/>
      <c r="AD131" s="751"/>
      <c r="AE131" s="752"/>
      <c r="AF131" s="753">
        <v>66818574</v>
      </c>
      <c r="AG131" s="751"/>
      <c r="AH131" s="751"/>
      <c r="AI131" s="751"/>
      <c r="AJ131" s="752"/>
      <c r="AK131" s="753">
        <v>72327352</v>
      </c>
      <c r="AL131" s="751"/>
      <c r="AM131" s="751"/>
      <c r="AN131" s="751"/>
      <c r="AO131" s="752"/>
      <c r="AP131" s="754"/>
      <c r="AQ131" s="755"/>
      <c r="AR131" s="755"/>
      <c r="AS131" s="755"/>
      <c r="AT131" s="756"/>
      <c r="AU131" s="215"/>
      <c r="AV131" s="215"/>
      <c r="AW131" s="215"/>
      <c r="AX131" s="716" t="s">
        <v>467</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468</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469</v>
      </c>
      <c r="W132" s="729"/>
      <c r="X132" s="729"/>
      <c r="Y132" s="729"/>
      <c r="Z132" s="730"/>
      <c r="AA132" s="731">
        <v>-3.726171108</v>
      </c>
      <c r="AB132" s="732"/>
      <c r="AC132" s="732"/>
      <c r="AD132" s="732"/>
      <c r="AE132" s="733"/>
      <c r="AF132" s="734">
        <v>-3.0824722480000002</v>
      </c>
      <c r="AG132" s="732"/>
      <c r="AH132" s="732"/>
      <c r="AI132" s="732"/>
      <c r="AJ132" s="733"/>
      <c r="AK132" s="734">
        <v>-2.1641439330000001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470</v>
      </c>
      <c r="W133" s="708"/>
      <c r="X133" s="708"/>
      <c r="Y133" s="708"/>
      <c r="Z133" s="709"/>
      <c r="AA133" s="710">
        <v>-4.0999999999999996</v>
      </c>
      <c r="AB133" s="711"/>
      <c r="AC133" s="711"/>
      <c r="AD133" s="711"/>
      <c r="AE133" s="712"/>
      <c r="AF133" s="710">
        <v>-3.6</v>
      </c>
      <c r="AG133" s="711"/>
      <c r="AH133" s="711"/>
      <c r="AI133" s="711"/>
      <c r="AJ133" s="712"/>
      <c r="AK133" s="710">
        <v>-2.9</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RiRe+avqbEZ1fkv+H3MbjTvZs5UVduEWkRS3St2MIQqEod/S80WB7A/teaBDBYQk2Jkp1pY3Pr0cRt/qV7uCw==" saltValue="e2okw/H+d6AllDRsaG+C7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4" zoomScaleNormal="85" zoomScaleSheetLayoutView="64"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SkgbrnjbZOFt74n1e8/HGf1cBDxFA90LpQRCfKL5PZhuzeZnSueTkm8WucZnzXhFIlFLFGcF9MyQxr3+63OsQ==" saltValue="cS52/0UlApti2BswNKVLwQ=="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uhMiPt2KI4ubYeZajsQn0I3ecVKJCbxf0LRvcxJP4WUVnz5qFPSINdcjIQ9/314p8eg14YQ3rkXU/H1TyugQ==" saltValue="yz9OZWiGPqxKojFllHOKRw==" spinCount="100000" sheet="1" objects="1" scenarios="1"/>
  <dataConsolidate/>
  <phoneticPr fontId="2"/>
  <printOptions horizontalCentered="1" verticalCentered="1"/>
  <pageMargins left="0" right="0" top="0" bottom="0" header="0" footer="0"/>
  <pageSetup paperSize="8" scale="6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473</v>
      </c>
      <c r="AL6" s="248"/>
      <c r="AM6" s="248"/>
      <c r="AN6" s="248"/>
    </row>
    <row r="7" spans="1:46" ht="13.5" customHeight="1" x14ac:dyDescent="0.2">
      <c r="A7" s="247"/>
      <c r="AK7" s="250"/>
      <c r="AL7" s="251"/>
      <c r="AM7" s="251"/>
      <c r="AN7" s="252"/>
      <c r="AO7" s="1105" t="s">
        <v>474</v>
      </c>
      <c r="AP7" s="253"/>
      <c r="AQ7" s="254" t="s">
        <v>475</v>
      </c>
      <c r="AR7" s="255"/>
    </row>
    <row r="8" spans="1:46" ht="13" x14ac:dyDescent="0.2">
      <c r="A8" s="247"/>
      <c r="AK8" s="256"/>
      <c r="AL8" s="257"/>
      <c r="AM8" s="257"/>
      <c r="AN8" s="258"/>
      <c r="AO8" s="1106"/>
      <c r="AP8" s="259" t="s">
        <v>476</v>
      </c>
      <c r="AQ8" s="260" t="s">
        <v>477</v>
      </c>
      <c r="AR8" s="261" t="s">
        <v>478</v>
      </c>
    </row>
    <row r="9" spans="1:46" ht="13" x14ac:dyDescent="0.2">
      <c r="A9" s="247"/>
      <c r="AK9" s="1117" t="s">
        <v>479</v>
      </c>
      <c r="AL9" s="1118"/>
      <c r="AM9" s="1118"/>
      <c r="AN9" s="1119"/>
      <c r="AO9" s="262">
        <v>25534557</v>
      </c>
      <c r="AP9" s="262">
        <v>108498</v>
      </c>
      <c r="AQ9" s="263">
        <v>69750</v>
      </c>
      <c r="AR9" s="264">
        <v>55.6</v>
      </c>
    </row>
    <row r="10" spans="1:46" ht="13.5" customHeight="1" x14ac:dyDescent="0.2">
      <c r="A10" s="247"/>
      <c r="AK10" s="1117" t="s">
        <v>480</v>
      </c>
      <c r="AL10" s="1118"/>
      <c r="AM10" s="1118"/>
      <c r="AN10" s="1119"/>
      <c r="AO10" s="265">
        <v>322610</v>
      </c>
      <c r="AP10" s="265">
        <v>1371</v>
      </c>
      <c r="AQ10" s="266">
        <v>1158</v>
      </c>
      <c r="AR10" s="267">
        <v>18.399999999999999</v>
      </c>
    </row>
    <row r="11" spans="1:46" ht="13.5" customHeight="1" x14ac:dyDescent="0.2">
      <c r="A11" s="247"/>
      <c r="AK11" s="1117" t="s">
        <v>481</v>
      </c>
      <c r="AL11" s="1118"/>
      <c r="AM11" s="1118"/>
      <c r="AN11" s="1119"/>
      <c r="AO11" s="265" t="s">
        <v>482</v>
      </c>
      <c r="AP11" s="265" t="s">
        <v>482</v>
      </c>
      <c r="AQ11" s="266" t="s">
        <v>482</v>
      </c>
      <c r="AR11" s="267" t="s">
        <v>482</v>
      </c>
    </row>
    <row r="12" spans="1:46" ht="13.5" customHeight="1" x14ac:dyDescent="0.2">
      <c r="A12" s="247"/>
      <c r="AK12" s="1117" t="s">
        <v>483</v>
      </c>
      <c r="AL12" s="1118"/>
      <c r="AM12" s="1118"/>
      <c r="AN12" s="1119"/>
      <c r="AO12" s="265" t="s">
        <v>482</v>
      </c>
      <c r="AP12" s="265" t="s">
        <v>482</v>
      </c>
      <c r="AQ12" s="266" t="s">
        <v>482</v>
      </c>
      <c r="AR12" s="267" t="s">
        <v>482</v>
      </c>
    </row>
    <row r="13" spans="1:46" ht="13.5" customHeight="1" x14ac:dyDescent="0.2">
      <c r="A13" s="247"/>
      <c r="AK13" s="1117" t="s">
        <v>484</v>
      </c>
      <c r="AL13" s="1118"/>
      <c r="AM13" s="1118"/>
      <c r="AN13" s="1119"/>
      <c r="AO13" s="265">
        <v>972736</v>
      </c>
      <c r="AP13" s="265">
        <v>4133</v>
      </c>
      <c r="AQ13" s="266">
        <v>2380</v>
      </c>
      <c r="AR13" s="267">
        <v>73.7</v>
      </c>
    </row>
    <row r="14" spans="1:46" ht="13.5" customHeight="1" x14ac:dyDescent="0.2">
      <c r="A14" s="247"/>
      <c r="AK14" s="1117" t="s">
        <v>485</v>
      </c>
      <c r="AL14" s="1118"/>
      <c r="AM14" s="1118"/>
      <c r="AN14" s="1119"/>
      <c r="AO14" s="265">
        <v>335651</v>
      </c>
      <c r="AP14" s="265">
        <v>1426</v>
      </c>
      <c r="AQ14" s="266">
        <v>1678</v>
      </c>
      <c r="AR14" s="267">
        <v>-15</v>
      </c>
    </row>
    <row r="15" spans="1:46" ht="13.5" customHeight="1" x14ac:dyDescent="0.2">
      <c r="A15" s="247"/>
      <c r="AK15" s="1120" t="s">
        <v>486</v>
      </c>
      <c r="AL15" s="1121"/>
      <c r="AM15" s="1121"/>
      <c r="AN15" s="1122"/>
      <c r="AO15" s="265">
        <v>-1193698</v>
      </c>
      <c r="AP15" s="265">
        <v>-5072</v>
      </c>
      <c r="AQ15" s="266">
        <v>-4869</v>
      </c>
      <c r="AR15" s="267">
        <v>4.2</v>
      </c>
    </row>
    <row r="16" spans="1:46" ht="13" x14ac:dyDescent="0.2">
      <c r="A16" s="247"/>
      <c r="AK16" s="1120" t="s">
        <v>177</v>
      </c>
      <c r="AL16" s="1121"/>
      <c r="AM16" s="1121"/>
      <c r="AN16" s="1122"/>
      <c r="AO16" s="265">
        <v>25971856</v>
      </c>
      <c r="AP16" s="265">
        <v>110357</v>
      </c>
      <c r="AQ16" s="266">
        <v>70096</v>
      </c>
      <c r="AR16" s="267">
        <v>57.4</v>
      </c>
    </row>
    <row r="17" spans="1:46" ht="13" x14ac:dyDescent="0.2">
      <c r="A17" s="247"/>
    </row>
    <row r="18" spans="1:46" ht="13" x14ac:dyDescent="0.2">
      <c r="A18" s="247"/>
      <c r="AQ18" s="268"/>
      <c r="AR18" s="268"/>
    </row>
    <row r="19" spans="1:46" ht="13" x14ac:dyDescent="0.2">
      <c r="A19" s="247"/>
      <c r="AK19" s="243" t="s">
        <v>487</v>
      </c>
    </row>
    <row r="20" spans="1:46" ht="13" x14ac:dyDescent="0.2">
      <c r="A20" s="247"/>
      <c r="AK20" s="269"/>
      <c r="AL20" s="270"/>
      <c r="AM20" s="270"/>
      <c r="AN20" s="271"/>
      <c r="AO20" s="272" t="s">
        <v>488</v>
      </c>
      <c r="AP20" s="273" t="s">
        <v>489</v>
      </c>
      <c r="AQ20" s="274" t="s">
        <v>490</v>
      </c>
      <c r="AR20" s="275"/>
    </row>
    <row r="21" spans="1:46" s="248" customFormat="1" ht="13" x14ac:dyDescent="0.2">
      <c r="A21" s="276"/>
      <c r="AK21" s="1123" t="s">
        <v>491</v>
      </c>
      <c r="AL21" s="1124"/>
      <c r="AM21" s="1124"/>
      <c r="AN21" s="1125"/>
      <c r="AO21" s="277">
        <v>8.9700000000000006</v>
      </c>
      <c r="AP21" s="278">
        <v>6.37</v>
      </c>
      <c r="AQ21" s="279">
        <v>2.6</v>
      </c>
      <c r="AS21" s="280"/>
      <c r="AT21" s="276"/>
    </row>
    <row r="22" spans="1:46" s="248" customFormat="1" ht="13" x14ac:dyDescent="0.2">
      <c r="A22" s="276"/>
      <c r="AK22" s="1123" t="s">
        <v>492</v>
      </c>
      <c r="AL22" s="1124"/>
      <c r="AM22" s="1124"/>
      <c r="AN22" s="1125"/>
      <c r="AO22" s="281">
        <v>99.2</v>
      </c>
      <c r="AP22" s="282">
        <v>98.4</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495</v>
      </c>
      <c r="AL29" s="248"/>
      <c r="AM29" s="248"/>
      <c r="AN29" s="248"/>
      <c r="AS29" s="290"/>
    </row>
    <row r="30" spans="1:46" ht="13.5" customHeight="1" x14ac:dyDescent="0.2">
      <c r="A30" s="247"/>
      <c r="AK30" s="250"/>
      <c r="AL30" s="251"/>
      <c r="AM30" s="251"/>
      <c r="AN30" s="252"/>
      <c r="AO30" s="1105" t="s">
        <v>474</v>
      </c>
      <c r="AP30" s="253"/>
      <c r="AQ30" s="254" t="s">
        <v>475</v>
      </c>
      <c r="AR30" s="255"/>
    </row>
    <row r="31" spans="1:46" ht="13" x14ac:dyDescent="0.2">
      <c r="A31" s="247"/>
      <c r="AK31" s="256"/>
      <c r="AL31" s="257"/>
      <c r="AM31" s="257"/>
      <c r="AN31" s="258"/>
      <c r="AO31" s="1106"/>
      <c r="AP31" s="259" t="s">
        <v>476</v>
      </c>
      <c r="AQ31" s="260" t="s">
        <v>477</v>
      </c>
      <c r="AR31" s="261" t="s">
        <v>478</v>
      </c>
    </row>
    <row r="32" spans="1:46" ht="27" customHeight="1" x14ac:dyDescent="0.2">
      <c r="A32" s="247"/>
      <c r="AK32" s="1107" t="s">
        <v>496</v>
      </c>
      <c r="AL32" s="1108"/>
      <c r="AM32" s="1108"/>
      <c r="AN32" s="1109"/>
      <c r="AO32" s="291">
        <v>413995</v>
      </c>
      <c r="AP32" s="291">
        <v>1759</v>
      </c>
      <c r="AQ32" s="292">
        <v>4451</v>
      </c>
      <c r="AR32" s="293">
        <v>-60.5</v>
      </c>
    </row>
    <row r="33" spans="1:46" ht="13.5" customHeight="1" x14ac:dyDescent="0.2">
      <c r="A33" s="247"/>
      <c r="AK33" s="1107" t="s">
        <v>497</v>
      </c>
      <c r="AL33" s="1108"/>
      <c r="AM33" s="1108"/>
      <c r="AN33" s="1109"/>
      <c r="AO33" s="291" t="s">
        <v>482</v>
      </c>
      <c r="AP33" s="291" t="s">
        <v>482</v>
      </c>
      <c r="AQ33" s="292" t="s">
        <v>482</v>
      </c>
      <c r="AR33" s="293" t="s">
        <v>482</v>
      </c>
    </row>
    <row r="34" spans="1:46" ht="27" customHeight="1" x14ac:dyDescent="0.2">
      <c r="A34" s="247"/>
      <c r="AK34" s="1107" t="s">
        <v>498</v>
      </c>
      <c r="AL34" s="1108"/>
      <c r="AM34" s="1108"/>
      <c r="AN34" s="1109"/>
      <c r="AO34" s="291">
        <v>62283</v>
      </c>
      <c r="AP34" s="291">
        <v>265</v>
      </c>
      <c r="AQ34" s="292">
        <v>416</v>
      </c>
      <c r="AR34" s="293">
        <v>-36.299999999999997</v>
      </c>
    </row>
    <row r="35" spans="1:46" ht="27" customHeight="1" x14ac:dyDescent="0.2">
      <c r="A35" s="247"/>
      <c r="AK35" s="1107" t="s">
        <v>499</v>
      </c>
      <c r="AL35" s="1108"/>
      <c r="AM35" s="1108"/>
      <c r="AN35" s="1109"/>
      <c r="AO35" s="291" t="s">
        <v>482</v>
      </c>
      <c r="AP35" s="291" t="s">
        <v>482</v>
      </c>
      <c r="AQ35" s="292">
        <v>18</v>
      </c>
      <c r="AR35" s="293" t="s">
        <v>482</v>
      </c>
    </row>
    <row r="36" spans="1:46" ht="27" customHeight="1" x14ac:dyDescent="0.2">
      <c r="A36" s="247"/>
      <c r="AK36" s="1107" t="s">
        <v>500</v>
      </c>
      <c r="AL36" s="1108"/>
      <c r="AM36" s="1108"/>
      <c r="AN36" s="1109"/>
      <c r="AO36" s="291">
        <v>136999</v>
      </c>
      <c r="AP36" s="291">
        <v>582</v>
      </c>
      <c r="AQ36" s="292">
        <v>532</v>
      </c>
      <c r="AR36" s="293">
        <v>9.4</v>
      </c>
    </row>
    <row r="37" spans="1:46" ht="13.5" customHeight="1" x14ac:dyDescent="0.2">
      <c r="A37" s="247"/>
      <c r="AK37" s="1107" t="s">
        <v>501</v>
      </c>
      <c r="AL37" s="1108"/>
      <c r="AM37" s="1108"/>
      <c r="AN37" s="1109"/>
      <c r="AO37" s="291">
        <v>35448</v>
      </c>
      <c r="AP37" s="291">
        <v>151</v>
      </c>
      <c r="AQ37" s="292">
        <v>1760</v>
      </c>
      <c r="AR37" s="293">
        <v>-91.4</v>
      </c>
    </row>
    <row r="38" spans="1:46" ht="27" customHeight="1" x14ac:dyDescent="0.2">
      <c r="A38" s="247"/>
      <c r="AK38" s="1110" t="s">
        <v>502</v>
      </c>
      <c r="AL38" s="1111"/>
      <c r="AM38" s="1111"/>
      <c r="AN38" s="1112"/>
      <c r="AO38" s="294" t="s">
        <v>482</v>
      </c>
      <c r="AP38" s="294" t="s">
        <v>482</v>
      </c>
      <c r="AQ38" s="295" t="s">
        <v>482</v>
      </c>
      <c r="AR38" s="283" t="s">
        <v>482</v>
      </c>
      <c r="AS38" s="290"/>
    </row>
    <row r="39" spans="1:46" ht="13" x14ac:dyDescent="0.2">
      <c r="A39" s="247"/>
      <c r="AK39" s="1110" t="s">
        <v>503</v>
      </c>
      <c r="AL39" s="1111"/>
      <c r="AM39" s="1111"/>
      <c r="AN39" s="1112"/>
      <c r="AO39" s="291" t="s">
        <v>482</v>
      </c>
      <c r="AP39" s="291" t="s">
        <v>482</v>
      </c>
      <c r="AQ39" s="292">
        <v>-15</v>
      </c>
      <c r="AR39" s="293" t="s">
        <v>482</v>
      </c>
      <c r="AS39" s="290"/>
    </row>
    <row r="40" spans="1:46" ht="27" customHeight="1" x14ac:dyDescent="0.2">
      <c r="A40" s="247"/>
      <c r="AK40" s="1107" t="s">
        <v>504</v>
      </c>
      <c r="AL40" s="1108"/>
      <c r="AM40" s="1108"/>
      <c r="AN40" s="1109"/>
      <c r="AO40" s="291">
        <v>-2213993</v>
      </c>
      <c r="AP40" s="291">
        <v>-9407</v>
      </c>
      <c r="AQ40" s="292">
        <v>-9977</v>
      </c>
      <c r="AR40" s="293">
        <v>-5.7</v>
      </c>
      <c r="AS40" s="290"/>
    </row>
    <row r="41" spans="1:46" ht="13" x14ac:dyDescent="0.2">
      <c r="A41" s="247"/>
      <c r="AK41" s="1113" t="s">
        <v>287</v>
      </c>
      <c r="AL41" s="1114"/>
      <c r="AM41" s="1114"/>
      <c r="AN41" s="1115"/>
      <c r="AO41" s="291">
        <v>-1565268</v>
      </c>
      <c r="AP41" s="291">
        <v>-6651</v>
      </c>
      <c r="AQ41" s="292">
        <v>-2814</v>
      </c>
      <c r="AR41" s="293">
        <v>136.4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 x14ac:dyDescent="0.2">
      <c r="A48" s="247"/>
      <c r="AK48" s="301" t="s">
        <v>506</v>
      </c>
      <c r="AL48" s="301"/>
      <c r="AM48" s="301"/>
      <c r="AN48" s="301"/>
      <c r="AO48" s="301"/>
      <c r="AP48" s="301"/>
      <c r="AQ48" s="302"/>
      <c r="AR48" s="301"/>
    </row>
    <row r="49" spans="1:44" ht="13.5" customHeight="1" x14ac:dyDescent="0.2">
      <c r="A49" s="247"/>
      <c r="AK49" s="303"/>
      <c r="AL49" s="304"/>
      <c r="AM49" s="1100" t="s">
        <v>474</v>
      </c>
      <c r="AN49" s="1102" t="s">
        <v>507</v>
      </c>
      <c r="AO49" s="1103"/>
      <c r="AP49" s="1103"/>
      <c r="AQ49" s="1103"/>
      <c r="AR49" s="1104"/>
    </row>
    <row r="50" spans="1:44" ht="13" x14ac:dyDescent="0.2">
      <c r="A50" s="247"/>
      <c r="AK50" s="305"/>
      <c r="AL50" s="306"/>
      <c r="AM50" s="1101"/>
      <c r="AN50" s="307" t="s">
        <v>508</v>
      </c>
      <c r="AO50" s="308" t="s">
        <v>509</v>
      </c>
      <c r="AP50" s="309" t="s">
        <v>510</v>
      </c>
      <c r="AQ50" s="310" t="s">
        <v>511</v>
      </c>
      <c r="AR50" s="311" t="s">
        <v>512</v>
      </c>
    </row>
    <row r="51" spans="1:44" ht="13" x14ac:dyDescent="0.2">
      <c r="A51" s="247"/>
      <c r="AK51" s="303" t="s">
        <v>513</v>
      </c>
      <c r="AL51" s="304"/>
      <c r="AM51" s="312">
        <v>20816629</v>
      </c>
      <c r="AN51" s="313">
        <v>91876</v>
      </c>
      <c r="AO51" s="314">
        <v>-12.6</v>
      </c>
      <c r="AP51" s="315">
        <v>50465</v>
      </c>
      <c r="AQ51" s="316">
        <v>-2.4</v>
      </c>
      <c r="AR51" s="317">
        <v>-10.199999999999999</v>
      </c>
    </row>
    <row r="52" spans="1:44" ht="13" x14ac:dyDescent="0.2">
      <c r="A52" s="247"/>
      <c r="AK52" s="318"/>
      <c r="AL52" s="319" t="s">
        <v>514</v>
      </c>
      <c r="AM52" s="320">
        <v>10341700</v>
      </c>
      <c r="AN52" s="321">
        <v>45644</v>
      </c>
      <c r="AO52" s="322">
        <v>-19.5</v>
      </c>
      <c r="AP52" s="323">
        <v>34193</v>
      </c>
      <c r="AQ52" s="324">
        <v>-8.1</v>
      </c>
      <c r="AR52" s="325">
        <v>-11.4</v>
      </c>
    </row>
    <row r="53" spans="1:44" ht="13" x14ac:dyDescent="0.2">
      <c r="A53" s="247"/>
      <c r="AK53" s="303" t="s">
        <v>515</v>
      </c>
      <c r="AL53" s="304"/>
      <c r="AM53" s="312">
        <v>13863313</v>
      </c>
      <c r="AN53" s="313">
        <v>61252</v>
      </c>
      <c r="AO53" s="314">
        <v>-33.299999999999997</v>
      </c>
      <c r="AP53" s="315">
        <v>51679</v>
      </c>
      <c r="AQ53" s="316">
        <v>2.4</v>
      </c>
      <c r="AR53" s="317">
        <v>-35.700000000000003</v>
      </c>
    </row>
    <row r="54" spans="1:44" ht="13" x14ac:dyDescent="0.2">
      <c r="A54" s="247"/>
      <c r="AK54" s="318"/>
      <c r="AL54" s="319" t="s">
        <v>514</v>
      </c>
      <c r="AM54" s="320">
        <v>11502653</v>
      </c>
      <c r="AN54" s="321">
        <v>50822</v>
      </c>
      <c r="AO54" s="322">
        <v>11.3</v>
      </c>
      <c r="AP54" s="323">
        <v>35132</v>
      </c>
      <c r="AQ54" s="324">
        <v>2.7</v>
      </c>
      <c r="AR54" s="325">
        <v>8.6</v>
      </c>
    </row>
    <row r="55" spans="1:44" ht="13" x14ac:dyDescent="0.2">
      <c r="A55" s="247"/>
      <c r="AK55" s="303" t="s">
        <v>516</v>
      </c>
      <c r="AL55" s="304"/>
      <c r="AM55" s="312">
        <v>17271134</v>
      </c>
      <c r="AN55" s="313">
        <v>75205</v>
      </c>
      <c r="AO55" s="314">
        <v>22.8</v>
      </c>
      <c r="AP55" s="315">
        <v>49665</v>
      </c>
      <c r="AQ55" s="316">
        <v>-3.9</v>
      </c>
      <c r="AR55" s="317">
        <v>26.7</v>
      </c>
    </row>
    <row r="56" spans="1:44" ht="13" x14ac:dyDescent="0.2">
      <c r="A56" s="247"/>
      <c r="AK56" s="318"/>
      <c r="AL56" s="319" t="s">
        <v>514</v>
      </c>
      <c r="AM56" s="320">
        <v>16086759</v>
      </c>
      <c r="AN56" s="321">
        <v>70048</v>
      </c>
      <c r="AO56" s="322">
        <v>37.799999999999997</v>
      </c>
      <c r="AP56" s="323">
        <v>34678</v>
      </c>
      <c r="AQ56" s="324">
        <v>-1.3</v>
      </c>
      <c r="AR56" s="325">
        <v>39.1</v>
      </c>
    </row>
    <row r="57" spans="1:44" ht="13" x14ac:dyDescent="0.2">
      <c r="A57" s="247"/>
      <c r="AK57" s="303" t="s">
        <v>517</v>
      </c>
      <c r="AL57" s="304"/>
      <c r="AM57" s="312">
        <v>12609822</v>
      </c>
      <c r="AN57" s="313">
        <v>54311</v>
      </c>
      <c r="AO57" s="314">
        <v>-27.8</v>
      </c>
      <c r="AP57" s="315">
        <v>63439</v>
      </c>
      <c r="AQ57" s="316">
        <v>27.7</v>
      </c>
      <c r="AR57" s="317">
        <v>-55.5</v>
      </c>
    </row>
    <row r="58" spans="1:44" ht="13" x14ac:dyDescent="0.2">
      <c r="A58" s="247"/>
      <c r="AK58" s="318"/>
      <c r="AL58" s="319" t="s">
        <v>514</v>
      </c>
      <c r="AM58" s="320">
        <v>11511015</v>
      </c>
      <c r="AN58" s="321">
        <v>49579</v>
      </c>
      <c r="AO58" s="322">
        <v>-29.2</v>
      </c>
      <c r="AP58" s="323">
        <v>46463</v>
      </c>
      <c r="AQ58" s="324">
        <v>34</v>
      </c>
      <c r="AR58" s="325">
        <v>-63.2</v>
      </c>
    </row>
    <row r="59" spans="1:44" ht="13" x14ac:dyDescent="0.2">
      <c r="A59" s="247"/>
      <c r="AK59" s="303" t="s">
        <v>518</v>
      </c>
      <c r="AL59" s="304"/>
      <c r="AM59" s="312">
        <v>18072701</v>
      </c>
      <c r="AN59" s="313">
        <v>76792</v>
      </c>
      <c r="AO59" s="314">
        <v>41.4</v>
      </c>
      <c r="AP59" s="315">
        <v>60097</v>
      </c>
      <c r="AQ59" s="316">
        <v>-5.3</v>
      </c>
      <c r="AR59" s="317">
        <v>46.7</v>
      </c>
    </row>
    <row r="60" spans="1:44" ht="13" x14ac:dyDescent="0.2">
      <c r="A60" s="247"/>
      <c r="AK60" s="318"/>
      <c r="AL60" s="319" t="s">
        <v>514</v>
      </c>
      <c r="AM60" s="320">
        <v>16085325</v>
      </c>
      <c r="AN60" s="321">
        <v>68348</v>
      </c>
      <c r="AO60" s="322">
        <v>37.9</v>
      </c>
      <c r="AP60" s="323">
        <v>43011</v>
      </c>
      <c r="AQ60" s="324">
        <v>-7.4</v>
      </c>
      <c r="AR60" s="325">
        <v>45.3</v>
      </c>
    </row>
    <row r="61" spans="1:44" ht="13" x14ac:dyDescent="0.2">
      <c r="A61" s="247"/>
      <c r="AK61" s="303" t="s">
        <v>519</v>
      </c>
      <c r="AL61" s="326"/>
      <c r="AM61" s="312">
        <v>16526720</v>
      </c>
      <c r="AN61" s="313">
        <v>71887</v>
      </c>
      <c r="AO61" s="314">
        <v>-1.9</v>
      </c>
      <c r="AP61" s="315">
        <v>55069</v>
      </c>
      <c r="AQ61" s="327">
        <v>3.7</v>
      </c>
      <c r="AR61" s="317">
        <v>-5.6</v>
      </c>
    </row>
    <row r="62" spans="1:44" ht="13" x14ac:dyDescent="0.2">
      <c r="A62" s="247"/>
      <c r="AK62" s="318"/>
      <c r="AL62" s="319" t="s">
        <v>514</v>
      </c>
      <c r="AM62" s="320">
        <v>13105490</v>
      </c>
      <c r="AN62" s="321">
        <v>56888</v>
      </c>
      <c r="AO62" s="322">
        <v>7.7</v>
      </c>
      <c r="AP62" s="323">
        <v>38695</v>
      </c>
      <c r="AQ62" s="324">
        <v>4</v>
      </c>
      <c r="AR62" s="325">
        <v>3.7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bLXpCuWYgH2wgDFvCPWxBPe6061sXspoi9vE4Uk6KCXvI70aJFRBlGqFBKTrTxAQTcRSrquZRmdhYuc6EidKbA==" saltValue="bav0jYRsyCVnGA+HJddpL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UmsqdjqnrL5KRcLNhRsLHKBKhjy3NLzaPM4nAY4C7iZHgZu8FJ6vXHbnwC3EeegZlFzr4v1B1fcY7DOwaMdgtw==" saltValue="5aKi4jh1ORxFhmYRMJ02F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PB3G7ZhmxLd1mwsIg3F+qDhwqMaH41k57m6drrzfGCG+KtJ2sTdqWSchBBA1EthGb2zQgc4Yo4WW2I4blrSbAg==" saltValue="9WnVhW2ph792BFXG7WMy7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521</v>
      </c>
      <c r="G46" s="8" t="s">
        <v>522</v>
      </c>
      <c r="H46" s="8" t="s">
        <v>523</v>
      </c>
      <c r="I46" s="8" t="s">
        <v>524</v>
      </c>
      <c r="J46" s="9" t="s">
        <v>525</v>
      </c>
    </row>
    <row r="47" spans="2:10" ht="57.75" customHeight="1" x14ac:dyDescent="0.2">
      <c r="B47" s="10"/>
      <c r="C47" s="1126" t="s">
        <v>3</v>
      </c>
      <c r="D47" s="1126"/>
      <c r="E47" s="1127"/>
      <c r="F47" s="11">
        <v>30.61</v>
      </c>
      <c r="G47" s="12">
        <v>30.52</v>
      </c>
      <c r="H47" s="12">
        <v>27.46</v>
      </c>
      <c r="I47" s="12">
        <v>30.9</v>
      </c>
      <c r="J47" s="13">
        <v>23.89</v>
      </c>
    </row>
    <row r="48" spans="2:10" ht="57.75" customHeight="1" x14ac:dyDescent="0.2">
      <c r="B48" s="14"/>
      <c r="C48" s="1128" t="s">
        <v>4</v>
      </c>
      <c r="D48" s="1128"/>
      <c r="E48" s="1129"/>
      <c r="F48" s="15">
        <v>13.33</v>
      </c>
      <c r="G48" s="16">
        <v>10.46</v>
      </c>
      <c r="H48" s="16">
        <v>8.4499999999999993</v>
      </c>
      <c r="I48" s="16">
        <v>7.98</v>
      </c>
      <c r="J48" s="17">
        <v>10.75</v>
      </c>
    </row>
    <row r="49" spans="2:10" ht="57.75" customHeight="1" thickBot="1" x14ac:dyDescent="0.25">
      <c r="B49" s="18"/>
      <c r="C49" s="1130" t="s">
        <v>5</v>
      </c>
      <c r="D49" s="1130"/>
      <c r="E49" s="1131"/>
      <c r="F49" s="19">
        <v>2.6</v>
      </c>
      <c r="G49" s="20" t="s">
        <v>526</v>
      </c>
      <c r="H49" s="20" t="s">
        <v>527</v>
      </c>
      <c r="I49" s="20">
        <v>4.1399999999999997</v>
      </c>
      <c r="J49" s="21" t="s">
        <v>528</v>
      </c>
    </row>
    <row r="50" spans="2:10" ht="13" x14ac:dyDescent="0.2"/>
  </sheetData>
  <sheetProtection algorithmName="SHA-512" hashValue="PW8DXOAZGGafT/vQxykr8m1TZWCw2q7+7wTuz/qL1EsZBzFUMvQpmQLXOkPSiVKxxOOrjflW9EcENHAXo2LYYg==" saltValue="2T0G4K8ScIeKSeuoC/Pzo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36" t="s">
        <v>529</v>
      </c>
      <c r="D34" s="1136"/>
      <c r="E34" s="1137"/>
      <c r="F34" s="32">
        <v>13.33</v>
      </c>
      <c r="G34" s="33">
        <v>10.46</v>
      </c>
      <c r="H34" s="33">
        <v>8.4499999999999993</v>
      </c>
      <c r="I34" s="33">
        <v>7.97</v>
      </c>
      <c r="J34" s="34">
        <v>10.75</v>
      </c>
      <c r="K34" s="22"/>
      <c r="L34" s="22"/>
      <c r="M34" s="22"/>
      <c r="N34" s="22"/>
      <c r="O34" s="22"/>
      <c r="P34" s="22"/>
    </row>
    <row r="35" spans="1:16" ht="39" customHeight="1" x14ac:dyDescent="0.2">
      <c r="A35" s="22"/>
      <c r="B35" s="35"/>
      <c r="C35" s="1132" t="s">
        <v>530</v>
      </c>
      <c r="D35" s="1132"/>
      <c r="E35" s="1133"/>
      <c r="F35" s="36">
        <v>1.31</v>
      </c>
      <c r="G35" s="37">
        <v>1.05</v>
      </c>
      <c r="H35" s="37">
        <v>0.86</v>
      </c>
      <c r="I35" s="37">
        <v>0.51</v>
      </c>
      <c r="J35" s="38">
        <v>1.08</v>
      </c>
      <c r="K35" s="22"/>
      <c r="L35" s="22"/>
      <c r="M35" s="22"/>
      <c r="N35" s="22"/>
      <c r="O35" s="22"/>
      <c r="P35" s="22"/>
    </row>
    <row r="36" spans="1:16" ht="39" customHeight="1" x14ac:dyDescent="0.2">
      <c r="A36" s="22"/>
      <c r="B36" s="35"/>
      <c r="C36" s="1132" t="s">
        <v>531</v>
      </c>
      <c r="D36" s="1132"/>
      <c r="E36" s="1133"/>
      <c r="F36" s="36">
        <v>0.45</v>
      </c>
      <c r="G36" s="37">
        <v>0.79</v>
      </c>
      <c r="H36" s="37">
        <v>0.42</v>
      </c>
      <c r="I36" s="37">
        <v>0.21</v>
      </c>
      <c r="J36" s="38">
        <v>0.4</v>
      </c>
      <c r="K36" s="22"/>
      <c r="L36" s="22"/>
      <c r="M36" s="22"/>
      <c r="N36" s="22"/>
      <c r="O36" s="22"/>
      <c r="P36" s="22"/>
    </row>
    <row r="37" spans="1:16" ht="39" customHeight="1" x14ac:dyDescent="0.2">
      <c r="A37" s="22"/>
      <c r="B37" s="35"/>
      <c r="C37" s="1132" t="s">
        <v>532</v>
      </c>
      <c r="D37" s="1132"/>
      <c r="E37" s="1133"/>
      <c r="F37" s="36">
        <v>0.21</v>
      </c>
      <c r="G37" s="37">
        <v>0.26</v>
      </c>
      <c r="H37" s="37">
        <v>0.19</v>
      </c>
      <c r="I37" s="37">
        <v>0.22</v>
      </c>
      <c r="J37" s="38">
        <v>0.14000000000000001</v>
      </c>
      <c r="K37" s="22"/>
      <c r="L37" s="22"/>
      <c r="M37" s="22"/>
      <c r="N37" s="22"/>
      <c r="O37" s="22"/>
      <c r="P37" s="22"/>
    </row>
    <row r="38" spans="1:16" ht="39" customHeight="1" x14ac:dyDescent="0.2">
      <c r="A38" s="22"/>
      <c r="B38" s="35"/>
      <c r="C38" s="1132"/>
      <c r="D38" s="1132"/>
      <c r="E38" s="1133"/>
      <c r="F38" s="36"/>
      <c r="G38" s="37"/>
      <c r="H38" s="37"/>
      <c r="I38" s="37"/>
      <c r="J38" s="38"/>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533</v>
      </c>
      <c r="D42" s="1132"/>
      <c r="E42" s="1133"/>
      <c r="F42" s="36" t="s">
        <v>482</v>
      </c>
      <c r="G42" s="37" t="s">
        <v>482</v>
      </c>
      <c r="H42" s="37" t="s">
        <v>482</v>
      </c>
      <c r="I42" s="37" t="s">
        <v>482</v>
      </c>
      <c r="J42" s="38" t="s">
        <v>482</v>
      </c>
      <c r="K42" s="22"/>
      <c r="L42" s="22"/>
      <c r="M42" s="22"/>
      <c r="N42" s="22"/>
      <c r="O42" s="22"/>
      <c r="P42" s="22"/>
    </row>
    <row r="43" spans="1:16" ht="39" customHeight="1" thickBot="1" x14ac:dyDescent="0.25">
      <c r="A43" s="22"/>
      <c r="B43" s="40"/>
      <c r="C43" s="1134" t="s">
        <v>534</v>
      </c>
      <c r="D43" s="1134"/>
      <c r="E43" s="1135"/>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JYR+09GR+JRdh7V+1ZtU2Lo7fyBaapR6j4rojvob1ctyiJ6a/PdmVuxYTygFfqZ5AOAa8WLm05qMpE6Qz1Ehw==" saltValue="sFKz+MbGUUxsAPI+B00z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527</v>
      </c>
      <c r="L45" s="58">
        <v>452</v>
      </c>
      <c r="M45" s="58">
        <v>395</v>
      </c>
      <c r="N45" s="58">
        <v>441</v>
      </c>
      <c r="O45" s="59">
        <v>414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482</v>
      </c>
      <c r="L46" s="62" t="s">
        <v>482</v>
      </c>
      <c r="M46" s="62" t="s">
        <v>482</v>
      </c>
      <c r="N46" s="62" t="s">
        <v>482</v>
      </c>
      <c r="O46" s="63" t="s">
        <v>482</v>
      </c>
      <c r="P46" s="46"/>
      <c r="Q46" s="46"/>
      <c r="R46" s="46"/>
      <c r="S46" s="46"/>
      <c r="T46" s="46"/>
      <c r="U46" s="46"/>
    </row>
    <row r="47" spans="1:21" ht="30.75" customHeight="1" x14ac:dyDescent="0.2">
      <c r="A47" s="46"/>
      <c r="B47" s="1163"/>
      <c r="C47" s="1164"/>
      <c r="D47" s="60"/>
      <c r="E47" s="1140" t="s">
        <v>12</v>
      </c>
      <c r="F47" s="1140"/>
      <c r="G47" s="1140"/>
      <c r="H47" s="1140"/>
      <c r="I47" s="1140"/>
      <c r="J47" s="1141"/>
      <c r="K47" s="61">
        <v>62</v>
      </c>
      <c r="L47" s="62">
        <v>62</v>
      </c>
      <c r="M47" s="62">
        <v>62</v>
      </c>
      <c r="N47" s="62">
        <v>62</v>
      </c>
      <c r="O47" s="63">
        <v>62</v>
      </c>
      <c r="P47" s="46"/>
      <c r="Q47" s="46"/>
      <c r="R47" s="46"/>
      <c r="S47" s="46"/>
      <c r="T47" s="46"/>
      <c r="U47" s="46"/>
    </row>
    <row r="48" spans="1:21" ht="30.75" customHeight="1" x14ac:dyDescent="0.2">
      <c r="A48" s="46"/>
      <c r="B48" s="1163"/>
      <c r="C48" s="1164"/>
      <c r="D48" s="60"/>
      <c r="E48" s="1140" t="s">
        <v>13</v>
      </c>
      <c r="F48" s="1140"/>
      <c r="G48" s="1140"/>
      <c r="H48" s="1140"/>
      <c r="I48" s="1140"/>
      <c r="J48" s="1141"/>
      <c r="K48" s="61" t="s">
        <v>482</v>
      </c>
      <c r="L48" s="62" t="s">
        <v>482</v>
      </c>
      <c r="M48" s="62" t="s">
        <v>482</v>
      </c>
      <c r="N48" s="62" t="s">
        <v>482</v>
      </c>
      <c r="O48" s="63" t="s">
        <v>482</v>
      </c>
      <c r="P48" s="46"/>
      <c r="Q48" s="46"/>
      <c r="R48" s="46"/>
      <c r="S48" s="46"/>
      <c r="T48" s="46"/>
      <c r="U48" s="46"/>
    </row>
    <row r="49" spans="1:21" ht="30.75" customHeight="1" x14ac:dyDescent="0.2">
      <c r="A49" s="46"/>
      <c r="B49" s="1163"/>
      <c r="C49" s="1164"/>
      <c r="D49" s="60"/>
      <c r="E49" s="1140" t="s">
        <v>14</v>
      </c>
      <c r="F49" s="1140"/>
      <c r="G49" s="1140"/>
      <c r="H49" s="1140"/>
      <c r="I49" s="1140"/>
      <c r="J49" s="1141"/>
      <c r="K49" s="61">
        <v>83</v>
      </c>
      <c r="L49" s="62">
        <v>81</v>
      </c>
      <c r="M49" s="62">
        <v>77</v>
      </c>
      <c r="N49" s="62">
        <v>95</v>
      </c>
      <c r="O49" s="63">
        <v>137</v>
      </c>
      <c r="P49" s="46"/>
      <c r="Q49" s="46"/>
      <c r="R49" s="46"/>
      <c r="S49" s="46"/>
      <c r="T49" s="46"/>
      <c r="U49" s="46"/>
    </row>
    <row r="50" spans="1:21" ht="30.75" customHeight="1" x14ac:dyDescent="0.2">
      <c r="A50" s="46"/>
      <c r="B50" s="1163"/>
      <c r="C50" s="1164"/>
      <c r="D50" s="60"/>
      <c r="E50" s="1140" t="s">
        <v>15</v>
      </c>
      <c r="F50" s="1140"/>
      <c r="G50" s="1140"/>
      <c r="H50" s="1140"/>
      <c r="I50" s="1140"/>
      <c r="J50" s="1141"/>
      <c r="K50" s="61">
        <v>40</v>
      </c>
      <c r="L50" s="62">
        <v>40</v>
      </c>
      <c r="M50" s="62">
        <v>35</v>
      </c>
      <c r="N50" s="62">
        <v>35</v>
      </c>
      <c r="O50" s="63">
        <v>35</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482</v>
      </c>
      <c r="L51" s="62" t="s">
        <v>482</v>
      </c>
      <c r="M51" s="62" t="s">
        <v>482</v>
      </c>
      <c r="N51" s="62" t="s">
        <v>482</v>
      </c>
      <c r="O51" s="63" t="s">
        <v>482</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3332</v>
      </c>
      <c r="L52" s="62">
        <v>3193</v>
      </c>
      <c r="M52" s="62">
        <v>2966</v>
      </c>
      <c r="N52" s="62">
        <v>2693</v>
      </c>
      <c r="O52" s="63">
        <v>2214</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-2620</v>
      </c>
      <c r="L53" s="67">
        <v>-2558</v>
      </c>
      <c r="M53" s="67">
        <v>-2397</v>
      </c>
      <c r="N53" s="67">
        <v>-2060</v>
      </c>
      <c r="O53" s="68">
        <v>-1566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548</v>
      </c>
      <c r="L58" s="82" t="s">
        <v>482</v>
      </c>
      <c r="M58" s="82" t="s">
        <v>482</v>
      </c>
      <c r="N58" s="82" t="s">
        <v>482</v>
      </c>
      <c r="O58" s="83" t="s">
        <v>482</v>
      </c>
    </row>
    <row r="59" spans="1:21" ht="31.5" customHeight="1" x14ac:dyDescent="0.2">
      <c r="B59" s="1148"/>
      <c r="C59" s="1149"/>
      <c r="D59" s="1155" t="s">
        <v>26</v>
      </c>
      <c r="E59" s="1156"/>
      <c r="F59" s="1156"/>
      <c r="G59" s="1156"/>
      <c r="H59" s="1156"/>
      <c r="I59" s="1156"/>
      <c r="J59" s="1157"/>
      <c r="K59" s="84">
        <v>554</v>
      </c>
      <c r="L59" s="85">
        <v>741</v>
      </c>
      <c r="M59" s="85">
        <v>929</v>
      </c>
      <c r="N59" s="85">
        <v>1116</v>
      </c>
      <c r="O59" s="86">
        <v>1304</v>
      </c>
    </row>
    <row r="60" spans="1:21" ht="31.5" customHeight="1" thickBot="1" x14ac:dyDescent="0.25">
      <c r="B60" s="1150"/>
      <c r="C60" s="1151"/>
      <c r="D60" s="1158" t="s">
        <v>27</v>
      </c>
      <c r="E60" s="1159"/>
      <c r="F60" s="1159"/>
      <c r="G60" s="1159"/>
      <c r="H60" s="1159"/>
      <c r="I60" s="1159"/>
      <c r="J60" s="1160"/>
      <c r="K60" s="87">
        <v>166</v>
      </c>
      <c r="L60" s="88">
        <v>229</v>
      </c>
      <c r="M60" s="88">
        <v>291</v>
      </c>
      <c r="N60" s="88">
        <v>353</v>
      </c>
      <c r="O60" s="89">
        <v>359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sheetData>
  <sheetProtection algorithmName="SHA-512" hashValue="vL0p3zPD1/41XY3Yz36YNgUDj556S78uZacWN8Z7i6cYRPR8ttAViofbuLcXXwzhIHaS4qMDDvyLiZty+5BqNg==" saltValue="p3iGoPE2i6fH7f1Xy6Nkd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81" t="s">
        <v>30</v>
      </c>
      <c r="C41" s="1182"/>
      <c r="D41" s="103"/>
      <c r="E41" s="1183" t="s">
        <v>31</v>
      </c>
      <c r="F41" s="1183"/>
      <c r="G41" s="1183"/>
      <c r="H41" s="1184"/>
      <c r="I41" s="330">
        <v>4869</v>
      </c>
      <c r="J41" s="331">
        <v>5704</v>
      </c>
      <c r="K41" s="331">
        <v>7835</v>
      </c>
      <c r="L41" s="331">
        <v>10441</v>
      </c>
      <c r="M41" s="332">
        <v>13989</v>
      </c>
    </row>
    <row r="42" spans="2:13" ht="27.75" customHeight="1" x14ac:dyDescent="0.2">
      <c r="B42" s="1171"/>
      <c r="C42" s="1172"/>
      <c r="D42" s="104"/>
      <c r="E42" s="1175" t="s">
        <v>32</v>
      </c>
      <c r="F42" s="1175"/>
      <c r="G42" s="1175"/>
      <c r="H42" s="1176"/>
      <c r="I42" s="333">
        <v>551</v>
      </c>
      <c r="J42" s="334">
        <v>510</v>
      </c>
      <c r="K42" s="334">
        <v>475</v>
      </c>
      <c r="L42" s="334">
        <v>439</v>
      </c>
      <c r="M42" s="335">
        <v>404</v>
      </c>
    </row>
    <row r="43" spans="2:13" ht="27.75" customHeight="1" x14ac:dyDescent="0.2">
      <c r="B43" s="1171"/>
      <c r="C43" s="1172"/>
      <c r="D43" s="104"/>
      <c r="E43" s="1175" t="s">
        <v>33</v>
      </c>
      <c r="F43" s="1175"/>
      <c r="G43" s="1175"/>
      <c r="H43" s="1176"/>
      <c r="I43" s="333" t="s">
        <v>482</v>
      </c>
      <c r="J43" s="334" t="s">
        <v>482</v>
      </c>
      <c r="K43" s="334" t="s">
        <v>482</v>
      </c>
      <c r="L43" s="334" t="s">
        <v>482</v>
      </c>
      <c r="M43" s="335" t="s">
        <v>482</v>
      </c>
    </row>
    <row r="44" spans="2:13" ht="27.75" customHeight="1" x14ac:dyDescent="0.2">
      <c r="B44" s="1171"/>
      <c r="C44" s="1172"/>
      <c r="D44" s="104"/>
      <c r="E44" s="1175" t="s">
        <v>34</v>
      </c>
      <c r="F44" s="1175"/>
      <c r="G44" s="1175"/>
      <c r="H44" s="1176"/>
      <c r="I44" s="333">
        <v>1065</v>
      </c>
      <c r="J44" s="334">
        <v>1184</v>
      </c>
      <c r="K44" s="334">
        <v>1390</v>
      </c>
      <c r="L44" s="334">
        <v>1473</v>
      </c>
      <c r="M44" s="335">
        <v>1744</v>
      </c>
    </row>
    <row r="45" spans="2:13" ht="27.75" customHeight="1" x14ac:dyDescent="0.2">
      <c r="B45" s="1171"/>
      <c r="C45" s="1172"/>
      <c r="D45" s="104"/>
      <c r="E45" s="1175" t="s">
        <v>35</v>
      </c>
      <c r="F45" s="1175"/>
      <c r="G45" s="1175"/>
      <c r="H45" s="1176"/>
      <c r="I45" s="333">
        <v>9735</v>
      </c>
      <c r="J45" s="334">
        <v>9722</v>
      </c>
      <c r="K45" s="334">
        <v>9645</v>
      </c>
      <c r="L45" s="334">
        <v>9987</v>
      </c>
      <c r="M45" s="335">
        <v>10455</v>
      </c>
    </row>
    <row r="46" spans="2:13" ht="27.75" customHeight="1" x14ac:dyDescent="0.2">
      <c r="B46" s="1171"/>
      <c r="C46" s="1172"/>
      <c r="D46" s="105"/>
      <c r="E46" s="1175" t="s">
        <v>36</v>
      </c>
      <c r="F46" s="1175"/>
      <c r="G46" s="1175"/>
      <c r="H46" s="1176"/>
      <c r="I46" s="333" t="s">
        <v>482</v>
      </c>
      <c r="J46" s="334" t="s">
        <v>482</v>
      </c>
      <c r="K46" s="334" t="s">
        <v>482</v>
      </c>
      <c r="L46" s="334" t="s">
        <v>482</v>
      </c>
      <c r="M46" s="335" t="s">
        <v>482</v>
      </c>
    </row>
    <row r="47" spans="2:13" ht="27.75" customHeight="1" x14ac:dyDescent="0.2">
      <c r="B47" s="1171"/>
      <c r="C47" s="1172"/>
      <c r="D47" s="106"/>
      <c r="E47" s="1185" t="s">
        <v>37</v>
      </c>
      <c r="F47" s="1186"/>
      <c r="G47" s="1186"/>
      <c r="H47" s="1187"/>
      <c r="I47" s="333" t="s">
        <v>482</v>
      </c>
      <c r="J47" s="334" t="s">
        <v>482</v>
      </c>
      <c r="K47" s="334" t="s">
        <v>482</v>
      </c>
      <c r="L47" s="334" t="s">
        <v>482</v>
      </c>
      <c r="M47" s="335" t="s">
        <v>482</v>
      </c>
    </row>
    <row r="48" spans="2:13" ht="27.75" customHeight="1" x14ac:dyDescent="0.2">
      <c r="B48" s="1171"/>
      <c r="C48" s="1172"/>
      <c r="D48" s="104"/>
      <c r="E48" s="1175" t="s">
        <v>38</v>
      </c>
      <c r="F48" s="1175"/>
      <c r="G48" s="1175"/>
      <c r="H48" s="1176"/>
      <c r="I48" s="333" t="s">
        <v>482</v>
      </c>
      <c r="J48" s="334" t="s">
        <v>482</v>
      </c>
      <c r="K48" s="334" t="s">
        <v>482</v>
      </c>
      <c r="L48" s="334" t="s">
        <v>482</v>
      </c>
      <c r="M48" s="335" t="s">
        <v>482</v>
      </c>
    </row>
    <row r="49" spans="2:13" ht="27.75" customHeight="1" x14ac:dyDescent="0.2">
      <c r="B49" s="1173"/>
      <c r="C49" s="1174"/>
      <c r="D49" s="104"/>
      <c r="E49" s="1175" t="s">
        <v>39</v>
      </c>
      <c r="F49" s="1175"/>
      <c r="G49" s="1175"/>
      <c r="H49" s="1176"/>
      <c r="I49" s="333" t="s">
        <v>482</v>
      </c>
      <c r="J49" s="334" t="s">
        <v>482</v>
      </c>
      <c r="K49" s="334" t="s">
        <v>482</v>
      </c>
      <c r="L49" s="334" t="s">
        <v>482</v>
      </c>
      <c r="M49" s="335" t="s">
        <v>482</v>
      </c>
    </row>
    <row r="50" spans="2:13" ht="27.75" customHeight="1" x14ac:dyDescent="0.2">
      <c r="B50" s="1169" t="s">
        <v>40</v>
      </c>
      <c r="C50" s="1170"/>
      <c r="D50" s="107"/>
      <c r="E50" s="1175" t="s">
        <v>41</v>
      </c>
      <c r="F50" s="1175"/>
      <c r="G50" s="1175"/>
      <c r="H50" s="1176"/>
      <c r="I50" s="333">
        <v>56738</v>
      </c>
      <c r="J50" s="334">
        <v>63163</v>
      </c>
      <c r="K50" s="334">
        <v>63426</v>
      </c>
      <c r="L50" s="334">
        <v>61155</v>
      </c>
      <c r="M50" s="335">
        <v>53864</v>
      </c>
    </row>
    <row r="51" spans="2:13" ht="27.75" customHeight="1" x14ac:dyDescent="0.2">
      <c r="B51" s="1171"/>
      <c r="C51" s="1172"/>
      <c r="D51" s="104"/>
      <c r="E51" s="1175" t="s">
        <v>42</v>
      </c>
      <c r="F51" s="1175"/>
      <c r="G51" s="1175"/>
      <c r="H51" s="1176"/>
      <c r="I51" s="333" t="s">
        <v>482</v>
      </c>
      <c r="J51" s="334" t="s">
        <v>482</v>
      </c>
      <c r="K51" s="334" t="s">
        <v>482</v>
      </c>
      <c r="L51" s="334" t="s">
        <v>482</v>
      </c>
      <c r="M51" s="335" t="s">
        <v>482</v>
      </c>
    </row>
    <row r="52" spans="2:13" ht="27.75" customHeight="1" x14ac:dyDescent="0.2">
      <c r="B52" s="1173"/>
      <c r="C52" s="1174"/>
      <c r="D52" s="104"/>
      <c r="E52" s="1175" t="s">
        <v>43</v>
      </c>
      <c r="F52" s="1175"/>
      <c r="G52" s="1175"/>
      <c r="H52" s="1176"/>
      <c r="I52" s="333">
        <v>25166</v>
      </c>
      <c r="J52" s="334">
        <v>24095</v>
      </c>
      <c r="K52" s="334">
        <v>23198</v>
      </c>
      <c r="L52" s="334">
        <v>22378</v>
      </c>
      <c r="M52" s="335">
        <v>21536</v>
      </c>
    </row>
    <row r="53" spans="2:13" ht="27.75" customHeight="1" thickBot="1" x14ac:dyDescent="0.25">
      <c r="B53" s="1177" t="s">
        <v>19</v>
      </c>
      <c r="C53" s="1178"/>
      <c r="D53" s="108"/>
      <c r="E53" s="1179" t="s">
        <v>44</v>
      </c>
      <c r="F53" s="1179"/>
      <c r="G53" s="1179"/>
      <c r="H53" s="1180"/>
      <c r="I53" s="336">
        <v>-65684</v>
      </c>
      <c r="J53" s="337">
        <v>-70137</v>
      </c>
      <c r="K53" s="337">
        <v>-67280</v>
      </c>
      <c r="L53" s="337">
        <v>-61192</v>
      </c>
      <c r="M53" s="338">
        <v>-48809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1RBq9jjulC3OKkqEpJXvzw+wGlDI7IKsCVxRdmchEA9awQmniWZJlh7Nm/L5kD811Gobhalwu4BGrPrz3taCw==" saltValue="PO0PKsyfI0ovPBdFvTMk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3"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523</v>
      </c>
      <c r="G54" s="117" t="s">
        <v>524</v>
      </c>
      <c r="H54" s="118" t="s">
        <v>525</v>
      </c>
    </row>
    <row r="55" spans="2:8" ht="52.5" customHeight="1" x14ac:dyDescent="0.2">
      <c r="B55" s="119"/>
      <c r="C55" s="1196" t="s">
        <v>46</v>
      </c>
      <c r="D55" s="1196"/>
      <c r="E55" s="1197"/>
      <c r="F55" s="339">
        <v>18464</v>
      </c>
      <c r="G55" s="339">
        <v>21481</v>
      </c>
      <c r="H55" s="340">
        <v>17810</v>
      </c>
    </row>
    <row r="56" spans="2:8" ht="52.5" customHeight="1" x14ac:dyDescent="0.2">
      <c r="B56" s="120"/>
      <c r="C56" s="1198" t="s">
        <v>47</v>
      </c>
      <c r="D56" s="1198"/>
      <c r="E56" s="1199"/>
      <c r="F56" s="341">
        <v>57</v>
      </c>
      <c r="G56" s="341">
        <v>58</v>
      </c>
      <c r="H56" s="342">
        <v>60</v>
      </c>
    </row>
    <row r="57" spans="2:8" ht="53.25" customHeight="1" x14ac:dyDescent="0.2">
      <c r="B57" s="120"/>
      <c r="C57" s="1200" t="s">
        <v>48</v>
      </c>
      <c r="D57" s="1200"/>
      <c r="E57" s="1201"/>
      <c r="F57" s="343">
        <v>41585</v>
      </c>
      <c r="G57" s="343">
        <v>36037</v>
      </c>
      <c r="H57" s="344">
        <v>32574</v>
      </c>
    </row>
    <row r="58" spans="2:8" ht="45.75" customHeight="1" x14ac:dyDescent="0.2">
      <c r="B58" s="121"/>
      <c r="C58" s="1188" t="s">
        <v>549</v>
      </c>
      <c r="D58" s="1189"/>
      <c r="E58" s="1190"/>
      <c r="F58" s="345">
        <v>27721</v>
      </c>
      <c r="G58" s="345">
        <v>24481</v>
      </c>
      <c r="H58" s="346">
        <v>20954</v>
      </c>
    </row>
    <row r="59" spans="2:8" ht="45.75" customHeight="1" x14ac:dyDescent="0.2">
      <c r="B59" s="121"/>
      <c r="C59" s="1188" t="s">
        <v>550</v>
      </c>
      <c r="D59" s="1189"/>
      <c r="E59" s="1190"/>
      <c r="F59" s="345">
        <v>12984</v>
      </c>
      <c r="G59" s="345">
        <v>10649</v>
      </c>
      <c r="H59" s="346">
        <v>10735</v>
      </c>
    </row>
    <row r="60" spans="2:8" ht="45.75" customHeight="1" x14ac:dyDescent="0.2">
      <c r="B60" s="121"/>
      <c r="C60" s="1188" t="s">
        <v>551</v>
      </c>
      <c r="D60" s="1189"/>
      <c r="E60" s="1190"/>
      <c r="F60" s="345">
        <v>510</v>
      </c>
      <c r="G60" s="345">
        <v>510</v>
      </c>
      <c r="H60" s="346">
        <v>510</v>
      </c>
    </row>
    <row r="61" spans="2:8" ht="45.75" customHeight="1" x14ac:dyDescent="0.2">
      <c r="B61" s="121"/>
      <c r="C61" s="1188" t="s">
        <v>552</v>
      </c>
      <c r="D61" s="1189"/>
      <c r="E61" s="1190"/>
      <c r="F61" s="345">
        <v>123</v>
      </c>
      <c r="G61" s="345">
        <v>132</v>
      </c>
      <c r="H61" s="346">
        <v>110</v>
      </c>
    </row>
    <row r="62" spans="2:8" ht="45.75" customHeight="1" thickBot="1" x14ac:dyDescent="0.25">
      <c r="B62" s="122"/>
      <c r="C62" s="1191" t="s">
        <v>553</v>
      </c>
      <c r="D62" s="1192"/>
      <c r="E62" s="1193"/>
      <c r="F62" s="347">
        <v>96</v>
      </c>
      <c r="G62" s="347">
        <v>96</v>
      </c>
      <c r="H62" s="348">
        <v>96</v>
      </c>
    </row>
    <row r="63" spans="2:8" ht="52.5" customHeight="1" thickBot="1" x14ac:dyDescent="0.25">
      <c r="B63" s="123"/>
      <c r="C63" s="1194" t="s">
        <v>49</v>
      </c>
      <c r="D63" s="1194"/>
      <c r="E63" s="1195"/>
      <c r="F63" s="349">
        <v>60105</v>
      </c>
      <c r="G63" s="349">
        <v>57575</v>
      </c>
      <c r="H63" s="350">
        <v>50444</v>
      </c>
    </row>
    <row r="64" spans="2:8" ht="13" x14ac:dyDescent="0.2"/>
  </sheetData>
  <sheetProtection algorithmName="SHA-512" hashValue="6sQfylwG7B4+cQFBuJ54TU7cMhagBJ50ahBtaj6KV6C5GJn/h1w485yi/VBovGLXiWZ3pikSMq7/C3lhXEEoKQ==" saltValue="JZP2Si9Cr0YQC008vJ/r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AD886-8735-4ACA-92D5-87FCC493110A}">
  <sheetPr>
    <pageSetUpPr fitToPage="1"/>
  </sheetPr>
  <dimension ref="A1:DE85"/>
  <sheetViews>
    <sheetView showGridLines="0" zoomScale="85" zoomScaleNormal="85"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557</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521</v>
      </c>
      <c r="BQ50" s="1226"/>
      <c r="BR50" s="1226"/>
      <c r="BS50" s="1226"/>
      <c r="BT50" s="1226"/>
      <c r="BU50" s="1226"/>
      <c r="BV50" s="1226"/>
      <c r="BW50" s="1226"/>
      <c r="BX50" s="1226" t="s">
        <v>522</v>
      </c>
      <c r="BY50" s="1226"/>
      <c r="BZ50" s="1226"/>
      <c r="CA50" s="1226"/>
      <c r="CB50" s="1226"/>
      <c r="CC50" s="1226"/>
      <c r="CD50" s="1226"/>
      <c r="CE50" s="1226"/>
      <c r="CF50" s="1226" t="s">
        <v>523</v>
      </c>
      <c r="CG50" s="1226"/>
      <c r="CH50" s="1226"/>
      <c r="CI50" s="1226"/>
      <c r="CJ50" s="1226"/>
      <c r="CK50" s="1226"/>
      <c r="CL50" s="1226"/>
      <c r="CM50" s="1226"/>
      <c r="CN50" s="1226" t="s">
        <v>524</v>
      </c>
      <c r="CO50" s="1226"/>
      <c r="CP50" s="1226"/>
      <c r="CQ50" s="1226"/>
      <c r="CR50" s="1226"/>
      <c r="CS50" s="1226"/>
      <c r="CT50" s="1226"/>
      <c r="CU50" s="1226"/>
      <c r="CV50" s="1226" t="s">
        <v>525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558</v>
      </c>
      <c r="AO51" s="1230"/>
      <c r="AP51" s="1230"/>
      <c r="AQ51" s="1230"/>
      <c r="AR51" s="1230"/>
      <c r="AS51" s="1230"/>
      <c r="AT51" s="1230"/>
      <c r="AU51" s="1230"/>
      <c r="AV51" s="1230"/>
      <c r="AW51" s="1230"/>
      <c r="AX51" s="1230"/>
      <c r="AY51" s="1230"/>
      <c r="AZ51" s="1230"/>
      <c r="BA51" s="1230"/>
      <c r="BB51" s="1230" t="s">
        <v>559</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560</v>
      </c>
      <c r="BC53" s="1230"/>
      <c r="BD53" s="1230"/>
      <c r="BE53" s="1230"/>
      <c r="BF53" s="1230"/>
      <c r="BG53" s="1230"/>
      <c r="BH53" s="1230"/>
      <c r="BI53" s="1230"/>
      <c r="BJ53" s="1230"/>
      <c r="BK53" s="1230"/>
      <c r="BL53" s="1230"/>
      <c r="BM53" s="1230"/>
      <c r="BN53" s="1230"/>
      <c r="BO53" s="1230"/>
      <c r="BP53" s="1231">
        <v>55</v>
      </c>
      <c r="BQ53" s="1231"/>
      <c r="BR53" s="1231"/>
      <c r="BS53" s="1231"/>
      <c r="BT53" s="1231"/>
      <c r="BU53" s="1231"/>
      <c r="BV53" s="1231"/>
      <c r="BW53" s="1231"/>
      <c r="BX53" s="1231">
        <v>55.6</v>
      </c>
      <c r="BY53" s="1231"/>
      <c r="BZ53" s="1231"/>
      <c r="CA53" s="1231"/>
      <c r="CB53" s="1231"/>
      <c r="CC53" s="1231"/>
      <c r="CD53" s="1231"/>
      <c r="CE53" s="1231"/>
      <c r="CF53" s="1231">
        <v>57.3</v>
      </c>
      <c r="CG53" s="1231"/>
      <c r="CH53" s="1231"/>
      <c r="CI53" s="1231"/>
      <c r="CJ53" s="1231"/>
      <c r="CK53" s="1231"/>
      <c r="CL53" s="1231"/>
      <c r="CM53" s="1231"/>
      <c r="CN53" s="1231">
        <v>57.3</v>
      </c>
      <c r="CO53" s="1231"/>
      <c r="CP53" s="1231"/>
      <c r="CQ53" s="1231"/>
      <c r="CR53" s="1231"/>
      <c r="CS53" s="1231"/>
      <c r="CT53" s="1231"/>
      <c r="CU53" s="1231"/>
      <c r="CV53" s="1231">
        <v>54.7</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561</v>
      </c>
      <c r="AO55" s="1226"/>
      <c r="AP55" s="1226"/>
      <c r="AQ55" s="1226"/>
      <c r="AR55" s="1226"/>
      <c r="AS55" s="1226"/>
      <c r="AT55" s="1226"/>
      <c r="AU55" s="1226"/>
      <c r="AV55" s="1226"/>
      <c r="AW55" s="1226"/>
      <c r="AX55" s="1226"/>
      <c r="AY55" s="1226"/>
      <c r="AZ55" s="1226"/>
      <c r="BA55" s="1226"/>
      <c r="BB55" s="1230" t="s">
        <v>559</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560</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562</v>
      </c>
    </row>
    <row r="64" spans="1:109" ht="13" x14ac:dyDescent="0.2">
      <c r="B64" s="247"/>
      <c r="G64" s="1208"/>
      <c r="I64" s="1240"/>
      <c r="J64" s="1240"/>
      <c r="K64" s="1240"/>
      <c r="L64" s="1240"/>
      <c r="M64" s="1240"/>
      <c r="N64" s="1241"/>
      <c r="AM64" s="1208"/>
      <c r="AN64" s="1208" t="s">
        <v>555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557</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521</v>
      </c>
      <c r="BQ72" s="1226"/>
      <c r="BR72" s="1226"/>
      <c r="BS72" s="1226"/>
      <c r="BT72" s="1226"/>
      <c r="BU72" s="1226"/>
      <c r="BV72" s="1226"/>
      <c r="BW72" s="1226"/>
      <c r="BX72" s="1226" t="s">
        <v>522</v>
      </c>
      <c r="BY72" s="1226"/>
      <c r="BZ72" s="1226"/>
      <c r="CA72" s="1226"/>
      <c r="CB72" s="1226"/>
      <c r="CC72" s="1226"/>
      <c r="CD72" s="1226"/>
      <c r="CE72" s="1226"/>
      <c r="CF72" s="1226" t="s">
        <v>523</v>
      </c>
      <c r="CG72" s="1226"/>
      <c r="CH72" s="1226"/>
      <c r="CI72" s="1226"/>
      <c r="CJ72" s="1226"/>
      <c r="CK72" s="1226"/>
      <c r="CL72" s="1226"/>
      <c r="CM72" s="1226"/>
      <c r="CN72" s="1226" t="s">
        <v>524</v>
      </c>
      <c r="CO72" s="1226"/>
      <c r="CP72" s="1226"/>
      <c r="CQ72" s="1226"/>
      <c r="CR72" s="1226"/>
      <c r="CS72" s="1226"/>
      <c r="CT72" s="1226"/>
      <c r="CU72" s="1226"/>
      <c r="CV72" s="1226" t="s">
        <v>525</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558</v>
      </c>
      <c r="AO73" s="1230"/>
      <c r="AP73" s="1230"/>
      <c r="AQ73" s="1230"/>
      <c r="AR73" s="1230"/>
      <c r="AS73" s="1230"/>
      <c r="AT73" s="1230"/>
      <c r="AU73" s="1230"/>
      <c r="AV73" s="1230"/>
      <c r="AW73" s="1230"/>
      <c r="AX73" s="1230"/>
      <c r="AY73" s="1230"/>
      <c r="AZ73" s="1230"/>
      <c r="BA73" s="1230"/>
      <c r="BB73" s="1230" t="s">
        <v>559</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564</v>
      </c>
      <c r="BC75" s="1230"/>
      <c r="BD75" s="1230"/>
      <c r="BE75" s="1230"/>
      <c r="BF75" s="1230"/>
      <c r="BG75" s="1230"/>
      <c r="BH75" s="1230"/>
      <c r="BI75" s="1230"/>
      <c r="BJ75" s="1230"/>
      <c r="BK75" s="1230"/>
      <c r="BL75" s="1230"/>
      <c r="BM75" s="1230"/>
      <c r="BN75" s="1230"/>
      <c r="BO75" s="1230"/>
      <c r="BP75" s="1231">
        <v>-4.5</v>
      </c>
      <c r="BQ75" s="1231"/>
      <c r="BR75" s="1231"/>
      <c r="BS75" s="1231"/>
      <c r="BT75" s="1231"/>
      <c r="BU75" s="1231"/>
      <c r="BV75" s="1231"/>
      <c r="BW75" s="1231"/>
      <c r="BX75" s="1231">
        <v>-4.4000000000000004</v>
      </c>
      <c r="BY75" s="1231"/>
      <c r="BZ75" s="1231"/>
      <c r="CA75" s="1231"/>
      <c r="CB75" s="1231"/>
      <c r="CC75" s="1231"/>
      <c r="CD75" s="1231"/>
      <c r="CE75" s="1231"/>
      <c r="CF75" s="1231">
        <v>-4.0999999999999996</v>
      </c>
      <c r="CG75" s="1231"/>
      <c r="CH75" s="1231"/>
      <c r="CI75" s="1231"/>
      <c r="CJ75" s="1231"/>
      <c r="CK75" s="1231"/>
      <c r="CL75" s="1231"/>
      <c r="CM75" s="1231"/>
      <c r="CN75" s="1231">
        <v>-3.6</v>
      </c>
      <c r="CO75" s="1231"/>
      <c r="CP75" s="1231"/>
      <c r="CQ75" s="1231"/>
      <c r="CR75" s="1231"/>
      <c r="CS75" s="1231"/>
      <c r="CT75" s="1231"/>
      <c r="CU75" s="1231"/>
      <c r="CV75" s="1231">
        <v>-2.9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561</v>
      </c>
      <c r="AO77" s="1226"/>
      <c r="AP77" s="1226"/>
      <c r="AQ77" s="1226"/>
      <c r="AR77" s="1226"/>
      <c r="AS77" s="1226"/>
      <c r="AT77" s="1226"/>
      <c r="AU77" s="1226"/>
      <c r="AV77" s="1226"/>
      <c r="AW77" s="1226"/>
      <c r="AX77" s="1226"/>
      <c r="AY77" s="1226"/>
      <c r="AZ77" s="1226"/>
      <c r="BA77" s="1226"/>
      <c r="BB77" s="1230" t="s">
        <v>559</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564</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hHi2G5BMPSok5ApOQGobpue5iyzS9Q6gcZQ+vUQE7GCVtValcIyuJdqCgLtwazS8gWq1Pd1iZrDwAdtJH8lkWQ==" saltValue="U77kZ3eQlGSU4GE6KAYCr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B79E-1AB4-4DDB-BE3C-3D31FB598EDD}">
  <sheetPr>
    <pageSetUpPr fitToPage="1"/>
  </sheetPr>
  <dimension ref="A1:DR125"/>
  <sheetViews>
    <sheetView showGridLines="0" tabSelected="1" zoomScale="85" zoomScaleNormal="85"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4Rm+pDEJ9NRKLi+Tn1FsTqOtYevH3Q2eEcU1ug9FIaJkJUkT3KG9C8N7Sos4T82x6Q8cYkfYZnR+PbWDOJWsnw==" saltValue="jmd0vdlljVG4UBzjXMfP8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5D9F5-A875-497F-87F8-567078896E6D}">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DYMAOaspMROPzFhekbTkFPgK3S4TguNyBLksmZwi6EGsJivzVKNEDZwTiZV1o5n+fdWimRmHoAQWFffF4tr2QQ==" saltValue="s5cNSJtNOLImG5doISf5r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91876</v>
      </c>
      <c r="E3" s="142"/>
      <c r="F3" s="143">
        <v>50465</v>
      </c>
      <c r="G3" s="144"/>
      <c r="H3" s="145"/>
    </row>
    <row r="4" spans="1:8" x14ac:dyDescent="0.2">
      <c r="A4" s="146"/>
      <c r="B4" s="147"/>
      <c r="C4" s="148"/>
      <c r="D4" s="149">
        <v>45644</v>
      </c>
      <c r="E4" s="150"/>
      <c r="F4" s="151">
        <v>34193</v>
      </c>
      <c r="G4" s="152"/>
      <c r="H4" s="153"/>
    </row>
    <row r="5" spans="1:8" x14ac:dyDescent="0.2">
      <c r="A5" s="134" t="s">
        <v>515</v>
      </c>
      <c r="B5" s="139"/>
      <c r="C5" s="140"/>
      <c r="D5" s="141">
        <v>61252</v>
      </c>
      <c r="E5" s="142"/>
      <c r="F5" s="143">
        <v>51679</v>
      </c>
      <c r="G5" s="144"/>
      <c r="H5" s="145"/>
    </row>
    <row r="6" spans="1:8" x14ac:dyDescent="0.2">
      <c r="A6" s="146"/>
      <c r="B6" s="147"/>
      <c r="C6" s="148"/>
      <c r="D6" s="149">
        <v>50822</v>
      </c>
      <c r="E6" s="150"/>
      <c r="F6" s="151">
        <v>35132</v>
      </c>
      <c r="G6" s="152"/>
      <c r="H6" s="153"/>
    </row>
    <row r="7" spans="1:8" x14ac:dyDescent="0.2">
      <c r="A7" s="134" t="s">
        <v>516</v>
      </c>
      <c r="B7" s="139"/>
      <c r="C7" s="140"/>
      <c r="D7" s="141">
        <v>75205</v>
      </c>
      <c r="E7" s="142"/>
      <c r="F7" s="143">
        <v>49665</v>
      </c>
      <c r="G7" s="144"/>
      <c r="H7" s="145"/>
    </row>
    <row r="8" spans="1:8" x14ac:dyDescent="0.2">
      <c r="A8" s="146"/>
      <c r="B8" s="147"/>
      <c r="C8" s="148"/>
      <c r="D8" s="149">
        <v>70048</v>
      </c>
      <c r="E8" s="150"/>
      <c r="F8" s="151">
        <v>34678</v>
      </c>
      <c r="G8" s="152"/>
      <c r="H8" s="153"/>
    </row>
    <row r="9" spans="1:8" x14ac:dyDescent="0.2">
      <c r="A9" s="134" t="s">
        <v>517</v>
      </c>
      <c r="B9" s="139"/>
      <c r="C9" s="140"/>
      <c r="D9" s="141">
        <v>54311</v>
      </c>
      <c r="E9" s="142"/>
      <c r="F9" s="143">
        <v>63439</v>
      </c>
      <c r="G9" s="144"/>
      <c r="H9" s="145"/>
    </row>
    <row r="10" spans="1:8" x14ac:dyDescent="0.2">
      <c r="A10" s="146"/>
      <c r="B10" s="147"/>
      <c r="C10" s="148"/>
      <c r="D10" s="149">
        <v>49579</v>
      </c>
      <c r="E10" s="150"/>
      <c r="F10" s="151">
        <v>46463</v>
      </c>
      <c r="G10" s="152"/>
      <c r="H10" s="153"/>
    </row>
    <row r="11" spans="1:8" x14ac:dyDescent="0.2">
      <c r="A11" s="134" t="s">
        <v>518</v>
      </c>
      <c r="B11" s="139"/>
      <c r="C11" s="140"/>
      <c r="D11" s="141">
        <v>76792</v>
      </c>
      <c r="E11" s="142"/>
      <c r="F11" s="143">
        <v>60097</v>
      </c>
      <c r="G11" s="144"/>
      <c r="H11" s="145"/>
    </row>
    <row r="12" spans="1:8" x14ac:dyDescent="0.2">
      <c r="A12" s="146"/>
      <c r="B12" s="147"/>
      <c r="C12" s="154"/>
      <c r="D12" s="149">
        <v>68348</v>
      </c>
      <c r="E12" s="150"/>
      <c r="F12" s="151">
        <v>43011</v>
      </c>
      <c r="G12" s="152"/>
      <c r="H12" s="153"/>
    </row>
    <row r="13" spans="1:8" x14ac:dyDescent="0.2">
      <c r="A13" s="134"/>
      <c r="B13" s="139"/>
      <c r="C13" s="140"/>
      <c r="D13" s="141">
        <v>71887</v>
      </c>
      <c r="E13" s="142"/>
      <c r="F13" s="143">
        <v>55069</v>
      </c>
      <c r="G13" s="155"/>
      <c r="H13" s="145"/>
    </row>
    <row r="14" spans="1:8" x14ac:dyDescent="0.2">
      <c r="A14" s="146"/>
      <c r="B14" s="147"/>
      <c r="C14" s="148"/>
      <c r="D14" s="149">
        <v>56888</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13.33</v>
      </c>
      <c r="C19" s="156">
        <f>ROUND(VALUE(SUBSTITUTE(実質収支比率等に係る経年分析!G$48,"▲","-")),2)</f>
        <v>10.46</v>
      </c>
      <c r="D19" s="156">
        <f>ROUND(VALUE(SUBSTITUTE(実質収支比率等に係る経年分析!H$48,"▲","-")),2)</f>
        <v>8.4499999999999993</v>
      </c>
      <c r="E19" s="156">
        <f>ROUND(VALUE(SUBSTITUTE(実質収支比率等に係る経年分析!I$48,"▲","-")),2)</f>
        <v>7.98</v>
      </c>
      <c r="F19" s="156">
        <f>ROUND(VALUE(SUBSTITUTE(実質収支比率等に係る経年分析!J$48,"▲","-")),2)</f>
        <v>10.75</v>
      </c>
    </row>
    <row r="20" spans="1:11" x14ac:dyDescent="0.2">
      <c r="A20" s="156" t="s">
        <v>53</v>
      </c>
      <c r="B20" s="156">
        <f>ROUND(VALUE(SUBSTITUTE(実質収支比率等に係る経年分析!F$47,"▲","-")),2)</f>
        <v>30.61</v>
      </c>
      <c r="C20" s="156">
        <f>ROUND(VALUE(SUBSTITUTE(実質収支比率等に係る経年分析!G$47,"▲","-")),2)</f>
        <v>30.52</v>
      </c>
      <c r="D20" s="156">
        <f>ROUND(VALUE(SUBSTITUTE(実質収支比率等に係る経年分析!H$47,"▲","-")),2)</f>
        <v>27.46</v>
      </c>
      <c r="E20" s="156">
        <f>ROUND(VALUE(SUBSTITUTE(実質収支比率等に係る経年分析!I$47,"▲","-")),2)</f>
        <v>30.9</v>
      </c>
      <c r="F20" s="156">
        <f>ROUND(VALUE(SUBSTITUTE(実質収支比率等に係る経年分析!J$47,"▲","-")),2)</f>
        <v>23.89</v>
      </c>
    </row>
    <row r="21" spans="1:11" x14ac:dyDescent="0.2">
      <c r="A21" s="156" t="s">
        <v>54</v>
      </c>
      <c r="B21" s="156">
        <f>IF(ISNUMBER(VALUE(SUBSTITUTE(実質収支比率等に係る経年分析!F$49,"▲","-"))),ROUND(VALUE(SUBSTITUTE(実質収支比率等に係る経年分析!F$49,"▲","-")),2),NA())</f>
        <v>2.6</v>
      </c>
      <c r="C21" s="156">
        <f>IF(ISNUMBER(VALUE(SUBSTITUTE(実質収支比率等に係る経年分析!G$49,"▲","-"))),ROUND(VALUE(SUBSTITUTE(実質収支比率等に係る経年分析!G$49,"▲","-")),2),NA())</f>
        <v>-0.78</v>
      </c>
      <c r="D21" s="156">
        <f>IF(ISNUMBER(VALUE(SUBSTITUTE(実質収支比率等に係る経年分析!H$49,"▲","-"))),ROUND(VALUE(SUBSTITUTE(実質収支比率等に係る経年分析!H$49,"▲","-")),2),NA())</f>
        <v>-3.35</v>
      </c>
      <c r="E21" s="156">
        <f>IF(ISNUMBER(VALUE(SUBSTITUTE(実質収支比率等に係る経年分析!I$49,"▲","-"))),ROUND(VALUE(SUBSTITUTE(実質収支比率等に係る経年分析!I$49,"▲","-")),2),NA())</f>
        <v>4.1399999999999997</v>
      </c>
      <c r="F21" s="156">
        <f>IF(ISNUMBER(VALUE(SUBSTITUTE(実質収支比率等に係る経年分析!J$49,"▲","-"))),ROUND(VALUE(SUBSTITUTE(実質収支比率等に係る経年分析!J$49,"▲","-")),2),NA())</f>
        <v>-1.61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0.14000000000000001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0.51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8.4499999999999993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10.75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3332</v>
      </c>
      <c r="E42" s="158"/>
      <c r="F42" s="158"/>
      <c r="G42" s="158">
        <f>'実質公債費比率（分子）の構造'!L$52</f>
        <v>3193</v>
      </c>
      <c r="H42" s="158"/>
      <c r="I42" s="158"/>
      <c r="J42" s="158">
        <f>'実質公債費比率（分子）の構造'!M$52</f>
        <v>2966</v>
      </c>
      <c r="K42" s="158"/>
      <c r="L42" s="158"/>
      <c r="M42" s="158">
        <f>'実質公債費比率（分子）の構造'!N$52</f>
        <v>2693</v>
      </c>
      <c r="N42" s="158"/>
      <c r="O42" s="158"/>
      <c r="P42" s="158">
        <f>'実質公債費比率（分子）の構造'!O$52</f>
        <v>2214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40</v>
      </c>
      <c r="C44" s="158"/>
      <c r="D44" s="158"/>
      <c r="E44" s="158">
        <f>'実質公債費比率（分子）の構造'!L$50</f>
        <v>40</v>
      </c>
      <c r="F44" s="158"/>
      <c r="G44" s="158"/>
      <c r="H44" s="158">
        <f>'実質公債費比率（分子）の構造'!M$50</f>
        <v>35</v>
      </c>
      <c r="I44" s="158"/>
      <c r="J44" s="158"/>
      <c r="K44" s="158">
        <f>'実質公債費比率（分子）の構造'!N$50</f>
        <v>35</v>
      </c>
      <c r="L44" s="158"/>
      <c r="M44" s="158"/>
      <c r="N44" s="158">
        <f>'実質公債費比率（分子）の構造'!O$50</f>
        <v>35</v>
      </c>
      <c r="O44" s="158"/>
      <c r="P44" s="158"/>
    </row>
    <row r="45" spans="1:16" x14ac:dyDescent="0.2">
      <c r="A45" s="158" t="s">
        <v>63</v>
      </c>
      <c r="B45" s="158">
        <f>'実質公債費比率（分子）の構造'!K$49</f>
        <v>83</v>
      </c>
      <c r="C45" s="158"/>
      <c r="D45" s="158"/>
      <c r="E45" s="158">
        <f>'実質公債費比率（分子）の構造'!L$49</f>
        <v>81</v>
      </c>
      <c r="F45" s="158"/>
      <c r="G45" s="158"/>
      <c r="H45" s="158">
        <f>'実質公債費比率（分子）の構造'!M$49</f>
        <v>77</v>
      </c>
      <c r="I45" s="158"/>
      <c r="J45" s="158"/>
      <c r="K45" s="158">
        <f>'実質公債費比率（分子）の構造'!N$49</f>
        <v>95</v>
      </c>
      <c r="L45" s="158"/>
      <c r="M45" s="158"/>
      <c r="N45" s="158">
        <f>'実質公債費比率（分子）の構造'!O$49</f>
        <v>137</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62</v>
      </c>
      <c r="C47" s="158"/>
      <c r="D47" s="158"/>
      <c r="E47" s="158">
        <f>'実質公債費比率（分子）の構造'!L$47</f>
        <v>62</v>
      </c>
      <c r="F47" s="158"/>
      <c r="G47" s="158"/>
      <c r="H47" s="158">
        <f>'実質公債費比率（分子）の構造'!M$47</f>
        <v>62</v>
      </c>
      <c r="I47" s="158"/>
      <c r="J47" s="158"/>
      <c r="K47" s="158">
        <f>'実質公債費比率（分子）の構造'!N$47</f>
        <v>62</v>
      </c>
      <c r="L47" s="158"/>
      <c r="M47" s="158"/>
      <c r="N47" s="158">
        <f>'実質公債費比率（分子）の構造'!O$47</f>
        <v>62</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527</v>
      </c>
      <c r="C49" s="158"/>
      <c r="D49" s="158"/>
      <c r="E49" s="158">
        <f>'実質公債費比率（分子）の構造'!L$45</f>
        <v>452</v>
      </c>
      <c r="F49" s="158"/>
      <c r="G49" s="158"/>
      <c r="H49" s="158">
        <f>'実質公債費比率（分子）の構造'!M$45</f>
        <v>395</v>
      </c>
      <c r="I49" s="158"/>
      <c r="J49" s="158"/>
      <c r="K49" s="158">
        <f>'実質公債費比率（分子）の構造'!N$45</f>
        <v>441</v>
      </c>
      <c r="L49" s="158"/>
      <c r="M49" s="158"/>
      <c r="N49" s="158">
        <f>'実質公債費比率（分子）の構造'!O$45</f>
        <v>414</v>
      </c>
      <c r="O49" s="158"/>
      <c r="P49" s="158"/>
    </row>
    <row r="50" spans="1:16" x14ac:dyDescent="0.2">
      <c r="A50" s="158" t="s">
        <v>67</v>
      </c>
      <c r="B50" s="158" t="e">
        <f>NA()</f>
        <v>#N/A</v>
      </c>
      <c r="C50" s="158">
        <f>IF(ISNUMBER('実質公債費比率（分子）の構造'!K$53),'実質公債費比率（分子）の構造'!K$53,NA())</f>
        <v>-2620</v>
      </c>
      <c r="D50" s="158" t="e">
        <f>NA()</f>
        <v>#N/A</v>
      </c>
      <c r="E50" s="158" t="e">
        <f>NA()</f>
        <v>#N/A</v>
      </c>
      <c r="F50" s="158">
        <f>IF(ISNUMBER('実質公債費比率（分子）の構造'!L$53),'実質公債費比率（分子）の構造'!L$53,NA())</f>
        <v>-2558</v>
      </c>
      <c r="G50" s="158" t="e">
        <f>NA()</f>
        <v>#N/A</v>
      </c>
      <c r="H50" s="158" t="e">
        <f>NA()</f>
        <v>#N/A</v>
      </c>
      <c r="I50" s="158">
        <f>IF(ISNUMBER('実質公債費比率（分子）の構造'!M$53),'実質公債費比率（分子）の構造'!M$53,NA())</f>
        <v>-2397</v>
      </c>
      <c r="J50" s="158" t="e">
        <f>NA()</f>
        <v>#N/A</v>
      </c>
      <c r="K50" s="158" t="e">
        <f>NA()</f>
        <v>#N/A</v>
      </c>
      <c r="L50" s="158">
        <f>IF(ISNUMBER('実質公債費比率（分子）の構造'!N$53),'実質公債費比率（分子）の構造'!N$53,NA())</f>
        <v>-2060</v>
      </c>
      <c r="M50" s="158" t="e">
        <f>NA()</f>
        <v>#N/A</v>
      </c>
      <c r="N50" s="158" t="e">
        <f>NA()</f>
        <v>#N/A</v>
      </c>
      <c r="O50" s="158">
        <f>IF(ISNUMBER('実質公債費比率（分子）の構造'!O$53),'実質公債費比率（分子）の構造'!O$53,NA())</f>
        <v>-1566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25166</v>
      </c>
      <c r="E56" s="157"/>
      <c r="F56" s="157"/>
      <c r="G56" s="157">
        <f>'将来負担比率（分子）の構造'!J$52</f>
        <v>24095</v>
      </c>
      <c r="H56" s="157"/>
      <c r="I56" s="157"/>
      <c r="J56" s="157">
        <f>'将来負担比率（分子）の構造'!K$52</f>
        <v>23198</v>
      </c>
      <c r="K56" s="157"/>
      <c r="L56" s="157"/>
      <c r="M56" s="157">
        <f>'将来負担比率（分子）の構造'!L$52</f>
        <v>22378</v>
      </c>
      <c r="N56" s="157"/>
      <c r="O56" s="157"/>
      <c r="P56" s="157">
        <f>'将来負担比率（分子）の構造'!M$52</f>
        <v>21536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56738</v>
      </c>
      <c r="E58" s="157"/>
      <c r="F58" s="157"/>
      <c r="G58" s="157">
        <f>'将来負担比率（分子）の構造'!J$50</f>
        <v>63163</v>
      </c>
      <c r="H58" s="157"/>
      <c r="I58" s="157"/>
      <c r="J58" s="157">
        <f>'将来負担比率（分子）の構造'!K$50</f>
        <v>63426</v>
      </c>
      <c r="K58" s="157"/>
      <c r="L58" s="157"/>
      <c r="M58" s="157">
        <f>'将来負担比率（分子）の構造'!L$50</f>
        <v>61155</v>
      </c>
      <c r="N58" s="157"/>
      <c r="O58" s="157"/>
      <c r="P58" s="157">
        <f>'将来負担比率（分子）の構造'!M$50</f>
        <v>53864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9735</v>
      </c>
      <c r="C62" s="157"/>
      <c r="D62" s="157"/>
      <c r="E62" s="157">
        <f>'将来負担比率（分子）の構造'!J$45</f>
        <v>9722</v>
      </c>
      <c r="F62" s="157"/>
      <c r="G62" s="157"/>
      <c r="H62" s="157">
        <f>'将来負担比率（分子）の構造'!K$45</f>
        <v>9645</v>
      </c>
      <c r="I62" s="157"/>
      <c r="J62" s="157"/>
      <c r="K62" s="157">
        <f>'将来負担比率（分子）の構造'!L$45</f>
        <v>9987</v>
      </c>
      <c r="L62" s="157"/>
      <c r="M62" s="157"/>
      <c r="N62" s="157">
        <f>'将来負担比率（分子）の構造'!M$45</f>
        <v>10455</v>
      </c>
      <c r="O62" s="157"/>
      <c r="P62" s="157"/>
    </row>
    <row r="63" spans="1:16" x14ac:dyDescent="0.2">
      <c r="A63" s="157" t="s">
        <v>34</v>
      </c>
      <c r="B63" s="157">
        <f>'将来負担比率（分子）の構造'!I$44</f>
        <v>1065</v>
      </c>
      <c r="C63" s="157"/>
      <c r="D63" s="157"/>
      <c r="E63" s="157">
        <f>'将来負担比率（分子）の構造'!J$44</f>
        <v>1184</v>
      </c>
      <c r="F63" s="157"/>
      <c r="G63" s="157"/>
      <c r="H63" s="157">
        <f>'将来負担比率（分子）の構造'!K$44</f>
        <v>1390</v>
      </c>
      <c r="I63" s="157"/>
      <c r="J63" s="157"/>
      <c r="K63" s="157">
        <f>'将来負担比率（分子）の構造'!L$44</f>
        <v>1473</v>
      </c>
      <c r="L63" s="157"/>
      <c r="M63" s="157"/>
      <c r="N63" s="157">
        <f>'将来負担比率（分子）の構造'!M$44</f>
        <v>1744</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551</v>
      </c>
      <c r="C65" s="157"/>
      <c r="D65" s="157"/>
      <c r="E65" s="157">
        <f>'将来負担比率（分子）の構造'!J$42</f>
        <v>510</v>
      </c>
      <c r="F65" s="157"/>
      <c r="G65" s="157"/>
      <c r="H65" s="157">
        <f>'将来負担比率（分子）の構造'!K$42</f>
        <v>475</v>
      </c>
      <c r="I65" s="157"/>
      <c r="J65" s="157"/>
      <c r="K65" s="157">
        <f>'将来負担比率（分子）の構造'!L$42</f>
        <v>439</v>
      </c>
      <c r="L65" s="157"/>
      <c r="M65" s="157"/>
      <c r="N65" s="157">
        <f>'将来負担比率（分子）の構造'!M$42</f>
        <v>404</v>
      </c>
      <c r="O65" s="157"/>
      <c r="P65" s="157"/>
    </row>
    <row r="66" spans="1:16" x14ac:dyDescent="0.2">
      <c r="A66" s="157" t="s">
        <v>31</v>
      </c>
      <c r="B66" s="157">
        <f>'将来負担比率（分子）の構造'!I$41</f>
        <v>4869</v>
      </c>
      <c r="C66" s="157"/>
      <c r="D66" s="157"/>
      <c r="E66" s="157">
        <f>'将来負担比率（分子）の構造'!J$41</f>
        <v>5704</v>
      </c>
      <c r="F66" s="157"/>
      <c r="G66" s="157"/>
      <c r="H66" s="157">
        <f>'将来負担比率（分子）の構造'!K$41</f>
        <v>7835</v>
      </c>
      <c r="I66" s="157"/>
      <c r="J66" s="157"/>
      <c r="K66" s="157">
        <f>'将来負担比率（分子）の構造'!L$41</f>
        <v>10441</v>
      </c>
      <c r="L66" s="157"/>
      <c r="M66" s="157"/>
      <c r="N66" s="157">
        <f>'将来負担比率（分子）の構造'!M$41</f>
        <v>13989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18464</v>
      </c>
      <c r="C72" s="161">
        <f>基金残高に係る経年分析!G55</f>
        <v>21481</v>
      </c>
      <c r="D72" s="161">
        <f>基金残高に係る経年分析!H55</f>
        <v>17810</v>
      </c>
    </row>
    <row r="73" spans="1:16" x14ac:dyDescent="0.2">
      <c r="A73" s="160" t="s">
        <v>74</v>
      </c>
      <c r="B73" s="161">
        <f>基金残高に係る経年分析!F56</f>
        <v>57</v>
      </c>
      <c r="C73" s="161">
        <f>基金残高に係る経年分析!G56</f>
        <v>58</v>
      </c>
      <c r="D73" s="161">
        <f>基金残高に係る経年分析!H56</f>
        <v>60</v>
      </c>
    </row>
    <row r="74" spans="1:16" x14ac:dyDescent="0.2">
      <c r="A74" s="160" t="s">
        <v>75</v>
      </c>
      <c r="B74" s="161">
        <f>基金残高に係る経年分析!F57</f>
        <v>41585</v>
      </c>
      <c r="C74" s="161">
        <f>基金残高に係る経年分析!G57</f>
        <v>36037</v>
      </c>
      <c r="D74" s="161">
        <f>基金残高に係る経年分析!H57</f>
        <v>32574</v>
      </c>
    </row>
  </sheetData>
  <sheetProtection algorithmName="SHA-512" hashValue="VEyJuasnVzndevfKupMkOWnTQJQdLdO/V8Oy/XHH2Rk7RuO2L+NfGpgkQJRyRD3SIWt0uTi211W4/+mDb48mrg==" saltValue="UlfeOuyUzSg4B32JkLTnP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後藤 大輝</cp:lastModifiedBy>
  <cp:lastPrinted>2026-03-13T02:37:37Z</cp:lastPrinted>
  <dcterms:created xsi:type="dcterms:W3CDTF">2026-02-23T05:48:29Z</dcterms:created>
  <dcterms:modified xsi:type="dcterms:W3CDTF">2026-09-17T07:31:01Z</dcterms:modified>
  <cp:category/>
</cp:coreProperties>
</file>