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charts/chart1.xml" ContentType="application/vnd.openxmlformats-officedocument.drawingml.chart+xml"/>
  <Override PartName="/xl/drawings/drawing5.xml" ContentType="application/vnd.openxmlformats-officedocument.drawingml.chartshapes+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charts/chart2.xml" ContentType="application/vnd.openxmlformats-officedocument.drawingml.chart+xml"/>
  <Override PartName="/xl/drawings/drawing9.xml" ContentType="application/vnd.openxmlformats-officedocument.drawing+xml"/>
  <Override PartName="/xl/charts/chart3.xml" ContentType="application/vnd.openxmlformats-officedocument.drawingml.chart+xml"/>
  <Override PartName="/xl/drawings/drawing10.xml" ContentType="application/vnd.openxmlformats-officedocument.drawing+xml"/>
  <Override PartName="/xl/charts/chart4.xml" ContentType="application/vnd.openxmlformats-officedocument.drawingml.chart+xml"/>
  <Override PartName="/xl/drawings/drawing11.xml" ContentType="application/vnd.openxmlformats-officedocument.drawing+xml"/>
  <Override PartName="/xl/charts/chart5.xml" ContentType="application/vnd.openxmlformats-officedocument.drawingml.chart+xml"/>
  <Override PartName="/xl/drawings/drawing12.xml" ContentType="application/vnd.openxmlformats-officedocument.drawing+xml"/>
  <Override PartName="/xl/charts/chart6.xml" ContentType="application/vnd.openxmlformats-officedocument.drawingml.chart+xml"/>
  <Override PartName="/xl/drawings/drawing13.xml" ContentType="application/vnd.openxmlformats-officedocument.drawing+xml"/>
  <Override PartName="/xl/charts/chart7.xml" ContentType="application/vnd.openxmlformats-officedocument.drawingml.chart+xml"/>
  <Override PartName="/xl/theme/themeOverride1.xml" ContentType="application/vnd.openxmlformats-officedocument.themeOverride+xml"/>
  <Override PartName="/xl/charts/chart8.xml" ContentType="application/vnd.openxmlformats-officedocument.drawingml.chart+xml"/>
  <Override PartName="/xl/theme/themeOverride2.xml" ContentType="application/vnd.openxmlformats-officedocument.themeOverride+xml"/>
  <Override PartName="/xl/drawings/drawing14.xml" ContentType="application/vnd.openxmlformats-officedocument.drawing+xml"/>
  <Override PartName="/xl/drawings/drawing15.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328"/>
  <workbookPr/>
  <mc:AlternateContent xmlns:mc="http://schemas.openxmlformats.org/markup-compatibility/2006">
    <mc:Choice Requires="x15">
      <x15ac:absPath xmlns:x15ac="http://schemas.microsoft.com/office/spreadsheetml/2010/11/ac" url="\\TMG-fc00.edstokyotocho.onmicrosoft.com\sfs003-001\行政部\zaiseichousa\07_公会計改革\令和７年度\20250819_令和５年度財政状況資料集の作成について（2回目・地方公会計関係）\04_公表作業\☆公表用ファイル\"/>
    </mc:Choice>
  </mc:AlternateContent>
  <xr:revisionPtr revIDLastSave="0" documentId="13_ncr:1_{705E5BB5-7AB0-40E7-8D62-A630E35C0D70}" xr6:coauthVersionLast="47" xr6:coauthVersionMax="47" xr10:uidLastSave="{00000000-0000-0000-0000-000000000000}"/>
  <bookViews>
    <workbookView xWindow="-108" yWindow="-108" windowWidth="23256" windowHeight="12456" xr2:uid="{00000000-000D-0000-FFFF-FFFF00000000}"/>
  </bookViews>
  <sheets>
    <sheet name="総括表" sheetId="10" r:id="rId1"/>
    <sheet name="普通会計の状況" sheetId="11" r:id="rId2"/>
    <sheet name="各会計、関係団体の財政状況及び健全化判断比率" sheetId="12" r:id="rId3"/>
    <sheet name="財政比較分析表" sheetId="13" r:id="rId4"/>
    <sheet name="経常経費分析表（経常収支比率の分析）" sheetId="14" r:id="rId5"/>
    <sheet name="経常経費分析表（人件費・公債費・普通建設事業費の分析）" sheetId="15" r:id="rId6"/>
    <sheet name="性質別歳出決算分析表（住民一人当たりのコスト）" sheetId="16" r:id="rId7"/>
    <sheet name="目的別歳出決算分析表（住民一人当たりのコスト）" sheetId="17" r:id="rId8"/>
    <sheet name="実質収支比率等に係る経年分析" sheetId="4" r:id="rId9"/>
    <sheet name="連結実質赤字比率に係る赤字・黒字の構成分析" sheetId="5" r:id="rId10"/>
    <sheet name="実質公債費比率（分子）の構造" sheetId="6" r:id="rId11"/>
    <sheet name="将来負担比率（分子）の構造" sheetId="7" r:id="rId12"/>
    <sheet name="基金残高に係る経年分析" sheetId="8" r:id="rId13"/>
    <sheet name="公会計指標分析・財政指標組合せ分析表" sheetId="18" r:id="rId14"/>
    <sheet name="施設類型別ストック情報分析表①" sheetId="19" r:id="rId15"/>
    <sheet name="施設類型別ストック情報分析表②" sheetId="20" r:id="rId16"/>
    <sheet name="データシート" sheetId="9" state="hidden" r:id="rId17"/>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W36" i="10" l="1"/>
  <c r="W35" i="10"/>
  <c r="W34" i="10"/>
  <c r="CQ43" i="10"/>
  <c r="CQ42" i="10"/>
  <c r="CQ41" i="10"/>
  <c r="CQ40" i="10"/>
  <c r="CQ39" i="10"/>
  <c r="CQ38" i="10"/>
  <c r="CQ37" i="10"/>
  <c r="CQ36" i="10"/>
  <c r="CQ35" i="10"/>
  <c r="CQ34" i="10"/>
  <c r="DG43" i="10"/>
  <c r="DG42" i="10"/>
  <c r="DG41" i="10"/>
  <c r="DG40" i="10"/>
  <c r="DG39" i="10"/>
  <c r="DG38" i="10"/>
  <c r="DG37" i="10"/>
  <c r="DG36" i="10"/>
  <c r="DG35" i="10"/>
  <c r="DG34" i="10"/>
  <c r="BY43" i="10"/>
  <c r="BY42" i="10"/>
  <c r="BY41" i="10"/>
  <c r="BY40" i="10"/>
  <c r="BY39" i="10"/>
  <c r="BY38" i="10"/>
  <c r="BY37" i="10"/>
  <c r="BY36" i="10"/>
  <c r="BY35" i="10"/>
  <c r="BY34" i="10"/>
  <c r="E43" i="10"/>
  <c r="E42" i="10"/>
  <c r="E41" i="10"/>
  <c r="E40" i="10"/>
  <c r="E39" i="10"/>
  <c r="E38" i="10"/>
  <c r="E37" i="10"/>
  <c r="E36" i="10"/>
  <c r="E35" i="10"/>
  <c r="E34" i="10"/>
  <c r="CO43" i="10" l="1"/>
  <c r="BW43" i="10"/>
  <c r="BE43" i="10"/>
  <c r="AM43" i="10"/>
  <c r="U43" i="10"/>
  <c r="C43" i="10"/>
  <c r="CO42" i="10"/>
  <c r="BW42" i="10"/>
  <c r="BE42" i="10"/>
  <c r="AM42" i="10"/>
  <c r="U42" i="10"/>
  <c r="C42" i="10"/>
  <c r="CO41" i="10"/>
  <c r="BW41" i="10"/>
  <c r="BE41" i="10"/>
  <c r="AM41" i="10"/>
  <c r="U41" i="10"/>
  <c r="C41" i="10"/>
  <c r="CO40" i="10"/>
  <c r="BW40" i="10"/>
  <c r="BE40" i="10"/>
  <c r="AM40" i="10"/>
  <c r="U40" i="10"/>
  <c r="C40" i="10"/>
  <c r="CO39" i="10"/>
  <c r="BW39" i="10"/>
  <c r="BE39" i="10"/>
  <c r="AM39" i="10"/>
  <c r="U39" i="10"/>
  <c r="C39" i="10"/>
  <c r="CO38" i="10"/>
  <c r="BW38" i="10"/>
  <c r="BE38" i="10"/>
  <c r="AM38" i="10"/>
  <c r="U38" i="10"/>
  <c r="C38" i="10"/>
  <c r="CO37" i="10"/>
  <c r="BW37" i="10"/>
  <c r="BE37" i="10"/>
  <c r="AM37" i="10"/>
  <c r="U37" i="10"/>
  <c r="C37" i="10"/>
  <c r="CO36" i="10"/>
  <c r="BW36" i="10"/>
  <c r="BE36" i="10"/>
  <c r="AM36" i="10"/>
  <c r="C36" i="10"/>
  <c r="CO35" i="10"/>
  <c r="BW35" i="10"/>
  <c r="BE35" i="10"/>
  <c r="AM35" i="10"/>
  <c r="C35" i="10"/>
  <c r="CO34" i="10"/>
  <c r="BW34" i="10"/>
  <c r="BE34" i="10"/>
  <c r="AM34" i="10"/>
  <c r="U34" i="10"/>
  <c r="U35" i="10" s="1"/>
  <c r="U36" i="10" s="1"/>
  <c r="C34" i="10"/>
  <c r="D74" i="9" l="1"/>
  <c r="C74" i="9"/>
  <c r="B74" i="9"/>
  <c r="D73" i="9"/>
  <c r="C73" i="9"/>
  <c r="B73" i="9"/>
  <c r="D72" i="9"/>
  <c r="C72" i="9"/>
  <c r="B72" i="9"/>
  <c r="D71" i="9"/>
  <c r="C71" i="9"/>
  <c r="B71" i="9"/>
  <c r="P67" i="9"/>
  <c r="O67" i="9"/>
  <c r="N67" i="9"/>
  <c r="M67" i="9"/>
  <c r="L67" i="9"/>
  <c r="K67" i="9"/>
  <c r="J67" i="9"/>
  <c r="I67" i="9"/>
  <c r="H67" i="9"/>
  <c r="G67" i="9"/>
  <c r="F67" i="9"/>
  <c r="E67" i="9"/>
  <c r="D67" i="9"/>
  <c r="C67" i="9"/>
  <c r="B67" i="9"/>
  <c r="N66" i="9"/>
  <c r="K66" i="9"/>
  <c r="H66" i="9"/>
  <c r="E66" i="9"/>
  <c r="B66" i="9"/>
  <c r="N65" i="9"/>
  <c r="K65" i="9"/>
  <c r="H65" i="9"/>
  <c r="E65" i="9"/>
  <c r="B65" i="9"/>
  <c r="N64" i="9"/>
  <c r="K64" i="9"/>
  <c r="H64" i="9"/>
  <c r="E64" i="9"/>
  <c r="B64" i="9"/>
  <c r="N63" i="9"/>
  <c r="K63" i="9"/>
  <c r="H63" i="9"/>
  <c r="E63" i="9"/>
  <c r="B63" i="9"/>
  <c r="N62" i="9"/>
  <c r="K62" i="9"/>
  <c r="H62" i="9"/>
  <c r="E62" i="9"/>
  <c r="B62" i="9"/>
  <c r="N61" i="9"/>
  <c r="K61" i="9"/>
  <c r="H61" i="9"/>
  <c r="E61" i="9"/>
  <c r="B61" i="9"/>
  <c r="N60" i="9"/>
  <c r="K60" i="9"/>
  <c r="H60" i="9"/>
  <c r="E60" i="9"/>
  <c r="B60" i="9"/>
  <c r="N59" i="9"/>
  <c r="K59" i="9"/>
  <c r="H59" i="9"/>
  <c r="E59" i="9"/>
  <c r="B59" i="9"/>
  <c r="P58" i="9"/>
  <c r="M58" i="9"/>
  <c r="J58" i="9"/>
  <c r="G58" i="9"/>
  <c r="D58" i="9"/>
  <c r="P57" i="9"/>
  <c r="M57" i="9"/>
  <c r="J57" i="9"/>
  <c r="G57" i="9"/>
  <c r="D57" i="9"/>
  <c r="P56" i="9"/>
  <c r="M56" i="9"/>
  <c r="J56" i="9"/>
  <c r="G56" i="9"/>
  <c r="D56" i="9"/>
  <c r="N54" i="9"/>
  <c r="K54" i="9"/>
  <c r="H54" i="9"/>
  <c r="E54" i="9"/>
  <c r="B54" i="9"/>
  <c r="P50" i="9"/>
  <c r="O50" i="9"/>
  <c r="N50" i="9"/>
  <c r="M50" i="9"/>
  <c r="L50" i="9"/>
  <c r="K50" i="9"/>
  <c r="J50" i="9"/>
  <c r="I50" i="9"/>
  <c r="H50" i="9"/>
  <c r="G50" i="9"/>
  <c r="F50" i="9"/>
  <c r="E50" i="9"/>
  <c r="D50" i="9"/>
  <c r="C50" i="9"/>
  <c r="B50" i="9"/>
  <c r="N49" i="9"/>
  <c r="K49" i="9"/>
  <c r="H49" i="9"/>
  <c r="E49" i="9"/>
  <c r="B49" i="9"/>
  <c r="N48" i="9"/>
  <c r="K48" i="9"/>
  <c r="H48" i="9"/>
  <c r="E48" i="9"/>
  <c r="B48" i="9"/>
  <c r="N47" i="9"/>
  <c r="K47" i="9"/>
  <c r="H47" i="9"/>
  <c r="E47" i="9"/>
  <c r="B47" i="9"/>
  <c r="N46" i="9"/>
  <c r="K46" i="9"/>
  <c r="H46" i="9"/>
  <c r="E46" i="9"/>
  <c r="B46" i="9"/>
  <c r="N45" i="9"/>
  <c r="K45" i="9"/>
  <c r="H45" i="9"/>
  <c r="E45" i="9"/>
  <c r="B45" i="9"/>
  <c r="N44" i="9"/>
  <c r="K44" i="9"/>
  <c r="H44" i="9"/>
  <c r="E44" i="9"/>
  <c r="B44" i="9"/>
  <c r="N43" i="9"/>
  <c r="K43" i="9"/>
  <c r="H43" i="9"/>
  <c r="E43" i="9"/>
  <c r="B43" i="9"/>
  <c r="P42" i="9"/>
  <c r="M42" i="9"/>
  <c r="J42" i="9"/>
  <c r="G42" i="9"/>
  <c r="D42" i="9"/>
  <c r="N40" i="9"/>
  <c r="K40" i="9"/>
  <c r="H40" i="9"/>
  <c r="E40" i="9"/>
  <c r="B40" i="9"/>
  <c r="K36" i="9"/>
  <c r="J36" i="9"/>
  <c r="I36" i="9"/>
  <c r="H36" i="9"/>
  <c r="G36" i="9"/>
  <c r="F36" i="9"/>
  <c r="E36" i="9"/>
  <c r="D36" i="9"/>
  <c r="C36" i="9"/>
  <c r="B36" i="9"/>
  <c r="A36" i="9"/>
  <c r="K35" i="9"/>
  <c r="J35" i="9"/>
  <c r="I35" i="9"/>
  <c r="H35" i="9"/>
  <c r="G35" i="9"/>
  <c r="F35" i="9"/>
  <c r="E35" i="9"/>
  <c r="D35" i="9"/>
  <c r="C35" i="9"/>
  <c r="B35" i="9"/>
  <c r="A35" i="9"/>
  <c r="K34" i="9"/>
  <c r="J34" i="9"/>
  <c r="I34" i="9"/>
  <c r="H34" i="9"/>
  <c r="G34" i="9"/>
  <c r="F34" i="9"/>
  <c r="E34" i="9"/>
  <c r="D34" i="9"/>
  <c r="C34" i="9"/>
  <c r="B34" i="9"/>
  <c r="A34" i="9"/>
  <c r="K33" i="9"/>
  <c r="J33" i="9"/>
  <c r="I33" i="9"/>
  <c r="H33" i="9"/>
  <c r="G33" i="9"/>
  <c r="F33" i="9"/>
  <c r="E33" i="9"/>
  <c r="D33" i="9"/>
  <c r="C33" i="9"/>
  <c r="B33" i="9"/>
  <c r="A33" i="9"/>
  <c r="K32" i="9"/>
  <c r="J32" i="9"/>
  <c r="I32" i="9"/>
  <c r="H32" i="9"/>
  <c r="G32" i="9"/>
  <c r="F32" i="9"/>
  <c r="E32" i="9"/>
  <c r="D32" i="9"/>
  <c r="C32" i="9"/>
  <c r="B32" i="9"/>
  <c r="A32" i="9"/>
  <c r="K31" i="9"/>
  <c r="J31" i="9"/>
  <c r="I31" i="9"/>
  <c r="H31" i="9"/>
  <c r="G31" i="9"/>
  <c r="F31" i="9"/>
  <c r="E31" i="9"/>
  <c r="D31" i="9"/>
  <c r="C31" i="9"/>
  <c r="B31" i="9"/>
  <c r="A31" i="9"/>
  <c r="K30" i="9"/>
  <c r="J30" i="9"/>
  <c r="I30" i="9"/>
  <c r="H30" i="9"/>
  <c r="G30" i="9"/>
  <c r="F30" i="9"/>
  <c r="E30" i="9"/>
  <c r="D30" i="9"/>
  <c r="C30" i="9"/>
  <c r="B30" i="9"/>
  <c r="A30" i="9"/>
  <c r="K29" i="9"/>
  <c r="J29" i="9"/>
  <c r="I29" i="9"/>
  <c r="H29" i="9"/>
  <c r="G29" i="9"/>
  <c r="F29" i="9"/>
  <c r="E29" i="9"/>
  <c r="D29" i="9"/>
  <c r="C29" i="9"/>
  <c r="B29" i="9"/>
  <c r="A29" i="9"/>
  <c r="K28" i="9"/>
  <c r="J28" i="9"/>
  <c r="I28" i="9"/>
  <c r="H28" i="9"/>
  <c r="G28" i="9"/>
  <c r="F28" i="9"/>
  <c r="E28" i="9"/>
  <c r="D28" i="9"/>
  <c r="C28" i="9"/>
  <c r="B28" i="9"/>
  <c r="A28" i="9"/>
  <c r="K27" i="9"/>
  <c r="J27" i="9"/>
  <c r="I27" i="9"/>
  <c r="H27" i="9"/>
  <c r="G27" i="9"/>
  <c r="F27" i="9"/>
  <c r="E27" i="9"/>
  <c r="D27" i="9"/>
  <c r="C27" i="9"/>
  <c r="B27" i="9"/>
  <c r="A27" i="9"/>
  <c r="J25" i="9"/>
  <c r="H25" i="9"/>
  <c r="F25" i="9"/>
  <c r="D25" i="9"/>
  <c r="B25" i="9"/>
  <c r="F21" i="9"/>
  <c r="E21" i="9"/>
  <c r="D21" i="9"/>
  <c r="C21" i="9"/>
  <c r="B21" i="9"/>
  <c r="F20" i="9"/>
  <c r="E20" i="9"/>
  <c r="D20" i="9"/>
  <c r="C20" i="9"/>
  <c r="B20" i="9"/>
  <c r="F19" i="9"/>
  <c r="E19" i="9"/>
  <c r="D19" i="9"/>
  <c r="C19" i="9"/>
  <c r="B19" i="9"/>
  <c r="F18" i="9"/>
  <c r="E18" i="9"/>
  <c r="D18" i="9"/>
  <c r="C18" i="9"/>
  <c r="B18" i="9"/>
</calcChain>
</file>

<file path=xl/sharedStrings.xml><?xml version="1.0" encoding="utf-8"?>
<sst xmlns="http://schemas.openxmlformats.org/spreadsheetml/2006/main" count="1152" uniqueCount="566">
  <si>
    <t>標準財政規模比（％）</t>
    <phoneticPr fontId="5"/>
  </si>
  <si>
    <t>区分</t>
    <rPh sb="0" eb="2">
      <t>クブン</t>
    </rPh>
    <phoneticPr fontId="5"/>
  </si>
  <si>
    <t>年度</t>
    <rPh sb="0" eb="2">
      <t>ネンド</t>
    </rPh>
    <phoneticPr fontId="5"/>
  </si>
  <si>
    <t>財政調整基金残高</t>
    <rPh sb="0" eb="2">
      <t>ザイセイ</t>
    </rPh>
    <rPh sb="2" eb="4">
      <t>チョウセイ</t>
    </rPh>
    <rPh sb="4" eb="6">
      <t>キキン</t>
    </rPh>
    <rPh sb="6" eb="8">
      <t>ザンダカ</t>
    </rPh>
    <phoneticPr fontId="5"/>
  </si>
  <si>
    <t>実質収支額</t>
    <rPh sb="0" eb="2">
      <t>ジッシツ</t>
    </rPh>
    <rPh sb="2" eb="4">
      <t>シュウシ</t>
    </rPh>
    <rPh sb="4" eb="5">
      <t>ガク</t>
    </rPh>
    <phoneticPr fontId="5"/>
  </si>
  <si>
    <t>実質単年度収支</t>
    <rPh sb="0" eb="2">
      <t>ジッシツ</t>
    </rPh>
    <rPh sb="2" eb="5">
      <t>タンネンド</t>
    </rPh>
    <rPh sb="5" eb="7">
      <t>シュウシ</t>
    </rPh>
    <phoneticPr fontId="5"/>
  </si>
  <si>
    <t>会計</t>
    <rPh sb="0" eb="2">
      <t>カイケイ</t>
    </rPh>
    <phoneticPr fontId="5"/>
  </si>
  <si>
    <t>（百万円）</t>
    <rPh sb="1" eb="2">
      <t>ヒャク</t>
    </rPh>
    <rPh sb="2" eb="4">
      <t>マンエン</t>
    </rPh>
    <phoneticPr fontId="5"/>
  </si>
  <si>
    <t>分子の構造</t>
    <rPh sb="0" eb="2">
      <t>ブンシ</t>
    </rPh>
    <rPh sb="3" eb="5">
      <t>コウゾウ</t>
    </rPh>
    <phoneticPr fontId="5"/>
  </si>
  <si>
    <t>元利償還金等(A)</t>
    <phoneticPr fontId="5"/>
  </si>
  <si>
    <t>元利償還金</t>
  </si>
  <si>
    <t>減債基金積立不足算定額※2</t>
    <phoneticPr fontId="5"/>
  </si>
  <si>
    <t>満期一括償還地方債に係る年度割相当額</t>
    <phoneticPr fontId="5"/>
  </si>
  <si>
    <t>公営企業債の元利償還金に対する繰入金</t>
  </si>
  <si>
    <t>組合等が起こした地方債の元利償還金に対する負担金等</t>
  </si>
  <si>
    <t>債務負担行為に基づく支出額</t>
  </si>
  <si>
    <t>一時借入金の利子</t>
    <phoneticPr fontId="5"/>
  </si>
  <si>
    <t>算入公債費等(B)</t>
    <phoneticPr fontId="5"/>
  </si>
  <si>
    <t>算入公債費等</t>
    <phoneticPr fontId="5"/>
  </si>
  <si>
    <t>(A)－(B)</t>
    <phoneticPr fontId="5"/>
  </si>
  <si>
    <t>実質公債費比率の分子</t>
    <phoneticPr fontId="5"/>
  </si>
  <si>
    <t>※ 減債基金積立不足算定額=(C)×(１－(D)/(E))</t>
    <phoneticPr fontId="5"/>
  </si>
  <si>
    <t>（参考）</t>
    <rPh sb="1" eb="3">
      <t>サンコウ</t>
    </rPh>
    <phoneticPr fontId="5"/>
  </si>
  <si>
    <t>（百万円）</t>
    <phoneticPr fontId="5"/>
  </si>
  <si>
    <t>減債基金
積立状況等（注）</t>
    <rPh sb="0" eb="2">
      <t>ゲンサイ</t>
    </rPh>
    <rPh sb="2" eb="4">
      <t>キキン</t>
    </rPh>
    <rPh sb="5" eb="7">
      <t>ツミタテ</t>
    </rPh>
    <rPh sb="7" eb="9">
      <t>ジョウキョウ</t>
    </rPh>
    <rPh sb="9" eb="10">
      <t>トウ</t>
    </rPh>
    <rPh sb="10" eb="13">
      <t>チュウ</t>
    </rPh>
    <phoneticPr fontId="10"/>
  </si>
  <si>
    <t>満期一括償還地方債に係る実質償還額又は理論償還額のいずれか少ない額(C)</t>
    <phoneticPr fontId="1"/>
  </si>
  <si>
    <t>前年度末減債基金残高(D)</t>
    <phoneticPr fontId="5"/>
  </si>
  <si>
    <t>前年度末減債基金積立相当額(E)</t>
    <rPh sb="0" eb="3">
      <t>ゼンネンド</t>
    </rPh>
    <rPh sb="3" eb="4">
      <t>マツ</t>
    </rPh>
    <rPh sb="4" eb="6">
      <t>ゲンサイ</t>
    </rPh>
    <rPh sb="6" eb="8">
      <t>キキン</t>
    </rPh>
    <rPh sb="8" eb="10">
      <t>ツミタテ</t>
    </rPh>
    <rPh sb="10" eb="12">
      <t>ソウトウ</t>
    </rPh>
    <rPh sb="12" eb="13">
      <t>ガク</t>
    </rPh>
    <phoneticPr fontId="1"/>
  </si>
  <si>
    <t>（注）減債基金のうち、実質公債費比率の算定に用いる満期一括償還地方債の償還の財源に係るもののみを記入。</t>
    <rPh sb="0" eb="3">
      <t>チュウ</t>
    </rPh>
    <rPh sb="3" eb="5">
      <t>ゲンサイ</t>
    </rPh>
    <rPh sb="5" eb="7">
      <t>キキン</t>
    </rPh>
    <rPh sb="11" eb="13">
      <t>ジッシツ</t>
    </rPh>
    <rPh sb="13" eb="16">
      <t>コウサイヒ</t>
    </rPh>
    <rPh sb="16" eb="18">
      <t>ヒリツ</t>
    </rPh>
    <rPh sb="19" eb="21">
      <t>サンテイ</t>
    </rPh>
    <rPh sb="22" eb="23">
      <t>モチ</t>
    </rPh>
    <rPh sb="25" eb="27">
      <t>マンキ</t>
    </rPh>
    <rPh sb="27" eb="29">
      <t>イッカツ</t>
    </rPh>
    <rPh sb="29" eb="31">
      <t>ショウカン</t>
    </rPh>
    <rPh sb="31" eb="34">
      <t>チホウサイ</t>
    </rPh>
    <rPh sb="35" eb="37">
      <t>ショウカン</t>
    </rPh>
    <rPh sb="38" eb="40">
      <t>ザイゲン</t>
    </rPh>
    <rPh sb="41" eb="42">
      <t>カカ</t>
    </rPh>
    <rPh sb="48" eb="50">
      <t>キニュウ</t>
    </rPh>
    <phoneticPr fontId="1"/>
  </si>
  <si>
    <t>　　　減債基金積立金の年度を超えた一般会計又は特別会計への貸付額は控除して記入。</t>
    <rPh sb="3" eb="5">
      <t>ゲンサイ</t>
    </rPh>
    <rPh sb="21" eb="22">
      <t>マタ</t>
    </rPh>
    <rPh sb="23" eb="25">
      <t>トクベツ</t>
    </rPh>
    <rPh sb="25" eb="27">
      <t>カイケイ</t>
    </rPh>
    <rPh sb="31" eb="32">
      <t>ガク</t>
    </rPh>
    <rPh sb="37" eb="39">
      <t>キニュウ</t>
    </rPh>
    <phoneticPr fontId="1"/>
  </si>
  <si>
    <t>将来負担額(A)</t>
    <phoneticPr fontId="5"/>
  </si>
  <si>
    <t>一般会計等に係る地方債の現在高</t>
  </si>
  <si>
    <t>債務負担行為に基づく支出予定額</t>
  </si>
  <si>
    <t>公営企業債等繰入見込額</t>
  </si>
  <si>
    <t>組合等負担等見込額</t>
  </si>
  <si>
    <t>退職手当負担見込額</t>
  </si>
  <si>
    <t>設立法人等の負債額等負担見込額</t>
  </si>
  <si>
    <t>うち、健全化法施行規則附則第三条に係る負担見込額</t>
    <phoneticPr fontId="5"/>
  </si>
  <si>
    <t>連結実質赤字額</t>
  </si>
  <si>
    <t>組合等連結実質赤字額負担見込額</t>
  </si>
  <si>
    <t>充当可能財源等(B)</t>
    <phoneticPr fontId="5"/>
  </si>
  <si>
    <t>充当可能基金</t>
  </si>
  <si>
    <t>充当可能特定歳入</t>
  </si>
  <si>
    <t>基準財政需要額算入見込額</t>
  </si>
  <si>
    <t>将来負担比率の分子</t>
  </si>
  <si>
    <t>（百万円）</t>
    <rPh sb="1" eb="4">
      <t>ヒャクマンエン</t>
    </rPh>
    <phoneticPr fontId="5"/>
  </si>
  <si>
    <t>財政調整基金</t>
    <rPh sb="0" eb="2">
      <t>ザイセイ</t>
    </rPh>
    <rPh sb="2" eb="4">
      <t>チョウセイ</t>
    </rPh>
    <rPh sb="4" eb="6">
      <t>キキン</t>
    </rPh>
    <phoneticPr fontId="5"/>
  </si>
  <si>
    <t>減債基金</t>
    <rPh sb="0" eb="2">
      <t>ゲンサイ</t>
    </rPh>
    <rPh sb="2" eb="4">
      <t>キキン</t>
    </rPh>
    <phoneticPr fontId="5"/>
  </si>
  <si>
    <t>その他特定目的基金</t>
    <rPh sb="2" eb="3">
      <t>タ</t>
    </rPh>
    <rPh sb="3" eb="5">
      <t>トクテイ</t>
    </rPh>
    <rPh sb="5" eb="7">
      <t>モクテキ</t>
    </rPh>
    <rPh sb="7" eb="9">
      <t>キキン</t>
    </rPh>
    <phoneticPr fontId="5"/>
  </si>
  <si>
    <t>基金残高合計</t>
    <rPh sb="0" eb="2">
      <t>キキン</t>
    </rPh>
    <rPh sb="2" eb="4">
      <t>ザンダカ</t>
    </rPh>
    <rPh sb="4" eb="6">
      <t>ゴウケイ</t>
    </rPh>
    <phoneticPr fontId="5"/>
  </si>
  <si>
    <t>当該団体(円)</t>
  </si>
  <si>
    <t>実質収支比率等に係る経年分析</t>
  </si>
  <si>
    <t>実質収支額</t>
    <phoneticPr fontId="17"/>
  </si>
  <si>
    <t>財政調整基金残高</t>
    <phoneticPr fontId="5"/>
  </si>
  <si>
    <t>実質単年度収支</t>
    <rPh sb="0" eb="2">
      <t>ジッシツ</t>
    </rPh>
    <rPh sb="2" eb="5">
      <t>タンネンド</t>
    </rPh>
    <rPh sb="5" eb="7">
      <t>シュウシ</t>
    </rPh>
    <phoneticPr fontId="17"/>
  </si>
  <si>
    <t>連結実質赤字比率に係る赤字・黒字の構成分析</t>
  </si>
  <si>
    <t>赤字額</t>
    <rPh sb="0" eb="2">
      <t>アカジ</t>
    </rPh>
    <rPh sb="2" eb="3">
      <t>ガク</t>
    </rPh>
    <phoneticPr fontId="17"/>
  </si>
  <si>
    <t>黒字額</t>
    <rPh sb="0" eb="2">
      <t>クロジ</t>
    </rPh>
    <rPh sb="2" eb="3">
      <t>ガク</t>
    </rPh>
    <phoneticPr fontId="17"/>
  </si>
  <si>
    <t>実質公債費比率（分子）の構造</t>
  </si>
  <si>
    <t>元利償還金等</t>
    <rPh sb="0" eb="2">
      <t>ガンリ</t>
    </rPh>
    <rPh sb="2" eb="5">
      <t>ショウカンキン</t>
    </rPh>
    <rPh sb="5" eb="6">
      <t>トウ</t>
    </rPh>
    <phoneticPr fontId="5"/>
  </si>
  <si>
    <t>算入公債費等</t>
    <rPh sb="0" eb="2">
      <t>サンニュウ</t>
    </rPh>
    <rPh sb="2" eb="6">
      <t>コウサイヒトウ</t>
    </rPh>
    <phoneticPr fontId="5"/>
  </si>
  <si>
    <t>算入公債費等</t>
    <rPh sb="0" eb="2">
      <t>サンニュウ</t>
    </rPh>
    <rPh sb="2" eb="6">
      <t>コウサイヒトウ</t>
    </rPh>
    <phoneticPr fontId="17"/>
  </si>
  <si>
    <t>債務負担行為に基づく支出額</t>
    <phoneticPr fontId="5"/>
  </si>
  <si>
    <t>組合等が起こした地方債の元利償還金に対する負担金等</t>
    <phoneticPr fontId="5"/>
  </si>
  <si>
    <t>公営企業債の元利償還金に対する繰入金</t>
    <phoneticPr fontId="5"/>
  </si>
  <si>
    <t>減債基金積立不足算定額</t>
    <phoneticPr fontId="5"/>
  </si>
  <si>
    <t>元利償還金</t>
    <phoneticPr fontId="5"/>
  </si>
  <si>
    <t>実質公債費比率の分子</t>
  </si>
  <si>
    <t>将来負担比率（分子）の構造</t>
  </si>
  <si>
    <t>将来負担額</t>
    <rPh sb="0" eb="2">
      <t>ショウライ</t>
    </rPh>
    <rPh sb="2" eb="4">
      <t>フタン</t>
    </rPh>
    <rPh sb="4" eb="5">
      <t>ガク</t>
    </rPh>
    <phoneticPr fontId="5"/>
  </si>
  <si>
    <t>充当可能財源等</t>
    <rPh sb="0" eb="2">
      <t>ジュウトウ</t>
    </rPh>
    <rPh sb="2" eb="4">
      <t>カノウ</t>
    </rPh>
    <rPh sb="4" eb="6">
      <t>ザイゲン</t>
    </rPh>
    <rPh sb="6" eb="7">
      <t>トウ</t>
    </rPh>
    <phoneticPr fontId="5"/>
  </si>
  <si>
    <t>将来負担比率の分子</t>
    <phoneticPr fontId="5"/>
  </si>
  <si>
    <t>基金残高に係る経年分析</t>
    <phoneticPr fontId="20"/>
  </si>
  <si>
    <t>財政調整基金</t>
    <phoneticPr fontId="20"/>
  </si>
  <si>
    <t>減債基金</t>
    <phoneticPr fontId="20"/>
  </si>
  <si>
    <t>その他特定目的基金</t>
    <phoneticPr fontId="20"/>
  </si>
  <si>
    <t>令和5年度　財政状況資料集</t>
    <phoneticPr fontId="5"/>
  </si>
  <si>
    <t>総括表（市町村）</t>
    <rPh sb="0" eb="2">
      <t>ソウカツ</t>
    </rPh>
    <rPh sb="2" eb="3">
      <t>ヒョウ</t>
    </rPh>
    <rPh sb="4" eb="7">
      <t>シチョウソン</t>
    </rPh>
    <phoneticPr fontId="5"/>
  </si>
  <si>
    <t>都道府県名</t>
    <phoneticPr fontId="5"/>
  </si>
  <si>
    <t>東京都</t>
    <phoneticPr fontId="5"/>
  </si>
  <si>
    <t>市町村類型</t>
    <phoneticPr fontId="5"/>
  </si>
  <si>
    <t>特別区</t>
    <phoneticPr fontId="5"/>
  </si>
  <si>
    <t>指定団体等の指定状況</t>
    <phoneticPr fontId="5"/>
  </si>
  <si>
    <t>令和5年度(千円)</t>
    <rPh sb="0" eb="2">
      <t>レイワ</t>
    </rPh>
    <rPh sb="3" eb="5">
      <t>ネンド</t>
    </rPh>
    <rPh sb="6" eb="8">
      <t>センエン</t>
    </rPh>
    <phoneticPr fontId="5"/>
  </si>
  <si>
    <t>令和4年度(千円)</t>
    <rPh sb="0" eb="2">
      <t>レイワ</t>
    </rPh>
    <rPh sb="3" eb="5">
      <t>ネンド</t>
    </rPh>
    <rPh sb="4" eb="5">
      <t>ド</t>
    </rPh>
    <rPh sb="6" eb="8">
      <t>センエン</t>
    </rPh>
    <phoneticPr fontId="5"/>
  </si>
  <si>
    <t>令和5年度(千円･％)</t>
    <rPh sb="0" eb="2">
      <t>レイワ</t>
    </rPh>
    <rPh sb="3" eb="5">
      <t>ネンド</t>
    </rPh>
    <rPh sb="6" eb="8">
      <t>センエン</t>
    </rPh>
    <phoneticPr fontId="5"/>
  </si>
  <si>
    <t>令和4年度(千円･％)</t>
    <rPh sb="0" eb="2">
      <t>レイワ</t>
    </rPh>
    <rPh sb="3" eb="5">
      <t>ネンド</t>
    </rPh>
    <rPh sb="4" eb="5">
      <t>ド</t>
    </rPh>
    <rPh sb="6" eb="8">
      <t>センエン</t>
    </rPh>
    <phoneticPr fontId="5"/>
  </si>
  <si>
    <t>歳入総額</t>
    <phoneticPr fontId="26"/>
  </si>
  <si>
    <t>実質収支比率</t>
    <rPh sb="0" eb="2">
      <t>ジッシツ</t>
    </rPh>
    <rPh sb="2" eb="4">
      <t>シュウシ</t>
    </rPh>
    <rPh sb="4" eb="6">
      <t>ヒリツ</t>
    </rPh>
    <phoneticPr fontId="5"/>
  </si>
  <si>
    <t>財政健全化等</t>
    <rPh sb="0" eb="2">
      <t>ザイセイ</t>
    </rPh>
    <rPh sb="2" eb="5">
      <t>ケンゼンカ</t>
    </rPh>
    <rPh sb="5" eb="6">
      <t>トウ</t>
    </rPh>
    <phoneticPr fontId="5"/>
  </si>
  <si>
    <t>×</t>
    <phoneticPr fontId="5"/>
  </si>
  <si>
    <t>歳出総額</t>
    <phoneticPr fontId="26"/>
  </si>
  <si>
    <t>経常収支比率</t>
    <rPh sb="0" eb="2">
      <t>ケイジョウ</t>
    </rPh>
    <rPh sb="2" eb="4">
      <t>シュウシ</t>
    </rPh>
    <rPh sb="4" eb="6">
      <t>ヒリツ</t>
    </rPh>
    <phoneticPr fontId="5"/>
  </si>
  <si>
    <t>市町村名</t>
    <rPh sb="0" eb="3">
      <t>シチョウソン</t>
    </rPh>
    <rPh sb="3" eb="4">
      <t>メイ</t>
    </rPh>
    <phoneticPr fontId="5"/>
  </si>
  <si>
    <t>文京区</t>
    <phoneticPr fontId="5"/>
  </si>
  <si>
    <t>地方交付税種地</t>
    <rPh sb="0" eb="2">
      <t>チホウ</t>
    </rPh>
    <rPh sb="2" eb="5">
      <t>コウフゼイ</t>
    </rPh>
    <rPh sb="5" eb="6">
      <t>シュ</t>
    </rPh>
    <rPh sb="6" eb="7">
      <t>チ</t>
    </rPh>
    <phoneticPr fontId="5"/>
  </si>
  <si>
    <t>0-</t>
    <phoneticPr fontId="5"/>
  </si>
  <si>
    <t>財源超過</t>
    <rPh sb="0" eb="2">
      <t>ザイゲン</t>
    </rPh>
    <rPh sb="2" eb="4">
      <t>チョウカ</t>
    </rPh>
    <phoneticPr fontId="5"/>
  </si>
  <si>
    <t>歳入歳出差引</t>
    <phoneticPr fontId="26"/>
  </si>
  <si>
    <t>　　(※1)</t>
    <phoneticPr fontId="5"/>
  </si>
  <si>
    <t>首都</t>
    <rPh sb="0" eb="2">
      <t>シュト</t>
    </rPh>
    <phoneticPr fontId="5"/>
  </si>
  <si>
    <t>○</t>
    <phoneticPr fontId="5"/>
  </si>
  <si>
    <t>翌年度に繰越すべき財源</t>
    <phoneticPr fontId="5"/>
  </si>
  <si>
    <t>標準財政規模</t>
    <rPh sb="0" eb="2">
      <t>ヒョウジュン</t>
    </rPh>
    <rPh sb="2" eb="4">
      <t>ザイセイ</t>
    </rPh>
    <rPh sb="4" eb="6">
      <t>キボ</t>
    </rPh>
    <phoneticPr fontId="5"/>
  </si>
  <si>
    <t>近畿</t>
    <rPh sb="0" eb="2">
      <t>キンキ</t>
    </rPh>
    <phoneticPr fontId="5"/>
  </si>
  <si>
    <t>実質収支</t>
    <phoneticPr fontId="26"/>
  </si>
  <si>
    <t>財政力指数</t>
    <rPh sb="0" eb="3">
      <t>ザイセイリョク</t>
    </rPh>
    <rPh sb="3" eb="5">
      <t>シスウ</t>
    </rPh>
    <phoneticPr fontId="5"/>
  </si>
  <si>
    <t>人口</t>
    <rPh sb="0" eb="2">
      <t>ジンコウ</t>
    </rPh>
    <phoneticPr fontId="5"/>
  </si>
  <si>
    <t>令和2年国調(人)</t>
    <rPh sb="3" eb="4">
      <t>ネン</t>
    </rPh>
    <rPh sb="4" eb="5">
      <t>コク</t>
    </rPh>
    <rPh sb="5" eb="6">
      <t>チョウ</t>
    </rPh>
    <phoneticPr fontId="5"/>
  </si>
  <si>
    <r>
      <t>産業構造</t>
    </r>
    <r>
      <rPr>
        <sz val="9"/>
        <color indexed="8"/>
        <rFont val="ＭＳ ゴシック"/>
        <family val="3"/>
        <charset val="128"/>
      </rPr>
      <t xml:space="preserve"> </t>
    </r>
    <r>
      <rPr>
        <sz val="9"/>
        <color indexed="8"/>
        <rFont val="ＭＳ ゴシック"/>
        <family val="3"/>
        <charset val="128"/>
      </rPr>
      <t>(※</t>
    </r>
    <r>
      <rPr>
        <sz val="9"/>
        <color indexed="8"/>
        <rFont val="ＭＳ ゴシック"/>
        <family val="3"/>
        <charset val="128"/>
      </rPr>
      <t>5</t>
    </r>
    <r>
      <rPr>
        <sz val="9"/>
        <color indexed="8"/>
        <rFont val="ＭＳ ゴシック"/>
        <family val="3"/>
        <charset val="128"/>
      </rPr>
      <t>)</t>
    </r>
    <rPh sb="0" eb="2">
      <t>サンギョウ</t>
    </rPh>
    <rPh sb="2" eb="4">
      <t>コウゾウ</t>
    </rPh>
    <phoneticPr fontId="5"/>
  </si>
  <si>
    <t>中部</t>
    <rPh sb="0" eb="2">
      <t>チュウブ</t>
    </rPh>
    <phoneticPr fontId="5"/>
  </si>
  <si>
    <t>単年度収支</t>
    <phoneticPr fontId="26"/>
  </si>
  <si>
    <t>公債費負担比率</t>
    <rPh sb="0" eb="3">
      <t>コウサイヒ</t>
    </rPh>
    <rPh sb="3" eb="5">
      <t>フタン</t>
    </rPh>
    <rPh sb="5" eb="7">
      <t>ヒリツ</t>
    </rPh>
    <phoneticPr fontId="5"/>
  </si>
  <si>
    <t>平成27年国調(人)</t>
    <rPh sb="4" eb="5">
      <t>ネン</t>
    </rPh>
    <rPh sb="5" eb="6">
      <t>コク</t>
    </rPh>
    <rPh sb="6" eb="7">
      <t>チョウ</t>
    </rPh>
    <phoneticPr fontId="5"/>
  </si>
  <si>
    <t>過疎</t>
    <rPh sb="0" eb="2">
      <t>カソ</t>
    </rPh>
    <phoneticPr fontId="5"/>
  </si>
  <si>
    <t>積立金</t>
    <phoneticPr fontId="26"/>
  </si>
  <si>
    <t>健全化判断比率</t>
    <phoneticPr fontId="5"/>
  </si>
  <si>
    <r>
      <t xml:space="preserve">増減率 </t>
    </r>
    <r>
      <rPr>
        <sz val="9"/>
        <color indexed="8"/>
        <rFont val="ＭＳ ゴシック"/>
        <family val="3"/>
        <charset val="128"/>
      </rPr>
      <t xml:space="preserve"> </t>
    </r>
    <r>
      <rPr>
        <sz val="9"/>
        <color indexed="8"/>
        <rFont val="ＭＳ ゴシック"/>
        <family val="3"/>
        <charset val="128"/>
      </rPr>
      <t>(％)</t>
    </r>
    <rPh sb="0" eb="2">
      <t>ゾウゲン</t>
    </rPh>
    <rPh sb="2" eb="3">
      <t>リツ</t>
    </rPh>
    <phoneticPr fontId="5"/>
  </si>
  <si>
    <t>9.3</t>
    <phoneticPr fontId="5"/>
  </si>
  <si>
    <t>山振</t>
    <rPh sb="0" eb="1">
      <t>ヤマ</t>
    </rPh>
    <rPh sb="1" eb="2">
      <t>フ</t>
    </rPh>
    <phoneticPr fontId="5"/>
  </si>
  <si>
    <t>繰上償還金</t>
    <phoneticPr fontId="26"/>
  </si>
  <si>
    <t>　実質赤字比率</t>
    <rPh sb="1" eb="3">
      <t>ジッシツ</t>
    </rPh>
    <rPh sb="3" eb="5">
      <t>アカジ</t>
    </rPh>
    <rPh sb="5" eb="7">
      <t>ヒリツ</t>
    </rPh>
    <phoneticPr fontId="5"/>
  </si>
  <si>
    <t>-</t>
    <phoneticPr fontId="5"/>
  </si>
  <si>
    <t>住民基本台帳人口
 (※7)</t>
    <rPh sb="0" eb="2">
      <t>ジュウミン</t>
    </rPh>
    <rPh sb="2" eb="4">
      <t>キホン</t>
    </rPh>
    <rPh sb="4" eb="6">
      <t>ダイチョウ</t>
    </rPh>
    <rPh sb="6" eb="8">
      <t>ジンコウ</t>
    </rPh>
    <phoneticPr fontId="5"/>
  </si>
  <si>
    <t>令06.01.01(人)</t>
    <rPh sb="0" eb="1">
      <t>レイ</t>
    </rPh>
    <phoneticPr fontId="5"/>
  </si>
  <si>
    <t>令和2年国調</t>
    <rPh sb="0" eb="2">
      <t>レイワ</t>
    </rPh>
    <rPh sb="3" eb="4">
      <t>ネン</t>
    </rPh>
    <rPh sb="4" eb="5">
      <t>コク</t>
    </rPh>
    <rPh sb="5" eb="6">
      <t>チョウ</t>
    </rPh>
    <phoneticPr fontId="5"/>
  </si>
  <si>
    <t>平成27年国調</t>
    <rPh sb="4" eb="5">
      <t>ネン</t>
    </rPh>
    <rPh sb="5" eb="6">
      <t>コク</t>
    </rPh>
    <rPh sb="6" eb="7">
      <t>チョウ</t>
    </rPh>
    <phoneticPr fontId="5"/>
  </si>
  <si>
    <t>低開発</t>
    <rPh sb="0" eb="1">
      <t>テイ</t>
    </rPh>
    <rPh sb="1" eb="3">
      <t>カイハツ</t>
    </rPh>
    <phoneticPr fontId="5"/>
  </si>
  <si>
    <t>積立金取崩し額</t>
    <phoneticPr fontId="26"/>
  </si>
  <si>
    <t>　連結実質赤字比率</t>
    <rPh sb="1" eb="3">
      <t>レンケツ</t>
    </rPh>
    <rPh sb="3" eb="5">
      <t>ジッシツ</t>
    </rPh>
    <rPh sb="5" eb="7">
      <t>アカジ</t>
    </rPh>
    <rPh sb="7" eb="9">
      <t>ヒリツ</t>
    </rPh>
    <phoneticPr fontId="5"/>
  </si>
  <si>
    <t>うち日本人(人)</t>
    <phoneticPr fontId="5"/>
  </si>
  <si>
    <t>第1次</t>
    <rPh sb="0" eb="1">
      <t>ダイ</t>
    </rPh>
    <rPh sb="2" eb="3">
      <t>ジ</t>
    </rPh>
    <phoneticPr fontId="5"/>
  </si>
  <si>
    <t>指数表選定</t>
    <rPh sb="0" eb="2">
      <t>シスウ</t>
    </rPh>
    <rPh sb="2" eb="3">
      <t>ヒョウ</t>
    </rPh>
    <rPh sb="3" eb="5">
      <t>センテイ</t>
    </rPh>
    <phoneticPr fontId="5"/>
  </si>
  <si>
    <t>実質単年度収支</t>
    <phoneticPr fontId="26"/>
  </si>
  <si>
    <t>　実質公債費比率</t>
    <rPh sb="1" eb="3">
      <t>ジッシツ</t>
    </rPh>
    <rPh sb="3" eb="6">
      <t>コウサイヒ</t>
    </rPh>
    <rPh sb="6" eb="8">
      <t>ヒリツ</t>
    </rPh>
    <phoneticPr fontId="5"/>
  </si>
  <si>
    <t>令05.01.01(人)</t>
    <phoneticPr fontId="5"/>
  </si>
  <si>
    <t>　将来負担比率</t>
    <rPh sb="1" eb="3">
      <t>ショウライ</t>
    </rPh>
    <rPh sb="3" eb="5">
      <t>フタン</t>
    </rPh>
    <rPh sb="5" eb="7">
      <t>ヒリツ</t>
    </rPh>
    <phoneticPr fontId="5"/>
  </si>
  <si>
    <t>第2次</t>
    <rPh sb="0" eb="1">
      <t>ダイ</t>
    </rPh>
    <rPh sb="2" eb="3">
      <t>ジ</t>
    </rPh>
    <phoneticPr fontId="5"/>
  </si>
  <si>
    <t>基準財政収入額</t>
    <phoneticPr fontId="26"/>
  </si>
  <si>
    <r>
      <t>資金不足比率 (※</t>
    </r>
    <r>
      <rPr>
        <sz val="9"/>
        <color indexed="8"/>
        <rFont val="ＭＳ ゴシック"/>
        <family val="3"/>
        <charset val="128"/>
      </rPr>
      <t>4</t>
    </r>
    <r>
      <rPr>
        <sz val="9"/>
        <color indexed="8"/>
        <rFont val="ＭＳ ゴシック"/>
        <family val="3"/>
        <charset val="128"/>
      </rPr>
      <t>)</t>
    </r>
    <phoneticPr fontId="5"/>
  </si>
  <si>
    <t>増減率  (％)</t>
    <rPh sb="0" eb="2">
      <t>ゾウゲン</t>
    </rPh>
    <rPh sb="2" eb="3">
      <t>リツ</t>
    </rPh>
    <phoneticPr fontId="5"/>
  </si>
  <si>
    <t>1.1</t>
    <phoneticPr fontId="5"/>
  </si>
  <si>
    <t>基準財政需要額</t>
    <phoneticPr fontId="26"/>
  </si>
  <si>
    <t>うち日本人(％)</t>
    <phoneticPr fontId="5"/>
  </si>
  <si>
    <t>0.4</t>
    <phoneticPr fontId="5"/>
  </si>
  <si>
    <t>第3次</t>
    <rPh sb="0" eb="1">
      <t>ダイ</t>
    </rPh>
    <rPh sb="2" eb="3">
      <t>ジ</t>
    </rPh>
    <phoneticPr fontId="5"/>
  </si>
  <si>
    <t>標準税収入額等</t>
    <phoneticPr fontId="26"/>
  </si>
  <si>
    <t>面積 (k㎡)</t>
    <rPh sb="0" eb="2">
      <t>メンセキ</t>
    </rPh>
    <phoneticPr fontId="5"/>
  </si>
  <si>
    <t>経常経費充当一般財源等</t>
    <rPh sb="0" eb="2">
      <t>ケイジョウ</t>
    </rPh>
    <rPh sb="2" eb="4">
      <t>ケイヒ</t>
    </rPh>
    <rPh sb="4" eb="6">
      <t>ジュウトウ</t>
    </rPh>
    <rPh sb="6" eb="8">
      <t>イッパン</t>
    </rPh>
    <rPh sb="8" eb="10">
      <t>ザイゲン</t>
    </rPh>
    <rPh sb="10" eb="11">
      <t>トウ</t>
    </rPh>
    <phoneticPr fontId="26"/>
  </si>
  <si>
    <t>人口密度 (人/k㎡)</t>
    <rPh sb="0" eb="2">
      <t>ジンコウ</t>
    </rPh>
    <rPh sb="2" eb="4">
      <t>ミツド</t>
    </rPh>
    <phoneticPr fontId="5"/>
  </si>
  <si>
    <t>歳入一般財源等</t>
    <rPh sb="0" eb="2">
      <t>サイニュウ</t>
    </rPh>
    <rPh sb="2" eb="4">
      <t>イッパン</t>
    </rPh>
    <rPh sb="4" eb="6">
      <t>ザイゲン</t>
    </rPh>
    <rPh sb="6" eb="7">
      <t>トウ</t>
    </rPh>
    <phoneticPr fontId="26"/>
  </si>
  <si>
    <t>世帯数 (世帯)</t>
    <rPh sb="0" eb="3">
      <t>セタイスウ</t>
    </rPh>
    <phoneticPr fontId="5"/>
  </si>
  <si>
    <t>職員の状況 (※8)</t>
    <rPh sb="0" eb="2">
      <t>ショクイン</t>
    </rPh>
    <rPh sb="3" eb="5">
      <t>ジョウキョウ</t>
    </rPh>
    <phoneticPr fontId="5"/>
  </si>
  <si>
    <t>特別職等</t>
    <rPh sb="0" eb="2">
      <t>トクベツ</t>
    </rPh>
    <rPh sb="2" eb="3">
      <t>ショク</t>
    </rPh>
    <rPh sb="3" eb="4">
      <t>トウ</t>
    </rPh>
    <phoneticPr fontId="5"/>
  </si>
  <si>
    <t>定数</t>
    <rPh sb="0" eb="2">
      <t>テイスウ</t>
    </rPh>
    <phoneticPr fontId="5"/>
  </si>
  <si>
    <t>1人あたり平均
給料月額(百円)</t>
    <rPh sb="1" eb="2">
      <t>リ</t>
    </rPh>
    <rPh sb="5" eb="7">
      <t>ヘイキン</t>
    </rPh>
    <rPh sb="8" eb="10">
      <t>キュウリョウ</t>
    </rPh>
    <rPh sb="10" eb="11">
      <t>ツキ</t>
    </rPh>
    <rPh sb="11" eb="12">
      <t>ガク</t>
    </rPh>
    <rPh sb="13" eb="15">
      <t>ヒャクエン</t>
    </rPh>
    <phoneticPr fontId="5"/>
  </si>
  <si>
    <t>一般職員等(※6)</t>
    <rPh sb="0" eb="2">
      <t>イッパン</t>
    </rPh>
    <rPh sb="2" eb="4">
      <t>ショクイン</t>
    </rPh>
    <rPh sb="4" eb="5">
      <t>トウ</t>
    </rPh>
    <phoneticPr fontId="5"/>
  </si>
  <si>
    <t>職員数
(人)</t>
    <rPh sb="0" eb="3">
      <t>ショクインスウ</t>
    </rPh>
    <phoneticPr fontId="5"/>
  </si>
  <si>
    <t>給料月額
(百円)</t>
    <rPh sb="0" eb="2">
      <t>キュウリョウ</t>
    </rPh>
    <rPh sb="2" eb="3">
      <t>ツキ</t>
    </rPh>
    <rPh sb="3" eb="4">
      <t>ガク</t>
    </rPh>
    <rPh sb="6" eb="8">
      <t>ヒャクエン</t>
    </rPh>
    <phoneticPr fontId="5"/>
  </si>
  <si>
    <t>地方債現在高</t>
  </si>
  <si>
    <t>　うち公的資金</t>
    <rPh sb="3" eb="5">
      <t>コウテキ</t>
    </rPh>
    <phoneticPr fontId="5"/>
  </si>
  <si>
    <t>市区町村長</t>
    <rPh sb="0" eb="2">
      <t>シク</t>
    </rPh>
    <rPh sb="2" eb="4">
      <t>チョウソン</t>
    </rPh>
    <rPh sb="4" eb="5">
      <t>チョウ</t>
    </rPh>
    <phoneticPr fontId="5"/>
  </si>
  <si>
    <t>一般職員</t>
    <rPh sb="0" eb="2">
      <t>イッパン</t>
    </rPh>
    <rPh sb="2" eb="4">
      <t>ショクイン</t>
    </rPh>
    <phoneticPr fontId="5"/>
  </si>
  <si>
    <t>地方債現在高（臨時財政対策債除き）</t>
    <phoneticPr fontId="5"/>
  </si>
  <si>
    <t>副市区町村長</t>
    <rPh sb="0" eb="1">
      <t>フク</t>
    </rPh>
    <rPh sb="1" eb="3">
      <t>シク</t>
    </rPh>
    <rPh sb="3" eb="5">
      <t>チョウソン</t>
    </rPh>
    <rPh sb="5" eb="6">
      <t>チョウ</t>
    </rPh>
    <phoneticPr fontId="5"/>
  </si>
  <si>
    <t>　うち消防職員</t>
    <rPh sb="3" eb="5">
      <t>ショウボウ</t>
    </rPh>
    <rPh sb="5" eb="7">
      <t>ショクイン</t>
    </rPh>
    <phoneticPr fontId="5"/>
  </si>
  <si>
    <t>債務負担行為額（支出予定額）</t>
    <rPh sb="0" eb="2">
      <t>サイム</t>
    </rPh>
    <rPh sb="2" eb="4">
      <t>フタン</t>
    </rPh>
    <rPh sb="4" eb="6">
      <t>コウイ</t>
    </rPh>
    <rPh sb="6" eb="7">
      <t>ガク</t>
    </rPh>
    <rPh sb="8" eb="10">
      <t>シシュツ</t>
    </rPh>
    <rPh sb="10" eb="12">
      <t>ヨテイ</t>
    </rPh>
    <rPh sb="12" eb="13">
      <t>ガク</t>
    </rPh>
    <phoneticPr fontId="5"/>
  </si>
  <si>
    <t>教育長</t>
    <phoneticPr fontId="5"/>
  </si>
  <si>
    <t>　うち技能労務職員</t>
    <rPh sb="3" eb="5">
      <t>ギノウ</t>
    </rPh>
    <rPh sb="5" eb="7">
      <t>ロウム</t>
    </rPh>
    <rPh sb="7" eb="9">
      <t>ショクイン</t>
    </rPh>
    <phoneticPr fontId="5"/>
  </si>
  <si>
    <t>収益事業収入</t>
  </si>
  <si>
    <t>議会議長</t>
    <rPh sb="0" eb="2">
      <t>ギカイ</t>
    </rPh>
    <rPh sb="2" eb="4">
      <t>ギチョウ</t>
    </rPh>
    <phoneticPr fontId="5"/>
  </si>
  <si>
    <t>教育公務員</t>
    <rPh sb="0" eb="2">
      <t>キョウイク</t>
    </rPh>
    <rPh sb="2" eb="5">
      <t>コウムイン</t>
    </rPh>
    <phoneticPr fontId="5"/>
  </si>
  <si>
    <t>土地開発基金現在高</t>
    <rPh sb="0" eb="2">
      <t>トチ</t>
    </rPh>
    <rPh sb="2" eb="4">
      <t>カイハツ</t>
    </rPh>
    <rPh sb="4" eb="6">
      <t>キキン</t>
    </rPh>
    <rPh sb="6" eb="8">
      <t>ゲンザイ</t>
    </rPh>
    <rPh sb="8" eb="9">
      <t>タカ</t>
    </rPh>
    <phoneticPr fontId="26"/>
  </si>
  <si>
    <t>議会副議長</t>
    <rPh sb="0" eb="2">
      <t>ギカイ</t>
    </rPh>
    <rPh sb="2" eb="3">
      <t>フク</t>
    </rPh>
    <rPh sb="3" eb="5">
      <t>ギチョウ</t>
    </rPh>
    <phoneticPr fontId="5"/>
  </si>
  <si>
    <t>臨時職員</t>
    <rPh sb="0" eb="2">
      <t>リンジ</t>
    </rPh>
    <rPh sb="2" eb="4">
      <t>ショクイン</t>
    </rPh>
    <phoneticPr fontId="5"/>
  </si>
  <si>
    <t>積立金
現在高</t>
    <rPh sb="4" eb="7">
      <t>ゲンザイダカ</t>
    </rPh>
    <phoneticPr fontId="26"/>
  </si>
  <si>
    <t>議会議員</t>
    <rPh sb="0" eb="2">
      <t>ギカイ</t>
    </rPh>
    <rPh sb="2" eb="4">
      <t>ギイン</t>
    </rPh>
    <phoneticPr fontId="5"/>
  </si>
  <si>
    <t>合計</t>
    <rPh sb="0" eb="2">
      <t>ゴウケイ</t>
    </rPh>
    <phoneticPr fontId="5"/>
  </si>
  <si>
    <t>減債基金</t>
    <rPh sb="0" eb="1">
      <t>ゲン</t>
    </rPh>
    <rPh sb="1" eb="2">
      <t>サイ</t>
    </rPh>
    <rPh sb="2" eb="4">
      <t>キキン</t>
    </rPh>
    <phoneticPr fontId="5"/>
  </si>
  <si>
    <t>ラスパイレス指数</t>
    <rPh sb="6" eb="8">
      <t>シスウ</t>
    </rPh>
    <phoneticPr fontId="5"/>
  </si>
  <si>
    <t>一般会計等の一覧</t>
    <phoneticPr fontId="5"/>
  </si>
  <si>
    <t>事業会計の一覧</t>
    <rPh sb="0" eb="2">
      <t>ジギョウ</t>
    </rPh>
    <rPh sb="2" eb="4">
      <t>カイケイ</t>
    </rPh>
    <phoneticPr fontId="5"/>
  </si>
  <si>
    <t>公営企業（法適）の一覧</t>
    <rPh sb="0" eb="2">
      <t>コウエイ</t>
    </rPh>
    <rPh sb="2" eb="4">
      <t>キギョウ</t>
    </rPh>
    <phoneticPr fontId="5"/>
  </si>
  <si>
    <t>公営企業（法非適）の一覧</t>
    <rPh sb="0" eb="2">
      <t>コウエイ</t>
    </rPh>
    <rPh sb="2" eb="4">
      <t>キギョウ</t>
    </rPh>
    <rPh sb="6" eb="7">
      <t>ヒ</t>
    </rPh>
    <phoneticPr fontId="5"/>
  </si>
  <si>
    <t>関係する一部事務組合等一覧</t>
    <rPh sb="0" eb="2">
      <t>カンケイ</t>
    </rPh>
    <rPh sb="4" eb="6">
      <t>イチブ</t>
    </rPh>
    <rPh sb="6" eb="8">
      <t>ジム</t>
    </rPh>
    <rPh sb="8" eb="10">
      <t>クミアイ</t>
    </rPh>
    <rPh sb="10" eb="11">
      <t>トウ</t>
    </rPh>
    <rPh sb="11" eb="13">
      <t>イチラン</t>
    </rPh>
    <phoneticPr fontId="5"/>
  </si>
  <si>
    <t>地方公社・第三セクター等一覧</t>
    <rPh sb="0" eb="2">
      <t>チホウ</t>
    </rPh>
    <rPh sb="2" eb="4">
      <t>コウシャ</t>
    </rPh>
    <rPh sb="5" eb="6">
      <t>ダイ</t>
    </rPh>
    <rPh sb="6" eb="7">
      <t>３</t>
    </rPh>
    <rPh sb="11" eb="12">
      <t>トウ</t>
    </rPh>
    <rPh sb="12" eb="14">
      <t>イチラン</t>
    </rPh>
    <phoneticPr fontId="5"/>
  </si>
  <si>
    <t>項番</t>
    <phoneticPr fontId="5"/>
  </si>
  <si>
    <t>会計名</t>
    <phoneticPr fontId="5"/>
  </si>
  <si>
    <t>項番</t>
    <rPh sb="0" eb="2">
      <t>コウバン</t>
    </rPh>
    <phoneticPr fontId="5"/>
  </si>
  <si>
    <t>会計名</t>
    <rPh sb="0" eb="2">
      <t>カイケイ</t>
    </rPh>
    <rPh sb="2" eb="3">
      <t>メイ</t>
    </rPh>
    <phoneticPr fontId="5"/>
  </si>
  <si>
    <t>組合等名</t>
    <phoneticPr fontId="5"/>
  </si>
  <si>
    <t>団体名</t>
    <rPh sb="0" eb="2">
      <t>ダンタイ</t>
    </rPh>
    <phoneticPr fontId="5"/>
  </si>
  <si>
    <r>
      <t>(※</t>
    </r>
    <r>
      <rPr>
        <sz val="9"/>
        <color indexed="8"/>
        <rFont val="ＭＳ ゴシック"/>
        <family val="3"/>
        <charset val="128"/>
      </rPr>
      <t>3</t>
    </r>
    <r>
      <rPr>
        <sz val="9"/>
        <color indexed="8"/>
        <rFont val="ＭＳ ゴシック"/>
        <family val="3"/>
        <charset val="128"/>
      </rPr>
      <t>)</t>
    </r>
    <phoneticPr fontId="5"/>
  </si>
  <si>
    <t>（注釈）</t>
    <rPh sb="1" eb="3">
      <t>チュウシャク</t>
    </rPh>
    <phoneticPr fontId="5"/>
  </si>
  <si>
    <t>※1：経常収支比率の( )内の数値は、「減収補塡債（特例分）」及び「臨時財政対策債」を除いて算出したものである。</t>
    <phoneticPr fontId="5"/>
  </si>
  <si>
    <t>※2：各会計の一覧は主な会計（10会計まで）を記載している。</t>
    <rPh sb="3" eb="4">
      <t>カク</t>
    </rPh>
    <rPh sb="4" eb="6">
      <t>カイケイ</t>
    </rPh>
    <rPh sb="7" eb="9">
      <t>イチラン</t>
    </rPh>
    <rPh sb="10" eb="11">
      <t>オモ</t>
    </rPh>
    <rPh sb="12" eb="14">
      <t>カイケイ</t>
    </rPh>
    <rPh sb="17" eb="19">
      <t>カイケイ</t>
    </rPh>
    <rPh sb="23" eb="25">
      <t>キサイ</t>
    </rPh>
    <phoneticPr fontId="29"/>
  </si>
  <si>
    <t>※3：地方公共団体が損失補塡等を行っている出資法人で、健全化法の算出対象となっている団体については、「地方公社・第三セクター等」の団体名に○印を付与している。</t>
    <rPh sb="3" eb="5">
      <t>チホウ</t>
    </rPh>
    <rPh sb="5" eb="7">
      <t>コウキョウ</t>
    </rPh>
    <rPh sb="7" eb="9">
      <t>ダンタイ</t>
    </rPh>
    <rPh sb="10" eb="12">
      <t>ソンシツ</t>
    </rPh>
    <rPh sb="12" eb="13">
      <t>ホ</t>
    </rPh>
    <rPh sb="13" eb="14">
      <t>ウズ</t>
    </rPh>
    <rPh sb="14" eb="15">
      <t>トウ</t>
    </rPh>
    <rPh sb="16" eb="17">
      <t>オコナ</t>
    </rPh>
    <rPh sb="21" eb="23">
      <t>シュッシ</t>
    </rPh>
    <rPh sb="23" eb="25">
      <t>ホウジン</t>
    </rPh>
    <rPh sb="27" eb="30">
      <t>ケンゼンカ</t>
    </rPh>
    <rPh sb="30" eb="31">
      <t>ホウ</t>
    </rPh>
    <rPh sb="32" eb="34">
      <t>サンシュツ</t>
    </rPh>
    <rPh sb="34" eb="36">
      <t>タイショウ</t>
    </rPh>
    <rPh sb="42" eb="44">
      <t>ダンタイ</t>
    </rPh>
    <rPh sb="65" eb="67">
      <t>ダンタイ</t>
    </rPh>
    <rPh sb="67" eb="68">
      <t>メイ</t>
    </rPh>
    <rPh sb="72" eb="74">
      <t>フヨ</t>
    </rPh>
    <phoneticPr fontId="5"/>
  </si>
  <si>
    <t>※4：資金不足比率欄には、資金が不足している会計のみ記載している。</t>
    <rPh sb="3" eb="5">
      <t>シキン</t>
    </rPh>
    <rPh sb="5" eb="7">
      <t>フソク</t>
    </rPh>
    <rPh sb="7" eb="9">
      <t>ヒリツ</t>
    </rPh>
    <rPh sb="9" eb="10">
      <t>ラン</t>
    </rPh>
    <rPh sb="13" eb="15">
      <t>シキン</t>
    </rPh>
    <rPh sb="16" eb="18">
      <t>フソク</t>
    </rPh>
    <rPh sb="22" eb="24">
      <t>カイケイ</t>
    </rPh>
    <rPh sb="26" eb="28">
      <t>キサイ</t>
    </rPh>
    <phoneticPr fontId="5"/>
  </si>
  <si>
    <t>※5：産業構造の比率は、分母を就業人口総数とし、分類不能の産業を除いて算出。</t>
    <phoneticPr fontId="5"/>
  </si>
  <si>
    <t>※6：個人情報保護の観点から、対象となる職員数が1人又は2人の場合は、｢給料月額(百円)｣と｢一人当たり給料月額（百円）｣を｢アスタリスク（＊）｣としている。（その他、数値のない欄については、すべてハイフン（－）としている）。</t>
    <phoneticPr fontId="5"/>
  </si>
  <si>
    <t>※7：人口については、調査対象年度の1月1日現在の住民基本台帳に登載されている人口に基づいている。</t>
    <rPh sb="13" eb="15">
      <t>タイショウ</t>
    </rPh>
    <rPh sb="27" eb="29">
      <t>キホン</t>
    </rPh>
    <rPh sb="42" eb="43">
      <t>モト</t>
    </rPh>
    <phoneticPr fontId="30"/>
  </si>
  <si>
    <t>※8：職員の状況については、調査対象年度の地方公務員給与実態調査に基づいている。</t>
    <phoneticPr fontId="30"/>
  </si>
  <si>
    <t>令和5年度</t>
    <phoneticPr fontId="26"/>
  </si>
  <si>
    <t>東京都文京区</t>
    <phoneticPr fontId="26"/>
  </si>
  <si>
    <t>(1) 普通会計の状況（市町村）</t>
    <rPh sb="4" eb="6">
      <t>フツウ</t>
    </rPh>
    <rPh sb="6" eb="8">
      <t>カイケイ</t>
    </rPh>
    <rPh sb="9" eb="11">
      <t>ジョウキョウ</t>
    </rPh>
    <rPh sb="12" eb="15">
      <t>シチョウソン</t>
    </rPh>
    <phoneticPr fontId="5"/>
  </si>
  <si>
    <t>歳入の状況（単位 千円・％）</t>
    <rPh sb="0" eb="2">
      <t>サイニュウ</t>
    </rPh>
    <rPh sb="3" eb="5">
      <t>ジョウキョウ</t>
    </rPh>
    <rPh sb="6" eb="8">
      <t>タンイ</t>
    </rPh>
    <rPh sb="9" eb="11">
      <t>センエン</t>
    </rPh>
    <phoneticPr fontId="5"/>
  </si>
  <si>
    <t>地方税の状況（単位 千円・％）</t>
    <rPh sb="0" eb="2">
      <t>チホウ</t>
    </rPh>
    <rPh sb="2" eb="3">
      <t>ゼイ</t>
    </rPh>
    <rPh sb="4" eb="6">
      <t>ジョウキョウ</t>
    </rPh>
    <rPh sb="7" eb="9">
      <t>タンイ</t>
    </rPh>
    <rPh sb="10" eb="12">
      <t>センエン</t>
    </rPh>
    <phoneticPr fontId="5"/>
  </si>
  <si>
    <t>歳出の状況（単位 千円・％）</t>
    <phoneticPr fontId="5"/>
  </si>
  <si>
    <t>決算額</t>
    <rPh sb="0" eb="2">
      <t>ケッサン</t>
    </rPh>
    <rPh sb="2" eb="3">
      <t>ガク</t>
    </rPh>
    <phoneticPr fontId="5"/>
  </si>
  <si>
    <t>構成比</t>
    <rPh sb="0" eb="3">
      <t>コウセイヒ</t>
    </rPh>
    <phoneticPr fontId="5"/>
  </si>
  <si>
    <t>経常一般財源等</t>
    <rPh sb="0" eb="2">
      <t>ケイジョウ</t>
    </rPh>
    <rPh sb="2" eb="4">
      <t>イッパン</t>
    </rPh>
    <rPh sb="4" eb="7">
      <t>ザイゲントウ</t>
    </rPh>
    <phoneticPr fontId="5"/>
  </si>
  <si>
    <t>区分</t>
  </si>
  <si>
    <t>収入済額</t>
    <rPh sb="0" eb="2">
      <t>シュウニュウ</t>
    </rPh>
    <rPh sb="2" eb="3">
      <t>スミ</t>
    </rPh>
    <rPh sb="3" eb="4">
      <t>ガク</t>
    </rPh>
    <phoneticPr fontId="5"/>
  </si>
  <si>
    <t>超過課税分</t>
    <rPh sb="0" eb="2">
      <t>チョウカ</t>
    </rPh>
    <rPh sb="2" eb="4">
      <t>カゼイ</t>
    </rPh>
    <rPh sb="4" eb="5">
      <t>ブン</t>
    </rPh>
    <phoneticPr fontId="5"/>
  </si>
  <si>
    <t>目的別歳出の状況（単位 千円・％）</t>
    <phoneticPr fontId="5"/>
  </si>
  <si>
    <t>地方税</t>
  </si>
  <si>
    <t>普通税</t>
    <rPh sb="0" eb="2">
      <t>フツウ</t>
    </rPh>
    <rPh sb="2" eb="3">
      <t>ゼイ</t>
    </rPh>
    <phoneticPr fontId="25"/>
  </si>
  <si>
    <t>決算額 (A)</t>
    <rPh sb="0" eb="2">
      <t>ケッサン</t>
    </rPh>
    <rPh sb="2" eb="3">
      <t>ガク</t>
    </rPh>
    <phoneticPr fontId="5"/>
  </si>
  <si>
    <t>(A)のうち普通建設事業費</t>
    <rPh sb="6" eb="8">
      <t>フツウ</t>
    </rPh>
    <rPh sb="8" eb="10">
      <t>ケンセツ</t>
    </rPh>
    <rPh sb="10" eb="13">
      <t>ジギョウヒ</t>
    </rPh>
    <phoneticPr fontId="5"/>
  </si>
  <si>
    <t>(A)のうち充当一般財源等</t>
    <rPh sb="6" eb="8">
      <t>ジュウトウ</t>
    </rPh>
    <rPh sb="8" eb="10">
      <t>イッパン</t>
    </rPh>
    <rPh sb="10" eb="12">
      <t>ザイゲン</t>
    </rPh>
    <rPh sb="12" eb="13">
      <t>ナド</t>
    </rPh>
    <phoneticPr fontId="5"/>
  </si>
  <si>
    <t>地方譲与税</t>
    <phoneticPr fontId="5"/>
  </si>
  <si>
    <t>　法定普通税</t>
    <phoneticPr fontId="5"/>
  </si>
  <si>
    <t>議会費</t>
  </si>
  <si>
    <t>利子割交付金</t>
  </si>
  <si>
    <t>　　市町村民税</t>
    <phoneticPr fontId="5"/>
  </si>
  <si>
    <t>総務費</t>
  </si>
  <si>
    <t>配当割交付金</t>
    <rPh sb="0" eb="2">
      <t>ハイトウ</t>
    </rPh>
    <rPh sb="2" eb="3">
      <t>ワリ</t>
    </rPh>
    <rPh sb="3" eb="6">
      <t>コウフキン</t>
    </rPh>
    <phoneticPr fontId="25"/>
  </si>
  <si>
    <t>　　　個人均等割</t>
    <phoneticPr fontId="5"/>
  </si>
  <si>
    <t>民生費</t>
  </si>
  <si>
    <t>株式等譲渡所得割交付金</t>
    <rPh sb="0" eb="2">
      <t>カブシキ</t>
    </rPh>
    <rPh sb="2" eb="3">
      <t>トウ</t>
    </rPh>
    <rPh sb="3" eb="5">
      <t>ジョウト</t>
    </rPh>
    <rPh sb="5" eb="7">
      <t>ショトク</t>
    </rPh>
    <rPh sb="7" eb="8">
      <t>ワリ</t>
    </rPh>
    <rPh sb="8" eb="11">
      <t>コウフキン</t>
    </rPh>
    <phoneticPr fontId="25"/>
  </si>
  <si>
    <t>　　　所得割</t>
    <phoneticPr fontId="5"/>
  </si>
  <si>
    <t>衛生費</t>
  </si>
  <si>
    <t>分離課税所得割交付金</t>
    <phoneticPr fontId="26"/>
  </si>
  <si>
    <t>　　　法人均等割</t>
    <phoneticPr fontId="5"/>
  </si>
  <si>
    <t>労働費</t>
  </si>
  <si>
    <t>地方消費税交付金</t>
  </si>
  <si>
    <t>　　　法人税割</t>
    <phoneticPr fontId="5"/>
  </si>
  <si>
    <t>農林水産業費</t>
  </si>
  <si>
    <t>ゴルフ場利用税交付金</t>
  </si>
  <si>
    <t>　　固定資産税</t>
    <phoneticPr fontId="5"/>
  </si>
  <si>
    <t>商工費</t>
  </si>
  <si>
    <t>特別地方消費税交付金</t>
  </si>
  <si>
    <t>　　　うち純固定資産税</t>
    <phoneticPr fontId="5"/>
  </si>
  <si>
    <t>土木費</t>
  </si>
  <si>
    <t>自動車取得税交付金</t>
  </si>
  <si>
    <t>　　軽自動車税</t>
    <phoneticPr fontId="5"/>
  </si>
  <si>
    <t>消防費</t>
  </si>
  <si>
    <t>軽油引取税交付金</t>
  </si>
  <si>
    <t>　　市町村たばこ税</t>
    <phoneticPr fontId="5"/>
  </si>
  <si>
    <t>教育費</t>
  </si>
  <si>
    <t>自動車税環境性能割交付金</t>
    <phoneticPr fontId="5"/>
  </si>
  <si>
    <t>　　鉱産税</t>
    <phoneticPr fontId="5"/>
  </si>
  <si>
    <t>災害復旧費</t>
  </si>
  <si>
    <t>法人事業税交付金</t>
    <phoneticPr fontId="17"/>
  </si>
  <si>
    <t>　　特別土地保有税</t>
    <phoneticPr fontId="5"/>
  </si>
  <si>
    <t>公債費</t>
  </si>
  <si>
    <t>地方特例交付金等</t>
    <rPh sb="7" eb="8">
      <t>トウ</t>
    </rPh>
    <phoneticPr fontId="17"/>
  </si>
  <si>
    <t>　法定外普通税</t>
    <phoneticPr fontId="5"/>
  </si>
  <si>
    <t>諸支出金</t>
    <rPh sb="3" eb="4">
      <t>キン</t>
    </rPh>
    <phoneticPr fontId="26"/>
  </si>
  <si>
    <t>　地方特例交付金</t>
    <rPh sb="1" eb="3">
      <t>チホウ</t>
    </rPh>
    <phoneticPr fontId="5"/>
  </si>
  <si>
    <t>目的税</t>
  </si>
  <si>
    <t>前年度繰上充用金</t>
    <phoneticPr fontId="5"/>
  </si>
  <si>
    <t>　新型コロナウイルス感染症対策地方税減収補塡特別交付金</t>
    <phoneticPr fontId="5"/>
  </si>
  <si>
    <t>　法定目的税</t>
    <phoneticPr fontId="5"/>
  </si>
  <si>
    <t>歳出合計</t>
  </si>
  <si>
    <t>地方交付税</t>
  </si>
  <si>
    <t>　　入湯税</t>
    <phoneticPr fontId="5"/>
  </si>
  <si>
    <t>　普通交付税</t>
    <phoneticPr fontId="5"/>
  </si>
  <si>
    <t>　　事業所税</t>
    <phoneticPr fontId="5"/>
  </si>
  <si>
    <t>性質別歳出の状況（単位 千円・％）</t>
    <rPh sb="0" eb="2">
      <t>セイシツ</t>
    </rPh>
    <phoneticPr fontId="5"/>
  </si>
  <si>
    <t>　特別交付税</t>
    <phoneticPr fontId="5"/>
  </si>
  <si>
    <t>　　都市計画税</t>
    <phoneticPr fontId="5"/>
  </si>
  <si>
    <t>決算額</t>
  </si>
  <si>
    <t>構成比</t>
    <phoneticPr fontId="5"/>
  </si>
  <si>
    <t>充当一般財源等</t>
    <phoneticPr fontId="5"/>
  </si>
  <si>
    <t>経常経費充当一般財源等</t>
  </si>
  <si>
    <t>経常収支比率</t>
    <rPh sb="0" eb="2">
      <t>ケイジョウ</t>
    </rPh>
    <rPh sb="2" eb="4">
      <t>シュウシ</t>
    </rPh>
    <rPh sb="4" eb="6">
      <t>ヒリツ</t>
    </rPh>
    <phoneticPr fontId="21"/>
  </si>
  <si>
    <t>　震災復興特別交付税</t>
    <phoneticPr fontId="26"/>
  </si>
  <si>
    <t>　　水利地益税等</t>
    <phoneticPr fontId="5"/>
  </si>
  <si>
    <t>義務的経費計</t>
    <rPh sb="0" eb="3">
      <t>ギムテキ</t>
    </rPh>
    <rPh sb="3" eb="5">
      <t>ケイヒ</t>
    </rPh>
    <rPh sb="5" eb="6">
      <t>ケイ</t>
    </rPh>
    <phoneticPr fontId="5"/>
  </si>
  <si>
    <t>(一般財源計)</t>
    <phoneticPr fontId="5"/>
  </si>
  <si>
    <t>　法定外目的税</t>
    <phoneticPr fontId="5"/>
  </si>
  <si>
    <t>　人件費</t>
    <phoneticPr fontId="5"/>
  </si>
  <si>
    <t>交通安全対策特別交付金</t>
    <phoneticPr fontId="5"/>
  </si>
  <si>
    <t>旧法による税</t>
  </si>
  <si>
    <t>　　うち職員給</t>
    <rPh sb="4" eb="6">
      <t>ショクイン</t>
    </rPh>
    <rPh sb="6" eb="7">
      <t>キュウ</t>
    </rPh>
    <phoneticPr fontId="5"/>
  </si>
  <si>
    <t>分担金・負担金</t>
  </si>
  <si>
    <t>合計</t>
  </si>
  <si>
    <t>　扶助費</t>
    <phoneticPr fontId="5"/>
  </si>
  <si>
    <t>使用料</t>
  </si>
  <si>
    <t>　公債費</t>
    <phoneticPr fontId="5"/>
  </si>
  <si>
    <t>手数料</t>
  </si>
  <si>
    <t>内訳</t>
    <rPh sb="0" eb="2">
      <t>ウチワケ</t>
    </rPh>
    <phoneticPr fontId="5"/>
  </si>
  <si>
    <t>国庫支出金</t>
  </si>
  <si>
    <t>令和5年度</t>
    <rPh sb="0" eb="2">
      <t>レイワ</t>
    </rPh>
    <rPh sb="3" eb="5">
      <t>ネンド</t>
    </rPh>
    <phoneticPr fontId="5"/>
  </si>
  <si>
    <t>令和4年度</t>
    <rPh sb="0" eb="2">
      <t>レイワ</t>
    </rPh>
    <rPh sb="3" eb="5">
      <t>ネンド</t>
    </rPh>
    <rPh sb="4" eb="5">
      <t>ド</t>
    </rPh>
    <phoneticPr fontId="5"/>
  </si>
  <si>
    <t>　うち元金</t>
    <phoneticPr fontId="26"/>
  </si>
  <si>
    <t>国有提供交付金(特別区財調交付金)</t>
  </si>
  <si>
    <t>徴収率
(％)</t>
    <rPh sb="0" eb="2">
      <t>チョウシュウ</t>
    </rPh>
    <rPh sb="2" eb="3">
      <t>リツ</t>
    </rPh>
    <phoneticPr fontId="5"/>
  </si>
  <si>
    <t>現年</t>
    <rPh sb="0" eb="1">
      <t>ゲン</t>
    </rPh>
    <rPh sb="1" eb="2">
      <t>ネン</t>
    </rPh>
    <phoneticPr fontId="5"/>
  </si>
  <si>
    <t>　うち利子</t>
    <phoneticPr fontId="26"/>
  </si>
  <si>
    <t>都道府県支出金</t>
  </si>
  <si>
    <t>・計</t>
    <phoneticPr fontId="5"/>
  </si>
  <si>
    <t>市町村民税</t>
    <rPh sb="0" eb="3">
      <t>シチョウソン</t>
    </rPh>
    <rPh sb="3" eb="4">
      <t>ミン</t>
    </rPh>
    <rPh sb="4" eb="5">
      <t>ゼイ</t>
    </rPh>
    <phoneticPr fontId="5"/>
  </si>
  <si>
    <t>一時借入金利子</t>
    <phoneticPr fontId="5"/>
  </si>
  <si>
    <t>財産収入</t>
  </si>
  <si>
    <t>純固定資産税</t>
    <rPh sb="0" eb="1">
      <t>ジュン</t>
    </rPh>
    <rPh sb="1" eb="3">
      <t>コテイ</t>
    </rPh>
    <rPh sb="3" eb="6">
      <t>シサンゼイ</t>
    </rPh>
    <phoneticPr fontId="5"/>
  </si>
  <si>
    <t>その他の経費</t>
    <rPh sb="2" eb="3">
      <t>タ</t>
    </rPh>
    <rPh sb="4" eb="6">
      <t>ケイヒ</t>
    </rPh>
    <phoneticPr fontId="5"/>
  </si>
  <si>
    <t>寄附金</t>
  </si>
  <si>
    <t>　物件費</t>
    <phoneticPr fontId="5"/>
  </si>
  <si>
    <t>繰入金</t>
  </si>
  <si>
    <t>公営事業等への繰出</t>
    <rPh sb="0" eb="2">
      <t>コウエイ</t>
    </rPh>
    <rPh sb="2" eb="4">
      <t>ジギョウ</t>
    </rPh>
    <rPh sb="4" eb="5">
      <t>トウ</t>
    </rPh>
    <rPh sb="7" eb="9">
      <t>クリダ</t>
    </rPh>
    <phoneticPr fontId="5"/>
  </si>
  <si>
    <t>国民健康保険事業会計の状況</t>
    <rPh sb="0" eb="2">
      <t>コクミン</t>
    </rPh>
    <rPh sb="2" eb="4">
      <t>ケンコウ</t>
    </rPh>
    <rPh sb="4" eb="6">
      <t>ホケン</t>
    </rPh>
    <rPh sb="6" eb="8">
      <t>ジギョウ</t>
    </rPh>
    <rPh sb="8" eb="10">
      <t>カイケイ</t>
    </rPh>
    <rPh sb="11" eb="13">
      <t>ジョウキョウ</t>
    </rPh>
    <phoneticPr fontId="5"/>
  </si>
  <si>
    <t>　維持補修費</t>
    <phoneticPr fontId="5"/>
  </si>
  <si>
    <t>繰越金</t>
  </si>
  <si>
    <t>合計</t>
    <phoneticPr fontId="5"/>
  </si>
  <si>
    <t>実質収支</t>
    <rPh sb="0" eb="2">
      <t>ジッシツ</t>
    </rPh>
    <rPh sb="2" eb="4">
      <t>シュウシ</t>
    </rPh>
    <phoneticPr fontId="5"/>
  </si>
  <si>
    <t>　補助費等</t>
    <rPh sb="1" eb="3">
      <t>ホジョ</t>
    </rPh>
    <rPh sb="3" eb="4">
      <t>ヒ</t>
    </rPh>
    <rPh sb="4" eb="5">
      <t>トウ</t>
    </rPh>
    <phoneticPr fontId="5"/>
  </si>
  <si>
    <t>諸収入</t>
  </si>
  <si>
    <t>上水道</t>
    <phoneticPr fontId="5"/>
  </si>
  <si>
    <t>再差引収支</t>
    <rPh sb="0" eb="1">
      <t>サイ</t>
    </rPh>
    <rPh sb="1" eb="3">
      <t>サシヒキ</t>
    </rPh>
    <rPh sb="3" eb="5">
      <t>シュウシ</t>
    </rPh>
    <phoneticPr fontId="5"/>
  </si>
  <si>
    <t>　　うち一部事務組合負担金</t>
    <phoneticPr fontId="5"/>
  </si>
  <si>
    <t>地方債</t>
  </si>
  <si>
    <t>工業用水道</t>
    <phoneticPr fontId="5"/>
  </si>
  <si>
    <t>加入世帯数(世帯)</t>
  </si>
  <si>
    <t>　繰出金</t>
    <phoneticPr fontId="5"/>
  </si>
  <si>
    <t>　うち減収補塡債(特例分)</t>
    <rPh sb="4" eb="5">
      <t>シュウ</t>
    </rPh>
    <rPh sb="9" eb="10">
      <t>トク</t>
    </rPh>
    <rPh sb="10" eb="11">
      <t>レイ</t>
    </rPh>
    <rPh sb="11" eb="12">
      <t>ブン</t>
    </rPh>
    <phoneticPr fontId="17"/>
  </si>
  <si>
    <t>交通</t>
    <phoneticPr fontId="5"/>
  </si>
  <si>
    <t>被保険者数(人)</t>
  </si>
  <si>
    <t>　積立金</t>
    <phoneticPr fontId="5"/>
  </si>
  <si>
    <t>　うち臨時財政対策債</t>
    <phoneticPr fontId="5"/>
  </si>
  <si>
    <t>電気</t>
    <phoneticPr fontId="5"/>
  </si>
  <si>
    <t>被保険者
1人当り</t>
    <phoneticPr fontId="5"/>
  </si>
  <si>
    <t>保険税(料)収入額</t>
    <phoneticPr fontId="5"/>
  </si>
  <si>
    <t>　投資・出資金・貸付金</t>
    <phoneticPr fontId="5"/>
  </si>
  <si>
    <t>歳入合計</t>
    <phoneticPr fontId="5"/>
  </si>
  <si>
    <t>国民健康保険</t>
    <phoneticPr fontId="5"/>
  </si>
  <si>
    <t>国庫支出金</t>
    <phoneticPr fontId="5"/>
  </si>
  <si>
    <t>　前年度繰上充用金</t>
    <phoneticPr fontId="5"/>
  </si>
  <si>
    <t>その他</t>
    <phoneticPr fontId="5"/>
  </si>
  <si>
    <t>保険給付費</t>
    <phoneticPr fontId="5"/>
  </si>
  <si>
    <t>投資的経費計</t>
    <rPh sb="5" eb="6">
      <t>ケイ</t>
    </rPh>
    <phoneticPr fontId="5"/>
  </si>
  <si>
    <t>(注釈)</t>
    <rPh sb="1" eb="2">
      <t>チュウ</t>
    </rPh>
    <rPh sb="2" eb="3">
      <t>シャク</t>
    </rPh>
    <phoneticPr fontId="5"/>
  </si>
  <si>
    <t>　　うち人件費</t>
    <phoneticPr fontId="5"/>
  </si>
  <si>
    <t>　　普通建設事業費の補助事業費には受託事業費のうちの補助事業費を含み、</t>
    <rPh sb="2" eb="4">
      <t>フツウ</t>
    </rPh>
    <rPh sb="4" eb="6">
      <t>ケンセツ</t>
    </rPh>
    <rPh sb="6" eb="9">
      <t>ジギョウヒ</t>
    </rPh>
    <rPh sb="10" eb="12">
      <t>ホジョ</t>
    </rPh>
    <rPh sb="12" eb="15">
      <t>ジギョウヒ</t>
    </rPh>
    <rPh sb="17" eb="19">
      <t>ジュタク</t>
    </rPh>
    <rPh sb="19" eb="22">
      <t>ジギョウヒ</t>
    </rPh>
    <rPh sb="26" eb="28">
      <t>ホジョ</t>
    </rPh>
    <rPh sb="28" eb="31">
      <t>ジギョウヒ</t>
    </rPh>
    <rPh sb="32" eb="33">
      <t>フク</t>
    </rPh>
    <phoneticPr fontId="5"/>
  </si>
  <si>
    <t>普通建設事業費</t>
    <phoneticPr fontId="5"/>
  </si>
  <si>
    <t>　単独事業費には同級他団体施行事業負担金及び受託事業費のうちの単独事業費を含む。</t>
    <rPh sb="8" eb="10">
      <t>ドウキュウ</t>
    </rPh>
    <rPh sb="10" eb="13">
      <t>タダンタイ</t>
    </rPh>
    <rPh sb="13" eb="15">
      <t>セコウ</t>
    </rPh>
    <rPh sb="15" eb="17">
      <t>ジギョウ</t>
    </rPh>
    <rPh sb="17" eb="20">
      <t>フタンキン</t>
    </rPh>
    <rPh sb="20" eb="21">
      <t>オヨ</t>
    </rPh>
    <rPh sb="22" eb="24">
      <t>ジュタク</t>
    </rPh>
    <rPh sb="24" eb="26">
      <t>ジギョウ</t>
    </rPh>
    <rPh sb="26" eb="27">
      <t>ヒ</t>
    </rPh>
    <rPh sb="31" eb="33">
      <t>タンドク</t>
    </rPh>
    <rPh sb="33" eb="35">
      <t>ジギョウ</t>
    </rPh>
    <rPh sb="35" eb="36">
      <t>ヒ</t>
    </rPh>
    <rPh sb="37" eb="38">
      <t>フク</t>
    </rPh>
    <phoneticPr fontId="5"/>
  </si>
  <si>
    <t>　うち補助</t>
    <phoneticPr fontId="5"/>
  </si>
  <si>
    <t>　うち単独</t>
    <phoneticPr fontId="5"/>
  </si>
  <si>
    <t>災害復旧事業費</t>
    <phoneticPr fontId="5"/>
  </si>
  <si>
    <t>失業対策事業費</t>
    <phoneticPr fontId="5"/>
  </si>
  <si>
    <t>歳出合計</t>
    <phoneticPr fontId="5"/>
  </si>
  <si>
    <t>(2)各会計、関係団体の財政状況及び健全化判断比率（市町村）</t>
    <rPh sb="26" eb="29">
      <t>シチョウソン</t>
    </rPh>
    <phoneticPr fontId="5"/>
  </si>
  <si>
    <t>令和5年度</t>
  </si>
  <si>
    <t>東京都文京区</t>
  </si>
  <si>
    <t>一般会計等の財政状況（単位：百万円）</t>
    <rPh sb="0" eb="2">
      <t>イッパン</t>
    </rPh>
    <rPh sb="2" eb="4">
      <t>カイケイ</t>
    </rPh>
    <rPh sb="4" eb="5">
      <t>トウ</t>
    </rPh>
    <rPh sb="6" eb="8">
      <t>ザイセイ</t>
    </rPh>
    <rPh sb="8" eb="10">
      <t>ジョウキョウ</t>
    </rPh>
    <phoneticPr fontId="32"/>
  </si>
  <si>
    <t>地方公社・第三セクター等の経営状況及び地方公共団体の財政的支援の状況（単位：百万円）</t>
    <rPh sb="0" eb="2">
      <t>チホウ</t>
    </rPh>
    <rPh sb="2" eb="4">
      <t>コウシャ</t>
    </rPh>
    <rPh sb="5" eb="6">
      <t>ダイ</t>
    </rPh>
    <rPh sb="6" eb="7">
      <t>３</t>
    </rPh>
    <rPh sb="11" eb="12">
      <t>トウ</t>
    </rPh>
    <rPh sb="13" eb="15">
      <t>ケイエイ</t>
    </rPh>
    <rPh sb="15" eb="17">
      <t>ジョウキョウ</t>
    </rPh>
    <rPh sb="17" eb="18">
      <t>オヨ</t>
    </rPh>
    <rPh sb="19" eb="21">
      <t>チホウ</t>
    </rPh>
    <rPh sb="21" eb="23">
      <t>コウキョウ</t>
    </rPh>
    <rPh sb="23" eb="25">
      <t>ダンタイ</t>
    </rPh>
    <rPh sb="26" eb="28">
      <t>ザイセイ</t>
    </rPh>
    <rPh sb="28" eb="29">
      <t>テキ</t>
    </rPh>
    <rPh sb="29" eb="31">
      <t>シエン</t>
    </rPh>
    <rPh sb="32" eb="34">
      <t>ジョウキョウ</t>
    </rPh>
    <phoneticPr fontId="32"/>
  </si>
  <si>
    <t>会計名</t>
    <rPh sb="0" eb="2">
      <t>カイケイ</t>
    </rPh>
    <rPh sb="2" eb="3">
      <t>メイ</t>
    </rPh>
    <phoneticPr fontId="32"/>
  </si>
  <si>
    <t>歳入</t>
    <rPh sb="0" eb="2">
      <t>サイニュウ</t>
    </rPh>
    <phoneticPr fontId="32"/>
  </si>
  <si>
    <t>歳出</t>
    <phoneticPr fontId="32"/>
  </si>
  <si>
    <t>形式収支</t>
    <phoneticPr fontId="32"/>
  </si>
  <si>
    <t>実質収支</t>
    <phoneticPr fontId="32"/>
  </si>
  <si>
    <t>他会計等
からの
繰入金</t>
    <rPh sb="9" eb="11">
      <t>クリイレ</t>
    </rPh>
    <rPh sb="11" eb="12">
      <t>キン</t>
    </rPh>
    <phoneticPr fontId="32"/>
  </si>
  <si>
    <t>地方債
現在高</t>
    <phoneticPr fontId="5"/>
  </si>
  <si>
    <t>備考</t>
    <rPh sb="0" eb="2">
      <t>ビコウ</t>
    </rPh>
    <phoneticPr fontId="5"/>
  </si>
  <si>
    <t>地方公社・第三セクター等名</t>
    <rPh sb="12" eb="13">
      <t>メイ</t>
    </rPh>
    <phoneticPr fontId="5"/>
  </si>
  <si>
    <t>経常損益</t>
    <phoneticPr fontId="5"/>
  </si>
  <si>
    <t>純資産又は
正味財産</t>
    <phoneticPr fontId="5"/>
  </si>
  <si>
    <t>当該団体
からの
出資金</t>
    <phoneticPr fontId="5"/>
  </si>
  <si>
    <t>当該団体
からの
補助金</t>
    <phoneticPr fontId="5"/>
  </si>
  <si>
    <t>当該団体
からの
貸付金</t>
    <phoneticPr fontId="5"/>
  </si>
  <si>
    <t>当該団体からの債務保証に係る債務残高</t>
    <rPh sb="9" eb="11">
      <t>ホショウ</t>
    </rPh>
    <phoneticPr fontId="5"/>
  </si>
  <si>
    <t>当該団体からの損失補償に係る債務残高</t>
    <phoneticPr fontId="5"/>
  </si>
  <si>
    <t>一般会計等
負担見込額</t>
    <phoneticPr fontId="5"/>
  </si>
  <si>
    <t>一般会計</t>
    <phoneticPr fontId="5"/>
  </si>
  <si>
    <t>実質赤字額</t>
    <rPh sb="0" eb="2">
      <t>ジッシツ</t>
    </rPh>
    <rPh sb="2" eb="5">
      <t>アカジガク</t>
    </rPh>
    <phoneticPr fontId="5"/>
  </si>
  <si>
    <t>計</t>
    <rPh sb="0" eb="1">
      <t>ケイ</t>
    </rPh>
    <phoneticPr fontId="5"/>
  </si>
  <si>
    <t>一般会計等（純計）</t>
    <rPh sb="0" eb="2">
      <t>イッパン</t>
    </rPh>
    <rPh sb="2" eb="4">
      <t>カイケイ</t>
    </rPh>
    <rPh sb="4" eb="5">
      <t>トウ</t>
    </rPh>
    <rPh sb="6" eb="8">
      <t>ジュンケイ</t>
    </rPh>
    <phoneticPr fontId="5"/>
  </si>
  <si>
    <t>　※一般会計等（純計）は、各会計の相互間の繰入・繰出等の重複を控除したものであり、各会計の合計と一致しない場合がある。</t>
    <phoneticPr fontId="5"/>
  </si>
  <si>
    <t>公営企業会計等の財政状況（単位：百万円）</t>
    <rPh sb="0" eb="2">
      <t>コウエイ</t>
    </rPh>
    <rPh sb="2" eb="4">
      <t>キギョウ</t>
    </rPh>
    <rPh sb="4" eb="6">
      <t>カイケイ</t>
    </rPh>
    <rPh sb="6" eb="7">
      <t>トウ</t>
    </rPh>
    <rPh sb="8" eb="10">
      <t>ザイセイ</t>
    </rPh>
    <rPh sb="10" eb="12">
      <t>ジョウキョウ</t>
    </rPh>
    <phoneticPr fontId="5"/>
  </si>
  <si>
    <t>総収益
（歳入）</t>
    <phoneticPr fontId="5"/>
  </si>
  <si>
    <t>総費用
（歳出）</t>
    <phoneticPr fontId="5"/>
  </si>
  <si>
    <t>純損益
（形式収支）</t>
    <phoneticPr fontId="5"/>
  </si>
  <si>
    <t>資金剰余額
/不足額
（実質収支）</t>
    <phoneticPr fontId="5"/>
  </si>
  <si>
    <t>他会計等
からの
繰入金</t>
    <phoneticPr fontId="5"/>
  </si>
  <si>
    <t>企業債
（地方債）
現在高</t>
    <phoneticPr fontId="5"/>
  </si>
  <si>
    <t>左のうち
一般会計等
繰入見込額</t>
    <phoneticPr fontId="5"/>
  </si>
  <si>
    <t>資金不足
比率</t>
    <rPh sb="0" eb="2">
      <t>シキン</t>
    </rPh>
    <rPh sb="2" eb="4">
      <t>フソク</t>
    </rPh>
    <rPh sb="5" eb="7">
      <t>ヒリツ</t>
    </rPh>
    <phoneticPr fontId="5"/>
  </si>
  <si>
    <t>国民健康保険特別会計</t>
    <phoneticPr fontId="5"/>
  </si>
  <si>
    <t>介護保険特別会計</t>
    <phoneticPr fontId="5"/>
  </si>
  <si>
    <t>後期高齢者医療特別会計</t>
    <phoneticPr fontId="5"/>
  </si>
  <si>
    <t>連結実質赤字額</t>
    <rPh sb="0" eb="2">
      <t>レンケツ</t>
    </rPh>
    <rPh sb="2" eb="4">
      <t>ジッシツ</t>
    </rPh>
    <rPh sb="4" eb="7">
      <t>アカジガク</t>
    </rPh>
    <phoneticPr fontId="5"/>
  </si>
  <si>
    <t>公営企業会計等</t>
    <rPh sb="0" eb="2">
      <t>コウエイ</t>
    </rPh>
    <rPh sb="2" eb="4">
      <t>キギョウ</t>
    </rPh>
    <rPh sb="4" eb="6">
      <t>カイケイ</t>
    </rPh>
    <rPh sb="6" eb="7">
      <t>トウ</t>
    </rPh>
    <phoneticPr fontId="5"/>
  </si>
  <si>
    <t>関係する一部事務組合等の財政状況（単位：百万円）</t>
    <rPh sb="0" eb="2">
      <t>カンケイ</t>
    </rPh>
    <rPh sb="4" eb="6">
      <t>イチブ</t>
    </rPh>
    <rPh sb="6" eb="8">
      <t>ジム</t>
    </rPh>
    <rPh sb="8" eb="10">
      <t>クミアイ</t>
    </rPh>
    <rPh sb="10" eb="11">
      <t>トウ</t>
    </rPh>
    <rPh sb="12" eb="14">
      <t>ザイセイ</t>
    </rPh>
    <rPh sb="14" eb="16">
      <t>ジョウキョウ</t>
    </rPh>
    <phoneticPr fontId="5"/>
  </si>
  <si>
    <t>一部事務組合等名</t>
    <rPh sb="0" eb="2">
      <t>イチブ</t>
    </rPh>
    <rPh sb="2" eb="4">
      <t>ジム</t>
    </rPh>
    <rPh sb="4" eb="6">
      <t>クミアイ</t>
    </rPh>
    <rPh sb="6" eb="7">
      <t>トウ</t>
    </rPh>
    <rPh sb="7" eb="8">
      <t>メイ</t>
    </rPh>
    <phoneticPr fontId="32"/>
  </si>
  <si>
    <t>左のうち
一般会計等
負担見込額</t>
    <phoneticPr fontId="5"/>
  </si>
  <si>
    <t>一部事務組合等</t>
    <rPh sb="0" eb="2">
      <t>イチブ</t>
    </rPh>
    <rPh sb="2" eb="4">
      <t>ジム</t>
    </rPh>
    <rPh sb="4" eb="6">
      <t>クミアイ</t>
    </rPh>
    <rPh sb="6" eb="7">
      <t>トウ</t>
    </rPh>
    <phoneticPr fontId="5"/>
  </si>
  <si>
    <t>地方公社・第三セクター等</t>
    <rPh sb="0" eb="4">
      <t>チホウコウシャ</t>
    </rPh>
    <rPh sb="5" eb="6">
      <t>ダイ</t>
    </rPh>
    <rPh sb="6" eb="7">
      <t>サン</t>
    </rPh>
    <rPh sb="11" eb="12">
      <t>ナド</t>
    </rPh>
    <phoneticPr fontId="5"/>
  </si>
  <si>
    <t>　※地方公共団体が①25%以上出資している法人又は②財政支援を行っている法人を記載している。</t>
    <phoneticPr fontId="5"/>
  </si>
  <si>
    <t>　※地方公共団体財政健全化法に基づき将来負担比率の算定対象となっている法人については、○印を付与している。</t>
    <phoneticPr fontId="5"/>
  </si>
  <si>
    <t>公債費負担の状況</t>
    <rPh sb="0" eb="3">
      <t>コウサイヒ</t>
    </rPh>
    <rPh sb="3" eb="5">
      <t>フタン</t>
    </rPh>
    <rPh sb="6" eb="8">
      <t>ジョウキョウ</t>
    </rPh>
    <phoneticPr fontId="5"/>
  </si>
  <si>
    <t>将来負担の状況</t>
    <phoneticPr fontId="5"/>
  </si>
  <si>
    <t>実質公債費比率　　（千円・％）</t>
    <rPh sb="0" eb="2">
      <t>ジッシツ</t>
    </rPh>
    <rPh sb="2" eb="4">
      <t>コウサイ</t>
    </rPh>
    <rPh sb="4" eb="5">
      <t>ヒ</t>
    </rPh>
    <rPh sb="5" eb="7">
      <t>ヒリツ</t>
    </rPh>
    <rPh sb="10" eb="12">
      <t>センエン</t>
    </rPh>
    <phoneticPr fontId="5"/>
  </si>
  <si>
    <t>将来負担比率　　（千円・％）</t>
    <rPh sb="0" eb="2">
      <t>ショウライ</t>
    </rPh>
    <rPh sb="2" eb="4">
      <t>フタン</t>
    </rPh>
    <phoneticPr fontId="5"/>
  </si>
  <si>
    <t>区分</t>
    <rPh sb="0" eb="1">
      <t>ク</t>
    </rPh>
    <rPh sb="1" eb="2">
      <t>ブン</t>
    </rPh>
    <phoneticPr fontId="32"/>
  </si>
  <si>
    <t>令和3年度</t>
    <rPh sb="0" eb="2">
      <t>レイワ</t>
    </rPh>
    <rPh sb="3" eb="5">
      <t>ネンド</t>
    </rPh>
    <phoneticPr fontId="5"/>
  </si>
  <si>
    <t>令和4年度</t>
    <rPh sb="0" eb="2">
      <t>レイワ</t>
    </rPh>
    <rPh sb="3" eb="5">
      <t>ネンド</t>
    </rPh>
    <phoneticPr fontId="5"/>
  </si>
  <si>
    <t>分母比</t>
    <rPh sb="0" eb="2">
      <t>ブンボ</t>
    </rPh>
    <rPh sb="2" eb="3">
      <t>ヒ</t>
    </rPh>
    <phoneticPr fontId="5"/>
  </si>
  <si>
    <t>内訳</t>
    <rPh sb="0" eb="2">
      <t>ウチワケ</t>
    </rPh>
    <phoneticPr fontId="32"/>
  </si>
  <si>
    <t>元利償還金</t>
    <rPh sb="0" eb="2">
      <t>ガンリ</t>
    </rPh>
    <rPh sb="2" eb="5">
      <t>ショウカンキン</t>
    </rPh>
    <phoneticPr fontId="32"/>
  </si>
  <si>
    <t xml:space="preserve">一般会計等に係る地方債の現在高 </t>
    <rPh sb="0" eb="2">
      <t>イッパン</t>
    </rPh>
    <rPh sb="2" eb="4">
      <t>カイケイ</t>
    </rPh>
    <rPh sb="4" eb="5">
      <t>トウ</t>
    </rPh>
    <rPh sb="6" eb="7">
      <t>カカ</t>
    </rPh>
    <rPh sb="8" eb="11">
      <t>チホウサイ</t>
    </rPh>
    <rPh sb="12" eb="15">
      <t>ゲンザイダカ</t>
    </rPh>
    <phoneticPr fontId="32"/>
  </si>
  <si>
    <t>債務負担行為</t>
    <rPh sb="0" eb="2">
      <t>サイム</t>
    </rPh>
    <rPh sb="2" eb="4">
      <t>フタン</t>
    </rPh>
    <rPh sb="4" eb="6">
      <t>コウイ</t>
    </rPh>
    <phoneticPr fontId="5"/>
  </si>
  <si>
    <t>PFI事業に係るもの</t>
    <rPh sb="3" eb="5">
      <t>ジギョウ</t>
    </rPh>
    <rPh sb="6" eb="7">
      <t>カカ</t>
    </rPh>
    <phoneticPr fontId="32"/>
  </si>
  <si>
    <t>減債基金積立不足算定額</t>
    <rPh sb="0" eb="2">
      <t>ゲンサイ</t>
    </rPh>
    <rPh sb="2" eb="4">
      <t>キキン</t>
    </rPh>
    <rPh sb="4" eb="6">
      <t>ツミタテ</t>
    </rPh>
    <rPh sb="6" eb="8">
      <t>ブソク</t>
    </rPh>
    <rPh sb="8" eb="10">
      <t>サンテイ</t>
    </rPh>
    <rPh sb="10" eb="11">
      <t>ガク</t>
    </rPh>
    <phoneticPr fontId="5"/>
  </si>
  <si>
    <t xml:space="preserve">債務負担行為に基づく支出予定額 </t>
    <rPh sb="0" eb="2">
      <t>サイム</t>
    </rPh>
    <rPh sb="2" eb="4">
      <t>フタン</t>
    </rPh>
    <rPh sb="4" eb="6">
      <t>コウイ</t>
    </rPh>
    <rPh sb="7" eb="8">
      <t>モト</t>
    </rPh>
    <rPh sb="10" eb="12">
      <t>シシュツ</t>
    </rPh>
    <rPh sb="12" eb="15">
      <t>ヨテイガク</t>
    </rPh>
    <phoneticPr fontId="32"/>
  </si>
  <si>
    <t>いわゆる五省協定等に係るもの</t>
    <rPh sb="4" eb="6">
      <t>ゴショウ</t>
    </rPh>
    <rPh sb="6" eb="9">
      <t>キョウテイトウ</t>
    </rPh>
    <rPh sb="10" eb="11">
      <t>カカ</t>
    </rPh>
    <phoneticPr fontId="32"/>
  </si>
  <si>
    <t>準元利償還金</t>
    <rPh sb="0" eb="1">
      <t>ジュン</t>
    </rPh>
    <rPh sb="1" eb="3">
      <t>ガンリ</t>
    </rPh>
    <rPh sb="3" eb="6">
      <t>ショウカンキン</t>
    </rPh>
    <phoneticPr fontId="32"/>
  </si>
  <si>
    <t>満期一括償還地方債に係る年度割相当額</t>
    <rPh sb="0" eb="2">
      <t>マンキ</t>
    </rPh>
    <rPh sb="2" eb="4">
      <t>イッカツ</t>
    </rPh>
    <rPh sb="4" eb="6">
      <t>ショウカン</t>
    </rPh>
    <rPh sb="6" eb="9">
      <t>チホウサイ</t>
    </rPh>
    <rPh sb="10" eb="11">
      <t>カカ</t>
    </rPh>
    <rPh sb="12" eb="14">
      <t>ネンド</t>
    </rPh>
    <rPh sb="14" eb="15">
      <t>ワ</t>
    </rPh>
    <rPh sb="15" eb="18">
      <t>ソウトウガク</t>
    </rPh>
    <phoneticPr fontId="32"/>
  </si>
  <si>
    <t xml:space="preserve">公営企業債等繰入見込額 </t>
    <rPh sb="0" eb="2">
      <t>コウエイ</t>
    </rPh>
    <rPh sb="2" eb="5">
      <t>キギョウサイ</t>
    </rPh>
    <rPh sb="5" eb="6">
      <t>トウ</t>
    </rPh>
    <rPh sb="6" eb="8">
      <t>クリイ</t>
    </rPh>
    <rPh sb="8" eb="11">
      <t>ミコミガク</t>
    </rPh>
    <phoneticPr fontId="32"/>
  </si>
  <si>
    <t>国営土地改良事業に係るもの</t>
    <rPh sb="0" eb="2">
      <t>コクエイ</t>
    </rPh>
    <rPh sb="2" eb="4">
      <t>トチ</t>
    </rPh>
    <rPh sb="4" eb="6">
      <t>カイリョウ</t>
    </rPh>
    <rPh sb="6" eb="8">
      <t>ジギョウ</t>
    </rPh>
    <rPh sb="9" eb="10">
      <t>カカ</t>
    </rPh>
    <phoneticPr fontId="32"/>
  </si>
  <si>
    <t>公営企業債の元利償還金
に対する繰入金</t>
    <rPh sb="0" eb="2">
      <t>コウエイ</t>
    </rPh>
    <rPh sb="2" eb="5">
      <t>キギョウサイ</t>
    </rPh>
    <rPh sb="6" eb="8">
      <t>ガンリ</t>
    </rPh>
    <rPh sb="8" eb="9">
      <t>ショウ</t>
    </rPh>
    <rPh sb="9" eb="10">
      <t>カン</t>
    </rPh>
    <rPh sb="10" eb="11">
      <t>キン</t>
    </rPh>
    <rPh sb="13" eb="14">
      <t>タイ</t>
    </rPh>
    <rPh sb="16" eb="19">
      <t>クリイレキン</t>
    </rPh>
    <phoneticPr fontId="32"/>
  </si>
  <si>
    <t xml:space="preserve">組合等負担等見込額 </t>
    <rPh sb="0" eb="2">
      <t>クミアイ</t>
    </rPh>
    <rPh sb="2" eb="3">
      <t>トウ</t>
    </rPh>
    <rPh sb="3" eb="5">
      <t>フタン</t>
    </rPh>
    <rPh sb="5" eb="6">
      <t>トウ</t>
    </rPh>
    <rPh sb="6" eb="9">
      <t>ミコミガク</t>
    </rPh>
    <phoneticPr fontId="32"/>
  </si>
  <si>
    <t>森林総合研究所等が行う事業に係るもの</t>
    <phoneticPr fontId="5"/>
  </si>
  <si>
    <t>組合等が起こした地方債の元利
償還金に対する負担金等</t>
    <rPh sb="0" eb="2">
      <t>クミアイ</t>
    </rPh>
    <rPh sb="2" eb="3">
      <t>トウ</t>
    </rPh>
    <rPh sb="4" eb="5">
      <t>オ</t>
    </rPh>
    <rPh sb="8" eb="11">
      <t>チホウサイ</t>
    </rPh>
    <rPh sb="12" eb="14">
      <t>ガンリ</t>
    </rPh>
    <rPh sb="15" eb="18">
      <t>ショウカンキン</t>
    </rPh>
    <rPh sb="19" eb="20">
      <t>タイ</t>
    </rPh>
    <rPh sb="22" eb="25">
      <t>フタンキン</t>
    </rPh>
    <rPh sb="25" eb="26">
      <t>トウ</t>
    </rPh>
    <phoneticPr fontId="32"/>
  </si>
  <si>
    <t xml:space="preserve">退職手当負担見込額 </t>
    <rPh sb="0" eb="2">
      <t>タイショク</t>
    </rPh>
    <rPh sb="2" eb="4">
      <t>テアテ</t>
    </rPh>
    <rPh sb="4" eb="6">
      <t>フタン</t>
    </rPh>
    <rPh sb="6" eb="9">
      <t>ミコミガク</t>
    </rPh>
    <phoneticPr fontId="32"/>
  </si>
  <si>
    <t>地方公務員等共済組合に係るもの</t>
    <rPh sb="0" eb="2">
      <t>チホウ</t>
    </rPh>
    <rPh sb="2" eb="5">
      <t>コウムイン</t>
    </rPh>
    <rPh sb="5" eb="6">
      <t>トウ</t>
    </rPh>
    <rPh sb="6" eb="8">
      <t>キョウサイ</t>
    </rPh>
    <rPh sb="8" eb="10">
      <t>クミアイ</t>
    </rPh>
    <rPh sb="11" eb="12">
      <t>カカ</t>
    </rPh>
    <phoneticPr fontId="5"/>
  </si>
  <si>
    <t>債務負担行為に基づく支出額（公債費に準ずるもの）</t>
    <rPh sb="0" eb="2">
      <t>サイム</t>
    </rPh>
    <rPh sb="2" eb="4">
      <t>フタン</t>
    </rPh>
    <rPh sb="4" eb="6">
      <t>コウイ</t>
    </rPh>
    <rPh sb="7" eb="8">
      <t>モト</t>
    </rPh>
    <rPh sb="10" eb="13">
      <t>シシュツガク</t>
    </rPh>
    <rPh sb="14" eb="17">
      <t>コウサイヒ</t>
    </rPh>
    <rPh sb="18" eb="19">
      <t>ジュン</t>
    </rPh>
    <phoneticPr fontId="32"/>
  </si>
  <si>
    <t xml:space="preserve">設立法人等の負債額等負担見込額 </t>
    <rPh sb="0" eb="2">
      <t>セツリツ</t>
    </rPh>
    <rPh sb="2" eb="4">
      <t>ホウジン</t>
    </rPh>
    <rPh sb="4" eb="5">
      <t>トウ</t>
    </rPh>
    <rPh sb="6" eb="9">
      <t>フサイガク</t>
    </rPh>
    <rPh sb="9" eb="10">
      <t>トウ</t>
    </rPh>
    <rPh sb="10" eb="12">
      <t>フタン</t>
    </rPh>
    <rPh sb="12" eb="15">
      <t>ミコミガク</t>
    </rPh>
    <phoneticPr fontId="32"/>
  </si>
  <si>
    <t>依頼土地の買い戻しに係るもの</t>
    <rPh sb="0" eb="2">
      <t>イライ</t>
    </rPh>
    <rPh sb="2" eb="4">
      <t>トチ</t>
    </rPh>
    <rPh sb="5" eb="6">
      <t>カ</t>
    </rPh>
    <rPh sb="7" eb="8">
      <t>モド</t>
    </rPh>
    <rPh sb="10" eb="11">
      <t>カカ</t>
    </rPh>
    <phoneticPr fontId="5"/>
  </si>
  <si>
    <t>一時借入金の利子</t>
    <rPh sb="0" eb="2">
      <t>イチジ</t>
    </rPh>
    <rPh sb="2" eb="5">
      <t>カリイレキン</t>
    </rPh>
    <rPh sb="6" eb="8">
      <t>リシ</t>
    </rPh>
    <phoneticPr fontId="32"/>
  </si>
  <si>
    <t>　うち、健全化法施行規則附則第三条に係る負担見込額</t>
    <phoneticPr fontId="5"/>
  </si>
  <si>
    <t>社会福祉法人の施設建設費に係るもの</t>
    <rPh sb="0" eb="2">
      <t>シャカイ</t>
    </rPh>
    <rPh sb="2" eb="4">
      <t>フクシ</t>
    </rPh>
    <rPh sb="4" eb="6">
      <t>ホウジン</t>
    </rPh>
    <rPh sb="7" eb="9">
      <t>シセツ</t>
    </rPh>
    <rPh sb="9" eb="12">
      <t>ケンセツヒ</t>
    </rPh>
    <rPh sb="13" eb="14">
      <t>カカ</t>
    </rPh>
    <phoneticPr fontId="5"/>
  </si>
  <si>
    <t>(Ａ)</t>
    <phoneticPr fontId="5"/>
  </si>
  <si>
    <t xml:space="preserve">連結実質赤字額 </t>
    <phoneticPr fontId="5"/>
  </si>
  <si>
    <t>損失補償・債務保証の履行に係るもの</t>
    <rPh sb="0" eb="2">
      <t>ソンシツ</t>
    </rPh>
    <rPh sb="2" eb="4">
      <t>ホショウ</t>
    </rPh>
    <rPh sb="5" eb="7">
      <t>サイム</t>
    </rPh>
    <rPh sb="7" eb="9">
      <t>ホショウ</t>
    </rPh>
    <rPh sb="10" eb="12">
      <t>リコウ</t>
    </rPh>
    <rPh sb="13" eb="14">
      <t>カカ</t>
    </rPh>
    <phoneticPr fontId="5"/>
  </si>
  <si>
    <t xml:space="preserve">組合等連結実質赤字額負担見込額 </t>
    <rPh sb="0" eb="2">
      <t>クミアイ</t>
    </rPh>
    <rPh sb="2" eb="3">
      <t>トウ</t>
    </rPh>
    <rPh sb="3" eb="5">
      <t>レンケツ</t>
    </rPh>
    <rPh sb="5" eb="7">
      <t>ジッシツ</t>
    </rPh>
    <rPh sb="7" eb="10">
      <t>アカジガク</t>
    </rPh>
    <rPh sb="10" eb="12">
      <t>フタン</t>
    </rPh>
    <rPh sb="12" eb="15">
      <t>ミコミガク</t>
    </rPh>
    <phoneticPr fontId="32"/>
  </si>
  <si>
    <t>引き受けた債務の履行に係るもの</t>
    <rPh sb="0" eb="1">
      <t>ヒ</t>
    </rPh>
    <rPh sb="2" eb="3">
      <t>ウ</t>
    </rPh>
    <rPh sb="5" eb="7">
      <t>サイム</t>
    </rPh>
    <rPh sb="8" eb="10">
      <t>リコウ</t>
    </rPh>
    <rPh sb="11" eb="12">
      <t>カカ</t>
    </rPh>
    <phoneticPr fontId="5"/>
  </si>
  <si>
    <t>(Ｅ)</t>
    <phoneticPr fontId="5"/>
  </si>
  <si>
    <t>その他上記に準ずるもの</t>
    <rPh sb="2" eb="3">
      <t>タ</t>
    </rPh>
    <rPh sb="3" eb="5">
      <t>ジョウキ</t>
    </rPh>
    <rPh sb="6" eb="7">
      <t>ジュン</t>
    </rPh>
    <phoneticPr fontId="5"/>
  </si>
  <si>
    <t>充当可能
財源等</t>
    <rPh sb="0" eb="2">
      <t>ジュウトウ</t>
    </rPh>
    <rPh sb="2" eb="3">
      <t>カ</t>
    </rPh>
    <rPh sb="3" eb="4">
      <t>ノウ</t>
    </rPh>
    <rPh sb="5" eb="8">
      <t>ザイゲントウ</t>
    </rPh>
    <phoneticPr fontId="5"/>
  </si>
  <si>
    <t xml:space="preserve">充当可能基金 </t>
    <rPh sb="0" eb="2">
      <t>ジュウトウ</t>
    </rPh>
    <rPh sb="2" eb="4">
      <t>カノウ</t>
    </rPh>
    <rPh sb="4" eb="6">
      <t>キキン</t>
    </rPh>
    <phoneticPr fontId="32"/>
  </si>
  <si>
    <t>企業債等
繰入見込額</t>
    <rPh sb="0" eb="2">
      <t>キギョウ</t>
    </rPh>
    <rPh sb="2" eb="3">
      <t>サイ</t>
    </rPh>
    <rPh sb="3" eb="4">
      <t>トウ</t>
    </rPh>
    <rPh sb="5" eb="7">
      <t>クリイレ</t>
    </rPh>
    <rPh sb="7" eb="9">
      <t>ミコ</t>
    </rPh>
    <rPh sb="9" eb="10">
      <t>ガク</t>
    </rPh>
    <phoneticPr fontId="5"/>
  </si>
  <si>
    <t>国営土地改良事業・森林総合研究所等が行う事業に係るもの</t>
    <rPh sb="0" eb="2">
      <t>コクエイ</t>
    </rPh>
    <rPh sb="2" eb="4">
      <t>トチ</t>
    </rPh>
    <rPh sb="4" eb="6">
      <t>カイリョウ</t>
    </rPh>
    <rPh sb="6" eb="8">
      <t>ジギョウ</t>
    </rPh>
    <rPh sb="9" eb="11">
      <t>シンリン</t>
    </rPh>
    <rPh sb="11" eb="13">
      <t>ソウゴウ</t>
    </rPh>
    <rPh sb="13" eb="16">
      <t>ケンキュウジョ</t>
    </rPh>
    <rPh sb="16" eb="17">
      <t>トウ</t>
    </rPh>
    <rPh sb="18" eb="19">
      <t>オコナ</t>
    </rPh>
    <rPh sb="20" eb="22">
      <t>ジギョウ</t>
    </rPh>
    <rPh sb="23" eb="24">
      <t>カカ</t>
    </rPh>
    <phoneticPr fontId="32"/>
  </si>
  <si>
    <t xml:space="preserve">充当可能特定歳入 </t>
    <rPh sb="0" eb="2">
      <t>ジュウトウ</t>
    </rPh>
    <rPh sb="2" eb="4">
      <t>カノウ</t>
    </rPh>
    <rPh sb="4" eb="6">
      <t>トクテイ</t>
    </rPh>
    <rPh sb="6" eb="8">
      <t>サイニュウ</t>
    </rPh>
    <phoneticPr fontId="32"/>
  </si>
  <si>
    <t xml:space="preserve">基準財政需要額算入見込額 </t>
    <rPh sb="0" eb="2">
      <t>キジュン</t>
    </rPh>
    <rPh sb="2" eb="4">
      <t>ザイセイ</t>
    </rPh>
    <rPh sb="4" eb="7">
      <t>ジュヨウガク</t>
    </rPh>
    <rPh sb="7" eb="9">
      <t>サンニュウ</t>
    </rPh>
    <rPh sb="9" eb="12">
      <t>ミコミガク</t>
    </rPh>
    <phoneticPr fontId="32"/>
  </si>
  <si>
    <t>(Ｆ)</t>
    <phoneticPr fontId="5"/>
  </si>
  <si>
    <t>将来負担比率（(Ｅ)－(Ｆ)）／（(Ｃ)－(Ｄ)）×１００</t>
    <rPh sb="0" eb="2">
      <t>ショウライ</t>
    </rPh>
    <rPh sb="2" eb="4">
      <t>フタン</t>
    </rPh>
    <rPh sb="4" eb="6">
      <t>ヒリツ</t>
    </rPh>
    <phoneticPr fontId="5"/>
  </si>
  <si>
    <t>その他の会計</t>
    <phoneticPr fontId="5"/>
  </si>
  <si>
    <t>公社・
三セク等</t>
    <rPh sb="0" eb="2">
      <t>コウシャ</t>
    </rPh>
    <rPh sb="4" eb="5">
      <t>サン</t>
    </rPh>
    <rPh sb="7" eb="8">
      <t>トウ</t>
    </rPh>
    <phoneticPr fontId="5"/>
  </si>
  <si>
    <t>地方道路公社に係る将来負担額</t>
    <rPh sb="0" eb="2">
      <t>チホウ</t>
    </rPh>
    <rPh sb="2" eb="4">
      <t>ドウロ</t>
    </rPh>
    <rPh sb="4" eb="6">
      <t>コウシャ</t>
    </rPh>
    <rPh sb="7" eb="8">
      <t>カカ</t>
    </rPh>
    <rPh sb="9" eb="11">
      <t>ショウライ</t>
    </rPh>
    <rPh sb="11" eb="14">
      <t>フタンガク</t>
    </rPh>
    <phoneticPr fontId="32"/>
  </si>
  <si>
    <t>土地開発公社に係る将来負担額</t>
    <rPh sb="0" eb="2">
      <t>トチ</t>
    </rPh>
    <rPh sb="2" eb="4">
      <t>カイハツ</t>
    </rPh>
    <rPh sb="4" eb="6">
      <t>コウシャ</t>
    </rPh>
    <rPh sb="7" eb="8">
      <t>カカ</t>
    </rPh>
    <rPh sb="9" eb="11">
      <t>ショウライ</t>
    </rPh>
    <rPh sb="11" eb="14">
      <t>フタンガク</t>
    </rPh>
    <phoneticPr fontId="32"/>
  </si>
  <si>
    <t>利子補給に係るもの</t>
  </si>
  <si>
    <t>健全化判断比率</t>
    <rPh sb="0" eb="3">
      <t>ケンゼンカ</t>
    </rPh>
    <rPh sb="3" eb="5">
      <t>ハンダン</t>
    </rPh>
    <rPh sb="5" eb="7">
      <t>ヒリツ</t>
    </rPh>
    <phoneticPr fontId="21"/>
  </si>
  <si>
    <t>令和5年度</t>
    <rPh sb="0" eb="2">
      <t>レイワ</t>
    </rPh>
    <rPh sb="3" eb="5">
      <t>ネンド</t>
    </rPh>
    <phoneticPr fontId="21"/>
  </si>
  <si>
    <t>早期健全化基準</t>
    <phoneticPr fontId="5"/>
  </si>
  <si>
    <t>財政再生基準</t>
    <phoneticPr fontId="5"/>
  </si>
  <si>
    <t>地方独立行政法人に係る将来負担額</t>
    <phoneticPr fontId="5"/>
  </si>
  <si>
    <t>特定財源の額</t>
    <rPh sb="0" eb="2">
      <t>トクテイ</t>
    </rPh>
    <rPh sb="2" eb="4">
      <t>ザイゲン</t>
    </rPh>
    <rPh sb="5" eb="6">
      <t>ガク</t>
    </rPh>
    <phoneticPr fontId="5"/>
  </si>
  <si>
    <t>(Ｂ)</t>
    <phoneticPr fontId="5"/>
  </si>
  <si>
    <t>実質赤字比率</t>
    <rPh sb="0" eb="2">
      <t>ジッシツ</t>
    </rPh>
    <rPh sb="2" eb="4">
      <t>アカジ</t>
    </rPh>
    <rPh sb="4" eb="6">
      <t>ヒリツ</t>
    </rPh>
    <phoneticPr fontId="21"/>
  </si>
  <si>
    <t>その他第三セクター等に係る将来負担額</t>
    <rPh sb="2" eb="3">
      <t>ホカ</t>
    </rPh>
    <rPh sb="3" eb="4">
      <t>ダイ</t>
    </rPh>
    <rPh sb="4" eb="5">
      <t>サン</t>
    </rPh>
    <rPh sb="9" eb="10">
      <t>トウ</t>
    </rPh>
    <rPh sb="11" eb="12">
      <t>カカ</t>
    </rPh>
    <rPh sb="13" eb="15">
      <t>ショウライ</t>
    </rPh>
    <rPh sb="15" eb="18">
      <t>フタンガク</t>
    </rPh>
    <phoneticPr fontId="32"/>
  </si>
  <si>
    <t>(Ｃ)</t>
    <phoneticPr fontId="5"/>
  </si>
  <si>
    <t>連結実質赤字比率</t>
    <rPh sb="0" eb="2">
      <t>レンケツ</t>
    </rPh>
    <rPh sb="2" eb="4">
      <t>ジッシツ</t>
    </rPh>
    <rPh sb="4" eb="6">
      <t>アカジ</t>
    </rPh>
    <rPh sb="6" eb="8">
      <t>ヒリツ</t>
    </rPh>
    <phoneticPr fontId="21"/>
  </si>
  <si>
    <t>算入公債費等の額</t>
    <rPh sb="0" eb="2">
      <t>サンニュウ</t>
    </rPh>
    <rPh sb="2" eb="4">
      <t>コウサイ</t>
    </rPh>
    <rPh sb="4" eb="5">
      <t>ヒ</t>
    </rPh>
    <rPh sb="5" eb="6">
      <t>トウ</t>
    </rPh>
    <rPh sb="7" eb="8">
      <t>ガク</t>
    </rPh>
    <phoneticPr fontId="5"/>
  </si>
  <si>
    <t>(Ｄ)</t>
    <phoneticPr fontId="5"/>
  </si>
  <si>
    <t>実質公債費比率</t>
    <rPh sb="0" eb="2">
      <t>ジッシツ</t>
    </rPh>
    <rPh sb="2" eb="5">
      <t>コウサイヒ</t>
    </rPh>
    <rPh sb="5" eb="7">
      <t>ヒリツ</t>
    </rPh>
    <phoneticPr fontId="21"/>
  </si>
  <si>
    <t>(Ｃ)－(Ｄ)</t>
    <phoneticPr fontId="5"/>
  </si>
  <si>
    <t>将来負担比率</t>
    <rPh sb="0" eb="2">
      <t>ショウライ</t>
    </rPh>
    <rPh sb="2" eb="4">
      <t>フタン</t>
    </rPh>
    <rPh sb="4" eb="6">
      <t>ヒリツ</t>
    </rPh>
    <phoneticPr fontId="21"/>
  </si>
  <si>
    <t>実質公債費比率
（(Ａ)－((Ｂ)＋(Ｄ))）／（(Ｃ)－(Ｄ)）×１００</t>
    <rPh sb="0" eb="2">
      <t>ジッシツ</t>
    </rPh>
    <rPh sb="2" eb="4">
      <t>コウサイ</t>
    </rPh>
    <rPh sb="4" eb="5">
      <t>ヒ</t>
    </rPh>
    <rPh sb="5" eb="7">
      <t>ヒリツ</t>
    </rPh>
    <phoneticPr fontId="5"/>
  </si>
  <si>
    <t>(単年度)</t>
    <rPh sb="1" eb="4">
      <t>タンネンド</t>
    </rPh>
    <phoneticPr fontId="5"/>
  </si>
  <si>
    <t>(3ヵ年平均)</t>
    <rPh sb="3" eb="4">
      <t>ネン</t>
    </rPh>
    <rPh sb="4" eb="6">
      <t>ヘイキン</t>
    </rPh>
    <phoneticPr fontId="5"/>
  </si>
  <si>
    <t xml:space="preserve"> </t>
    <phoneticPr fontId="5"/>
  </si>
  <si>
    <t>人件費及び人件費に準ずる費用の分析</t>
    <rPh sb="0" eb="3">
      <t>ジンケンヒ</t>
    </rPh>
    <rPh sb="3" eb="4">
      <t>オヨ</t>
    </rPh>
    <rPh sb="5" eb="8">
      <t>ジンケンヒ</t>
    </rPh>
    <rPh sb="9" eb="10">
      <t>ジュン</t>
    </rPh>
    <rPh sb="12" eb="14">
      <t>ヒヨウ</t>
    </rPh>
    <rPh sb="15" eb="17">
      <t>ブンセキ</t>
    </rPh>
    <phoneticPr fontId="5"/>
  </si>
  <si>
    <t>人件費及び人件費に準ずる費用</t>
    <rPh sb="0" eb="3">
      <t>ジンケンヒ</t>
    </rPh>
    <rPh sb="3" eb="4">
      <t>オヨ</t>
    </rPh>
    <rPh sb="5" eb="8">
      <t>ジンケンヒ</t>
    </rPh>
    <rPh sb="9" eb="10">
      <t>ジュン</t>
    </rPh>
    <rPh sb="12" eb="14">
      <t>ヒヨウ</t>
    </rPh>
    <phoneticPr fontId="5"/>
  </si>
  <si>
    <t>当該団体決算額
（千円）</t>
    <rPh sb="0" eb="2">
      <t>トウガイ</t>
    </rPh>
    <rPh sb="2" eb="4">
      <t>ダンタイ</t>
    </rPh>
    <rPh sb="4" eb="6">
      <t>ケッサン</t>
    </rPh>
    <rPh sb="6" eb="7">
      <t>ガク</t>
    </rPh>
    <rPh sb="9" eb="11">
      <t>センエン</t>
    </rPh>
    <phoneticPr fontId="5"/>
  </si>
  <si>
    <t>人口1人当たり決算額</t>
    <rPh sb="0" eb="2">
      <t>ジンコウ</t>
    </rPh>
    <rPh sb="2" eb="4">
      <t>ヒトリ</t>
    </rPh>
    <rPh sb="4" eb="5">
      <t>ア</t>
    </rPh>
    <rPh sb="7" eb="9">
      <t>ケッサン</t>
    </rPh>
    <rPh sb="9" eb="10">
      <t>ガク</t>
    </rPh>
    <phoneticPr fontId="5"/>
  </si>
  <si>
    <t>当該団体（円）</t>
    <rPh sb="0" eb="2">
      <t>トウガイ</t>
    </rPh>
    <rPh sb="2" eb="4">
      <t>ダンタイ</t>
    </rPh>
    <rPh sb="5" eb="6">
      <t>エン</t>
    </rPh>
    <phoneticPr fontId="5"/>
  </si>
  <si>
    <t>類似団体平均（円）</t>
    <rPh sb="0" eb="2">
      <t>ルイジ</t>
    </rPh>
    <rPh sb="2" eb="4">
      <t>ダンタイ</t>
    </rPh>
    <rPh sb="4" eb="6">
      <t>ヘイキン</t>
    </rPh>
    <rPh sb="7" eb="8">
      <t>エン</t>
    </rPh>
    <phoneticPr fontId="5"/>
  </si>
  <si>
    <t>対比（％）</t>
    <rPh sb="0" eb="2">
      <t>タイヒ</t>
    </rPh>
    <phoneticPr fontId="5"/>
  </si>
  <si>
    <t>人件費</t>
    <rPh sb="0" eb="3">
      <t>ジンケンヒ</t>
    </rPh>
    <phoneticPr fontId="5"/>
  </si>
  <si>
    <t>一部事務組合負担金（補助費等）</t>
    <rPh sb="0" eb="2">
      <t>イチブ</t>
    </rPh>
    <rPh sb="2" eb="4">
      <t>ジム</t>
    </rPh>
    <rPh sb="4" eb="6">
      <t>クミアイ</t>
    </rPh>
    <rPh sb="6" eb="9">
      <t>フタンキン</t>
    </rPh>
    <rPh sb="10" eb="13">
      <t>ホジョヒ</t>
    </rPh>
    <rPh sb="13" eb="14">
      <t>トウ</t>
    </rPh>
    <phoneticPr fontId="5"/>
  </si>
  <si>
    <t>公営企業（法適）等に対する繰出し（補助費等）</t>
    <rPh sb="0" eb="2">
      <t>コウエイ</t>
    </rPh>
    <rPh sb="2" eb="4">
      <t>キギョウ</t>
    </rPh>
    <rPh sb="5" eb="6">
      <t>ホウ</t>
    </rPh>
    <rPh sb="6" eb="7">
      <t>テキ</t>
    </rPh>
    <rPh sb="8" eb="9">
      <t>ナド</t>
    </rPh>
    <rPh sb="10" eb="11">
      <t>タイ</t>
    </rPh>
    <rPh sb="13" eb="15">
      <t>クリダ</t>
    </rPh>
    <rPh sb="17" eb="20">
      <t>ホジョヒ</t>
    </rPh>
    <rPh sb="20" eb="21">
      <t>トウ</t>
    </rPh>
    <phoneticPr fontId="5"/>
  </si>
  <si>
    <t>-</t>
  </si>
  <si>
    <t>公営企業（法適）等に対する繰出し（投資及び出資金・貸付金）</t>
    <rPh sb="0" eb="2">
      <t>コウエイ</t>
    </rPh>
    <rPh sb="2" eb="4">
      <t>キギョウ</t>
    </rPh>
    <rPh sb="5" eb="6">
      <t>ホウ</t>
    </rPh>
    <rPh sb="6" eb="7">
      <t>テキ</t>
    </rPh>
    <rPh sb="8" eb="9">
      <t>ナド</t>
    </rPh>
    <rPh sb="10" eb="11">
      <t>タイ</t>
    </rPh>
    <rPh sb="13" eb="15">
      <t>クリダ</t>
    </rPh>
    <rPh sb="17" eb="19">
      <t>トウシ</t>
    </rPh>
    <rPh sb="19" eb="20">
      <t>オヨ</t>
    </rPh>
    <rPh sb="21" eb="23">
      <t>シュッシ</t>
    </rPh>
    <rPh sb="23" eb="24">
      <t>キン</t>
    </rPh>
    <rPh sb="25" eb="27">
      <t>カシツケ</t>
    </rPh>
    <rPh sb="27" eb="28">
      <t>キン</t>
    </rPh>
    <phoneticPr fontId="5"/>
  </si>
  <si>
    <t>公営企業（法非適）等に対する繰出し（繰出金）</t>
    <rPh sb="0" eb="2">
      <t>コウエイ</t>
    </rPh>
    <rPh sb="2" eb="4">
      <t>キギョウ</t>
    </rPh>
    <rPh sb="5" eb="6">
      <t>ホウ</t>
    </rPh>
    <rPh sb="6" eb="7">
      <t>ヒ</t>
    </rPh>
    <rPh sb="7" eb="8">
      <t>テキ</t>
    </rPh>
    <rPh sb="9" eb="10">
      <t>ナド</t>
    </rPh>
    <rPh sb="11" eb="12">
      <t>タイ</t>
    </rPh>
    <rPh sb="14" eb="16">
      <t>クリダ</t>
    </rPh>
    <rPh sb="18" eb="20">
      <t>ソウシュツ</t>
    </rPh>
    <rPh sb="20" eb="21">
      <t>キン</t>
    </rPh>
    <phoneticPr fontId="5"/>
  </si>
  <si>
    <t>事業費支弁に係る職員の人件費（投資的経費）</t>
    <rPh sb="0" eb="3">
      <t>ジギョウヒ</t>
    </rPh>
    <rPh sb="3" eb="5">
      <t>シベン</t>
    </rPh>
    <rPh sb="6" eb="7">
      <t>カカ</t>
    </rPh>
    <rPh sb="8" eb="10">
      <t>ショクイン</t>
    </rPh>
    <rPh sb="11" eb="14">
      <t>ジンケンヒ</t>
    </rPh>
    <rPh sb="15" eb="18">
      <t>トウシテキ</t>
    </rPh>
    <rPh sb="18" eb="20">
      <t>ケイヒ</t>
    </rPh>
    <phoneticPr fontId="5"/>
  </si>
  <si>
    <t>▲退職金</t>
    <rPh sb="1" eb="3">
      <t>タイショク</t>
    </rPh>
    <rPh sb="3" eb="4">
      <t>キン</t>
    </rPh>
    <phoneticPr fontId="5"/>
  </si>
  <si>
    <t>参考</t>
    <rPh sb="0" eb="2">
      <t>サンコウ</t>
    </rPh>
    <phoneticPr fontId="5"/>
  </si>
  <si>
    <t>当該団体</t>
    <rPh sb="0" eb="2">
      <t>トウガイ</t>
    </rPh>
    <rPh sb="2" eb="4">
      <t>ダンタイ</t>
    </rPh>
    <phoneticPr fontId="5"/>
  </si>
  <si>
    <t>類似団体平均</t>
    <rPh sb="0" eb="2">
      <t>ルイジ</t>
    </rPh>
    <rPh sb="2" eb="4">
      <t>ダンタイ</t>
    </rPh>
    <rPh sb="4" eb="6">
      <t>ヘイキン</t>
    </rPh>
    <phoneticPr fontId="5"/>
  </si>
  <si>
    <t>対比（差引）</t>
    <rPh sb="0" eb="2">
      <t>タイヒ</t>
    </rPh>
    <rPh sb="3" eb="5">
      <t>サシヒキ</t>
    </rPh>
    <phoneticPr fontId="5"/>
  </si>
  <si>
    <t>人口1,000人当たり職員数（人）</t>
    <rPh sb="0" eb="2">
      <t>ジンコウ</t>
    </rPh>
    <rPh sb="7" eb="8">
      <t>ニン</t>
    </rPh>
    <rPh sb="8" eb="9">
      <t>ア</t>
    </rPh>
    <rPh sb="11" eb="14">
      <t>ショクインスウ</t>
    </rPh>
    <rPh sb="15" eb="16">
      <t>ヒト</t>
    </rPh>
    <phoneticPr fontId="5"/>
  </si>
  <si>
    <t>ラスパイレス指数</t>
    <rPh sb="6" eb="8">
      <t>シスウ</t>
    </rPh>
    <phoneticPr fontId="3"/>
  </si>
  <si>
    <t>（注）人口については、各調査対象年度の1月1日現在の住民基本台帳に登載されている人口に基づいている。</t>
    <rPh sb="14" eb="16">
      <t>タイショウ</t>
    </rPh>
    <phoneticPr fontId="5"/>
  </si>
  <si>
    <t>公債費及び公債費に準ずる費用の分析</t>
    <rPh sb="0" eb="3">
      <t>コウサイヒ</t>
    </rPh>
    <rPh sb="3" eb="4">
      <t>オヨ</t>
    </rPh>
    <rPh sb="5" eb="8">
      <t>コウサイヒ</t>
    </rPh>
    <rPh sb="9" eb="10">
      <t>ジュン</t>
    </rPh>
    <rPh sb="12" eb="14">
      <t>ヒヨウ</t>
    </rPh>
    <rPh sb="15" eb="17">
      <t>ブンセキ</t>
    </rPh>
    <phoneticPr fontId="5"/>
  </si>
  <si>
    <t>公債費及び公債費に準ずる費用（実質公債費比率の構成要素）</t>
    <rPh sb="0" eb="3">
      <t>コウサイヒ</t>
    </rPh>
    <rPh sb="3" eb="4">
      <t>オヨ</t>
    </rPh>
    <rPh sb="5" eb="8">
      <t>コウサイヒ</t>
    </rPh>
    <rPh sb="9" eb="10">
      <t>ジュン</t>
    </rPh>
    <rPh sb="12" eb="14">
      <t>ヒヨウ</t>
    </rPh>
    <rPh sb="15" eb="17">
      <t>ジッシツ</t>
    </rPh>
    <rPh sb="17" eb="20">
      <t>コウサイヒ</t>
    </rPh>
    <rPh sb="20" eb="22">
      <t>ヒリツ</t>
    </rPh>
    <rPh sb="23" eb="25">
      <t>コウセイ</t>
    </rPh>
    <rPh sb="25" eb="27">
      <t>ヨウソ</t>
    </rPh>
    <phoneticPr fontId="5"/>
  </si>
  <si>
    <t>元利償還金の額
（繰上償還額等を除く）</t>
    <rPh sb="0" eb="2">
      <t>ガンリ</t>
    </rPh>
    <rPh sb="2" eb="5">
      <t>ショウカンキン</t>
    </rPh>
    <rPh sb="6" eb="7">
      <t>ガク</t>
    </rPh>
    <rPh sb="9" eb="11">
      <t>クリアゲ</t>
    </rPh>
    <rPh sb="11" eb="13">
      <t>ショウカン</t>
    </rPh>
    <rPh sb="13" eb="14">
      <t>ガク</t>
    </rPh>
    <rPh sb="14" eb="15">
      <t>トウ</t>
    </rPh>
    <rPh sb="16" eb="17">
      <t>ノゾ</t>
    </rPh>
    <phoneticPr fontId="5"/>
  </si>
  <si>
    <t>積立不足額を考慮して算定した額</t>
    <rPh sb="0" eb="1">
      <t>ツ</t>
    </rPh>
    <rPh sb="1" eb="2">
      <t>タ</t>
    </rPh>
    <rPh sb="2" eb="5">
      <t>フソクガク</t>
    </rPh>
    <rPh sb="6" eb="8">
      <t>コウリョ</t>
    </rPh>
    <rPh sb="10" eb="12">
      <t>サンテイ</t>
    </rPh>
    <rPh sb="14" eb="15">
      <t>ガク</t>
    </rPh>
    <phoneticPr fontId="18"/>
  </si>
  <si>
    <t>満期一括償還地方債の一年当たりの元金償還金に相当するもの
（年度割相当額）</t>
  </si>
  <si>
    <t>公営企業に要する経費の財源とする地方債の償還の財源に
充てたと認められる繰入金</t>
    <phoneticPr fontId="5"/>
  </si>
  <si>
    <t>一部事務組合等の起こした地方債に充てたと認められる
補助金又は負担金</t>
    <phoneticPr fontId="5"/>
  </si>
  <si>
    <t>公債費に準ずる債務負担行為に係るもの</t>
    <phoneticPr fontId="5"/>
  </si>
  <si>
    <t>一時借入金利子
（同一団体における会計間の現金運用に係る利子は除く）</t>
  </si>
  <si>
    <t>▲特定財源の額</t>
  </si>
  <si>
    <t>▲地方債に係る元利償還金及び準元利償還金に要する経費として
普通交付税の額の算定に用いる基準財政需要額に算入された額</t>
  </si>
  <si>
    <t>（参考）　普通建設事業費の分析</t>
    <rPh sb="1" eb="3">
      <t>サンコウ</t>
    </rPh>
    <rPh sb="5" eb="7">
      <t>フツウ</t>
    </rPh>
    <rPh sb="7" eb="9">
      <t>ケンセツ</t>
    </rPh>
    <rPh sb="9" eb="11">
      <t>ジギョウ</t>
    </rPh>
    <rPh sb="11" eb="12">
      <t>ヒ</t>
    </rPh>
    <rPh sb="13" eb="15">
      <t>ブンセキ</t>
    </rPh>
    <phoneticPr fontId="5"/>
  </si>
  <si>
    <t>普通建設事業費</t>
    <rPh sb="0" eb="2">
      <t>フツウ</t>
    </rPh>
    <rPh sb="2" eb="4">
      <t>ケンセツ</t>
    </rPh>
    <rPh sb="4" eb="7">
      <t>ジギョウヒ</t>
    </rPh>
    <phoneticPr fontId="5"/>
  </si>
  <si>
    <t>人口１人当たり決算額</t>
    <rPh sb="0" eb="2">
      <t>ジンコウ</t>
    </rPh>
    <rPh sb="2" eb="4">
      <t>ヒトリ</t>
    </rPh>
    <rPh sb="4" eb="5">
      <t>ア</t>
    </rPh>
    <rPh sb="7" eb="10">
      <t>ケッサンガク</t>
    </rPh>
    <phoneticPr fontId="5"/>
  </si>
  <si>
    <t>当該団体(円)</t>
    <rPh sb="0" eb="2">
      <t>トウガイ</t>
    </rPh>
    <rPh sb="2" eb="4">
      <t>ダンタイ</t>
    </rPh>
    <rPh sb="5" eb="6">
      <t>エン</t>
    </rPh>
    <phoneticPr fontId="5"/>
  </si>
  <si>
    <t>増減率(%)(A)</t>
    <rPh sb="0" eb="3">
      <t>ゾウゲンリツ</t>
    </rPh>
    <phoneticPr fontId="5"/>
  </si>
  <si>
    <t>類似団体平均(円)</t>
    <rPh sb="0" eb="2">
      <t>ルイジ</t>
    </rPh>
    <rPh sb="2" eb="4">
      <t>ダンタイ</t>
    </rPh>
    <rPh sb="4" eb="6">
      <t>ヘイキン</t>
    </rPh>
    <rPh sb="7" eb="8">
      <t>エン</t>
    </rPh>
    <phoneticPr fontId="5"/>
  </si>
  <si>
    <t>増減率(%)(B)</t>
    <rPh sb="0" eb="3">
      <t>ゾウゲンリツ</t>
    </rPh>
    <phoneticPr fontId="5"/>
  </si>
  <si>
    <t>(A)-(B)</t>
  </si>
  <si>
    <t xml:space="preserve"> R01</t>
  </si>
  <si>
    <t>うち単独分</t>
    <rPh sb="2" eb="4">
      <t>タンドク</t>
    </rPh>
    <rPh sb="4" eb="5">
      <t>ブン</t>
    </rPh>
    <phoneticPr fontId="5"/>
  </si>
  <si>
    <t xml:space="preserve"> R02</t>
  </si>
  <si>
    <t xml:space="preserve"> R03</t>
  </si>
  <si>
    <t xml:space="preserve"> R04</t>
  </si>
  <si>
    <t xml:space="preserve"> R05</t>
  </si>
  <si>
    <t xml:space="preserve"> 過去５年間平均</t>
    <rPh sb="1" eb="3">
      <t>カコ</t>
    </rPh>
    <rPh sb="4" eb="6">
      <t>ネンカン</t>
    </rPh>
    <rPh sb="6" eb="8">
      <t>ヘイキン</t>
    </rPh>
    <phoneticPr fontId="5"/>
  </si>
  <si>
    <t>類似団体内平均(円)</t>
    <rPh sb="0" eb="2">
      <t>ルイジ</t>
    </rPh>
    <rPh sb="2" eb="4">
      <t>ダンタイ</t>
    </rPh>
    <phoneticPr fontId="5"/>
  </si>
  <si>
    <t>R01</t>
  </si>
  <si>
    <t>R02</t>
  </si>
  <si>
    <t>R03</t>
  </si>
  <si>
    <t>R04</t>
  </si>
  <si>
    <t>R05</t>
  </si>
  <si>
    <t>▲ 2.53</t>
  </si>
  <si>
    <t>▲ 0.78</t>
  </si>
  <si>
    <t>▲ 3.35</t>
  </si>
  <si>
    <t>一般会計</t>
  </si>
  <si>
    <t>国民健康保険特別会計</t>
  </si>
  <si>
    <t>後期高齢者医療特別会計</t>
  </si>
  <si>
    <t>介護保険特別会計</t>
  </si>
  <si>
    <t>その他会計（赤字）</t>
  </si>
  <si>
    <t>その他会計（黒字）</t>
  </si>
  <si>
    <t>R01</t>
    <phoneticPr fontId="5"/>
  </si>
  <si>
    <t>R02</t>
    <phoneticPr fontId="5"/>
  </si>
  <si>
    <t>R03</t>
    <phoneticPr fontId="5"/>
  </si>
  <si>
    <t>R04</t>
    <phoneticPr fontId="5"/>
  </si>
  <si>
    <t>R05</t>
    <phoneticPr fontId="5"/>
  </si>
  <si>
    <t>特別区人事・厚生事務組合</t>
    <rPh sb="0" eb="3">
      <t>トクベツク</t>
    </rPh>
    <rPh sb="3" eb="5">
      <t>ジンジ</t>
    </rPh>
    <rPh sb="6" eb="8">
      <t>コウセイ</t>
    </rPh>
    <rPh sb="8" eb="10">
      <t>ジム</t>
    </rPh>
    <rPh sb="10" eb="12">
      <t>クミアイ</t>
    </rPh>
    <phoneticPr fontId="2"/>
  </si>
  <si>
    <t>特別区競馬組合</t>
    <rPh sb="0" eb="3">
      <t>トクベツク</t>
    </rPh>
    <rPh sb="3" eb="5">
      <t>ケイバ</t>
    </rPh>
    <rPh sb="5" eb="7">
      <t>クミアイ</t>
    </rPh>
    <phoneticPr fontId="2"/>
  </si>
  <si>
    <t>東京二十三区清掃一部事務組合</t>
    <rPh sb="0" eb="2">
      <t>トウキョウ</t>
    </rPh>
    <rPh sb="2" eb="5">
      <t>２３</t>
    </rPh>
    <rPh sb="5" eb="6">
      <t>ク</t>
    </rPh>
    <rPh sb="6" eb="8">
      <t>セイソウ</t>
    </rPh>
    <rPh sb="8" eb="10">
      <t>イチブ</t>
    </rPh>
    <rPh sb="10" eb="12">
      <t>ジム</t>
    </rPh>
    <rPh sb="12" eb="14">
      <t>クミアイ</t>
    </rPh>
    <phoneticPr fontId="2"/>
  </si>
  <si>
    <t>東京都後期高齢者医療広域連合（一般会計）</t>
    <rPh sb="0" eb="3">
      <t>トウキョウト</t>
    </rPh>
    <rPh sb="3" eb="5">
      <t>コウキ</t>
    </rPh>
    <rPh sb="5" eb="8">
      <t>コウレイシャ</t>
    </rPh>
    <rPh sb="8" eb="10">
      <t>イリョウ</t>
    </rPh>
    <rPh sb="10" eb="12">
      <t>コウイキ</t>
    </rPh>
    <rPh sb="12" eb="14">
      <t>レンゴウ</t>
    </rPh>
    <rPh sb="15" eb="17">
      <t>イッパン</t>
    </rPh>
    <rPh sb="17" eb="19">
      <t>カイケイ</t>
    </rPh>
    <phoneticPr fontId="2"/>
  </si>
  <si>
    <t>東京都後期高齢者医療広域連合（後期高齢者医療特別会計）</t>
    <rPh sb="0" eb="3">
      <t>トウキョウト</t>
    </rPh>
    <rPh sb="3" eb="5">
      <t>コウキ</t>
    </rPh>
    <rPh sb="5" eb="8">
      <t>コウレイシャ</t>
    </rPh>
    <rPh sb="8" eb="10">
      <t>イリョウ</t>
    </rPh>
    <rPh sb="10" eb="12">
      <t>コウイキ</t>
    </rPh>
    <rPh sb="12" eb="14">
      <t>レンゴウ</t>
    </rPh>
    <rPh sb="15" eb="17">
      <t>コウキ</t>
    </rPh>
    <rPh sb="17" eb="20">
      <t>コウレイシャ</t>
    </rPh>
    <rPh sb="20" eb="22">
      <t>イリョウ</t>
    </rPh>
    <rPh sb="22" eb="24">
      <t>トクベツ</t>
    </rPh>
    <rPh sb="24" eb="26">
      <t>カイケイ</t>
    </rPh>
    <phoneticPr fontId="2"/>
  </si>
  <si>
    <t>法適用</t>
    <rPh sb="0" eb="1">
      <t>ホウ</t>
    </rPh>
    <rPh sb="1" eb="3">
      <t>テキヨウ</t>
    </rPh>
    <phoneticPr fontId="2"/>
  </si>
  <si>
    <t>-</t>
    <phoneticPr fontId="2"/>
  </si>
  <si>
    <t>公益財団法人文京アカデミー</t>
    <rPh sb="0" eb="2">
      <t>コウエキ</t>
    </rPh>
    <rPh sb="2" eb="4">
      <t>ザイダン</t>
    </rPh>
    <rPh sb="4" eb="6">
      <t>ホウジン</t>
    </rPh>
    <rPh sb="6" eb="8">
      <t>ブンキョウ</t>
    </rPh>
    <phoneticPr fontId="2"/>
  </si>
  <si>
    <t>-</t>
    <phoneticPr fontId="2"/>
  </si>
  <si>
    <t>学校施設建設整備基金</t>
    <rPh sb="0" eb="2">
      <t>ガッコウ</t>
    </rPh>
    <rPh sb="2" eb="4">
      <t>シセツ</t>
    </rPh>
    <rPh sb="4" eb="6">
      <t>ケンセツ</t>
    </rPh>
    <rPh sb="6" eb="8">
      <t>セイビ</t>
    </rPh>
    <rPh sb="8" eb="10">
      <t>キキン</t>
    </rPh>
    <phoneticPr fontId="5"/>
  </si>
  <si>
    <t>区民施設整備基金</t>
    <rPh sb="0" eb="2">
      <t>クミン</t>
    </rPh>
    <rPh sb="2" eb="4">
      <t>シセツ</t>
    </rPh>
    <rPh sb="4" eb="6">
      <t>セイビ</t>
    </rPh>
    <rPh sb="6" eb="8">
      <t>キキン</t>
    </rPh>
    <phoneticPr fontId="2"/>
  </si>
  <si>
    <t>子ども宅食プロジェクト基金</t>
    <rPh sb="0" eb="1">
      <t>コ</t>
    </rPh>
    <rPh sb="3" eb="4">
      <t>タク</t>
    </rPh>
    <rPh sb="4" eb="5">
      <t>ショク</t>
    </rPh>
    <rPh sb="11" eb="13">
      <t>キキン</t>
    </rPh>
    <phoneticPr fontId="2"/>
  </si>
  <si>
    <t>地域福祉基金</t>
    <phoneticPr fontId="2"/>
  </si>
  <si>
    <t>国際交流基金</t>
    <rPh sb="0" eb="2">
      <t>コクサイ</t>
    </rPh>
    <rPh sb="2" eb="4">
      <t>コウリュウ</t>
    </rPh>
    <rPh sb="4" eb="6">
      <t>キキン</t>
    </rPh>
    <phoneticPr fontId="2"/>
  </si>
  <si>
    <t>-</t>
    <phoneticPr fontId="2"/>
  </si>
  <si>
    <t>将来負担比率及び有形固定資産減価償却率の組合せによる分析</t>
    <rPh sb="6" eb="7">
      <t>オヨ</t>
    </rPh>
    <rPh sb="8" eb="10">
      <t>ユウケイ</t>
    </rPh>
    <rPh sb="10" eb="12">
      <t>コテイ</t>
    </rPh>
    <rPh sb="12" eb="14">
      <t>シサン</t>
    </rPh>
    <rPh sb="14" eb="16">
      <t>ゲンカ</t>
    </rPh>
    <rPh sb="16" eb="18">
      <t>ショウキャク</t>
    </rPh>
    <rPh sb="18" eb="19">
      <t>リツ</t>
    </rPh>
    <rPh sb="20" eb="21">
      <t>ク</t>
    </rPh>
    <rPh sb="21" eb="22">
      <t>ア</t>
    </rPh>
    <rPh sb="26" eb="28">
      <t>ブンセキ</t>
    </rPh>
    <phoneticPr fontId="5"/>
  </si>
  <si>
    <t>分析欄</t>
    <rPh sb="0" eb="2">
      <t>ブンセキ</t>
    </rPh>
    <rPh sb="2" eb="3">
      <t>ラン</t>
    </rPh>
    <phoneticPr fontId="5"/>
  </si>
  <si>
    <t>建物の取得等により有形固定資産が増加しましたが、小・中学校施設や庁舎等の減価償却費の計上により、減価償却累計額も同程度の比率で増加したため、有形固定資産減価償却率が前年度と同様の値となっています。</t>
    <rPh sb="0" eb="2">
      <t>タテモノ</t>
    </rPh>
    <rPh sb="3" eb="5">
      <t>シュトク</t>
    </rPh>
    <rPh sb="5" eb="6">
      <t>トウ</t>
    </rPh>
    <rPh sb="9" eb="11">
      <t>ユウケイ</t>
    </rPh>
    <rPh sb="11" eb="13">
      <t>コテイ</t>
    </rPh>
    <rPh sb="13" eb="15">
      <t>シサン</t>
    </rPh>
    <rPh sb="16" eb="18">
      <t>ゾウカ</t>
    </rPh>
    <rPh sb="24" eb="25">
      <t>ショウ</t>
    </rPh>
    <rPh sb="26" eb="29">
      <t>チュウガッコウ</t>
    </rPh>
    <rPh sb="29" eb="31">
      <t>シセツ</t>
    </rPh>
    <rPh sb="32" eb="34">
      <t>チョウシャ</t>
    </rPh>
    <rPh sb="34" eb="35">
      <t>トウ</t>
    </rPh>
    <rPh sb="36" eb="41">
      <t>ゲンカショウキャクヒ</t>
    </rPh>
    <rPh sb="42" eb="44">
      <t>ケイジョウ</t>
    </rPh>
    <rPh sb="48" eb="50">
      <t>ゲンカ</t>
    </rPh>
    <rPh sb="50" eb="52">
      <t>ショウキャク</t>
    </rPh>
    <rPh sb="52" eb="54">
      <t>ルイケイ</t>
    </rPh>
    <rPh sb="54" eb="55">
      <t>ガク</t>
    </rPh>
    <rPh sb="56" eb="59">
      <t>ドウテイド</t>
    </rPh>
    <rPh sb="60" eb="62">
      <t>ヒリツ</t>
    </rPh>
    <rPh sb="63" eb="65">
      <t>ゾウカ</t>
    </rPh>
    <rPh sb="70" eb="72">
      <t>ユウケイ</t>
    </rPh>
    <rPh sb="72" eb="76">
      <t>コテイシサン</t>
    </rPh>
    <rPh sb="76" eb="80">
      <t>ゲンカショウキャク</t>
    </rPh>
    <rPh sb="80" eb="81">
      <t>リツ</t>
    </rPh>
    <rPh sb="82" eb="85">
      <t>ゼンネンド</t>
    </rPh>
    <rPh sb="86" eb="88">
      <t>ドウヨウ</t>
    </rPh>
    <rPh sb="89" eb="90">
      <t>アタイ</t>
    </rPh>
    <phoneticPr fontId="5"/>
  </si>
  <si>
    <t>(　参考　）</t>
    <rPh sb="2" eb="4">
      <t>サンコウ</t>
    </rPh>
    <phoneticPr fontId="5"/>
  </si>
  <si>
    <t>当該団体値</t>
    <rPh sb="0" eb="2">
      <t>トウガイ</t>
    </rPh>
    <rPh sb="2" eb="4">
      <t>ダンタイ</t>
    </rPh>
    <rPh sb="4" eb="5">
      <t>アタイ</t>
    </rPh>
    <phoneticPr fontId="5"/>
  </si>
  <si>
    <t>将来負担比率</t>
    <phoneticPr fontId="5"/>
  </si>
  <si>
    <t>有形固定資産減価償却率</t>
    <phoneticPr fontId="5"/>
  </si>
  <si>
    <t>類似団体内平均値</t>
    <phoneticPr fontId="5"/>
  </si>
  <si>
    <t>将来負担比率及び実質公債費比率の組合せによる分析</t>
    <rPh sb="6" eb="7">
      <t>オヨ</t>
    </rPh>
    <rPh sb="8" eb="10">
      <t>ジッシツ</t>
    </rPh>
    <rPh sb="10" eb="13">
      <t>コウサイヒ</t>
    </rPh>
    <rPh sb="13" eb="15">
      <t>ヒリツ</t>
    </rPh>
    <rPh sb="16" eb="17">
      <t>ク</t>
    </rPh>
    <rPh sb="17" eb="18">
      <t>ア</t>
    </rPh>
    <rPh sb="22" eb="24">
      <t>ブンセキ</t>
    </rPh>
    <phoneticPr fontId="5"/>
  </si>
  <si>
    <t>実質公債費比率については、前年度から0.5ポイントプラスとなっています。地方債に過度に依存しない財政運営を行っているため、実質公債費比率は低くなっています。しかしながら、今後、多額の費用を要する公共施設整備についても、計画的に実施していく必要があるため、地方債も積極的に活用して財源を確保していきます。</t>
    <rPh sb="40" eb="42">
      <t>カド</t>
    </rPh>
    <rPh sb="43" eb="45">
      <t>イゾン</t>
    </rPh>
    <rPh sb="53" eb="54">
      <t>オコナ</t>
    </rPh>
    <rPh sb="85" eb="87">
      <t>コンゴ</t>
    </rPh>
    <rPh sb="88" eb="90">
      <t>タガク</t>
    </rPh>
    <rPh sb="91" eb="93">
      <t>ヒヨウ</t>
    </rPh>
    <rPh sb="94" eb="95">
      <t>ヨウ</t>
    </rPh>
    <rPh sb="97" eb="99">
      <t>コウキョウ</t>
    </rPh>
    <rPh sb="99" eb="101">
      <t>シセツ</t>
    </rPh>
    <rPh sb="101" eb="103">
      <t>セイビ</t>
    </rPh>
    <rPh sb="109" eb="112">
      <t>ケイカクテキ</t>
    </rPh>
    <rPh sb="113" eb="115">
      <t>ジッシ</t>
    </rPh>
    <rPh sb="119" eb="121">
      <t>ヒツヨウ</t>
    </rPh>
    <rPh sb="127" eb="130">
      <t>チホウサイ</t>
    </rPh>
    <rPh sb="131" eb="134">
      <t>セッキョクテキ</t>
    </rPh>
    <rPh sb="135" eb="137">
      <t>カツヨウ</t>
    </rPh>
    <rPh sb="139" eb="141">
      <t>ザイゲン</t>
    </rPh>
    <rPh sb="142" eb="144">
      <t>カクホ</t>
    </rPh>
    <phoneticPr fontId="5"/>
  </si>
  <si>
    <t>実質公債費比率</t>
    <phoneticPr fontId="5"/>
  </si>
</sst>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6">
    <numFmt numFmtId="176" formatCode="0.00;&quot;▲ &quot;0.00"/>
    <numFmt numFmtId="177" formatCode="#,##0;&quot;▲ &quot;#,##0"/>
    <numFmt numFmtId="178" formatCode="#,##0_ "/>
    <numFmt numFmtId="179" formatCode="#,##0;&quot;△ &quot;#,##0"/>
    <numFmt numFmtId="180" formatCode="#,##0.0;&quot;△ &quot;#,##0.0"/>
    <numFmt numFmtId="181" formatCode="0.0_ "/>
    <numFmt numFmtId="182" formatCode="&quot;( &quot;0.0&quot; )&quot;;&quot;( &quot;\-0.0&quot; )&quot;"/>
    <numFmt numFmtId="183" formatCode="0.00_ "/>
    <numFmt numFmtId="184" formatCode="0_ "/>
    <numFmt numFmtId="185" formatCode="@&quot; &quot;"/>
    <numFmt numFmtId="186" formatCode="&quot;(&quot;0&quot;)&quot;"/>
    <numFmt numFmtId="187" formatCode="#,##0.0;&quot;▲ &quot;#,##0.0"/>
    <numFmt numFmtId="188" formatCode="0.0;&quot;▲ &quot;0.0"/>
    <numFmt numFmtId="189" formatCode="#,##0.0_ "/>
    <numFmt numFmtId="190" formatCode="#,##0.00;&quot;▲ &quot;#,##0.00"/>
    <numFmt numFmtId="191" formatCode="#,##0.0_);[Red]\(#,##0.0\)"/>
  </numFmts>
  <fonts count="41" x14ac:knownFonts="1">
    <font>
      <sz val="11"/>
      <color theme="1"/>
      <name val="ＭＳ ゴシック"/>
      <family val="2"/>
      <charset val="128"/>
    </font>
    <font>
      <sz val="11"/>
      <color indexed="8"/>
      <name val="ＭＳ Ｐゴシック"/>
      <family val="3"/>
      <charset val="128"/>
    </font>
    <font>
      <sz val="6"/>
      <name val="ＭＳ ゴシック"/>
      <family val="2"/>
      <charset val="128"/>
    </font>
    <font>
      <sz val="11"/>
      <color indexed="8"/>
      <name val="ＭＳ ゴシック"/>
      <family val="3"/>
      <charset val="128"/>
    </font>
    <font>
      <b/>
      <sz val="16"/>
      <color indexed="8"/>
      <name val="ＭＳ ゴシック"/>
      <family val="3"/>
      <charset val="128"/>
    </font>
    <font>
      <sz val="6"/>
      <name val="ＭＳ Ｐゴシック"/>
      <family val="3"/>
      <charset val="128"/>
    </font>
    <font>
      <sz val="14"/>
      <color indexed="8"/>
      <name val="ＭＳ ゴシック"/>
      <family val="3"/>
      <charset val="128"/>
    </font>
    <font>
      <sz val="13"/>
      <color indexed="8"/>
      <name val="ＭＳ ゴシック"/>
      <family val="3"/>
      <charset val="128"/>
    </font>
    <font>
      <sz val="13"/>
      <color theme="1"/>
      <name val="ＭＳ ゴシック"/>
      <family val="3"/>
      <charset val="128"/>
    </font>
    <font>
      <b/>
      <sz val="13"/>
      <color theme="1"/>
      <name val="ＭＳ ゴシック"/>
      <family val="3"/>
      <charset val="128"/>
    </font>
    <font>
      <sz val="6"/>
      <name val="ＭＳ Ｐゴシック"/>
      <family val="2"/>
      <charset val="128"/>
    </font>
    <font>
      <sz val="11"/>
      <color theme="1"/>
      <name val="ＭＳ ゴシック"/>
      <family val="3"/>
      <charset val="128"/>
    </font>
    <font>
      <sz val="13"/>
      <color rgb="FFFF0000"/>
      <name val="ＭＳ ゴシック"/>
      <family val="3"/>
      <charset val="128"/>
    </font>
    <font>
      <sz val="11"/>
      <color rgb="FFFF0000"/>
      <name val="ＭＳ ゴシック"/>
      <family val="3"/>
      <charset val="128"/>
    </font>
    <font>
      <sz val="16"/>
      <color indexed="8"/>
      <name val="ＭＳ ゴシック"/>
      <family val="3"/>
      <charset val="128"/>
    </font>
    <font>
      <sz val="11"/>
      <color theme="1"/>
      <name val="游ゴシック"/>
      <family val="3"/>
      <charset val="128"/>
      <scheme val="minor"/>
    </font>
    <font>
      <sz val="16"/>
      <name val="ＭＳ ゴシック"/>
      <family val="3"/>
      <charset val="128"/>
    </font>
    <font>
      <sz val="11"/>
      <name val="ＭＳ Ｐゴシック"/>
      <family val="3"/>
      <charset val="128"/>
    </font>
    <font>
      <sz val="11"/>
      <name val="ＭＳ ゴシック"/>
      <family val="3"/>
      <charset val="128"/>
    </font>
    <font>
      <sz val="10"/>
      <color indexed="8"/>
      <name val="ＭＳ Ｐゴシック"/>
      <family val="3"/>
      <charset val="128"/>
    </font>
    <font>
      <sz val="6"/>
      <name val="游ゴシック"/>
      <family val="2"/>
      <charset val="128"/>
      <scheme val="minor"/>
    </font>
    <font>
      <sz val="9"/>
      <color indexed="8"/>
      <name val="ＭＳ ゴシック"/>
      <family val="3"/>
      <charset val="128"/>
    </font>
    <font>
      <b/>
      <sz val="28"/>
      <name val="ＭＳ ゴシック"/>
      <family val="3"/>
      <charset val="128"/>
    </font>
    <font>
      <b/>
      <sz val="20"/>
      <color indexed="8"/>
      <name val="ＭＳ ゴシック"/>
      <family val="3"/>
      <charset val="128"/>
    </font>
    <font>
      <b/>
      <sz val="9"/>
      <color indexed="8"/>
      <name val="ＭＳ ゴシック"/>
      <family val="3"/>
      <charset val="128"/>
    </font>
    <font>
      <sz val="9"/>
      <name val="ＭＳ ゴシック"/>
      <family val="3"/>
      <charset val="128"/>
    </font>
    <font>
      <sz val="6"/>
      <name val="ＭＳ ゴシック"/>
      <family val="3"/>
      <charset val="128"/>
    </font>
    <font>
      <sz val="8"/>
      <color indexed="8"/>
      <name val="ＭＳ ゴシック"/>
      <family val="3"/>
      <charset val="128"/>
    </font>
    <font>
      <sz val="9"/>
      <color indexed="8"/>
      <name val="ＭＳ Ｐゴシック"/>
      <family val="3"/>
      <charset val="128"/>
    </font>
    <font>
      <b/>
      <sz val="13"/>
      <color indexed="56"/>
      <name val="ＭＳ ゴシック"/>
      <family val="3"/>
      <charset val="128"/>
    </font>
    <font>
      <b/>
      <sz val="9"/>
      <color indexed="9"/>
      <name val="ＭＳ ゴシック"/>
      <family val="3"/>
      <charset val="128"/>
    </font>
    <font>
      <b/>
      <sz val="9"/>
      <color indexed="12"/>
      <name val="ＭＳ ゴシック"/>
      <family val="3"/>
      <charset val="128"/>
    </font>
    <font>
      <b/>
      <sz val="18"/>
      <color indexed="8"/>
      <name val="ＭＳ ゴシック"/>
      <family val="3"/>
      <charset val="128"/>
    </font>
    <font>
      <b/>
      <sz val="24"/>
      <color indexed="8"/>
      <name val="ＭＳ ゴシック"/>
      <family val="3"/>
      <charset val="128"/>
    </font>
    <font>
      <b/>
      <sz val="12"/>
      <color indexed="8"/>
      <name val="ＭＳ ゴシック"/>
      <family val="3"/>
      <charset val="128"/>
    </font>
    <font>
      <sz val="14"/>
      <color indexed="8"/>
      <name val="ＭＳ Ｐゴシック"/>
      <family val="3"/>
      <charset val="128"/>
    </font>
    <font>
      <sz val="12"/>
      <color indexed="8"/>
      <name val="ＭＳ Ｐゴシック"/>
      <family val="3"/>
      <charset val="128"/>
    </font>
    <font>
      <strike/>
      <sz val="14"/>
      <color indexed="8"/>
      <name val="ＭＳ Ｐゴシック"/>
      <family val="3"/>
      <charset val="128"/>
    </font>
    <font>
      <sz val="12"/>
      <color indexed="8"/>
      <name val="ＭＳ ゴシック"/>
      <family val="3"/>
      <charset val="128"/>
    </font>
    <font>
      <sz val="11"/>
      <color theme="1"/>
      <name val="ＭＳ Ｐゴシック"/>
      <family val="3"/>
      <charset val="128"/>
    </font>
    <font>
      <sz val="14"/>
      <color theme="1"/>
      <name val="ＭＳ Ｐゴシック"/>
      <family val="3"/>
      <charset val="128"/>
    </font>
  </fonts>
  <fills count="9">
    <fill>
      <patternFill patternType="none"/>
    </fill>
    <fill>
      <patternFill patternType="gray125"/>
    </fill>
    <fill>
      <patternFill patternType="solid">
        <fgColor indexed="27"/>
        <bgColor indexed="64"/>
      </patternFill>
    </fill>
    <fill>
      <patternFill patternType="solid">
        <fgColor indexed="41"/>
        <bgColor indexed="64"/>
      </patternFill>
    </fill>
    <fill>
      <patternFill patternType="solid">
        <fgColor rgb="FFCCFFFF"/>
        <bgColor indexed="64"/>
      </patternFill>
    </fill>
    <fill>
      <patternFill patternType="solid">
        <fgColor indexed="55"/>
        <bgColor indexed="64"/>
      </patternFill>
    </fill>
    <fill>
      <patternFill patternType="solid">
        <fgColor indexed="9"/>
        <bgColor indexed="64"/>
      </patternFill>
    </fill>
    <fill>
      <patternFill patternType="solid">
        <fgColor indexed="15"/>
        <bgColor indexed="64"/>
      </patternFill>
    </fill>
    <fill>
      <patternFill patternType="solid">
        <fgColor indexed="43"/>
        <bgColor indexed="64"/>
      </patternFill>
    </fill>
  </fills>
  <borders count="188">
    <border>
      <left/>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style="medium">
        <color indexed="64"/>
      </bottom>
      <diagonal/>
    </border>
    <border>
      <left style="medium">
        <color indexed="64"/>
      </left>
      <right/>
      <top/>
      <bottom/>
      <diagonal/>
    </border>
    <border>
      <left/>
      <right/>
      <top style="medium">
        <color indexed="64"/>
      </top>
      <bottom/>
      <diagonal/>
    </border>
    <border>
      <left/>
      <right style="medium">
        <color indexed="64"/>
      </right>
      <top style="medium">
        <color indexed="64"/>
      </top>
      <bottom/>
      <diagonal/>
    </border>
    <border>
      <left style="thin">
        <color indexed="64"/>
      </left>
      <right style="medium">
        <color indexed="64"/>
      </right>
      <top style="medium">
        <color indexed="64"/>
      </top>
      <bottom/>
      <diagonal/>
    </border>
    <border>
      <left style="medium">
        <color indexed="64"/>
      </left>
      <right/>
      <top style="thin">
        <color indexed="64"/>
      </top>
      <bottom/>
      <diagonal/>
    </border>
    <border>
      <left/>
      <right/>
      <top style="thin">
        <color indexed="64"/>
      </top>
      <bottom/>
      <diagonal/>
    </border>
    <border>
      <left/>
      <right style="medium">
        <color indexed="64"/>
      </right>
      <top style="thin">
        <color indexed="64"/>
      </top>
      <bottom/>
      <diagonal/>
    </border>
    <border>
      <left style="medium">
        <color indexed="64"/>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style="medium">
        <color indexed="64"/>
      </right>
      <top style="thin">
        <color indexed="64"/>
      </top>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style="thin">
        <color indexed="64"/>
      </right>
      <top style="medium">
        <color indexed="64"/>
      </top>
      <bottom/>
      <diagonal/>
    </border>
    <border>
      <left style="medium">
        <color indexed="64"/>
      </left>
      <right/>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top style="thin">
        <color indexed="64"/>
      </top>
      <bottom style="thin">
        <color indexed="64"/>
      </bottom>
      <diagonal/>
    </border>
    <border>
      <left/>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top style="medium">
        <color indexed="64"/>
      </top>
      <bottom/>
      <diagonal/>
    </border>
    <border>
      <left style="thin">
        <color indexed="64"/>
      </left>
      <right/>
      <top/>
      <bottom style="thin">
        <color indexed="64"/>
      </bottom>
      <diagonal/>
    </border>
    <border>
      <left/>
      <right style="thin">
        <color indexed="64"/>
      </right>
      <top/>
      <bottom/>
      <diagonal/>
    </border>
    <border>
      <left style="thin">
        <color indexed="64"/>
      </left>
      <right/>
      <top style="thin">
        <color indexed="64"/>
      </top>
      <bottom style="thin">
        <color indexed="64"/>
      </bottom>
      <diagonal/>
    </border>
    <border>
      <left/>
      <right style="thin">
        <color indexed="64"/>
      </right>
      <top/>
      <bottom style="thin">
        <color indexed="64"/>
      </bottom>
      <diagonal/>
    </border>
    <border>
      <left style="thin">
        <color indexed="64"/>
      </left>
      <right/>
      <top style="thin">
        <color indexed="64"/>
      </top>
      <bottom/>
      <diagonal/>
    </border>
    <border>
      <left/>
      <right style="thin">
        <color indexed="64"/>
      </right>
      <top style="thin">
        <color indexed="64"/>
      </top>
      <bottom style="thin">
        <color indexed="64"/>
      </bottom>
      <diagonal/>
    </border>
    <border>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style="thin">
        <color indexed="64"/>
      </left>
      <right/>
      <top style="medium">
        <color indexed="64"/>
      </top>
      <bottom style="thin">
        <color indexed="64"/>
      </bottom>
      <diagonal/>
    </border>
    <border>
      <left/>
      <right style="thin">
        <color indexed="64"/>
      </right>
      <top style="medium">
        <color indexed="64"/>
      </top>
      <bottom style="thin">
        <color indexed="64"/>
      </bottom>
      <diagonal/>
    </border>
    <border>
      <left style="medium">
        <color indexed="64"/>
      </left>
      <right style="thin">
        <color indexed="64"/>
      </right>
      <top/>
      <bottom/>
      <diagonal/>
    </border>
    <border>
      <left style="thin">
        <color indexed="64"/>
      </left>
      <right style="thin">
        <color indexed="64"/>
      </right>
      <top/>
      <bottom/>
      <diagonal/>
    </border>
    <border>
      <left style="thin">
        <color indexed="64"/>
      </left>
      <right style="medium">
        <color indexed="64"/>
      </right>
      <top/>
      <bottom/>
      <diagonal/>
    </border>
    <border>
      <left style="thin">
        <color indexed="64"/>
      </left>
      <right style="thin">
        <color indexed="64"/>
      </right>
      <top/>
      <bottom style="thin">
        <color indexed="64"/>
      </bottom>
      <diagonal/>
    </border>
    <border>
      <left/>
      <right style="thin">
        <color indexed="64"/>
      </right>
      <top style="thin">
        <color indexed="64"/>
      </top>
      <bottom/>
      <diagonal/>
    </border>
    <border>
      <left style="medium">
        <color indexed="64"/>
      </left>
      <right style="thin">
        <color indexed="64"/>
      </right>
      <top/>
      <bottom style="medium">
        <color indexed="64"/>
      </bottom>
      <diagonal/>
    </border>
    <border>
      <left style="thin">
        <color indexed="64"/>
      </left>
      <right style="thin">
        <color indexed="64"/>
      </right>
      <top style="medium">
        <color indexed="64"/>
      </top>
      <bottom style="medium">
        <color indexed="64"/>
      </bottom>
      <diagonal/>
    </border>
    <border>
      <left style="dashed">
        <color indexed="64"/>
      </left>
      <right style="thin">
        <color indexed="64"/>
      </right>
      <top style="thin">
        <color indexed="64"/>
      </top>
      <bottom style="thin">
        <color indexed="64"/>
      </bottom>
      <diagonal/>
    </border>
    <border>
      <left style="thin">
        <color indexed="64"/>
      </left>
      <right style="dashed">
        <color indexed="64"/>
      </right>
      <top style="thin">
        <color indexed="64"/>
      </top>
      <bottom/>
      <diagonal/>
    </border>
    <border>
      <left/>
      <right/>
      <top/>
      <bottom style="thin">
        <color indexed="64"/>
      </bottom>
      <diagonal/>
    </border>
    <border>
      <left style="dashed">
        <color indexed="64"/>
      </left>
      <right style="thin">
        <color indexed="64"/>
      </right>
      <top style="thin">
        <color indexed="64"/>
      </top>
      <bottom/>
      <diagonal/>
    </border>
    <border>
      <left style="dashed">
        <color indexed="64"/>
      </left>
      <right/>
      <top style="thin">
        <color indexed="64"/>
      </top>
      <bottom/>
      <diagonal/>
    </border>
    <border>
      <left style="dashed">
        <color indexed="64"/>
      </left>
      <right style="thin">
        <color indexed="64"/>
      </right>
      <top style="dashed">
        <color indexed="64"/>
      </top>
      <bottom style="thin">
        <color indexed="64"/>
      </bottom>
      <diagonal/>
    </border>
    <border>
      <left style="thin">
        <color indexed="64"/>
      </left>
      <right style="thin">
        <color indexed="64"/>
      </right>
      <top style="dashed">
        <color indexed="64"/>
      </top>
      <bottom style="thin">
        <color indexed="64"/>
      </bottom>
      <diagonal/>
    </border>
    <border>
      <left style="thin">
        <color indexed="64"/>
      </left>
      <right/>
      <top style="dashed">
        <color indexed="64"/>
      </top>
      <bottom style="thin">
        <color indexed="64"/>
      </bottom>
      <diagonal/>
    </border>
    <border>
      <left style="thin">
        <color indexed="64"/>
      </left>
      <right style="dashed">
        <color indexed="64"/>
      </right>
      <top style="dashed">
        <color indexed="64"/>
      </top>
      <bottom style="thin">
        <color indexed="64"/>
      </bottom>
      <diagonal/>
    </border>
    <border>
      <left style="dashed">
        <color indexed="64"/>
      </left>
      <right/>
      <top style="dashed">
        <color indexed="64"/>
      </top>
      <bottom style="thin">
        <color indexed="64"/>
      </bottom>
      <diagonal/>
    </border>
    <border>
      <left style="thin">
        <color indexed="64"/>
      </left>
      <right/>
      <top style="medium">
        <color indexed="64"/>
      </top>
      <bottom/>
      <diagonal/>
    </border>
    <border>
      <left style="thin">
        <color indexed="64"/>
      </left>
      <right/>
      <top/>
      <bottom/>
      <diagonal/>
    </border>
    <border>
      <left/>
      <right style="medium">
        <color indexed="64"/>
      </right>
      <top/>
      <bottom/>
      <diagonal/>
    </border>
    <border>
      <left/>
      <right style="medium">
        <color indexed="64"/>
      </right>
      <top/>
      <bottom style="thin">
        <color indexed="64"/>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
      <left/>
      <right style="thin">
        <color indexed="64"/>
      </right>
      <top/>
      <bottom style="medium">
        <color indexed="64"/>
      </bottom>
      <diagonal/>
    </border>
    <border>
      <left style="thin">
        <color indexed="64"/>
      </left>
      <right style="thin">
        <color indexed="64"/>
      </right>
      <top/>
      <bottom style="medium">
        <color indexed="64"/>
      </bottom>
      <diagonal/>
    </border>
    <border>
      <left style="thin">
        <color indexed="64"/>
      </left>
      <right/>
      <top/>
      <bottom style="medium">
        <color indexed="64"/>
      </bottom>
      <diagonal/>
    </border>
    <border>
      <left style="thin">
        <color indexed="64"/>
      </left>
      <right style="medium">
        <color indexed="64"/>
      </right>
      <top/>
      <bottom style="medium">
        <color indexed="64"/>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right style="thin">
        <color indexed="64"/>
      </right>
      <top style="medium">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top style="medium">
        <color indexed="64"/>
      </top>
      <bottom style="medium">
        <color indexed="64"/>
      </bottom>
      <diagonal/>
    </border>
    <border>
      <left style="medium">
        <color indexed="64"/>
      </left>
      <right style="medium">
        <color indexed="64"/>
      </right>
      <top style="thin">
        <color indexed="64"/>
      </top>
      <bottom style="medium">
        <color indexed="64"/>
      </bottom>
      <diagonal/>
    </border>
    <border>
      <left style="medium">
        <color indexed="64"/>
      </left>
      <right/>
      <top style="medium">
        <color indexed="64"/>
      </top>
      <bottom style="thin">
        <color indexed="64"/>
      </bottom>
      <diagonal/>
    </border>
    <border>
      <left/>
      <right style="hair">
        <color indexed="64"/>
      </right>
      <top style="thin">
        <color indexed="64"/>
      </top>
      <bottom/>
      <diagonal/>
    </border>
    <border>
      <left style="hair">
        <color indexed="64"/>
      </left>
      <right style="hair">
        <color indexed="64"/>
      </right>
      <top style="thin">
        <color indexed="64"/>
      </top>
      <bottom/>
      <diagonal/>
    </border>
    <border>
      <left style="hair">
        <color indexed="64"/>
      </left>
      <right/>
      <top style="thin">
        <color indexed="64"/>
      </top>
      <bottom/>
      <diagonal/>
    </border>
    <border>
      <left/>
      <right style="hair">
        <color indexed="64"/>
      </right>
      <top/>
      <bottom/>
      <diagonal/>
    </border>
    <border>
      <left style="hair">
        <color indexed="64"/>
      </left>
      <right style="hair">
        <color indexed="64"/>
      </right>
      <top/>
      <bottom/>
      <diagonal/>
    </border>
    <border>
      <left style="hair">
        <color indexed="64"/>
      </left>
      <right style="thin">
        <color indexed="64"/>
      </right>
      <top/>
      <bottom/>
      <diagonal/>
    </border>
    <border>
      <left style="hair">
        <color indexed="64"/>
      </left>
      <right/>
      <top/>
      <bottom/>
      <diagonal/>
    </border>
    <border>
      <left/>
      <right style="hair">
        <color indexed="64"/>
      </right>
      <top/>
      <bottom style="thin">
        <color indexed="64"/>
      </bottom>
      <diagonal/>
    </border>
    <border>
      <left style="hair">
        <color indexed="64"/>
      </left>
      <right style="hair">
        <color indexed="64"/>
      </right>
      <top/>
      <bottom style="thin">
        <color indexed="64"/>
      </bottom>
      <diagonal/>
    </border>
    <border>
      <left style="hair">
        <color indexed="64"/>
      </left>
      <right/>
      <top/>
      <bottom style="thin">
        <color indexed="64"/>
      </bottom>
      <diagonal/>
    </border>
    <border>
      <left style="medium">
        <color indexed="64"/>
      </left>
      <right/>
      <top/>
      <bottom style="double">
        <color indexed="64"/>
      </bottom>
      <diagonal/>
    </border>
    <border>
      <left/>
      <right/>
      <top/>
      <bottom style="double">
        <color indexed="64"/>
      </bottom>
      <diagonal/>
    </border>
    <border>
      <left/>
      <right style="thin">
        <color indexed="64"/>
      </right>
      <top/>
      <bottom style="double">
        <color indexed="64"/>
      </bottom>
      <diagonal/>
    </border>
    <border>
      <left style="thin">
        <color indexed="64"/>
      </left>
      <right/>
      <top/>
      <bottom style="double">
        <color indexed="64"/>
      </bottom>
      <diagonal/>
    </border>
    <border>
      <left/>
      <right style="medium">
        <color indexed="64"/>
      </right>
      <top/>
      <bottom style="double">
        <color indexed="64"/>
      </bottom>
      <diagonal/>
    </border>
    <border>
      <left style="medium">
        <color indexed="64"/>
      </left>
      <right style="thin">
        <color indexed="64"/>
      </right>
      <top style="double">
        <color indexed="64"/>
      </top>
      <bottom style="hair">
        <color indexed="64"/>
      </bottom>
      <diagonal/>
    </border>
    <border>
      <left style="thin">
        <color indexed="64"/>
      </left>
      <right/>
      <top style="double">
        <color indexed="64"/>
      </top>
      <bottom style="hair">
        <color indexed="64"/>
      </bottom>
      <diagonal/>
    </border>
    <border>
      <left/>
      <right/>
      <top style="double">
        <color indexed="64"/>
      </top>
      <bottom style="hair">
        <color indexed="64"/>
      </bottom>
      <diagonal/>
    </border>
    <border>
      <left/>
      <right style="thin">
        <color indexed="64"/>
      </right>
      <top style="double">
        <color indexed="64"/>
      </top>
      <bottom style="hair">
        <color indexed="64"/>
      </bottom>
      <diagonal/>
    </border>
    <border>
      <left style="thin">
        <color indexed="64"/>
      </left>
      <right style="hair">
        <color indexed="64"/>
      </right>
      <top style="double">
        <color indexed="64"/>
      </top>
      <bottom style="hair">
        <color indexed="64"/>
      </bottom>
      <diagonal/>
    </border>
    <border>
      <left style="hair">
        <color indexed="64"/>
      </left>
      <right style="hair">
        <color indexed="64"/>
      </right>
      <top style="double">
        <color indexed="64"/>
      </top>
      <bottom style="hair">
        <color indexed="64"/>
      </bottom>
      <diagonal/>
    </border>
    <border>
      <left style="hair">
        <color indexed="64"/>
      </left>
      <right/>
      <top style="double">
        <color indexed="64"/>
      </top>
      <bottom style="hair">
        <color indexed="64"/>
      </bottom>
      <diagonal/>
    </border>
    <border>
      <left style="medium">
        <color indexed="64"/>
      </left>
      <right/>
      <top/>
      <bottom style="hair">
        <color indexed="64"/>
      </bottom>
      <diagonal/>
    </border>
    <border>
      <left/>
      <right/>
      <top/>
      <bottom style="hair">
        <color indexed="64"/>
      </bottom>
      <diagonal/>
    </border>
    <border>
      <left/>
      <right style="medium">
        <color indexed="64"/>
      </right>
      <top/>
      <bottom style="hair">
        <color indexed="64"/>
      </bottom>
      <diagonal/>
    </border>
    <border>
      <left/>
      <right style="hair">
        <color indexed="64"/>
      </right>
      <top style="double">
        <color indexed="64"/>
      </top>
      <bottom style="hair">
        <color indexed="64"/>
      </bottom>
      <diagonal/>
    </border>
    <border>
      <left style="hair">
        <color indexed="64"/>
      </left>
      <right style="medium">
        <color indexed="64"/>
      </right>
      <top style="double">
        <color indexed="64"/>
      </top>
      <bottom style="hair">
        <color indexed="64"/>
      </bottom>
      <diagonal/>
    </border>
    <border>
      <left style="thin">
        <color indexed="64"/>
      </left>
      <right style="thin">
        <color indexed="64"/>
      </right>
      <top style="double">
        <color indexed="64"/>
      </top>
      <bottom style="hair">
        <color indexed="64"/>
      </bottom>
      <diagonal/>
    </border>
    <border>
      <left/>
      <right style="medium">
        <color indexed="64"/>
      </right>
      <top style="double">
        <color indexed="64"/>
      </top>
      <bottom style="hair">
        <color indexed="64"/>
      </bottom>
      <diagonal/>
    </border>
    <border>
      <left style="medium">
        <color indexed="64"/>
      </left>
      <right style="thin">
        <color indexed="64"/>
      </right>
      <top style="hair">
        <color indexed="64"/>
      </top>
      <bottom style="hair">
        <color indexed="64"/>
      </bottom>
      <diagonal/>
    </border>
    <border>
      <left style="thin">
        <color indexed="64"/>
      </left>
      <right/>
      <top style="hair">
        <color indexed="64"/>
      </top>
      <bottom style="hair">
        <color indexed="64"/>
      </bottom>
      <diagonal/>
    </border>
    <border>
      <left/>
      <right/>
      <top style="hair">
        <color indexed="64"/>
      </top>
      <bottom style="hair">
        <color indexed="64"/>
      </bottom>
      <diagonal/>
    </border>
    <border>
      <left/>
      <right style="thin">
        <color indexed="64"/>
      </right>
      <top style="hair">
        <color indexed="64"/>
      </top>
      <bottom style="hair">
        <color indexed="64"/>
      </bottom>
      <diagonal/>
    </border>
    <border>
      <left style="thin">
        <color indexed="64"/>
      </left>
      <right style="hair">
        <color indexed="64"/>
      </right>
      <top style="hair">
        <color indexed="64"/>
      </top>
      <bottom style="hair">
        <color indexed="64"/>
      </bottom>
      <diagonal/>
    </border>
    <border>
      <left style="hair">
        <color indexed="64"/>
      </left>
      <right style="hair">
        <color indexed="64"/>
      </right>
      <top style="hair">
        <color indexed="64"/>
      </top>
      <bottom style="hair">
        <color indexed="64"/>
      </bottom>
      <diagonal/>
    </border>
    <border>
      <left style="hair">
        <color indexed="64"/>
      </left>
      <right/>
      <top style="hair">
        <color indexed="64"/>
      </top>
      <bottom style="hair">
        <color indexed="64"/>
      </bottom>
      <diagonal/>
    </border>
    <border>
      <left style="medium">
        <color indexed="64"/>
      </left>
      <right/>
      <top style="hair">
        <color indexed="64"/>
      </top>
      <bottom style="hair">
        <color indexed="64"/>
      </bottom>
      <diagonal/>
    </border>
    <border>
      <left/>
      <right style="medium">
        <color indexed="64"/>
      </right>
      <top style="hair">
        <color indexed="64"/>
      </top>
      <bottom style="hair">
        <color indexed="64"/>
      </bottom>
      <diagonal/>
    </border>
    <border>
      <left/>
      <right style="hair">
        <color indexed="64"/>
      </right>
      <top style="hair">
        <color indexed="64"/>
      </top>
      <bottom style="hair">
        <color indexed="64"/>
      </bottom>
      <diagonal/>
    </border>
    <border>
      <left style="hair">
        <color indexed="64"/>
      </left>
      <right style="medium">
        <color indexed="64"/>
      </right>
      <top style="hair">
        <color indexed="64"/>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style="hair">
        <color indexed="64"/>
      </right>
      <top style="hair">
        <color indexed="64"/>
      </top>
      <bottom style="thin">
        <color indexed="64"/>
      </bottom>
      <diagonal/>
    </border>
    <border>
      <left style="hair">
        <color indexed="64"/>
      </left>
      <right style="hair">
        <color indexed="64"/>
      </right>
      <top style="hair">
        <color indexed="64"/>
      </top>
      <bottom style="thin">
        <color indexed="64"/>
      </bottom>
      <diagonal/>
    </border>
    <border>
      <left style="hair">
        <color indexed="64"/>
      </left>
      <right/>
      <top style="hair">
        <color indexed="64"/>
      </top>
      <bottom style="thin">
        <color indexed="64"/>
      </bottom>
      <diagonal/>
    </border>
    <border>
      <left/>
      <right style="hair">
        <color indexed="64"/>
      </right>
      <top style="hair">
        <color indexed="64"/>
      </top>
      <bottom style="thin">
        <color indexed="64"/>
      </bottom>
      <diagonal/>
    </border>
    <border>
      <left style="hair">
        <color indexed="64"/>
      </left>
      <right style="medium">
        <color indexed="64"/>
      </right>
      <top style="hair">
        <color indexed="64"/>
      </top>
      <bottom style="thin">
        <color indexed="64"/>
      </bottom>
      <diagonal/>
    </border>
    <border>
      <left style="thin">
        <color indexed="64"/>
      </left>
      <right style="hair">
        <color indexed="64"/>
      </right>
      <top style="thin">
        <color indexed="64"/>
      </top>
      <bottom style="medium">
        <color indexed="64"/>
      </bottom>
      <diagonal/>
    </border>
    <border>
      <left style="hair">
        <color indexed="64"/>
      </left>
      <right style="hair">
        <color indexed="64"/>
      </right>
      <top style="thin">
        <color indexed="64"/>
      </top>
      <bottom style="medium">
        <color indexed="64"/>
      </bottom>
      <diagonal/>
    </border>
    <border>
      <left style="hair">
        <color indexed="64"/>
      </left>
      <right/>
      <top style="thin">
        <color indexed="64"/>
      </top>
      <bottom style="medium">
        <color indexed="64"/>
      </bottom>
      <diagonal/>
    </border>
    <border>
      <left style="medium">
        <color indexed="64"/>
      </left>
      <right style="hair">
        <color indexed="64"/>
      </right>
      <top style="thin">
        <color indexed="64"/>
      </top>
      <bottom style="medium">
        <color indexed="64"/>
      </bottom>
      <diagonal/>
    </border>
    <border>
      <left style="hair">
        <color indexed="64"/>
      </left>
      <right style="medium">
        <color indexed="64"/>
      </right>
      <top style="thin">
        <color indexed="64"/>
      </top>
      <bottom style="medium">
        <color indexed="64"/>
      </bottom>
      <diagonal/>
    </border>
    <border diagonalUp="1">
      <left/>
      <right style="hair">
        <color indexed="64"/>
      </right>
      <top style="thin">
        <color indexed="64"/>
      </top>
      <bottom style="medium">
        <color indexed="64"/>
      </bottom>
      <diagonal style="thin">
        <color indexed="64"/>
      </diagonal>
    </border>
    <border diagonalUp="1">
      <left style="hair">
        <color indexed="64"/>
      </left>
      <right style="hair">
        <color indexed="64"/>
      </right>
      <top style="thin">
        <color indexed="64"/>
      </top>
      <bottom style="medium">
        <color indexed="64"/>
      </bottom>
      <diagonal style="thin">
        <color indexed="64"/>
      </diagonal>
    </border>
    <border>
      <left style="medium">
        <color indexed="64"/>
      </left>
      <right style="thin">
        <color indexed="64"/>
      </right>
      <top/>
      <bottom style="hair">
        <color indexed="64"/>
      </bottom>
      <diagonal/>
    </border>
    <border>
      <left style="thin">
        <color indexed="64"/>
      </left>
      <right style="hair">
        <color indexed="64"/>
      </right>
      <top style="thin">
        <color indexed="64"/>
      </top>
      <bottom style="hair">
        <color indexed="64"/>
      </bottom>
      <diagonal/>
    </border>
    <border>
      <left style="hair">
        <color indexed="64"/>
      </left>
      <right style="hair">
        <color indexed="64"/>
      </right>
      <top style="thin">
        <color indexed="64"/>
      </top>
      <bottom style="hair">
        <color indexed="64"/>
      </bottom>
      <diagonal/>
    </border>
    <border>
      <left style="hair">
        <color indexed="64"/>
      </left>
      <right/>
      <top style="thin">
        <color indexed="64"/>
      </top>
      <bottom style="hair">
        <color indexed="64"/>
      </bottom>
      <diagonal/>
    </border>
    <border>
      <left style="medium">
        <color indexed="64"/>
      </left>
      <right style="hair">
        <color indexed="64"/>
      </right>
      <top style="thin">
        <color indexed="64"/>
      </top>
      <bottom style="hair">
        <color indexed="64"/>
      </bottom>
      <diagonal/>
    </border>
    <border>
      <left style="hair">
        <color indexed="64"/>
      </left>
      <right style="medium">
        <color indexed="64"/>
      </right>
      <top style="thin">
        <color indexed="64"/>
      </top>
      <bottom style="hair">
        <color indexed="64"/>
      </bottom>
      <diagonal/>
    </border>
    <border>
      <left/>
      <right style="hair">
        <color indexed="64"/>
      </right>
      <top style="thin">
        <color indexed="64"/>
      </top>
      <bottom style="hair">
        <color indexed="64"/>
      </bottom>
      <diagonal/>
    </border>
    <border diagonalUp="1">
      <left style="thin">
        <color indexed="64"/>
      </left>
      <right style="hair">
        <color indexed="64"/>
      </right>
      <top style="thin">
        <color indexed="64"/>
      </top>
      <bottom style="medium">
        <color indexed="64"/>
      </bottom>
      <diagonal style="thin">
        <color indexed="64"/>
      </diagonal>
    </border>
    <border diagonalUp="1">
      <left style="hair">
        <color indexed="64"/>
      </left>
      <right/>
      <top style="thin">
        <color indexed="64"/>
      </top>
      <bottom style="medium">
        <color indexed="64"/>
      </bottom>
      <diagonal style="thin">
        <color indexed="64"/>
      </diagonal>
    </border>
    <border>
      <left style="medium">
        <color indexed="64"/>
      </left>
      <right style="thin">
        <color indexed="64"/>
      </right>
      <top style="hair">
        <color indexed="64"/>
      </top>
      <bottom style="thin">
        <color indexed="64"/>
      </bottom>
      <diagonal/>
    </border>
    <border>
      <left style="thin">
        <color indexed="64"/>
      </left>
      <right/>
      <top style="hair">
        <color indexed="64"/>
      </top>
      <bottom style="thin">
        <color indexed="64"/>
      </bottom>
      <diagonal/>
    </border>
    <border>
      <left/>
      <right/>
      <top style="hair">
        <color indexed="64"/>
      </top>
      <bottom style="thin">
        <color indexed="64"/>
      </bottom>
      <diagonal/>
    </border>
    <border>
      <left/>
      <right style="thin">
        <color indexed="64"/>
      </right>
      <top style="hair">
        <color indexed="64"/>
      </top>
      <bottom style="thin">
        <color indexed="64"/>
      </bottom>
      <diagonal/>
    </border>
    <border diagonalUp="1">
      <left style="thin">
        <color indexed="64"/>
      </left>
      <right/>
      <top style="thin">
        <color indexed="64"/>
      </top>
      <bottom style="medium">
        <color indexed="64"/>
      </bottom>
      <diagonal style="thin">
        <color indexed="64"/>
      </diagonal>
    </border>
    <border diagonalUp="1">
      <left/>
      <right/>
      <top style="thin">
        <color indexed="64"/>
      </top>
      <bottom style="medium">
        <color indexed="64"/>
      </bottom>
      <diagonal style="thin">
        <color indexed="64"/>
      </diagonal>
    </border>
    <border diagonalUp="1">
      <left/>
      <right style="thin">
        <color indexed="64"/>
      </right>
      <top style="thin">
        <color indexed="64"/>
      </top>
      <bottom style="medium">
        <color indexed="64"/>
      </bottom>
      <diagonal style="thin">
        <color indexed="64"/>
      </diagonal>
    </border>
    <border>
      <left style="thin">
        <color indexed="64"/>
      </left>
      <right style="hair">
        <color indexed="64"/>
      </right>
      <top style="thin">
        <color indexed="64"/>
      </top>
      <bottom/>
      <diagonal/>
    </border>
    <border>
      <left style="hair">
        <color indexed="64"/>
      </left>
      <right style="thin">
        <color indexed="64"/>
      </right>
      <top style="thin">
        <color indexed="64"/>
      </top>
      <bottom/>
      <diagonal/>
    </border>
    <border>
      <left style="hair">
        <color indexed="64"/>
      </left>
      <right style="medium">
        <color indexed="64"/>
      </right>
      <top style="thin">
        <color indexed="64"/>
      </top>
      <bottom/>
      <diagonal/>
    </border>
    <border>
      <left style="thin">
        <color indexed="64"/>
      </left>
      <right style="hair">
        <color indexed="64"/>
      </right>
      <top/>
      <bottom/>
      <diagonal/>
    </border>
    <border>
      <left style="hair">
        <color indexed="64"/>
      </left>
      <right style="medium">
        <color indexed="64"/>
      </right>
      <top/>
      <bottom/>
      <diagonal/>
    </border>
    <border>
      <left/>
      <right style="hair">
        <color indexed="64"/>
      </right>
      <top style="thin">
        <color indexed="64"/>
      </top>
      <bottom style="thin">
        <color indexed="64"/>
      </bottom>
      <diagonal/>
    </border>
    <border>
      <left style="hair">
        <color indexed="64"/>
      </left>
      <right/>
      <top style="thin">
        <color indexed="64"/>
      </top>
      <bottom style="thin">
        <color indexed="64"/>
      </bottom>
      <diagonal/>
    </border>
    <border diagonalUp="1">
      <left style="hair">
        <color indexed="64"/>
      </left>
      <right/>
      <top style="thin">
        <color indexed="64"/>
      </top>
      <bottom style="thin">
        <color indexed="64"/>
      </bottom>
      <diagonal style="hair">
        <color indexed="64"/>
      </diagonal>
    </border>
    <border diagonalUp="1">
      <left/>
      <right/>
      <top style="thin">
        <color indexed="64"/>
      </top>
      <bottom style="thin">
        <color indexed="64"/>
      </bottom>
      <diagonal style="hair">
        <color indexed="64"/>
      </diagonal>
    </border>
    <border diagonalUp="1">
      <left/>
      <right style="medium">
        <color indexed="64"/>
      </right>
      <top style="thin">
        <color indexed="64"/>
      </top>
      <bottom style="thin">
        <color indexed="64"/>
      </bottom>
      <diagonal style="hair">
        <color indexed="64"/>
      </diagonal>
    </border>
    <border>
      <left style="thin">
        <color indexed="64"/>
      </left>
      <right style="hair">
        <color indexed="64"/>
      </right>
      <top/>
      <bottom style="thin">
        <color indexed="64"/>
      </bottom>
      <diagonal/>
    </border>
    <border diagonalUp="1">
      <left/>
      <right style="thin">
        <color indexed="64"/>
      </right>
      <top style="thin">
        <color indexed="64"/>
      </top>
      <bottom style="thin">
        <color indexed="64"/>
      </bottom>
      <diagonal style="hair">
        <color indexed="64"/>
      </diagonal>
    </border>
    <border>
      <left style="hair">
        <color indexed="64"/>
      </left>
      <right style="thin">
        <color indexed="64"/>
      </right>
      <top/>
      <bottom style="thin">
        <color indexed="64"/>
      </bottom>
      <diagonal/>
    </border>
    <border>
      <left style="thin">
        <color indexed="64"/>
      </left>
      <right style="hair">
        <color indexed="64"/>
      </right>
      <top style="thin">
        <color indexed="64"/>
      </top>
      <bottom style="thin">
        <color indexed="64"/>
      </bottom>
      <diagonal/>
    </border>
    <border>
      <left style="hair">
        <color indexed="64"/>
      </left>
      <right style="hair">
        <color indexed="64"/>
      </right>
      <top style="thin">
        <color indexed="64"/>
      </top>
      <bottom style="thin">
        <color indexed="64"/>
      </bottom>
      <diagonal/>
    </border>
    <border diagonalUp="1">
      <left style="hair">
        <color indexed="64"/>
      </left>
      <right/>
      <top style="thin">
        <color indexed="64"/>
      </top>
      <bottom style="medium">
        <color indexed="64"/>
      </bottom>
      <diagonal style="hair">
        <color indexed="64"/>
      </diagonal>
    </border>
    <border diagonalUp="1">
      <left/>
      <right/>
      <top style="thin">
        <color indexed="64"/>
      </top>
      <bottom style="medium">
        <color indexed="64"/>
      </bottom>
      <diagonal style="hair">
        <color indexed="64"/>
      </diagonal>
    </border>
    <border diagonalUp="1">
      <left/>
      <right style="thin">
        <color indexed="64"/>
      </right>
      <top style="thin">
        <color indexed="64"/>
      </top>
      <bottom style="medium">
        <color indexed="64"/>
      </bottom>
      <diagonal style="hair">
        <color indexed="64"/>
      </diagonal>
    </border>
    <border diagonalUp="1">
      <left style="hair">
        <color indexed="64"/>
      </left>
      <right/>
      <top style="thin">
        <color indexed="64"/>
      </top>
      <bottom/>
      <diagonal style="hair">
        <color indexed="64"/>
      </diagonal>
    </border>
    <border diagonalUp="1">
      <left/>
      <right/>
      <top style="thin">
        <color indexed="64"/>
      </top>
      <bottom/>
      <diagonal style="hair">
        <color indexed="64"/>
      </diagonal>
    </border>
    <border diagonalUp="1">
      <left/>
      <right style="medium">
        <color indexed="64"/>
      </right>
      <top style="thin">
        <color indexed="64"/>
      </top>
      <bottom/>
      <diagonal style="hair">
        <color indexed="64"/>
      </diagonal>
    </border>
    <border>
      <left style="thin">
        <color indexed="64"/>
      </left>
      <right style="hair">
        <color indexed="64"/>
      </right>
      <top/>
      <bottom style="medium">
        <color indexed="64"/>
      </bottom>
      <diagonal/>
    </border>
    <border>
      <left style="hair">
        <color indexed="64"/>
      </left>
      <right style="hair">
        <color indexed="64"/>
      </right>
      <top/>
      <bottom style="medium">
        <color indexed="64"/>
      </bottom>
      <diagonal/>
    </border>
    <border>
      <left style="hair">
        <color indexed="64"/>
      </left>
      <right style="medium">
        <color indexed="64"/>
      </right>
      <top/>
      <bottom style="medium">
        <color indexed="64"/>
      </bottom>
      <diagonal/>
    </border>
    <border diagonalUp="1">
      <left style="hair">
        <color indexed="64"/>
      </left>
      <right/>
      <top/>
      <bottom/>
      <diagonal style="hair">
        <color indexed="64"/>
      </diagonal>
    </border>
    <border diagonalUp="1">
      <left/>
      <right/>
      <top/>
      <bottom/>
      <diagonal style="hair">
        <color indexed="64"/>
      </diagonal>
    </border>
    <border diagonalUp="1">
      <left/>
      <right style="medium">
        <color indexed="64"/>
      </right>
      <top/>
      <bottom/>
      <diagonal style="hair">
        <color indexed="64"/>
      </diagonal>
    </border>
    <border diagonalUp="1">
      <left style="hair">
        <color indexed="64"/>
      </left>
      <right/>
      <top/>
      <bottom style="thin">
        <color indexed="64"/>
      </bottom>
      <diagonal style="hair">
        <color indexed="64"/>
      </diagonal>
    </border>
    <border diagonalUp="1">
      <left/>
      <right/>
      <top/>
      <bottom style="thin">
        <color indexed="64"/>
      </bottom>
      <diagonal style="hair">
        <color indexed="64"/>
      </diagonal>
    </border>
    <border diagonalUp="1">
      <left/>
      <right style="medium">
        <color indexed="64"/>
      </right>
      <top/>
      <bottom style="thin">
        <color indexed="64"/>
      </bottom>
      <diagonal style="hair">
        <color indexed="64"/>
      </diagonal>
    </border>
    <border diagonalUp="1">
      <left style="thin">
        <color indexed="64"/>
      </left>
      <right/>
      <top/>
      <bottom style="medium">
        <color indexed="64"/>
      </bottom>
      <diagonal style="thin">
        <color indexed="64"/>
      </diagonal>
    </border>
    <border diagonalUp="1">
      <left/>
      <right/>
      <top/>
      <bottom style="medium">
        <color indexed="64"/>
      </bottom>
      <diagonal style="thin">
        <color indexed="64"/>
      </diagonal>
    </border>
    <border diagonalUp="1">
      <left/>
      <right style="medium">
        <color indexed="64"/>
      </right>
      <top/>
      <bottom style="medium">
        <color indexed="64"/>
      </bottom>
      <diagonal style="thin">
        <color indexed="64"/>
      </diagonal>
    </border>
    <border>
      <left/>
      <right style="hair">
        <color indexed="64"/>
      </right>
      <top style="thin">
        <color indexed="64"/>
      </top>
      <bottom style="medium">
        <color indexed="64"/>
      </bottom>
      <diagonal/>
    </border>
    <border diagonalUp="1">
      <left/>
      <right style="medium">
        <color indexed="64"/>
      </right>
      <top style="thin">
        <color indexed="64"/>
      </top>
      <bottom style="medium">
        <color indexed="64"/>
      </bottom>
      <diagonal style="hair">
        <color indexed="64"/>
      </diagonal>
    </border>
    <border>
      <left style="thin">
        <color indexed="64"/>
      </left>
      <right style="dashed">
        <color indexed="64"/>
      </right>
      <top style="thin">
        <color indexed="64"/>
      </top>
      <bottom style="thin">
        <color indexed="64"/>
      </bottom>
      <diagonal/>
    </border>
    <border>
      <left style="dashed">
        <color indexed="64"/>
      </left>
      <right style="thin">
        <color indexed="64"/>
      </right>
      <top/>
      <bottom style="thin">
        <color indexed="64"/>
      </bottom>
      <diagonal/>
    </border>
  </borders>
  <cellStyleXfs count="21">
    <xf numFmtId="0" fontId="0"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5" fillId="0" borderId="0">
      <alignment vertical="center"/>
    </xf>
    <xf numFmtId="0" fontId="17" fillId="0" borderId="0"/>
    <xf numFmtId="0" fontId="17" fillId="0" borderId="0">
      <alignment vertical="center"/>
    </xf>
    <xf numFmtId="0" fontId="15" fillId="0" borderId="0">
      <alignment vertical="center"/>
    </xf>
    <xf numFmtId="0" fontId="1" fillId="0" borderId="0">
      <alignment vertical="center"/>
    </xf>
    <xf numFmtId="0" fontId="2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7" fillId="0" borderId="0">
      <alignment vertical="center"/>
    </xf>
    <xf numFmtId="0" fontId="17" fillId="0" borderId="0">
      <alignment vertical="center"/>
    </xf>
    <xf numFmtId="0" fontId="17" fillId="0" borderId="0"/>
    <xf numFmtId="0" fontId="17" fillId="0" borderId="0"/>
    <xf numFmtId="0" fontId="39" fillId="0" borderId="0">
      <alignment vertical="center"/>
    </xf>
  </cellStyleXfs>
  <cellXfs count="1250">
    <xf numFmtId="0" fontId="0" fillId="0" borderId="0" xfId="0">
      <alignment vertical="center"/>
    </xf>
    <xf numFmtId="0" fontId="1" fillId="0" borderId="0" xfId="1">
      <alignment vertical="center"/>
    </xf>
    <xf numFmtId="0" fontId="3" fillId="0" borderId="0" xfId="1" applyFont="1">
      <alignment vertical="center"/>
    </xf>
    <xf numFmtId="0" fontId="4" fillId="0" borderId="0" xfId="1" applyFont="1" applyAlignment="1">
      <alignment horizontal="right" vertical="center"/>
    </xf>
    <xf numFmtId="0" fontId="6" fillId="2" borderId="1" xfId="1" applyFont="1" applyFill="1" applyBorder="1" applyAlignment="1"/>
    <xf numFmtId="0" fontId="6" fillId="2" borderId="2" xfId="1" applyFont="1" applyFill="1" applyBorder="1" applyAlignment="1">
      <alignment horizontal="right" vertical="top"/>
    </xf>
    <xf numFmtId="0" fontId="6" fillId="2" borderId="3" xfId="1" applyFont="1" applyFill="1" applyBorder="1" applyAlignment="1">
      <alignment horizontal="right" vertical="top"/>
    </xf>
    <xf numFmtId="0" fontId="6" fillId="2" borderId="4" xfId="1" applyFont="1" applyFill="1" applyBorder="1" applyAlignment="1">
      <alignment horizontal="center" vertical="center"/>
    </xf>
    <xf numFmtId="0" fontId="6" fillId="2" borderId="5" xfId="1" applyFont="1" applyFill="1" applyBorder="1" applyAlignment="1">
      <alignment horizontal="center" vertical="center"/>
    </xf>
    <xf numFmtId="0" fontId="6" fillId="2" borderId="6" xfId="1" applyFont="1" applyFill="1" applyBorder="1" applyAlignment="1">
      <alignment horizontal="center" vertical="center"/>
    </xf>
    <xf numFmtId="0" fontId="6" fillId="0" borderId="7" xfId="1" applyFont="1" applyBorder="1" applyAlignment="1">
      <alignment horizontal="center" vertical="center" wrapText="1"/>
    </xf>
    <xf numFmtId="176" fontId="6" fillId="0" borderId="4" xfId="1" applyNumberFormat="1" applyFont="1" applyBorder="1" applyAlignment="1">
      <alignment horizontal="right" vertical="center" shrinkToFit="1"/>
    </xf>
    <xf numFmtId="176" fontId="6" fillId="0" borderId="5" xfId="1" applyNumberFormat="1" applyFont="1" applyBorder="1" applyAlignment="1">
      <alignment horizontal="right" vertical="center" shrinkToFit="1"/>
    </xf>
    <xf numFmtId="176" fontId="6" fillId="0" borderId="10" xfId="1" applyNumberFormat="1" applyFont="1" applyBorder="1" applyAlignment="1">
      <alignment horizontal="right" vertical="center" shrinkToFit="1"/>
    </xf>
    <xf numFmtId="0" fontId="6" fillId="0" borderId="11" xfId="1" applyFont="1" applyBorder="1" applyAlignment="1">
      <alignment horizontal="center" vertical="center" wrapText="1"/>
    </xf>
    <xf numFmtId="176" fontId="6" fillId="0" borderId="14" xfId="1" applyNumberFormat="1" applyFont="1" applyBorder="1" applyAlignment="1">
      <alignment horizontal="right" vertical="center" shrinkToFit="1"/>
    </xf>
    <xf numFmtId="176" fontId="6" fillId="0" borderId="15" xfId="1" applyNumberFormat="1" applyFont="1" applyBorder="1" applyAlignment="1">
      <alignment horizontal="right" vertical="center" shrinkToFit="1"/>
    </xf>
    <xf numFmtId="176" fontId="6" fillId="0" borderId="16" xfId="1" applyNumberFormat="1" applyFont="1" applyBorder="1" applyAlignment="1">
      <alignment horizontal="right" vertical="center" shrinkToFit="1"/>
    </xf>
    <xf numFmtId="0" fontId="6" fillId="0" borderId="17" xfId="1" applyFont="1" applyBorder="1" applyAlignment="1">
      <alignment horizontal="center" vertical="center"/>
    </xf>
    <xf numFmtId="176" fontId="6" fillId="0" borderId="20" xfId="1" applyNumberFormat="1" applyFont="1" applyBorder="1" applyAlignment="1">
      <alignment horizontal="right" vertical="center" shrinkToFit="1"/>
    </xf>
    <xf numFmtId="176" fontId="6" fillId="0" borderId="21" xfId="1" applyNumberFormat="1" applyFont="1" applyBorder="1" applyAlignment="1">
      <alignment horizontal="right" vertical="center" shrinkToFit="1"/>
    </xf>
    <xf numFmtId="176" fontId="6" fillId="0" borderId="22" xfId="1" applyNumberFormat="1" applyFont="1" applyBorder="1" applyAlignment="1">
      <alignment horizontal="right" vertical="center" shrinkToFit="1"/>
    </xf>
    <xf numFmtId="0" fontId="6" fillId="0" borderId="0" xfId="2" applyFont="1">
      <alignment vertical="center"/>
    </xf>
    <xf numFmtId="0" fontId="1" fillId="0" borderId="0" xfId="2">
      <alignment vertical="center"/>
    </xf>
    <xf numFmtId="0" fontId="4" fillId="0" borderId="0" xfId="2" applyFont="1" applyAlignment="1">
      <alignment horizontal="right" vertical="center"/>
    </xf>
    <xf numFmtId="0" fontId="6" fillId="3" borderId="1" xfId="2" applyFont="1" applyFill="1" applyBorder="1" applyAlignment="1"/>
    <xf numFmtId="0" fontId="6" fillId="3" borderId="2" xfId="2" applyFont="1" applyFill="1" applyBorder="1" applyAlignment="1">
      <alignment horizontal="right" vertical="top"/>
    </xf>
    <xf numFmtId="0" fontId="6" fillId="3" borderId="3" xfId="2" applyFont="1" applyFill="1" applyBorder="1" applyAlignment="1">
      <alignment horizontal="right" vertical="top"/>
    </xf>
    <xf numFmtId="0" fontId="6" fillId="3" borderId="23" xfId="2" applyFont="1" applyFill="1" applyBorder="1" applyAlignment="1">
      <alignment horizontal="center" vertical="center"/>
    </xf>
    <xf numFmtId="0" fontId="6" fillId="3" borderId="5" xfId="2" applyFont="1" applyFill="1" applyBorder="1" applyAlignment="1">
      <alignment horizontal="center" vertical="center"/>
    </xf>
    <xf numFmtId="0" fontId="6" fillId="3" borderId="10" xfId="2" applyFont="1" applyFill="1" applyBorder="1" applyAlignment="1">
      <alignment horizontal="center" vertical="center"/>
    </xf>
    <xf numFmtId="0" fontId="6" fillId="0" borderId="24" xfId="2" applyFont="1" applyBorder="1" applyAlignment="1">
      <alignment vertical="center" wrapText="1"/>
    </xf>
    <xf numFmtId="176" fontId="6" fillId="0" borderId="27" xfId="2" applyNumberFormat="1" applyFont="1" applyBorder="1" applyAlignment="1">
      <alignment horizontal="right" vertical="center" shrinkToFit="1"/>
    </xf>
    <xf numFmtId="176" fontId="6" fillId="0" borderId="28" xfId="2" applyNumberFormat="1" applyFont="1" applyBorder="1" applyAlignment="1">
      <alignment horizontal="right" vertical="center" shrinkToFit="1"/>
    </xf>
    <xf numFmtId="176" fontId="6" fillId="0" borderId="29" xfId="2" applyNumberFormat="1" applyFont="1" applyBorder="1" applyAlignment="1">
      <alignment horizontal="right" vertical="center" shrinkToFit="1"/>
    </xf>
    <xf numFmtId="0" fontId="6" fillId="0" borderId="30" xfId="2" applyFont="1" applyBorder="1">
      <alignment vertical="center"/>
    </xf>
    <xf numFmtId="176" fontId="6" fillId="0" borderId="33" xfId="2" applyNumberFormat="1" applyFont="1" applyBorder="1" applyAlignment="1">
      <alignment horizontal="right" vertical="center" shrinkToFit="1"/>
    </xf>
    <xf numFmtId="176" fontId="6" fillId="0" borderId="34" xfId="2" applyNumberFormat="1" applyFont="1" applyBorder="1" applyAlignment="1">
      <alignment horizontal="right" vertical="center" shrinkToFit="1"/>
    </xf>
    <xf numFmtId="176" fontId="6" fillId="0" borderId="35" xfId="2" applyNumberFormat="1" applyFont="1" applyBorder="1" applyAlignment="1">
      <alignment horizontal="right" vertical="center" shrinkToFit="1"/>
    </xf>
    <xf numFmtId="0" fontId="6" fillId="0" borderId="11" xfId="2" applyFont="1" applyBorder="1">
      <alignment vertical="center"/>
    </xf>
    <xf numFmtId="0" fontId="6" fillId="0" borderId="17" xfId="2" applyFont="1" applyBorder="1">
      <alignment vertical="center"/>
    </xf>
    <xf numFmtId="176" fontId="6" fillId="0" borderId="20" xfId="2" applyNumberFormat="1" applyFont="1" applyBorder="1" applyAlignment="1">
      <alignment horizontal="right" vertical="center" shrinkToFit="1"/>
    </xf>
    <xf numFmtId="176" fontId="6" fillId="0" borderId="21" xfId="2" applyNumberFormat="1" applyFont="1" applyBorder="1" applyAlignment="1">
      <alignment horizontal="right" vertical="center" shrinkToFit="1"/>
    </xf>
    <xf numFmtId="176" fontId="6" fillId="0" borderId="22" xfId="2" applyNumberFormat="1" applyFont="1" applyBorder="1" applyAlignment="1">
      <alignment horizontal="right" vertical="center" shrinkToFit="1"/>
    </xf>
    <xf numFmtId="0" fontId="7" fillId="0" borderId="0" xfId="2" applyFont="1">
      <alignment vertical="center"/>
    </xf>
    <xf numFmtId="0" fontId="7" fillId="0" borderId="0" xfId="2" applyFont="1" applyAlignment="1">
      <alignment vertical="center" wrapText="1"/>
    </xf>
    <xf numFmtId="0" fontId="3" fillId="0" borderId="0" xfId="3" applyFont="1">
      <alignment vertical="center"/>
    </xf>
    <xf numFmtId="0" fontId="1" fillId="0" borderId="0" xfId="3">
      <alignment vertical="center"/>
    </xf>
    <xf numFmtId="0" fontId="4" fillId="0" borderId="0" xfId="3" applyFont="1" applyAlignment="1">
      <alignment horizontal="center" vertical="center"/>
    </xf>
    <xf numFmtId="0" fontId="7" fillId="2" borderId="1" xfId="3" applyFont="1" applyFill="1" applyBorder="1" applyAlignment="1"/>
    <xf numFmtId="0" fontId="7" fillId="2" borderId="2" xfId="3" applyFont="1" applyFill="1" applyBorder="1" applyAlignment="1"/>
    <xf numFmtId="0" fontId="7" fillId="2" borderId="2" xfId="3" applyFont="1" applyFill="1" applyBorder="1" applyAlignment="1">
      <alignment horizontal="right" vertical="center"/>
    </xf>
    <xf numFmtId="0" fontId="7" fillId="2" borderId="3" xfId="3" applyFont="1" applyFill="1" applyBorder="1" applyAlignment="1">
      <alignment horizontal="right" vertical="top"/>
    </xf>
    <xf numFmtId="0" fontId="7" fillId="2" borderId="23" xfId="3" applyFont="1" applyFill="1" applyBorder="1" applyAlignment="1">
      <alignment horizontal="center" vertical="center"/>
    </xf>
    <xf numFmtId="0" fontId="7" fillId="2" borderId="5" xfId="3" applyFont="1" applyFill="1" applyBorder="1" applyAlignment="1">
      <alignment horizontal="center" vertical="center"/>
    </xf>
    <xf numFmtId="0" fontId="7" fillId="2" borderId="6" xfId="3" applyFont="1" applyFill="1" applyBorder="1" applyAlignment="1">
      <alignment horizontal="center" vertical="center"/>
    </xf>
    <xf numFmtId="0" fontId="7" fillId="0" borderId="37" xfId="3" applyFont="1" applyBorder="1" applyAlignment="1">
      <alignment vertical="center" wrapText="1"/>
    </xf>
    <xf numFmtId="177" fontId="7" fillId="0" borderId="27" xfId="3" applyNumberFormat="1" applyFont="1" applyBorder="1" applyAlignment="1">
      <alignment horizontal="right" vertical="center" shrinkToFit="1"/>
    </xf>
    <xf numFmtId="177" fontId="7" fillId="0" borderId="28" xfId="3" applyNumberFormat="1" applyFont="1" applyBorder="1" applyAlignment="1">
      <alignment horizontal="right" vertical="center" shrinkToFit="1"/>
    </xf>
    <xf numFmtId="177" fontId="7" fillId="0" borderId="29" xfId="3" applyNumberFormat="1" applyFont="1" applyBorder="1" applyAlignment="1">
      <alignment horizontal="right" vertical="center" shrinkToFit="1"/>
    </xf>
    <xf numFmtId="0" fontId="7" fillId="0" borderId="39" xfId="3" applyFont="1" applyBorder="1">
      <alignment vertical="center"/>
    </xf>
    <xf numFmtId="177" fontId="7" fillId="0" borderId="33" xfId="3" applyNumberFormat="1" applyFont="1" applyBorder="1" applyAlignment="1">
      <alignment horizontal="right" vertical="center" shrinkToFit="1"/>
    </xf>
    <xf numFmtId="177" fontId="7" fillId="0" borderId="34" xfId="3" applyNumberFormat="1" applyFont="1" applyBorder="1" applyAlignment="1">
      <alignment horizontal="right" vertical="center" shrinkToFit="1"/>
    </xf>
    <xf numFmtId="177" fontId="7" fillId="0" borderId="35" xfId="3" applyNumberFormat="1" applyFont="1" applyBorder="1" applyAlignment="1">
      <alignment horizontal="right" vertical="center" shrinkToFit="1"/>
    </xf>
    <xf numFmtId="0" fontId="7" fillId="0" borderId="41" xfId="3" applyFont="1" applyBorder="1">
      <alignment vertical="center"/>
    </xf>
    <xf numFmtId="0" fontId="7" fillId="0" borderId="44" xfId="3" applyFont="1" applyBorder="1">
      <alignment vertical="center"/>
    </xf>
    <xf numFmtId="177" fontId="7" fillId="0" borderId="20" xfId="3" applyNumberFormat="1" applyFont="1" applyBorder="1" applyAlignment="1">
      <alignment horizontal="right" vertical="center" shrinkToFit="1"/>
    </xf>
    <xf numFmtId="177" fontId="7" fillId="0" borderId="21" xfId="3" applyNumberFormat="1" applyFont="1" applyBorder="1" applyAlignment="1">
      <alignment horizontal="right" vertical="center" shrinkToFit="1"/>
    </xf>
    <xf numFmtId="177" fontId="7" fillId="0" borderId="22" xfId="3" applyNumberFormat="1" applyFont="1" applyBorder="1" applyAlignment="1">
      <alignment horizontal="right" vertical="center" shrinkToFit="1"/>
    </xf>
    <xf numFmtId="0" fontId="7" fillId="0" borderId="0" xfId="3" applyFont="1" applyAlignment="1"/>
    <xf numFmtId="0" fontId="8" fillId="0" borderId="0" xfId="3" applyFont="1" applyAlignment="1"/>
    <xf numFmtId="0" fontId="8" fillId="0" borderId="0" xfId="3" applyFont="1">
      <alignment vertical="center"/>
    </xf>
    <xf numFmtId="177" fontId="8" fillId="0" borderId="0" xfId="3" applyNumberFormat="1" applyFont="1" applyAlignment="1">
      <alignment horizontal="right" vertical="center" shrinkToFit="1"/>
    </xf>
    <xf numFmtId="0" fontId="9" fillId="0" borderId="0" xfId="3" applyFont="1" applyAlignment="1">
      <alignment horizontal="center" vertical="center" shrinkToFit="1"/>
    </xf>
    <xf numFmtId="0" fontId="8" fillId="4" borderId="1" xfId="3" applyFont="1" applyFill="1" applyBorder="1" applyAlignment="1"/>
    <xf numFmtId="0" fontId="8" fillId="4" borderId="2" xfId="3" applyFont="1" applyFill="1" applyBorder="1" applyAlignment="1"/>
    <xf numFmtId="0" fontId="8" fillId="4" borderId="2" xfId="3" applyFont="1" applyFill="1" applyBorder="1" applyAlignment="1">
      <alignment horizontal="right" vertical="center"/>
    </xf>
    <xf numFmtId="0" fontId="8" fillId="4" borderId="3" xfId="3" applyFont="1" applyFill="1" applyBorder="1" applyAlignment="1">
      <alignment horizontal="right" vertical="top"/>
    </xf>
    <xf numFmtId="0" fontId="8" fillId="4" borderId="23" xfId="3" applyFont="1" applyFill="1" applyBorder="1" applyAlignment="1">
      <alignment horizontal="center" vertical="center"/>
    </xf>
    <xf numFmtId="0" fontId="8" fillId="4" borderId="5" xfId="3" applyFont="1" applyFill="1" applyBorder="1" applyAlignment="1">
      <alignment horizontal="center" vertical="center"/>
    </xf>
    <xf numFmtId="0" fontId="8" fillId="4" borderId="6" xfId="3" applyFont="1" applyFill="1" applyBorder="1" applyAlignment="1">
      <alignment horizontal="center" vertical="center"/>
    </xf>
    <xf numFmtId="177" fontId="8" fillId="0" borderId="27" xfId="3" applyNumberFormat="1" applyFont="1" applyBorder="1" applyAlignment="1" applyProtection="1">
      <alignment horizontal="right" vertical="center" shrinkToFit="1"/>
      <protection locked="0"/>
    </xf>
    <xf numFmtId="177" fontId="8" fillId="0" borderId="28" xfId="3" applyNumberFormat="1" applyFont="1" applyBorder="1" applyAlignment="1" applyProtection="1">
      <alignment horizontal="right" vertical="center" shrinkToFit="1"/>
      <protection locked="0"/>
    </xf>
    <xf numFmtId="177" fontId="8" fillId="0" borderId="29" xfId="3" applyNumberFormat="1" applyFont="1" applyBorder="1" applyAlignment="1" applyProtection="1">
      <alignment horizontal="right" vertical="center" shrinkToFit="1"/>
      <protection locked="0"/>
    </xf>
    <xf numFmtId="177" fontId="8" fillId="0" borderId="47" xfId="3" applyNumberFormat="1" applyFont="1" applyBorder="1" applyAlignment="1" applyProtection="1">
      <alignment horizontal="right" vertical="center" shrinkToFit="1"/>
      <protection locked="0"/>
    </xf>
    <xf numFmtId="177" fontId="8" fillId="0" borderId="48" xfId="3" applyNumberFormat="1" applyFont="1" applyBorder="1" applyAlignment="1" applyProtection="1">
      <alignment horizontal="right" vertical="center" shrinkToFit="1"/>
      <protection locked="0"/>
    </xf>
    <xf numFmtId="177" fontId="8" fillId="0" borderId="49" xfId="3" applyNumberFormat="1" applyFont="1" applyBorder="1" applyAlignment="1" applyProtection="1">
      <alignment horizontal="right" vertical="center" shrinkToFit="1"/>
      <protection locked="0"/>
    </xf>
    <xf numFmtId="177" fontId="8" fillId="0" borderId="20" xfId="3" applyNumberFormat="1" applyFont="1" applyBorder="1" applyAlignment="1" applyProtection="1">
      <alignment horizontal="right" vertical="center" shrinkToFit="1"/>
      <protection locked="0"/>
    </xf>
    <xf numFmtId="177" fontId="8" fillId="0" borderId="21" xfId="3" applyNumberFormat="1" applyFont="1" applyBorder="1" applyAlignment="1" applyProtection="1">
      <alignment horizontal="right" vertical="center" shrinkToFit="1"/>
      <protection locked="0"/>
    </xf>
    <xf numFmtId="177" fontId="8" fillId="0" borderId="22" xfId="3" applyNumberFormat="1" applyFont="1" applyBorder="1" applyAlignment="1" applyProtection="1">
      <alignment horizontal="right" vertical="center" shrinkToFit="1"/>
      <protection locked="0"/>
    </xf>
    <xf numFmtId="0" fontId="12" fillId="0" borderId="0" xfId="3" applyFont="1" applyAlignment="1">
      <alignment horizontal="center" vertical="center" wrapText="1"/>
    </xf>
    <xf numFmtId="0" fontId="8" fillId="0" borderId="0" xfId="3" applyFont="1" applyAlignment="1">
      <alignment vertical="top"/>
    </xf>
    <xf numFmtId="0" fontId="13" fillId="0" borderId="0" xfId="3" applyFont="1">
      <alignment vertical="center"/>
    </xf>
    <xf numFmtId="0" fontId="12" fillId="0" borderId="0" xfId="3" applyFont="1" applyAlignment="1">
      <alignment vertical="center" wrapText="1"/>
    </xf>
    <xf numFmtId="0" fontId="1" fillId="0" borderId="0" xfId="4">
      <alignment vertical="center"/>
    </xf>
    <xf numFmtId="0" fontId="4" fillId="0" borderId="0" xfId="4" applyFont="1" applyAlignment="1">
      <alignment horizontal="center" vertical="center"/>
    </xf>
    <xf numFmtId="0" fontId="7" fillId="2" borderId="1" xfId="4" applyFont="1" applyFill="1" applyBorder="1" applyAlignment="1"/>
    <xf numFmtId="0" fontId="7" fillId="2" borderId="2" xfId="4" applyFont="1" applyFill="1" applyBorder="1" applyAlignment="1"/>
    <xf numFmtId="0" fontId="7" fillId="2" borderId="2" xfId="4" applyFont="1" applyFill="1" applyBorder="1" applyAlignment="1">
      <alignment horizontal="right" vertical="center"/>
    </xf>
    <xf numFmtId="0" fontId="7" fillId="2" borderId="3" xfId="4" applyFont="1" applyFill="1" applyBorder="1" applyAlignment="1">
      <alignment horizontal="right" vertical="top"/>
    </xf>
    <xf numFmtId="0" fontId="7" fillId="2" borderId="23" xfId="4" applyFont="1" applyFill="1" applyBorder="1" applyAlignment="1">
      <alignment horizontal="center" vertical="center"/>
    </xf>
    <xf numFmtId="0" fontId="7" fillId="2" borderId="5" xfId="4" applyFont="1" applyFill="1" applyBorder="1" applyAlignment="1">
      <alignment horizontal="center" vertical="center"/>
    </xf>
    <xf numFmtId="0" fontId="7" fillId="2" borderId="10" xfId="4" applyFont="1" applyFill="1" applyBorder="1" applyAlignment="1">
      <alignment horizontal="center" vertical="center"/>
    </xf>
    <xf numFmtId="0" fontId="7" fillId="0" borderId="37" xfId="4" applyFont="1" applyBorder="1" applyAlignment="1">
      <alignment vertical="center" wrapText="1"/>
    </xf>
    <xf numFmtId="0" fontId="7" fillId="0" borderId="39" xfId="4" applyFont="1" applyBorder="1">
      <alignment vertical="center"/>
    </xf>
    <xf numFmtId="0" fontId="7" fillId="0" borderId="41" xfId="4" applyFont="1" applyBorder="1">
      <alignment vertical="center"/>
    </xf>
    <xf numFmtId="0" fontId="7" fillId="0" borderId="50" xfId="4" applyFont="1" applyBorder="1">
      <alignment vertical="center"/>
    </xf>
    <xf numFmtId="0" fontId="7" fillId="0" borderId="39" xfId="4" applyFont="1" applyBorder="1" applyAlignment="1">
      <alignment vertical="center" wrapText="1"/>
    </xf>
    <xf numFmtId="0" fontId="7" fillId="0" borderId="44" xfId="4" applyFont="1" applyBorder="1">
      <alignment vertical="center"/>
    </xf>
    <xf numFmtId="0" fontId="7" fillId="0" borderId="0" xfId="4" applyFont="1" applyAlignment="1"/>
    <xf numFmtId="0" fontId="7" fillId="0" borderId="0" xfId="4" applyFont="1">
      <alignment vertical="center"/>
    </xf>
    <xf numFmtId="0" fontId="7" fillId="0" borderId="0" xfId="4" applyFont="1" applyAlignment="1">
      <alignment horizontal="left" vertical="center"/>
    </xf>
    <xf numFmtId="177" fontId="7" fillId="0" borderId="0" xfId="4" applyNumberFormat="1" applyFont="1" applyAlignment="1">
      <alignment horizontal="right" vertical="center"/>
    </xf>
    <xf numFmtId="0" fontId="4" fillId="0" borderId="0" xfId="1" applyFont="1" applyAlignment="1">
      <alignment horizontal="right"/>
    </xf>
    <xf numFmtId="0" fontId="14" fillId="2" borderId="1" xfId="1" applyFont="1" applyFill="1" applyBorder="1" applyAlignment="1"/>
    <xf numFmtId="0" fontId="14" fillId="2" borderId="2" xfId="1" applyFont="1" applyFill="1" applyBorder="1" applyAlignment="1">
      <alignment horizontal="right" vertical="top"/>
    </xf>
    <xf numFmtId="0" fontId="14" fillId="2" borderId="3" xfId="1" applyFont="1" applyFill="1" applyBorder="1" applyAlignment="1">
      <alignment horizontal="right" vertical="top"/>
    </xf>
    <xf numFmtId="0" fontId="16" fillId="4" borderId="5" xfId="5" applyFont="1" applyFill="1" applyBorder="1" applyAlignment="1">
      <alignment horizontal="center" vertical="center"/>
    </xf>
    <xf numFmtId="0" fontId="16" fillId="4" borderId="6" xfId="5" applyFont="1" applyFill="1" applyBorder="1" applyAlignment="1">
      <alignment horizontal="center" vertical="center"/>
    </xf>
    <xf numFmtId="0" fontId="14" fillId="0" borderId="7" xfId="1" applyFont="1" applyBorder="1" applyAlignment="1">
      <alignment horizontal="center" vertical="center" wrapText="1"/>
    </xf>
    <xf numFmtId="177" fontId="14" fillId="0" borderId="5" xfId="5" applyNumberFormat="1" applyFont="1" applyBorder="1" applyAlignment="1">
      <alignment horizontal="right" vertical="center" shrinkToFit="1"/>
    </xf>
    <xf numFmtId="177" fontId="14" fillId="0" borderId="10" xfId="5" applyNumberFormat="1" applyFont="1" applyBorder="1" applyAlignment="1">
      <alignment horizontal="right" vertical="center" shrinkToFit="1"/>
    </xf>
    <xf numFmtId="0" fontId="14" fillId="0" borderId="11" xfId="1" applyFont="1" applyBorder="1" applyAlignment="1">
      <alignment horizontal="center" vertical="center" wrapText="1"/>
    </xf>
    <xf numFmtId="177" fontId="14" fillId="0" borderId="15" xfId="5" applyNumberFormat="1" applyFont="1" applyBorder="1" applyAlignment="1">
      <alignment horizontal="right" vertical="center" shrinkToFit="1"/>
    </xf>
    <xf numFmtId="177" fontId="14" fillId="0" borderId="16" xfId="5" applyNumberFormat="1" applyFont="1" applyBorder="1" applyAlignment="1">
      <alignment horizontal="right" vertical="center" shrinkToFit="1"/>
    </xf>
    <xf numFmtId="177" fontId="14" fillId="0" borderId="34" xfId="5" applyNumberFormat="1" applyFont="1" applyBorder="1" applyAlignment="1">
      <alignment horizontal="right" vertical="center" shrinkToFit="1"/>
    </xf>
    <xf numFmtId="177" fontId="14" fillId="0" borderId="35" xfId="5" applyNumberFormat="1" applyFont="1" applyBorder="1" applyAlignment="1">
      <alignment horizontal="right" vertical="center" shrinkToFit="1"/>
    </xf>
    <xf numFmtId="0" fontId="14" fillId="0" borderId="47" xfId="1" applyFont="1" applyBorder="1" applyAlignment="1">
      <alignment horizontal="center" vertical="center"/>
    </xf>
    <xf numFmtId="177" fontId="14" fillId="0" borderId="34" xfId="5" applyNumberFormat="1" applyFont="1" applyBorder="1" applyAlignment="1" applyProtection="1">
      <alignment horizontal="right" vertical="center" shrinkToFit="1"/>
      <protection locked="0"/>
    </xf>
    <xf numFmtId="177" fontId="14" fillId="0" borderId="35" xfId="5" applyNumberFormat="1" applyFont="1" applyBorder="1" applyAlignment="1" applyProtection="1">
      <alignment horizontal="right" vertical="center" shrinkToFit="1"/>
      <protection locked="0"/>
    </xf>
    <xf numFmtId="0" fontId="14" fillId="0" borderId="52" xfId="1" applyFont="1" applyBorder="1" applyAlignment="1">
      <alignment horizontal="center" vertical="center"/>
    </xf>
    <xf numFmtId="177" fontId="14" fillId="0" borderId="21" xfId="5" applyNumberFormat="1" applyFont="1" applyBorder="1" applyAlignment="1" applyProtection="1">
      <alignment horizontal="right" vertical="center" shrinkToFit="1"/>
      <protection locked="0"/>
    </xf>
    <xf numFmtId="177" fontId="14" fillId="0" borderId="22" xfId="5" applyNumberFormat="1" applyFont="1" applyBorder="1" applyAlignment="1" applyProtection="1">
      <alignment horizontal="right" vertical="center" shrinkToFit="1"/>
      <protection locked="0"/>
    </xf>
    <xf numFmtId="0" fontId="14" fillId="0" borderId="1" xfId="1" applyFont="1" applyBorder="1" applyAlignment="1">
      <alignment horizontal="center" vertical="center"/>
    </xf>
    <xf numFmtId="177" fontId="14" fillId="0" borderId="53" xfId="5" applyNumberFormat="1" applyFont="1" applyBorder="1" applyAlignment="1">
      <alignment horizontal="right" vertical="center" shrinkToFit="1"/>
    </xf>
    <xf numFmtId="177" fontId="14" fillId="0" borderId="6" xfId="5" applyNumberFormat="1" applyFont="1" applyBorder="1" applyAlignment="1">
      <alignment horizontal="right" vertical="center" shrinkToFit="1"/>
    </xf>
    <xf numFmtId="178" fontId="18" fillId="0" borderId="41" xfId="6" applyNumberFormat="1" applyFont="1" applyBorder="1" applyAlignment="1">
      <alignment vertical="center"/>
    </xf>
    <xf numFmtId="178" fontId="18" fillId="0" borderId="51" xfId="6" applyNumberFormat="1" applyFont="1" applyBorder="1" applyAlignment="1">
      <alignment vertical="center"/>
    </xf>
    <xf numFmtId="178" fontId="18" fillId="0" borderId="15" xfId="6" applyNumberFormat="1" applyFont="1" applyBorder="1" applyAlignment="1">
      <alignment horizontal="center" vertical="center" wrapText="1"/>
    </xf>
    <xf numFmtId="178" fontId="18" fillId="0" borderId="39" xfId="6" applyNumberFormat="1" applyFont="1" applyBorder="1" applyAlignment="1">
      <alignment horizontal="center" vertical="center"/>
    </xf>
    <xf numFmtId="178" fontId="18" fillId="0" borderId="31" xfId="6" applyNumberFormat="1" applyFont="1" applyBorder="1" applyAlignment="1">
      <alignment horizontal="center" vertical="center"/>
    </xf>
    <xf numFmtId="178" fontId="18" fillId="0" borderId="42" xfId="6" applyNumberFormat="1" applyFont="1" applyBorder="1" applyAlignment="1">
      <alignment horizontal="center" vertical="center"/>
    </xf>
    <xf numFmtId="0" fontId="17" fillId="0" borderId="0" xfId="6"/>
    <xf numFmtId="178" fontId="18" fillId="0" borderId="37" xfId="6" applyNumberFormat="1" applyFont="1" applyBorder="1" applyAlignment="1">
      <alignment vertical="center"/>
    </xf>
    <xf numFmtId="178" fontId="18" fillId="0" borderId="40" xfId="6" applyNumberFormat="1" applyFont="1" applyBorder="1" applyAlignment="1">
      <alignment vertical="center"/>
    </xf>
    <xf numFmtId="0" fontId="17" fillId="0" borderId="50" xfId="6" applyBorder="1" applyAlignment="1">
      <alignment vertical="center"/>
    </xf>
    <xf numFmtId="178" fontId="18" fillId="0" borderId="41" xfId="6" applyNumberFormat="1" applyFont="1" applyBorder="1" applyAlignment="1">
      <alignment horizontal="center" vertical="center"/>
    </xf>
    <xf numFmtId="178" fontId="18" fillId="0" borderId="54" xfId="6" applyNumberFormat="1" applyFont="1" applyBorder="1" applyAlignment="1">
      <alignment horizontal="center" vertical="center" wrapText="1"/>
    </xf>
    <xf numFmtId="178" fontId="18" fillId="0" borderId="55" xfId="6" applyNumberFormat="1" applyFont="1" applyBorder="1" applyAlignment="1">
      <alignment horizontal="center" vertical="center"/>
    </xf>
    <xf numFmtId="178" fontId="18" fillId="0" borderId="56" xfId="6" applyNumberFormat="1" applyFont="1" applyBorder="1" applyAlignment="1">
      <alignment horizontal="center" vertical="center" wrapText="1"/>
    </xf>
    <xf numFmtId="178" fontId="18" fillId="0" borderId="34" xfId="6" applyNumberFormat="1" applyFont="1" applyBorder="1" applyAlignment="1">
      <alignment horizontal="center" vertical="center"/>
    </xf>
    <xf numFmtId="178" fontId="18" fillId="0" borderId="51" xfId="6" applyNumberFormat="1" applyFont="1" applyBorder="1" applyAlignment="1">
      <alignment horizontal="center" vertical="center"/>
    </xf>
    <xf numFmtId="179" fontId="18" fillId="0" borderId="15" xfId="6" applyNumberFormat="1" applyFont="1" applyBorder="1" applyAlignment="1">
      <alignment vertical="center"/>
    </xf>
    <xf numFmtId="179" fontId="18" fillId="0" borderId="41" xfId="6" applyNumberFormat="1" applyFont="1" applyBorder="1" applyAlignment="1">
      <alignment vertical="center"/>
    </xf>
    <xf numFmtId="180" fontId="18" fillId="0" borderId="57" xfId="6" applyNumberFormat="1" applyFont="1" applyBorder="1" applyAlignment="1">
      <alignment vertical="center"/>
    </xf>
    <xf numFmtId="179" fontId="18" fillId="0" borderId="55" xfId="6" applyNumberFormat="1" applyFont="1" applyBorder="1" applyAlignment="1">
      <alignment vertical="center"/>
    </xf>
    <xf numFmtId="180" fontId="18" fillId="0" borderId="58" xfId="6" applyNumberFormat="1" applyFont="1" applyBorder="1" applyAlignment="1">
      <alignment vertical="center"/>
    </xf>
    <xf numFmtId="180" fontId="18" fillId="0" borderId="15" xfId="6" applyNumberFormat="1" applyFont="1" applyBorder="1" applyAlignment="1">
      <alignment vertical="center"/>
    </xf>
    <xf numFmtId="178" fontId="18" fillId="0" borderId="37" xfId="6" applyNumberFormat="1" applyFont="1" applyBorder="1" applyAlignment="1">
      <alignment horizontal="center" vertical="center"/>
    </xf>
    <xf numFmtId="178" fontId="18" fillId="0" borderId="59" xfId="6" applyNumberFormat="1" applyFont="1" applyBorder="1" applyAlignment="1">
      <alignment horizontal="center" vertical="center"/>
    </xf>
    <xf numFmtId="179" fontId="18" fillId="0" borderId="60" xfId="6" applyNumberFormat="1" applyFont="1" applyBorder="1" applyAlignment="1">
      <alignment vertical="center"/>
    </xf>
    <xf numFmtId="179" fontId="18" fillId="0" borderId="61" xfId="6" applyNumberFormat="1" applyFont="1" applyBorder="1" applyAlignment="1">
      <alignment vertical="center"/>
    </xf>
    <xf numFmtId="180" fontId="18" fillId="0" borderId="59" xfId="6" applyNumberFormat="1" applyFont="1" applyBorder="1" applyAlignment="1">
      <alignment vertical="center"/>
    </xf>
    <xf numFmtId="179" fontId="18" fillId="0" borderId="62" xfId="6" applyNumberFormat="1" applyFont="1" applyBorder="1" applyAlignment="1">
      <alignment vertical="center"/>
    </xf>
    <xf numFmtId="180" fontId="18" fillId="0" borderId="63" xfId="6" applyNumberFormat="1" applyFont="1" applyBorder="1" applyAlignment="1">
      <alignment vertical="center"/>
    </xf>
    <xf numFmtId="180" fontId="18" fillId="0" borderId="60" xfId="6" applyNumberFormat="1" applyFont="1" applyBorder="1" applyAlignment="1">
      <alignment vertical="center"/>
    </xf>
    <xf numFmtId="179" fontId="18" fillId="0" borderId="60" xfId="6" applyNumberFormat="1" applyFont="1" applyBorder="1" applyAlignment="1">
      <alignment vertical="center" wrapText="1"/>
    </xf>
    <xf numFmtId="180" fontId="18" fillId="0" borderId="12" xfId="6" applyNumberFormat="1" applyFont="1" applyBorder="1" applyAlignment="1">
      <alignment vertical="center"/>
    </xf>
    <xf numFmtId="0" fontId="17" fillId="0" borderId="34" xfId="6" applyBorder="1"/>
    <xf numFmtId="0" fontId="17" fillId="0" borderId="34" xfId="6" applyBorder="1" applyAlignment="1">
      <alignment vertical="center"/>
    </xf>
    <xf numFmtId="0" fontId="19" fillId="0" borderId="34" xfId="6" applyFont="1" applyBorder="1"/>
    <xf numFmtId="0" fontId="17" fillId="0" borderId="0" xfId="7" applyAlignment="1"/>
    <xf numFmtId="0" fontId="17" fillId="0" borderId="34" xfId="7" applyBorder="1" applyAlignment="1"/>
    <xf numFmtId="177" fontId="17" fillId="0" borderId="34" xfId="7" applyNumberFormat="1" applyBorder="1" applyAlignment="1"/>
    <xf numFmtId="0" fontId="21" fillId="0" borderId="0" xfId="8" applyFont="1">
      <alignment vertical="center"/>
    </xf>
    <xf numFmtId="49" fontId="21" fillId="0" borderId="0" xfId="8" applyNumberFormat="1" applyFont="1">
      <alignment vertical="center"/>
    </xf>
    <xf numFmtId="0" fontId="23" fillId="0" borderId="0" xfId="8" applyFont="1">
      <alignment vertical="center"/>
    </xf>
    <xf numFmtId="0" fontId="24" fillId="0" borderId="0" xfId="8" applyFont="1">
      <alignment vertical="center"/>
    </xf>
    <xf numFmtId="0" fontId="21" fillId="0" borderId="36" xfId="8" applyFont="1" applyBorder="1" applyAlignment="1">
      <alignment horizontal="left" vertical="center"/>
    </xf>
    <xf numFmtId="0" fontId="21" fillId="0" borderId="8" xfId="8" applyFont="1" applyBorder="1" applyAlignment="1">
      <alignment horizontal="left" vertical="center"/>
    </xf>
    <xf numFmtId="0" fontId="21" fillId="0" borderId="9" xfId="8" applyFont="1" applyBorder="1" applyAlignment="1">
      <alignment horizontal="left" vertical="center"/>
    </xf>
    <xf numFmtId="184" fontId="21" fillId="0" borderId="36" xfId="8" applyNumberFormat="1" applyFont="1" applyBorder="1" applyAlignment="1">
      <alignment horizontal="right" vertical="center" shrinkToFit="1"/>
    </xf>
    <xf numFmtId="184" fontId="21" fillId="0" borderId="8" xfId="8" applyNumberFormat="1" applyFont="1" applyBorder="1" applyAlignment="1">
      <alignment horizontal="right" vertical="center" shrinkToFit="1"/>
    </xf>
    <xf numFmtId="184" fontId="21" fillId="0" borderId="9" xfId="8" applyNumberFormat="1" applyFont="1" applyBorder="1" applyAlignment="1">
      <alignment horizontal="right" vertical="center" shrinkToFit="1"/>
    </xf>
    <xf numFmtId="0" fontId="25" fillId="0" borderId="50" xfId="9" applyFont="1" applyBorder="1">
      <alignment vertical="center"/>
    </xf>
    <xf numFmtId="184" fontId="21" fillId="0" borderId="36" xfId="8" applyNumberFormat="1" applyFont="1" applyBorder="1" applyAlignment="1">
      <alignment vertical="center" shrinkToFit="1"/>
    </xf>
    <xf numFmtId="184" fontId="21" fillId="0" borderId="8" xfId="8" applyNumberFormat="1" applyFont="1" applyBorder="1" applyAlignment="1">
      <alignment vertical="center" shrinkToFit="1"/>
    </xf>
    <xf numFmtId="184" fontId="21" fillId="0" borderId="9" xfId="8" applyNumberFormat="1" applyFont="1" applyBorder="1" applyAlignment="1">
      <alignment vertical="center" shrinkToFit="1"/>
    </xf>
    <xf numFmtId="0" fontId="21" fillId="0" borderId="7" xfId="8" applyFont="1" applyBorder="1" applyAlignment="1">
      <alignment horizontal="left" vertical="center"/>
    </xf>
    <xf numFmtId="0" fontId="25" fillId="0" borderId="71" xfId="9" applyFont="1" applyBorder="1" applyAlignment="1">
      <alignment horizontal="center" vertical="center"/>
    </xf>
    <xf numFmtId="0" fontId="21" fillId="0" borderId="7" xfId="8" applyFont="1" applyBorder="1" applyAlignment="1">
      <alignment horizontal="center" vertical="center"/>
    </xf>
    <xf numFmtId="0" fontId="21" fillId="0" borderId="74" xfId="8" applyFont="1" applyBorder="1" applyAlignment="1">
      <alignment horizontal="center" vertical="center"/>
    </xf>
    <xf numFmtId="0" fontId="27" fillId="0" borderId="75" xfId="8" applyFont="1" applyBorder="1" applyAlignment="1">
      <alignment vertical="center" wrapText="1"/>
    </xf>
    <xf numFmtId="0" fontId="27" fillId="0" borderId="76" xfId="8" applyFont="1" applyBorder="1" applyAlignment="1">
      <alignment vertical="center" wrapText="1"/>
    </xf>
    <xf numFmtId="181" fontId="21" fillId="0" borderId="74" xfId="8" applyNumberFormat="1" applyFont="1" applyBorder="1">
      <alignment vertical="center"/>
    </xf>
    <xf numFmtId="181" fontId="21" fillId="0" borderId="75" xfId="8" applyNumberFormat="1" applyFont="1" applyBorder="1">
      <alignment vertical="center"/>
    </xf>
    <xf numFmtId="181" fontId="21" fillId="0" borderId="76" xfId="8" applyNumberFormat="1" applyFont="1" applyBorder="1">
      <alignment vertical="center"/>
    </xf>
    <xf numFmtId="0" fontId="21" fillId="0" borderId="7" xfId="8" applyFont="1" applyBorder="1">
      <alignment vertical="center"/>
    </xf>
    <xf numFmtId="0" fontId="21" fillId="0" borderId="66" xfId="8" applyFont="1" applyBorder="1">
      <alignment vertical="center"/>
    </xf>
    <xf numFmtId="49" fontId="21" fillId="0" borderId="7" xfId="8" applyNumberFormat="1" applyFont="1" applyBorder="1">
      <alignment vertical="center"/>
    </xf>
    <xf numFmtId="0" fontId="21" fillId="0" borderId="0" xfId="8" applyFont="1" applyAlignment="1">
      <alignment horizontal="center" vertical="center"/>
    </xf>
    <xf numFmtId="49" fontId="21" fillId="0" borderId="0" xfId="8" applyNumberFormat="1" applyFont="1" applyAlignment="1">
      <alignment horizontal="center" vertical="center"/>
    </xf>
    <xf numFmtId="0" fontId="21" fillId="0" borderId="66" xfId="8" applyFont="1" applyBorder="1" applyAlignment="1">
      <alignment horizontal="center" vertical="center"/>
    </xf>
    <xf numFmtId="0" fontId="21" fillId="0" borderId="74" xfId="8" applyFont="1" applyBorder="1">
      <alignment vertical="center"/>
    </xf>
    <xf numFmtId="0" fontId="21" fillId="0" borderId="75" xfId="8" applyFont="1" applyBorder="1">
      <alignment vertical="center"/>
    </xf>
    <xf numFmtId="0" fontId="21" fillId="0" borderId="76" xfId="8" applyFont="1" applyBorder="1">
      <alignment vertical="center"/>
    </xf>
    <xf numFmtId="49" fontId="31" fillId="0" borderId="0" xfId="11" applyNumberFormat="1" applyFont="1">
      <alignment vertical="center"/>
    </xf>
    <xf numFmtId="49" fontId="21" fillId="0" borderId="0" xfId="11" applyNumberFormat="1" applyFont="1">
      <alignment vertical="center"/>
    </xf>
    <xf numFmtId="0" fontId="21" fillId="0" borderId="0" xfId="11" applyFont="1">
      <alignment vertical="center"/>
    </xf>
    <xf numFmtId="0" fontId="32" fillId="0" borderId="0" xfId="11" applyFont="1">
      <alignment vertical="center"/>
    </xf>
    <xf numFmtId="0" fontId="3" fillId="0" borderId="56" xfId="11" applyFont="1" applyBorder="1" applyAlignment="1">
      <alignment horizontal="center" vertical="center"/>
    </xf>
    <xf numFmtId="0" fontId="3" fillId="0" borderId="56" xfId="11" applyFont="1" applyBorder="1">
      <alignment vertical="center"/>
    </xf>
    <xf numFmtId="0" fontId="21" fillId="0" borderId="12" xfId="11" applyFont="1" applyBorder="1">
      <alignment vertical="center"/>
    </xf>
    <xf numFmtId="0" fontId="21" fillId="0" borderId="56" xfId="11" applyFont="1" applyBorder="1">
      <alignment vertical="center"/>
    </xf>
    <xf numFmtId="0" fontId="21" fillId="0" borderId="41" xfId="11" applyFont="1" applyBorder="1" applyAlignment="1">
      <alignment horizontal="center" vertical="center"/>
    </xf>
    <xf numFmtId="0" fontId="21" fillId="0" borderId="12" xfId="11" applyFont="1" applyBorder="1" applyAlignment="1">
      <alignment horizontal="center" vertical="center"/>
    </xf>
    <xf numFmtId="0" fontId="21" fillId="0" borderId="65" xfId="11" applyFont="1" applyBorder="1" applyAlignment="1">
      <alignment horizontal="center" vertical="center"/>
    </xf>
    <xf numFmtId="0" fontId="21" fillId="0" borderId="0" xfId="11" applyFont="1" applyAlignment="1">
      <alignment horizontal="center" vertical="center" wrapText="1"/>
    </xf>
    <xf numFmtId="0" fontId="21" fillId="0" borderId="56" xfId="11" applyFont="1" applyBorder="1" applyAlignment="1">
      <alignment horizontal="center" vertical="center" wrapText="1"/>
    </xf>
    <xf numFmtId="0" fontId="25" fillId="0" borderId="0" xfId="11" applyFont="1">
      <alignment vertical="center"/>
    </xf>
    <xf numFmtId="0" fontId="21" fillId="0" borderId="0" xfId="11" applyFont="1" applyAlignment="1">
      <alignment vertical="center" shrinkToFit="1"/>
    </xf>
    <xf numFmtId="49" fontId="21" fillId="6" borderId="0" xfId="12" applyNumberFormat="1" applyFont="1" applyFill="1">
      <alignment vertical="center"/>
    </xf>
    <xf numFmtId="0" fontId="21" fillId="6" borderId="0" xfId="12" applyFont="1" applyFill="1">
      <alignment vertical="center"/>
    </xf>
    <xf numFmtId="0" fontId="21" fillId="6" borderId="75" xfId="12" applyFont="1" applyFill="1" applyBorder="1">
      <alignment vertical="center"/>
    </xf>
    <xf numFmtId="0" fontId="1" fillId="6" borderId="0" xfId="13" applyFill="1">
      <alignment vertical="center"/>
    </xf>
    <xf numFmtId="0" fontId="1" fillId="0" borderId="0" xfId="13">
      <alignment vertical="center"/>
    </xf>
    <xf numFmtId="0" fontId="35" fillId="6" borderId="0" xfId="12" applyFont="1" applyFill="1">
      <alignment vertical="center"/>
    </xf>
    <xf numFmtId="0" fontId="36" fillId="6" borderId="0" xfId="12" applyFont="1" applyFill="1">
      <alignment vertical="center"/>
    </xf>
    <xf numFmtId="0" fontId="36" fillId="6" borderId="0" xfId="13" applyFont="1" applyFill="1">
      <alignment vertical="center"/>
    </xf>
    <xf numFmtId="0" fontId="36" fillId="0" borderId="0" xfId="13" applyFont="1">
      <alignment vertical="center"/>
    </xf>
    <xf numFmtId="0" fontId="35" fillId="0" borderId="97" xfId="12" applyFont="1" applyBorder="1" applyAlignment="1" applyProtection="1">
      <alignment horizontal="center" vertical="center" shrinkToFit="1"/>
      <protection locked="0"/>
    </xf>
    <xf numFmtId="0" fontId="35" fillId="0" borderId="109" xfId="15" applyFont="1" applyBorder="1" applyAlignment="1" applyProtection="1">
      <alignment horizontal="center" vertical="center" shrinkToFit="1"/>
      <protection locked="0"/>
    </xf>
    <xf numFmtId="0" fontId="35" fillId="0" borderId="111" xfId="12" applyFont="1" applyBorder="1" applyAlignment="1" applyProtection="1">
      <alignment horizontal="center" vertical="center" shrinkToFit="1"/>
      <protection locked="0"/>
    </xf>
    <xf numFmtId="0" fontId="35" fillId="0" borderId="122" xfId="15" applyFont="1" applyBorder="1" applyAlignment="1" applyProtection="1">
      <alignment horizontal="center" vertical="center" shrinkToFit="1"/>
      <protection locked="0"/>
    </xf>
    <xf numFmtId="0" fontId="35" fillId="8" borderId="20" xfId="12" applyFont="1" applyFill="1" applyBorder="1" applyAlignment="1" applyProtection="1">
      <alignment horizontal="center" vertical="center" shrinkToFit="1"/>
      <protection locked="0"/>
    </xf>
    <xf numFmtId="0" fontId="28" fillId="6" borderId="0" xfId="12" applyFont="1" applyFill="1">
      <alignment vertical="center"/>
    </xf>
    <xf numFmtId="0" fontId="35" fillId="0" borderId="135" xfId="12" applyFont="1" applyBorder="1" applyAlignment="1" applyProtection="1">
      <alignment horizontal="center" vertical="center" shrinkToFit="1"/>
      <protection locked="0"/>
    </xf>
    <xf numFmtId="0" fontId="35" fillId="6" borderId="122" xfId="12" applyFont="1" applyFill="1" applyBorder="1" applyAlignment="1" applyProtection="1">
      <alignment horizontal="center" vertical="center" shrinkToFit="1"/>
      <protection locked="0"/>
    </xf>
    <xf numFmtId="0" fontId="35" fillId="0" borderId="144" xfId="12" applyFont="1" applyBorder="1" applyAlignment="1" applyProtection="1">
      <alignment horizontal="center" vertical="center" shrinkToFit="1"/>
      <protection locked="0"/>
    </xf>
    <xf numFmtId="0" fontId="35" fillId="6" borderId="0" xfId="12" applyFont="1" applyFill="1" applyAlignment="1">
      <alignment horizontal="center" vertical="center" shrinkToFit="1"/>
    </xf>
    <xf numFmtId="0" fontId="35" fillId="6" borderId="0" xfId="12" applyFont="1" applyFill="1" applyAlignment="1">
      <alignment horizontal="left" vertical="center" shrinkToFit="1"/>
    </xf>
    <xf numFmtId="177" fontId="35" fillId="6" borderId="0" xfId="12" applyNumberFormat="1" applyFont="1" applyFill="1" applyAlignment="1">
      <alignment horizontal="right" vertical="center" shrinkToFit="1"/>
    </xf>
    <xf numFmtId="177" fontId="35" fillId="6" borderId="0" xfId="12" applyNumberFormat="1" applyFont="1" applyFill="1" applyAlignment="1">
      <alignment horizontal="left" vertical="center" shrinkToFit="1"/>
    </xf>
    <xf numFmtId="0" fontId="35" fillId="6" borderId="75" xfId="12" applyFont="1" applyFill="1" applyBorder="1">
      <alignment vertical="center"/>
    </xf>
    <xf numFmtId="0" fontId="35" fillId="6" borderId="75" xfId="12" applyFont="1" applyFill="1" applyBorder="1" applyAlignment="1">
      <alignment horizontal="center" vertical="center"/>
    </xf>
    <xf numFmtId="0" fontId="35" fillId="6" borderId="31" xfId="12" applyFont="1" applyFill="1" applyBorder="1">
      <alignment vertical="center"/>
    </xf>
    <xf numFmtId="0" fontId="35" fillId="6" borderId="11" xfId="12" applyFont="1" applyFill="1" applyBorder="1">
      <alignment vertical="center"/>
    </xf>
    <xf numFmtId="0" fontId="35" fillId="6" borderId="12" xfId="12" applyFont="1" applyFill="1" applyBorder="1">
      <alignment vertical="center"/>
    </xf>
    <xf numFmtId="0" fontId="35" fillId="6" borderId="66" xfId="12" applyFont="1" applyFill="1" applyBorder="1">
      <alignment vertical="center"/>
    </xf>
    <xf numFmtId="0" fontId="35" fillId="6" borderId="0" xfId="12" applyFont="1" applyFill="1" applyAlignment="1">
      <alignment horizontal="center" vertical="center"/>
    </xf>
    <xf numFmtId="0" fontId="36" fillId="6" borderId="0" xfId="12" applyFont="1" applyFill="1" applyAlignment="1">
      <alignment horizontal="center" vertical="center"/>
    </xf>
    <xf numFmtId="0" fontId="36" fillId="6" borderId="7" xfId="12" applyFont="1" applyFill="1" applyBorder="1">
      <alignment vertical="center"/>
    </xf>
    <xf numFmtId="0" fontId="38" fillId="6" borderId="0" xfId="13" applyFont="1" applyFill="1">
      <alignment vertical="center"/>
    </xf>
    <xf numFmtId="0" fontId="17" fillId="6" borderId="0" xfId="6" applyFill="1" applyProtection="1">
      <protection hidden="1"/>
    </xf>
    <xf numFmtId="0" fontId="17" fillId="6" borderId="0" xfId="6" applyFill="1"/>
    <xf numFmtId="0" fontId="1" fillId="0" borderId="0" xfId="16" applyFont="1">
      <alignment vertical="center"/>
    </xf>
    <xf numFmtId="0" fontId="35" fillId="0" borderId="41" xfId="16" applyFont="1" applyBorder="1">
      <alignment vertical="center"/>
    </xf>
    <xf numFmtId="0" fontId="1" fillId="0" borderId="12" xfId="16" applyFont="1" applyBorder="1">
      <alignment vertical="center"/>
    </xf>
    <xf numFmtId="0" fontId="1" fillId="0" borderId="51" xfId="16" applyFont="1" applyBorder="1">
      <alignment vertical="center"/>
    </xf>
    <xf numFmtId="0" fontId="1" fillId="0" borderId="65" xfId="16" applyFont="1" applyBorder="1">
      <alignment vertical="center"/>
    </xf>
    <xf numFmtId="178" fontId="3" fillId="0" borderId="0" xfId="16" applyNumberFormat="1" applyFont="1">
      <alignment vertical="center"/>
    </xf>
    <xf numFmtId="0" fontId="1" fillId="0" borderId="38" xfId="16" applyFont="1" applyBorder="1">
      <alignment vertical="center"/>
    </xf>
    <xf numFmtId="0" fontId="1" fillId="6" borderId="41" xfId="16" applyFont="1" applyFill="1" applyBorder="1">
      <alignment vertical="center"/>
    </xf>
    <xf numFmtId="0" fontId="1" fillId="6" borderId="12" xfId="16" applyFont="1" applyFill="1" applyBorder="1">
      <alignment vertical="center"/>
    </xf>
    <xf numFmtId="0" fontId="1" fillId="6" borderId="51" xfId="16" applyFont="1" applyFill="1" applyBorder="1">
      <alignment vertical="center"/>
    </xf>
    <xf numFmtId="0" fontId="1" fillId="6" borderId="39" xfId="16" applyFont="1" applyFill="1" applyBorder="1">
      <alignment vertical="center"/>
    </xf>
    <xf numFmtId="0" fontId="1" fillId="6" borderId="31" xfId="16" applyFont="1" applyFill="1" applyBorder="1">
      <alignment vertical="center"/>
    </xf>
    <xf numFmtId="0" fontId="1" fillId="6" borderId="42" xfId="16" applyFont="1" applyFill="1" applyBorder="1">
      <alignment vertical="center"/>
    </xf>
    <xf numFmtId="178" fontId="3" fillId="6" borderId="37" xfId="16" applyNumberFormat="1" applyFont="1" applyFill="1" applyBorder="1">
      <alignment vertical="center"/>
    </xf>
    <xf numFmtId="178" fontId="3" fillId="6" borderId="56" xfId="16" applyNumberFormat="1" applyFont="1" applyFill="1" applyBorder="1">
      <alignment vertical="center"/>
    </xf>
    <xf numFmtId="178" fontId="3" fillId="6" borderId="40" xfId="16" applyNumberFormat="1" applyFont="1" applyFill="1" applyBorder="1">
      <alignment vertical="center"/>
    </xf>
    <xf numFmtId="178" fontId="3" fillId="6" borderId="34" xfId="16" applyNumberFormat="1" applyFont="1" applyFill="1" applyBorder="1" applyAlignment="1">
      <alignment horizontal="center" vertical="center"/>
    </xf>
    <xf numFmtId="178" fontId="21" fillId="6" borderId="186" xfId="16" applyNumberFormat="1" applyFont="1" applyFill="1" applyBorder="1" applyAlignment="1">
      <alignment horizontal="center" vertical="center"/>
    </xf>
    <xf numFmtId="178" fontId="3" fillId="6" borderId="54" xfId="16" applyNumberFormat="1" applyFont="1" applyFill="1" applyBorder="1" applyAlignment="1">
      <alignment horizontal="center" vertical="center"/>
    </xf>
    <xf numFmtId="177" fontId="3" fillId="6" borderId="50" xfId="17" applyNumberFormat="1" applyFont="1" applyFill="1" applyBorder="1" applyAlignment="1">
      <alignment horizontal="right" vertical="center" shrinkToFit="1"/>
    </xf>
    <xf numFmtId="177" fontId="3" fillId="6" borderId="37" xfId="17" applyNumberFormat="1" applyFont="1" applyFill="1" applyBorder="1" applyAlignment="1">
      <alignment horizontal="right" vertical="center" shrinkToFit="1"/>
    </xf>
    <xf numFmtId="187" fontId="3" fillId="6" borderId="187" xfId="17" applyNumberFormat="1" applyFont="1" applyFill="1" applyBorder="1" applyAlignment="1">
      <alignment horizontal="right" vertical="center" shrinkToFit="1"/>
    </xf>
    <xf numFmtId="177" fontId="3" fillId="6" borderId="34" xfId="17" applyNumberFormat="1" applyFont="1" applyFill="1" applyBorder="1" applyAlignment="1">
      <alignment horizontal="right" vertical="center" shrinkToFit="1"/>
    </xf>
    <xf numFmtId="177" fontId="3" fillId="6" borderId="39" xfId="17" applyNumberFormat="1" applyFont="1" applyFill="1" applyBorder="1" applyAlignment="1">
      <alignment horizontal="right" vertical="center" shrinkToFit="1"/>
    </xf>
    <xf numFmtId="187" fontId="3" fillId="6" borderId="54" xfId="17" applyNumberFormat="1" applyFont="1" applyFill="1" applyBorder="1" applyAlignment="1">
      <alignment horizontal="right" vertical="center" shrinkToFit="1"/>
    </xf>
    <xf numFmtId="189" fontId="3" fillId="0" borderId="0" xfId="16" applyNumberFormat="1" applyFont="1">
      <alignment vertical="center"/>
    </xf>
    <xf numFmtId="178" fontId="3" fillId="0" borderId="39" xfId="16" applyNumberFormat="1" applyFont="1" applyBorder="1">
      <alignment vertical="center"/>
    </xf>
    <xf numFmtId="178" fontId="3" fillId="0" borderId="31" xfId="16" applyNumberFormat="1" applyFont="1" applyBorder="1">
      <alignment vertical="center"/>
    </xf>
    <xf numFmtId="178" fontId="3" fillId="0" borderId="42" xfId="16" applyNumberFormat="1" applyFont="1" applyBorder="1">
      <alignment vertical="center"/>
    </xf>
    <xf numFmtId="178" fontId="3" fillId="0" borderId="34" xfId="16" applyNumberFormat="1" applyFont="1" applyBorder="1" applyAlignment="1">
      <alignment horizontal="center" vertical="center"/>
    </xf>
    <xf numFmtId="178" fontId="3" fillId="0" borderId="186" xfId="16" applyNumberFormat="1" applyFont="1" applyBorder="1" applyAlignment="1">
      <alignment horizontal="center" vertical="center"/>
    </xf>
    <xf numFmtId="178" fontId="3" fillId="0" borderId="54" xfId="16" applyNumberFormat="1" applyFont="1" applyBorder="1" applyAlignment="1">
      <alignment horizontal="center" vertical="center"/>
    </xf>
    <xf numFmtId="178" fontId="3" fillId="0" borderId="0" xfId="16" applyNumberFormat="1" applyFont="1" applyAlignment="1">
      <alignment horizontal="center" vertical="center"/>
    </xf>
    <xf numFmtId="178" fontId="3" fillId="0" borderId="65" xfId="16" applyNumberFormat="1" applyFont="1" applyBorder="1">
      <alignment vertical="center"/>
    </xf>
    <xf numFmtId="190" fontId="18" fillId="0" borderId="34" xfId="16" applyNumberFormat="1" applyFont="1" applyBorder="1" applyAlignment="1">
      <alignment horizontal="right" vertical="center" shrinkToFit="1"/>
    </xf>
    <xf numFmtId="190" fontId="18" fillId="0" borderId="186" xfId="16" applyNumberFormat="1" applyFont="1" applyBorder="1" applyAlignment="1">
      <alignment horizontal="right" vertical="center" shrinkToFit="1"/>
    </xf>
    <xf numFmtId="190" fontId="3" fillId="0" borderId="54" xfId="16" applyNumberFormat="1" applyFont="1" applyBorder="1" applyAlignment="1">
      <alignment horizontal="right" vertical="center" shrinkToFit="1"/>
    </xf>
    <xf numFmtId="178" fontId="3" fillId="0" borderId="38" xfId="16" applyNumberFormat="1" applyFont="1" applyBorder="1">
      <alignment vertical="center"/>
    </xf>
    <xf numFmtId="187" fontId="18" fillId="0" borderId="34" xfId="16" applyNumberFormat="1" applyFont="1" applyBorder="1" applyAlignment="1">
      <alignment horizontal="right" vertical="center" shrinkToFit="1"/>
    </xf>
    <xf numFmtId="187" fontId="18" fillId="0" borderId="186" xfId="16" applyNumberFormat="1" applyFont="1" applyBorder="1" applyAlignment="1">
      <alignment horizontal="right" vertical="center" shrinkToFit="1"/>
    </xf>
    <xf numFmtId="187" fontId="3" fillId="0" borderId="54" xfId="16" applyNumberFormat="1" applyFont="1" applyBorder="1" applyAlignment="1">
      <alignment horizontal="right" vertical="center" shrinkToFit="1"/>
    </xf>
    <xf numFmtId="178" fontId="3" fillId="0" borderId="37" xfId="16" applyNumberFormat="1" applyFont="1" applyBorder="1">
      <alignment vertical="center"/>
    </xf>
    <xf numFmtId="178" fontId="3" fillId="0" borderId="56" xfId="16" applyNumberFormat="1" applyFont="1" applyBorder="1">
      <alignment vertical="center"/>
    </xf>
    <xf numFmtId="189" fontId="3" fillId="0" borderId="56" xfId="16" applyNumberFormat="1" applyFont="1" applyBorder="1">
      <alignment vertical="center"/>
    </xf>
    <xf numFmtId="178" fontId="3" fillId="0" borderId="40" xfId="16" applyNumberFormat="1" applyFont="1" applyBorder="1">
      <alignment vertical="center"/>
    </xf>
    <xf numFmtId="0" fontId="3" fillId="0" borderId="0" xfId="16" applyFont="1">
      <alignment vertical="center"/>
    </xf>
    <xf numFmtId="0" fontId="1" fillId="0" borderId="51" xfId="16" applyFont="1" applyBorder="1" applyAlignment="1"/>
    <xf numFmtId="0" fontId="1" fillId="0" borderId="38" xfId="16" applyFont="1" applyBorder="1" applyAlignment="1"/>
    <xf numFmtId="177" fontId="3" fillId="6" borderId="34" xfId="16" applyNumberFormat="1" applyFont="1" applyFill="1" applyBorder="1" applyAlignment="1">
      <alignment horizontal="right" vertical="center" shrinkToFit="1"/>
    </xf>
    <xf numFmtId="177" fontId="3" fillId="6" borderId="186" xfId="16" applyNumberFormat="1" applyFont="1" applyFill="1" applyBorder="1" applyAlignment="1">
      <alignment horizontal="right" vertical="center" shrinkToFit="1"/>
    </xf>
    <xf numFmtId="187" fontId="3" fillId="6" borderId="54" xfId="16" applyNumberFormat="1" applyFont="1" applyFill="1" applyBorder="1" applyAlignment="1">
      <alignment horizontal="right" vertical="center" shrinkToFit="1"/>
    </xf>
    <xf numFmtId="177" fontId="3" fillId="0" borderId="34" xfId="16" applyNumberFormat="1" applyFont="1" applyBorder="1" applyAlignment="1">
      <alignment horizontal="right" vertical="center" shrinkToFit="1"/>
    </xf>
    <xf numFmtId="177" fontId="3" fillId="0" borderId="186" xfId="16" applyNumberFormat="1" applyFont="1" applyBorder="1" applyAlignment="1">
      <alignment horizontal="right" vertical="center" shrinkToFit="1"/>
    </xf>
    <xf numFmtId="0" fontId="3" fillId="0" borderId="0" xfId="16" applyFont="1" applyAlignment="1"/>
    <xf numFmtId="0" fontId="1" fillId="0" borderId="0" xfId="16" applyFont="1" applyAlignment="1"/>
    <xf numFmtId="189" fontId="3" fillId="0" borderId="12" xfId="16" applyNumberFormat="1" applyFont="1" applyBorder="1">
      <alignment vertical="center"/>
    </xf>
    <xf numFmtId="0" fontId="1" fillId="0" borderId="56" xfId="16" applyFont="1" applyBorder="1">
      <alignment vertical="center"/>
    </xf>
    <xf numFmtId="0" fontId="35" fillId="0" borderId="65" xfId="16" applyFont="1" applyBorder="1">
      <alignment vertical="center"/>
    </xf>
    <xf numFmtId="0" fontId="1" fillId="0" borderId="56" xfId="17" applyFont="1" applyBorder="1">
      <alignment vertical="center"/>
    </xf>
    <xf numFmtId="189" fontId="3" fillId="0" borderId="56" xfId="17" applyNumberFormat="1" applyFont="1" applyBorder="1">
      <alignment vertical="center"/>
    </xf>
    <xf numFmtId="178" fontId="18" fillId="0" borderId="41" xfId="18" applyNumberFormat="1" applyFont="1" applyBorder="1" applyAlignment="1">
      <alignment vertical="center"/>
    </xf>
    <xf numFmtId="178" fontId="18" fillId="0" borderId="51" xfId="18" applyNumberFormat="1" applyFont="1" applyBorder="1" applyAlignment="1">
      <alignment vertical="center"/>
    </xf>
    <xf numFmtId="178" fontId="18" fillId="0" borderId="37" xfId="18" applyNumberFormat="1" applyFont="1" applyBorder="1" applyAlignment="1">
      <alignment vertical="center"/>
    </xf>
    <xf numFmtId="178" fontId="18" fillId="0" borderId="40" xfId="18" applyNumberFormat="1" applyFont="1" applyBorder="1" applyAlignment="1">
      <alignment vertical="center"/>
    </xf>
    <xf numFmtId="178" fontId="18" fillId="0" borderId="41" xfId="18" applyNumberFormat="1" applyFont="1" applyBorder="1" applyAlignment="1">
      <alignment horizontal="center" vertical="center"/>
    </xf>
    <xf numFmtId="178" fontId="18" fillId="0" borderId="54" xfId="18" applyNumberFormat="1" applyFont="1" applyBorder="1" applyAlignment="1">
      <alignment horizontal="center" vertical="center" wrapText="1"/>
    </xf>
    <xf numFmtId="178" fontId="25" fillId="0" borderId="55" xfId="18" applyNumberFormat="1" applyFont="1" applyBorder="1" applyAlignment="1">
      <alignment horizontal="center" vertical="center"/>
    </xf>
    <xf numFmtId="178" fontId="18" fillId="0" borderId="56" xfId="18" applyNumberFormat="1" applyFont="1" applyBorder="1" applyAlignment="1">
      <alignment horizontal="center" vertical="center" wrapText="1"/>
    </xf>
    <xf numFmtId="178" fontId="18" fillId="0" borderId="34" xfId="18" applyNumberFormat="1" applyFont="1" applyBorder="1" applyAlignment="1">
      <alignment horizontal="center" vertical="center"/>
    </xf>
    <xf numFmtId="177" fontId="18" fillId="0" borderId="15" xfId="19" applyNumberFormat="1" applyFont="1" applyBorder="1" applyAlignment="1">
      <alignment horizontal="right" vertical="center" shrinkToFit="1"/>
    </xf>
    <xf numFmtId="177" fontId="18" fillId="0" borderId="41" xfId="19" applyNumberFormat="1" applyFont="1" applyBorder="1" applyAlignment="1">
      <alignment horizontal="right" vertical="center" shrinkToFit="1"/>
    </xf>
    <xf numFmtId="187" fontId="18" fillId="0" borderId="57" xfId="19" applyNumberFormat="1" applyFont="1" applyBorder="1" applyAlignment="1">
      <alignment horizontal="right" vertical="center" shrinkToFit="1"/>
    </xf>
    <xf numFmtId="177" fontId="18" fillId="0" borderId="55" xfId="19" applyNumberFormat="1" applyFont="1" applyBorder="1" applyAlignment="1">
      <alignment horizontal="right" vertical="center" shrinkToFit="1"/>
    </xf>
    <xf numFmtId="187" fontId="18" fillId="0" borderId="58" xfId="19" applyNumberFormat="1" applyFont="1" applyBorder="1" applyAlignment="1">
      <alignment horizontal="right" vertical="center" shrinkToFit="1"/>
    </xf>
    <xf numFmtId="187" fontId="18" fillId="0" borderId="15" xfId="19" applyNumberFormat="1" applyFont="1" applyBorder="1" applyAlignment="1">
      <alignment horizontal="right" vertical="center" shrinkToFit="1"/>
    </xf>
    <xf numFmtId="178" fontId="18" fillId="0" borderId="37" xfId="18" applyNumberFormat="1" applyFont="1" applyBorder="1" applyAlignment="1">
      <alignment horizontal="center" vertical="center"/>
    </xf>
    <xf numFmtId="178" fontId="18" fillId="0" borderId="59" xfId="18" applyNumberFormat="1" applyFont="1" applyBorder="1" applyAlignment="1">
      <alignment horizontal="center" vertical="center"/>
    </xf>
    <xf numFmtId="177" fontId="18" fillId="0" borderId="60" xfId="19" applyNumberFormat="1" applyFont="1" applyBorder="1" applyAlignment="1">
      <alignment horizontal="right" vertical="center" shrinkToFit="1"/>
    </xf>
    <xf numFmtId="177" fontId="18" fillId="0" borderId="61" xfId="19" applyNumberFormat="1" applyFont="1" applyBorder="1" applyAlignment="1">
      <alignment horizontal="right" vertical="center" shrinkToFit="1"/>
    </xf>
    <xf numFmtId="187" fontId="18" fillId="0" borderId="59" xfId="19" applyNumberFormat="1" applyFont="1" applyBorder="1" applyAlignment="1">
      <alignment horizontal="right" vertical="center" shrinkToFit="1"/>
    </xf>
    <xf numFmtId="177" fontId="18" fillId="0" borderId="62" xfId="19" applyNumberFormat="1" applyFont="1" applyBorder="1" applyAlignment="1">
      <alignment horizontal="right" vertical="center" shrinkToFit="1"/>
    </xf>
    <xf numFmtId="187" fontId="18" fillId="0" borderId="63" xfId="19" applyNumberFormat="1" applyFont="1" applyBorder="1" applyAlignment="1">
      <alignment horizontal="right" vertical="center" shrinkToFit="1"/>
    </xf>
    <xf numFmtId="187" fontId="18" fillId="0" borderId="60" xfId="19" applyNumberFormat="1" applyFont="1" applyBorder="1" applyAlignment="1">
      <alignment horizontal="right" vertical="center" shrinkToFit="1"/>
    </xf>
    <xf numFmtId="178" fontId="18" fillId="0" borderId="51" xfId="18" applyNumberFormat="1" applyFont="1" applyBorder="1" applyAlignment="1">
      <alignment horizontal="center" vertical="center"/>
    </xf>
    <xf numFmtId="187" fontId="18" fillId="0" borderId="12" xfId="19" applyNumberFormat="1" applyFont="1" applyBorder="1" applyAlignment="1">
      <alignment horizontal="right" vertical="center" shrinkToFit="1"/>
    </xf>
    <xf numFmtId="0" fontId="1" fillId="0" borderId="37" xfId="16" applyFont="1" applyBorder="1">
      <alignment vertical="center"/>
    </xf>
    <xf numFmtId="0" fontId="1" fillId="0" borderId="40" xfId="16" applyFont="1" applyBorder="1">
      <alignment vertical="center"/>
    </xf>
    <xf numFmtId="177" fontId="7" fillId="0" borderId="27" xfId="4" applyNumberFormat="1" applyFont="1" applyBorder="1" applyAlignment="1">
      <alignment horizontal="right" vertical="center" shrinkToFit="1"/>
    </xf>
    <xf numFmtId="177" fontId="7" fillId="0" borderId="28" xfId="4" applyNumberFormat="1" applyFont="1" applyBorder="1" applyAlignment="1">
      <alignment horizontal="right" vertical="center" shrinkToFit="1"/>
    </xf>
    <xf numFmtId="177" fontId="7" fillId="0" borderId="29" xfId="4" applyNumberFormat="1" applyFont="1" applyBorder="1" applyAlignment="1">
      <alignment horizontal="right" vertical="center" shrinkToFit="1"/>
    </xf>
    <xf numFmtId="177" fontId="7" fillId="0" borderId="33" xfId="4" applyNumberFormat="1" applyFont="1" applyBorder="1" applyAlignment="1">
      <alignment horizontal="right" vertical="center" shrinkToFit="1"/>
    </xf>
    <xf numFmtId="177" fontId="7" fillId="0" borderId="34" xfId="4" applyNumberFormat="1" applyFont="1" applyBorder="1" applyAlignment="1">
      <alignment horizontal="right" vertical="center" shrinkToFit="1"/>
    </xf>
    <xf numFmtId="177" fontId="7" fillId="0" borderId="35" xfId="4" applyNumberFormat="1" applyFont="1" applyBorder="1" applyAlignment="1">
      <alignment horizontal="right" vertical="center" shrinkToFit="1"/>
    </xf>
    <xf numFmtId="177" fontId="7" fillId="0" borderId="20" xfId="4" applyNumberFormat="1" applyFont="1" applyBorder="1" applyAlignment="1">
      <alignment horizontal="right" vertical="center" shrinkToFit="1"/>
    </xf>
    <xf numFmtId="177" fontId="7" fillId="0" borderId="21" xfId="4" applyNumberFormat="1" applyFont="1" applyBorder="1" applyAlignment="1">
      <alignment horizontal="right" vertical="center" shrinkToFit="1"/>
    </xf>
    <xf numFmtId="177" fontId="7" fillId="0" borderId="22" xfId="4" applyNumberFormat="1" applyFont="1" applyBorder="1" applyAlignment="1">
      <alignment horizontal="right" vertical="center" shrinkToFit="1"/>
    </xf>
    <xf numFmtId="0" fontId="0" fillId="6" borderId="0" xfId="6" applyFont="1" applyFill="1" applyAlignment="1">
      <alignment vertical="center"/>
    </xf>
    <xf numFmtId="0" fontId="17" fillId="6" borderId="0" xfId="6" applyFill="1" applyAlignment="1" applyProtection="1">
      <alignment vertical="center"/>
      <protection hidden="1"/>
    </xf>
    <xf numFmtId="0" fontId="17" fillId="6" borderId="0" xfId="6" applyFill="1" applyAlignment="1">
      <alignment vertical="center"/>
    </xf>
    <xf numFmtId="0" fontId="1" fillId="0" borderId="41" xfId="16" applyFont="1" applyBorder="1">
      <alignment vertical="center"/>
    </xf>
    <xf numFmtId="189" fontId="1" fillId="0" borderId="12" xfId="16" applyNumberFormat="1" applyFont="1" applyBorder="1">
      <alignment vertical="center"/>
    </xf>
    <xf numFmtId="0" fontId="1" fillId="0" borderId="31" xfId="16" applyFont="1" applyBorder="1">
      <alignment vertical="center"/>
    </xf>
    <xf numFmtId="178" fontId="39" fillId="0" borderId="0" xfId="16" applyNumberFormat="1" applyFont="1">
      <alignment vertical="center"/>
    </xf>
    <xf numFmtId="178" fontId="1" fillId="0" borderId="0" xfId="16" applyNumberFormat="1" applyFont="1">
      <alignment vertical="center"/>
    </xf>
    <xf numFmtId="179" fontId="1" fillId="6" borderId="0" xfId="17" applyNumberFormat="1" applyFont="1" applyFill="1" applyAlignment="1">
      <alignment vertical="center" wrapText="1"/>
    </xf>
    <xf numFmtId="49" fontId="1" fillId="6" borderId="0" xfId="17" applyNumberFormat="1" applyFont="1" applyFill="1" applyAlignment="1">
      <alignment horizontal="center" vertical="center" wrapText="1"/>
    </xf>
    <xf numFmtId="49" fontId="1" fillId="6" borderId="0" xfId="17" applyNumberFormat="1" applyFont="1" applyFill="1" applyAlignment="1">
      <alignment horizontal="center" vertical="center"/>
    </xf>
    <xf numFmtId="178" fontId="1" fillId="0" borderId="65" xfId="16" applyNumberFormat="1" applyFont="1" applyBorder="1">
      <alignment vertical="center"/>
    </xf>
    <xf numFmtId="178" fontId="1" fillId="0" borderId="38" xfId="16" applyNumberFormat="1" applyFont="1" applyBorder="1">
      <alignment vertical="center"/>
    </xf>
    <xf numFmtId="191" fontId="1" fillId="0" borderId="0" xfId="16" applyNumberFormat="1" applyFont="1">
      <alignment vertical="center"/>
    </xf>
    <xf numFmtId="178" fontId="1" fillId="0" borderId="37" xfId="16" applyNumberFormat="1" applyFont="1" applyBorder="1">
      <alignment vertical="center"/>
    </xf>
    <xf numFmtId="178" fontId="1" fillId="0" borderId="56" xfId="16" applyNumberFormat="1" applyFont="1" applyBorder="1">
      <alignment vertical="center"/>
    </xf>
    <xf numFmtId="189" fontId="1" fillId="0" borderId="56" xfId="16" applyNumberFormat="1" applyFont="1" applyBorder="1">
      <alignment vertical="center"/>
    </xf>
    <xf numFmtId="178" fontId="1" fillId="0" borderId="40" xfId="16" applyNumberFormat="1" applyFont="1" applyBorder="1">
      <alignment vertical="center"/>
    </xf>
    <xf numFmtId="0" fontId="1" fillId="0" borderId="0" xfId="17" applyFont="1">
      <alignment vertical="center"/>
    </xf>
    <xf numFmtId="189" fontId="1" fillId="0" borderId="0" xfId="17" applyNumberFormat="1" applyFont="1">
      <alignment vertical="center"/>
    </xf>
    <xf numFmtId="178" fontId="17" fillId="0" borderId="0" xfId="18" applyNumberFormat="1" applyAlignment="1">
      <alignment vertical="center"/>
    </xf>
    <xf numFmtId="177" fontId="17" fillId="0" borderId="0" xfId="19" applyNumberFormat="1" applyAlignment="1">
      <alignment horizontal="right" vertical="center"/>
    </xf>
    <xf numFmtId="187" fontId="17" fillId="0" borderId="0" xfId="19" applyNumberFormat="1" applyAlignment="1">
      <alignment horizontal="right" vertical="center"/>
    </xf>
    <xf numFmtId="178" fontId="1" fillId="6" borderId="0" xfId="16" applyNumberFormat="1" applyFont="1" applyFill="1" applyAlignment="1">
      <alignment vertical="center" wrapText="1"/>
    </xf>
    <xf numFmtId="178" fontId="17" fillId="0" borderId="0" xfId="18" applyNumberFormat="1" applyAlignment="1">
      <alignment horizontal="center" vertical="center"/>
    </xf>
    <xf numFmtId="0" fontId="40" fillId="0" borderId="0" xfId="20" applyFont="1">
      <alignment vertical="center"/>
    </xf>
    <xf numFmtId="0" fontId="21" fillId="0" borderId="0" xfId="8" applyFont="1">
      <alignment vertical="center"/>
    </xf>
    <xf numFmtId="0" fontId="21" fillId="0" borderId="0" xfId="8" applyFont="1" applyAlignment="1" applyProtection="1">
      <alignment horizontal="center" vertical="center" shrinkToFit="1"/>
      <protection hidden="1"/>
    </xf>
    <xf numFmtId="0" fontId="21" fillId="0" borderId="0" xfId="10">
      <alignment vertical="center"/>
    </xf>
    <xf numFmtId="186" fontId="21" fillId="0" borderId="0" xfId="8" applyNumberFormat="1" applyFont="1" applyAlignment="1" applyProtection="1">
      <alignment horizontal="center" vertical="center" shrinkToFit="1"/>
      <protection hidden="1"/>
    </xf>
    <xf numFmtId="0" fontId="27" fillId="0" borderId="0" xfId="8" applyFont="1" applyAlignment="1" applyProtection="1">
      <alignment horizontal="left" vertical="center" wrapText="1"/>
      <protection hidden="1"/>
    </xf>
    <xf numFmtId="0" fontId="21" fillId="0" borderId="0" xfId="8" applyFont="1" applyAlignment="1">
      <alignment horizontal="center" vertical="center" shrinkToFit="1"/>
    </xf>
    <xf numFmtId="0" fontId="21" fillId="0" borderId="0" xfId="8" applyFont="1" applyAlignment="1">
      <alignment horizontal="center" vertical="center"/>
    </xf>
    <xf numFmtId="49" fontId="21" fillId="0" borderId="0" xfId="8" applyNumberFormat="1" applyFont="1" applyAlignment="1">
      <alignment horizontal="center" vertical="center"/>
    </xf>
    <xf numFmtId="178" fontId="21" fillId="0" borderId="39" xfId="8" applyNumberFormat="1" applyFont="1" applyBorder="1" applyAlignment="1">
      <alignment horizontal="right" vertical="center" shrinkToFit="1"/>
    </xf>
    <xf numFmtId="178" fontId="21" fillId="0" borderId="31" xfId="8" applyNumberFormat="1" applyFont="1" applyBorder="1" applyAlignment="1">
      <alignment horizontal="right" vertical="center" shrinkToFit="1"/>
    </xf>
    <xf numFmtId="178" fontId="21" fillId="0" borderId="42" xfId="8" applyNumberFormat="1" applyFont="1" applyBorder="1" applyAlignment="1">
      <alignment horizontal="right" vertical="center" shrinkToFit="1"/>
    </xf>
    <xf numFmtId="0" fontId="21" fillId="0" borderId="39" xfId="8" applyFont="1" applyBorder="1">
      <alignment vertical="center"/>
    </xf>
    <xf numFmtId="0" fontId="21" fillId="0" borderId="31" xfId="8" applyFont="1" applyBorder="1">
      <alignment vertical="center"/>
    </xf>
    <xf numFmtId="0" fontId="21" fillId="0" borderId="42" xfId="8" applyFont="1" applyBorder="1">
      <alignment vertical="center"/>
    </xf>
    <xf numFmtId="49" fontId="21" fillId="0" borderId="0" xfId="8" applyNumberFormat="1" applyFont="1" applyAlignment="1">
      <alignment horizontal="left" vertical="center"/>
    </xf>
    <xf numFmtId="0" fontId="21" fillId="0" borderId="0" xfId="8" applyFont="1" applyAlignment="1">
      <alignment horizontal="left" vertical="center"/>
    </xf>
    <xf numFmtId="0" fontId="21" fillId="0" borderId="44" xfId="8" applyFont="1" applyBorder="1">
      <alignment vertical="center"/>
    </xf>
    <xf numFmtId="0" fontId="21" fillId="0" borderId="18" xfId="8" applyFont="1" applyBorder="1">
      <alignment vertical="center"/>
    </xf>
    <xf numFmtId="0" fontId="21" fillId="0" borderId="43" xfId="8" applyFont="1" applyBorder="1">
      <alignment vertical="center"/>
    </xf>
    <xf numFmtId="178" fontId="21" fillId="0" borderId="44" xfId="8" applyNumberFormat="1" applyFont="1" applyBorder="1" applyAlignment="1">
      <alignment horizontal="right" vertical="center"/>
    </xf>
    <xf numFmtId="178" fontId="21" fillId="0" borderId="18" xfId="8" applyNumberFormat="1" applyFont="1" applyBorder="1" applyAlignment="1">
      <alignment horizontal="right" vertical="center"/>
    </xf>
    <xf numFmtId="178" fontId="21" fillId="0" borderId="43" xfId="8" applyNumberFormat="1" applyFont="1" applyBorder="1" applyAlignment="1">
      <alignment horizontal="right" vertical="center"/>
    </xf>
    <xf numFmtId="0" fontId="21" fillId="0" borderId="72" xfId="8" applyFont="1" applyBorder="1" applyAlignment="1">
      <alignment horizontal="center" vertical="center" shrinkToFit="1"/>
    </xf>
    <xf numFmtId="0" fontId="21" fillId="0" borderId="75" xfId="8" applyFont="1" applyBorder="1" applyAlignment="1">
      <alignment horizontal="center" vertical="center" shrinkToFit="1"/>
    </xf>
    <xf numFmtId="0" fontId="21" fillId="0" borderId="70" xfId="8" applyFont="1" applyBorder="1" applyAlignment="1">
      <alignment horizontal="center" vertical="center" shrinkToFit="1"/>
    </xf>
    <xf numFmtId="181" fontId="21" fillId="0" borderId="44" xfId="8" applyNumberFormat="1" applyFont="1" applyBorder="1" applyAlignment="1">
      <alignment horizontal="right" vertical="center" shrinkToFit="1"/>
    </xf>
    <xf numFmtId="181" fontId="21" fillId="0" borderId="18" xfId="8" applyNumberFormat="1" applyFont="1" applyBorder="1" applyAlignment="1">
      <alignment horizontal="right" vertical="center" shrinkToFit="1"/>
    </xf>
    <xf numFmtId="181" fontId="21" fillId="0" borderId="19" xfId="8" applyNumberFormat="1" applyFont="1" applyBorder="1" applyAlignment="1">
      <alignment horizontal="right" vertical="center" shrinkToFit="1"/>
    </xf>
    <xf numFmtId="0" fontId="25" fillId="0" borderId="74" xfId="7" applyFont="1" applyBorder="1" applyAlignment="1">
      <alignment horizontal="left" vertical="center"/>
    </xf>
    <xf numFmtId="0" fontId="25" fillId="0" borderId="75" xfId="7" applyFont="1" applyBorder="1" applyAlignment="1">
      <alignment horizontal="left" vertical="center"/>
    </xf>
    <xf numFmtId="0" fontId="25" fillId="0" borderId="76" xfId="7" applyFont="1" applyBorder="1" applyAlignment="1">
      <alignment horizontal="left" vertical="center"/>
    </xf>
    <xf numFmtId="0" fontId="21" fillId="0" borderId="11" xfId="8" applyFont="1" applyBorder="1" applyAlignment="1">
      <alignment horizontal="center" vertical="center" textRotation="255"/>
    </xf>
    <xf numFmtId="0" fontId="21" fillId="0" borderId="12" xfId="8" applyFont="1" applyBorder="1" applyAlignment="1">
      <alignment horizontal="center" vertical="center" textRotation="255"/>
    </xf>
    <xf numFmtId="0" fontId="21" fillId="0" borderId="51" xfId="8" applyFont="1" applyBorder="1" applyAlignment="1">
      <alignment horizontal="center" vertical="center" textRotation="255"/>
    </xf>
    <xf numFmtId="0" fontId="21" fillId="0" borderId="7" xfId="8" applyFont="1" applyBorder="1" applyAlignment="1">
      <alignment horizontal="center" vertical="center" textRotation="255"/>
    </xf>
    <xf numFmtId="0" fontId="21" fillId="0" borderId="0" xfId="8" applyFont="1" applyAlignment="1">
      <alignment horizontal="center" vertical="center" textRotation="255"/>
    </xf>
    <xf numFmtId="0" fontId="21" fillId="0" borderId="38" xfId="8" applyFont="1" applyBorder="1" applyAlignment="1">
      <alignment horizontal="center" vertical="center" textRotation="255"/>
    </xf>
    <xf numFmtId="0" fontId="21" fillId="0" borderId="74" xfId="8" applyFont="1" applyBorder="1" applyAlignment="1">
      <alignment horizontal="center" vertical="center" textRotation="255"/>
    </xf>
    <xf numFmtId="0" fontId="21" fillId="0" borderId="75" xfId="8" applyFont="1" applyBorder="1" applyAlignment="1">
      <alignment horizontal="center" vertical="center" textRotation="255"/>
    </xf>
    <xf numFmtId="0" fontId="21" fillId="0" borderId="70" xfId="8" applyFont="1" applyBorder="1" applyAlignment="1">
      <alignment horizontal="center" vertical="center" textRotation="255"/>
    </xf>
    <xf numFmtId="0" fontId="21" fillId="0" borderId="41" xfId="8" applyFont="1" applyBorder="1" applyAlignment="1">
      <alignment horizontal="center" vertical="center"/>
    </xf>
    <xf numFmtId="0" fontId="21" fillId="0" borderId="12" xfId="8" applyFont="1" applyBorder="1" applyAlignment="1">
      <alignment horizontal="center" vertical="center"/>
    </xf>
    <xf numFmtId="0" fontId="21" fillId="0" borderId="51" xfId="8" applyFont="1" applyBorder="1" applyAlignment="1">
      <alignment horizontal="center" vertical="center"/>
    </xf>
    <xf numFmtId="0" fontId="21" fillId="0" borderId="37" xfId="8" applyFont="1" applyBorder="1" applyAlignment="1">
      <alignment horizontal="center" vertical="center"/>
    </xf>
    <xf numFmtId="0" fontId="21" fillId="0" borderId="56" xfId="8" applyFont="1" applyBorder="1" applyAlignment="1">
      <alignment horizontal="center" vertical="center"/>
    </xf>
    <xf numFmtId="0" fontId="21" fillId="0" borderId="40" xfId="8" applyFont="1" applyBorder="1" applyAlignment="1">
      <alignment horizontal="center" vertical="center"/>
    </xf>
    <xf numFmtId="0" fontId="27" fillId="0" borderId="41" xfId="8" applyFont="1" applyBorder="1" applyAlignment="1">
      <alignment horizontal="center" vertical="center" wrapText="1"/>
    </xf>
    <xf numFmtId="0" fontId="27" fillId="0" borderId="12" xfId="8" applyFont="1" applyBorder="1" applyAlignment="1">
      <alignment horizontal="center" vertical="center" wrapText="1"/>
    </xf>
    <xf numFmtId="0" fontId="27" fillId="0" borderId="51" xfId="8" applyFont="1" applyBorder="1" applyAlignment="1">
      <alignment horizontal="center" vertical="center" wrapText="1"/>
    </xf>
    <xf numFmtId="0" fontId="27" fillId="0" borderId="37" xfId="8" applyFont="1" applyBorder="1" applyAlignment="1">
      <alignment horizontal="center" vertical="center" wrapText="1"/>
    </xf>
    <xf numFmtId="0" fontId="27" fillId="0" borderId="56" xfId="8" applyFont="1" applyBorder="1" applyAlignment="1">
      <alignment horizontal="center" vertical="center" wrapText="1"/>
    </xf>
    <xf numFmtId="0" fontId="27" fillId="0" borderId="40" xfId="8" applyFont="1" applyBorder="1" applyAlignment="1">
      <alignment horizontal="center" vertical="center" wrapText="1"/>
    </xf>
    <xf numFmtId="181" fontId="21" fillId="0" borderId="7" xfId="8" applyNumberFormat="1" applyFont="1" applyBorder="1" applyAlignment="1">
      <alignment horizontal="right" vertical="center" shrinkToFit="1"/>
    </xf>
    <xf numFmtId="181" fontId="21" fillId="0" borderId="0" xfId="8" applyNumberFormat="1" applyFont="1" applyAlignment="1">
      <alignment horizontal="right" vertical="center" shrinkToFit="1"/>
    </xf>
    <xf numFmtId="181" fontId="21" fillId="0" borderId="66" xfId="8" applyNumberFormat="1" applyFont="1" applyBorder="1" applyAlignment="1">
      <alignment horizontal="right" vertical="center" shrinkToFit="1"/>
    </xf>
    <xf numFmtId="178" fontId="21" fillId="0" borderId="7" xfId="8" applyNumberFormat="1" applyFont="1" applyBorder="1" applyAlignment="1">
      <alignment horizontal="right" vertical="center" shrinkToFit="1"/>
    </xf>
    <xf numFmtId="178" fontId="21" fillId="0" borderId="0" xfId="8" applyNumberFormat="1" applyFont="1" applyAlignment="1">
      <alignment horizontal="right" vertical="center" shrinkToFit="1"/>
    </xf>
    <xf numFmtId="178" fontId="21" fillId="0" borderId="66" xfId="8" applyNumberFormat="1" applyFont="1" applyBorder="1" applyAlignment="1">
      <alignment horizontal="right" vertical="center" shrinkToFit="1"/>
    </xf>
    <xf numFmtId="0" fontId="21" fillId="0" borderId="41" xfId="8" applyFont="1" applyBorder="1" applyAlignment="1">
      <alignment horizontal="center" vertical="center" wrapText="1"/>
    </xf>
    <xf numFmtId="0" fontId="21" fillId="0" borderId="12" xfId="8" applyFont="1" applyBorder="1" applyAlignment="1">
      <alignment horizontal="center" vertical="center" wrapText="1"/>
    </xf>
    <xf numFmtId="0" fontId="21" fillId="0" borderId="51" xfId="8" applyFont="1" applyBorder="1" applyAlignment="1">
      <alignment horizontal="center" vertical="center" wrapText="1"/>
    </xf>
    <xf numFmtId="0" fontId="21" fillId="0" borderId="37" xfId="8" applyFont="1" applyBorder="1" applyAlignment="1">
      <alignment horizontal="center" vertical="center" wrapText="1"/>
    </xf>
    <xf numFmtId="0" fontId="21" fillId="0" borderId="56" xfId="8" applyFont="1" applyBorder="1" applyAlignment="1">
      <alignment horizontal="center" vertical="center" wrapText="1"/>
    </xf>
    <xf numFmtId="0" fontId="21" fillId="0" borderId="40" xfId="8" applyFont="1" applyBorder="1" applyAlignment="1">
      <alignment horizontal="center" vertical="center" wrapText="1"/>
    </xf>
    <xf numFmtId="0" fontId="27" fillId="0" borderId="13" xfId="8" applyFont="1" applyBorder="1" applyAlignment="1">
      <alignment horizontal="center" vertical="center" wrapText="1"/>
    </xf>
    <xf numFmtId="0" fontId="27" fillId="0" borderId="67" xfId="8" applyFont="1" applyBorder="1" applyAlignment="1">
      <alignment horizontal="center" vertical="center" wrapText="1"/>
    </xf>
    <xf numFmtId="0" fontId="28" fillId="0" borderId="31" xfId="8" applyFont="1" applyBorder="1">
      <alignment vertical="center"/>
    </xf>
    <xf numFmtId="0" fontId="28" fillId="0" borderId="42" xfId="8" applyFont="1" applyBorder="1">
      <alignment vertical="center"/>
    </xf>
    <xf numFmtId="178" fontId="21" fillId="0" borderId="32" xfId="8" applyNumberFormat="1" applyFont="1" applyBorder="1" applyAlignment="1">
      <alignment horizontal="right" vertical="center" shrinkToFit="1"/>
    </xf>
    <xf numFmtId="0" fontId="25" fillId="0" borderId="7" xfId="7" applyFont="1" applyBorder="1" applyAlignment="1">
      <alignment horizontal="left" vertical="center"/>
    </xf>
    <xf numFmtId="0" fontId="25" fillId="0" borderId="0" xfId="7" applyFont="1" applyAlignment="1">
      <alignment horizontal="left" vertical="center"/>
    </xf>
    <xf numFmtId="0" fontId="25" fillId="0" borderId="66" xfId="7" applyFont="1" applyBorder="1" applyAlignment="1">
      <alignment horizontal="left" vertical="center"/>
    </xf>
    <xf numFmtId="0" fontId="25" fillId="0" borderId="36" xfId="7" applyFont="1" applyBorder="1" applyAlignment="1">
      <alignment horizontal="center" vertical="center" wrapText="1"/>
    </xf>
    <xf numFmtId="0" fontId="25" fillId="0" borderId="8" xfId="7" applyFont="1" applyBorder="1" applyAlignment="1">
      <alignment horizontal="center" vertical="center" wrapText="1"/>
    </xf>
    <xf numFmtId="0" fontId="25" fillId="0" borderId="9" xfId="7" applyFont="1" applyBorder="1" applyAlignment="1">
      <alignment horizontal="center" vertical="center" wrapText="1"/>
    </xf>
    <xf numFmtId="0" fontId="25" fillId="0" borderId="7" xfId="7" applyFont="1" applyBorder="1" applyAlignment="1">
      <alignment horizontal="center" vertical="center" wrapText="1"/>
    </xf>
    <xf numFmtId="0" fontId="25" fillId="0" borderId="0" xfId="7" applyFont="1" applyAlignment="1">
      <alignment horizontal="center" vertical="center" wrapText="1"/>
    </xf>
    <xf numFmtId="0" fontId="25" fillId="0" borderId="66" xfId="7" applyFont="1" applyBorder="1" applyAlignment="1">
      <alignment horizontal="center" vertical="center" wrapText="1"/>
    </xf>
    <xf numFmtId="0" fontId="25" fillId="0" borderId="74" xfId="7" applyFont="1" applyBorder="1" applyAlignment="1">
      <alignment horizontal="center" vertical="center" wrapText="1"/>
    </xf>
    <xf numFmtId="0" fontId="25" fillId="0" borderId="75" xfId="7" applyFont="1" applyBorder="1" applyAlignment="1">
      <alignment horizontal="center" vertical="center" wrapText="1"/>
    </xf>
    <xf numFmtId="0" fontId="25" fillId="0" borderId="76" xfId="7" applyFont="1" applyBorder="1" applyAlignment="1">
      <alignment horizontal="center" vertical="center" wrapText="1"/>
    </xf>
    <xf numFmtId="0" fontId="25" fillId="0" borderId="36" xfId="7" applyFont="1" applyBorder="1" applyAlignment="1">
      <alignment horizontal="left" vertical="center"/>
    </xf>
    <xf numFmtId="0" fontId="25" fillId="0" borderId="8" xfId="7" applyFont="1" applyBorder="1" applyAlignment="1">
      <alignment horizontal="left" vertical="center"/>
    </xf>
    <xf numFmtId="0" fontId="25" fillId="0" borderId="9" xfId="7" applyFont="1" applyBorder="1" applyAlignment="1">
      <alignment horizontal="left" vertical="center"/>
    </xf>
    <xf numFmtId="178" fontId="21" fillId="0" borderId="36" xfId="8" applyNumberFormat="1" applyFont="1" applyBorder="1" applyAlignment="1">
      <alignment horizontal="right" vertical="center" shrinkToFit="1"/>
    </xf>
    <xf numFmtId="178" fontId="21" fillId="0" borderId="8" xfId="8" applyNumberFormat="1" applyFont="1" applyBorder="1" applyAlignment="1">
      <alignment horizontal="right" vertical="center" shrinkToFit="1"/>
    </xf>
    <xf numFmtId="178" fontId="21" fillId="0" borderId="9" xfId="8" applyNumberFormat="1" applyFont="1" applyBorder="1" applyAlignment="1">
      <alignment horizontal="right" vertical="center" shrinkToFit="1"/>
    </xf>
    <xf numFmtId="0" fontId="27" fillId="0" borderId="0" xfId="8" applyFont="1" applyAlignment="1">
      <alignment horizontal="left" vertical="center" wrapText="1"/>
    </xf>
    <xf numFmtId="0" fontId="27" fillId="0" borderId="66" xfId="8" applyFont="1" applyBorder="1" applyAlignment="1">
      <alignment horizontal="left" vertical="center" wrapText="1"/>
    </xf>
    <xf numFmtId="178" fontId="21" fillId="0" borderId="74" xfId="8" applyNumberFormat="1" applyFont="1" applyBorder="1" applyAlignment="1">
      <alignment horizontal="right" vertical="center" shrinkToFit="1"/>
    </xf>
    <xf numFmtId="178" fontId="21" fillId="0" borderId="75" xfId="8" applyNumberFormat="1" applyFont="1" applyBorder="1" applyAlignment="1">
      <alignment horizontal="right" vertical="center" shrinkToFit="1"/>
    </xf>
    <xf numFmtId="178" fontId="21" fillId="0" borderId="76" xfId="8" applyNumberFormat="1" applyFont="1" applyBorder="1" applyAlignment="1">
      <alignment horizontal="right" vertical="center" shrinkToFit="1"/>
    </xf>
    <xf numFmtId="0" fontId="21" fillId="0" borderId="74" xfId="8" applyFont="1" applyBorder="1" applyAlignment="1">
      <alignment horizontal="left" vertical="center"/>
    </xf>
    <xf numFmtId="0" fontId="21" fillId="0" borderId="75" xfId="8" applyFont="1" applyBorder="1" applyAlignment="1">
      <alignment horizontal="left" vertical="center"/>
    </xf>
    <xf numFmtId="0" fontId="21" fillId="0" borderId="76" xfId="8" applyFont="1" applyBorder="1" applyAlignment="1">
      <alignment horizontal="left" vertical="center"/>
    </xf>
    <xf numFmtId="0" fontId="21" fillId="0" borderId="7" xfId="8" applyFont="1" applyBorder="1" applyAlignment="1">
      <alignment horizontal="left" vertical="center"/>
    </xf>
    <xf numFmtId="0" fontId="21" fillId="0" borderId="66" xfId="8" applyFont="1" applyBorder="1" applyAlignment="1">
      <alignment horizontal="left" vertical="center"/>
    </xf>
    <xf numFmtId="0" fontId="21" fillId="0" borderId="41" xfId="8" applyFont="1" applyBorder="1" applyAlignment="1">
      <alignment horizontal="center" vertical="center" textRotation="255"/>
    </xf>
    <xf numFmtId="0" fontId="21" fillId="0" borderId="65" xfId="8" applyFont="1" applyBorder="1" applyAlignment="1">
      <alignment horizontal="center" vertical="center" textRotation="255"/>
    </xf>
    <xf numFmtId="0" fontId="21" fillId="0" borderId="37" xfId="8" applyFont="1" applyBorder="1" applyAlignment="1">
      <alignment horizontal="center" vertical="center" textRotation="255"/>
    </xf>
    <xf numFmtId="0" fontId="21" fillId="0" borderId="56" xfId="8" applyFont="1" applyBorder="1" applyAlignment="1">
      <alignment horizontal="center" vertical="center" textRotation="255"/>
    </xf>
    <xf numFmtId="0" fontId="21" fillId="0" borderId="40" xfId="8" applyFont="1" applyBorder="1" applyAlignment="1">
      <alignment horizontal="center" vertical="center" textRotation="255"/>
    </xf>
    <xf numFmtId="0" fontId="21" fillId="0" borderId="81" xfId="8" applyFont="1" applyBorder="1" applyAlignment="1">
      <alignment horizontal="center" vertical="center"/>
    </xf>
    <xf numFmtId="0" fontId="21" fillId="0" borderId="25" xfId="8" applyFont="1" applyBorder="1" applyAlignment="1">
      <alignment horizontal="center" vertical="center"/>
    </xf>
    <xf numFmtId="0" fontId="21" fillId="0" borderId="26" xfId="8" applyFont="1" applyBorder="1" applyAlignment="1">
      <alignment horizontal="center" vertical="center"/>
    </xf>
    <xf numFmtId="0" fontId="21" fillId="0" borderId="78" xfId="8" applyFont="1" applyBorder="1" applyAlignment="1">
      <alignment horizontal="center" vertical="center"/>
    </xf>
    <xf numFmtId="0" fontId="21" fillId="0" borderId="77" xfId="8" applyFont="1" applyBorder="1" applyAlignment="1">
      <alignment horizontal="center" vertical="center"/>
    </xf>
    <xf numFmtId="0" fontId="21" fillId="0" borderId="53" xfId="8" applyFont="1" applyBorder="1" applyAlignment="1">
      <alignment horizontal="center" vertical="center"/>
    </xf>
    <xf numFmtId="183" fontId="21" fillId="0" borderId="53" xfId="8" applyNumberFormat="1" applyFont="1" applyBorder="1" applyAlignment="1">
      <alignment horizontal="right" vertical="center" shrinkToFit="1"/>
    </xf>
    <xf numFmtId="183" fontId="21" fillId="0" borderId="79" xfId="8" applyNumberFormat="1" applyFont="1" applyBorder="1" applyAlignment="1">
      <alignment horizontal="right" vertical="center" shrinkToFit="1"/>
    </xf>
    <xf numFmtId="183" fontId="21" fillId="0" borderId="6" xfId="8" applyNumberFormat="1" applyFont="1" applyBorder="1" applyAlignment="1">
      <alignment horizontal="right" vertical="center" shrinkToFit="1"/>
    </xf>
    <xf numFmtId="181" fontId="21" fillId="0" borderId="43" xfId="8" applyNumberFormat="1" applyFont="1" applyBorder="1" applyAlignment="1">
      <alignment horizontal="right" vertical="center" shrinkToFit="1"/>
    </xf>
    <xf numFmtId="0" fontId="21" fillId="0" borderId="30" xfId="8" applyFont="1" applyBorder="1">
      <alignment vertical="center"/>
    </xf>
    <xf numFmtId="0" fontId="21" fillId="0" borderId="39" xfId="8" applyFont="1" applyBorder="1" applyAlignment="1">
      <alignment horizontal="center" vertical="center"/>
    </xf>
    <xf numFmtId="0" fontId="21" fillId="0" borderId="31" xfId="8" applyFont="1" applyBorder="1" applyAlignment="1">
      <alignment horizontal="center" vertical="center"/>
    </xf>
    <xf numFmtId="178" fontId="21" fillId="0" borderId="53" xfId="8" applyNumberFormat="1" applyFont="1" applyBorder="1" applyAlignment="1">
      <alignment horizontal="right" vertical="center" shrinkToFit="1"/>
    </xf>
    <xf numFmtId="178" fontId="21" fillId="0" borderId="79" xfId="8" applyNumberFormat="1" applyFont="1" applyBorder="1" applyAlignment="1">
      <alignment horizontal="right" vertical="center" shrinkToFit="1"/>
    </xf>
    <xf numFmtId="178" fontId="21" fillId="0" borderId="6" xfId="8" applyNumberFormat="1" applyFont="1" applyBorder="1" applyAlignment="1">
      <alignment horizontal="right" vertical="center" shrinkToFit="1"/>
    </xf>
    <xf numFmtId="181" fontId="21" fillId="0" borderId="75" xfId="8" applyNumberFormat="1" applyFont="1" applyBorder="1" applyAlignment="1">
      <alignment horizontal="right" vertical="center"/>
    </xf>
    <xf numFmtId="181" fontId="21" fillId="0" borderId="76" xfId="8" applyNumberFormat="1" applyFont="1" applyBorder="1" applyAlignment="1">
      <alignment horizontal="right" vertical="center"/>
    </xf>
    <xf numFmtId="0" fontId="21" fillId="0" borderId="17" xfId="8" applyFont="1" applyBorder="1">
      <alignment vertical="center"/>
    </xf>
    <xf numFmtId="0" fontId="21" fillId="0" borderId="22" xfId="8" applyFont="1" applyBorder="1" applyAlignment="1">
      <alignment horizontal="center" vertical="center"/>
    </xf>
    <xf numFmtId="0" fontId="21" fillId="0" borderId="19" xfId="8" applyFont="1" applyBorder="1" applyAlignment="1">
      <alignment horizontal="center" vertical="center"/>
    </xf>
    <xf numFmtId="0" fontId="21" fillId="0" borderId="80" xfId="8" applyFont="1" applyBorder="1" applyAlignment="1">
      <alignment horizontal="center" vertical="center"/>
    </xf>
    <xf numFmtId="0" fontId="21" fillId="0" borderId="36" xfId="8" applyFont="1" applyBorder="1" applyAlignment="1">
      <alignment horizontal="center" vertical="center"/>
    </xf>
    <xf numFmtId="0" fontId="21" fillId="0" borderId="8" xfId="8" applyFont="1" applyBorder="1" applyAlignment="1">
      <alignment horizontal="center" vertical="center"/>
    </xf>
    <xf numFmtId="0" fontId="21" fillId="0" borderId="74" xfId="8" applyFont="1" applyBorder="1" applyAlignment="1">
      <alignment horizontal="center" vertical="center"/>
    </xf>
    <xf numFmtId="0" fontId="21" fillId="0" borderId="75" xfId="8" applyFont="1" applyBorder="1" applyAlignment="1">
      <alignment horizontal="center" vertical="center"/>
    </xf>
    <xf numFmtId="178" fontId="21" fillId="0" borderId="8" xfId="8" applyNumberFormat="1" applyFont="1" applyBorder="1" applyAlignment="1">
      <alignment horizontal="right" vertical="center"/>
    </xf>
    <xf numFmtId="0" fontId="25" fillId="0" borderId="41" xfId="8" applyFont="1" applyBorder="1">
      <alignment vertical="center"/>
    </xf>
    <xf numFmtId="0" fontId="25" fillId="0" borderId="12" xfId="8" applyFont="1" applyBorder="1">
      <alignment vertical="center"/>
    </xf>
    <xf numFmtId="0" fontId="25" fillId="0" borderId="51" xfId="8" applyFont="1" applyBorder="1">
      <alignment vertical="center"/>
    </xf>
    <xf numFmtId="185" fontId="25" fillId="0" borderId="41" xfId="8" applyNumberFormat="1" applyFont="1" applyBorder="1" applyAlignment="1">
      <alignment horizontal="right" vertical="center" shrinkToFit="1"/>
    </xf>
    <xf numFmtId="185" fontId="25" fillId="0" borderId="12" xfId="8" applyNumberFormat="1" applyFont="1" applyBorder="1" applyAlignment="1">
      <alignment horizontal="right" vertical="center" shrinkToFit="1"/>
    </xf>
    <xf numFmtId="185" fontId="25" fillId="0" borderId="13" xfId="8" applyNumberFormat="1" applyFont="1" applyBorder="1" applyAlignment="1">
      <alignment horizontal="right" vertical="center" shrinkToFit="1"/>
    </xf>
    <xf numFmtId="181" fontId="21" fillId="0" borderId="39" xfId="8" applyNumberFormat="1" applyFont="1" applyBorder="1" applyAlignment="1">
      <alignment horizontal="right" vertical="center" shrinkToFit="1"/>
    </xf>
    <xf numFmtId="181" fontId="21" fillId="0" borderId="31" xfId="8" applyNumberFormat="1" applyFont="1" applyBorder="1" applyAlignment="1">
      <alignment horizontal="right" vertical="center" shrinkToFit="1"/>
    </xf>
    <xf numFmtId="181" fontId="21" fillId="0" borderId="42" xfId="8" applyNumberFormat="1" applyFont="1" applyBorder="1" applyAlignment="1">
      <alignment horizontal="right" vertical="center" shrinkToFit="1"/>
    </xf>
    <xf numFmtId="181" fontId="21" fillId="0" borderId="32" xfId="8" applyNumberFormat="1" applyFont="1" applyBorder="1" applyAlignment="1">
      <alignment horizontal="right" vertical="center" shrinkToFit="1"/>
    </xf>
    <xf numFmtId="0" fontId="25" fillId="0" borderId="41" xfId="9" applyFont="1" applyBorder="1" applyAlignment="1">
      <alignment horizontal="center" vertical="center" shrinkToFit="1"/>
    </xf>
    <xf numFmtId="0" fontId="25" fillId="0" borderId="12" xfId="9" applyFont="1" applyBorder="1" applyAlignment="1">
      <alignment horizontal="center" vertical="center" shrinkToFit="1"/>
    </xf>
    <xf numFmtId="0" fontId="25" fillId="0" borderId="51" xfId="9" applyFont="1" applyBorder="1" applyAlignment="1">
      <alignment horizontal="center" vertical="center" shrinkToFit="1"/>
    </xf>
    <xf numFmtId="178" fontId="25" fillId="0" borderId="39" xfId="8" applyNumberFormat="1" applyFont="1" applyBorder="1" applyAlignment="1">
      <alignment horizontal="right" vertical="center" shrinkToFit="1"/>
    </xf>
    <xf numFmtId="178" fontId="25" fillId="0" borderId="31" xfId="8" applyNumberFormat="1" applyFont="1" applyBorder="1" applyAlignment="1">
      <alignment horizontal="right" vertical="center" shrinkToFit="1"/>
    </xf>
    <xf numFmtId="178" fontId="25" fillId="0" borderId="32" xfId="8" applyNumberFormat="1" applyFont="1" applyBorder="1" applyAlignment="1">
      <alignment horizontal="right" vertical="center" shrinkToFit="1"/>
    </xf>
    <xf numFmtId="0" fontId="21" fillId="0" borderId="11" xfId="8" applyFont="1" applyBorder="1" applyAlignment="1">
      <alignment horizontal="center" vertical="center"/>
    </xf>
    <xf numFmtId="0" fontId="21" fillId="0" borderId="24" xfId="8" applyFont="1" applyBorder="1" applyAlignment="1">
      <alignment horizontal="center" vertical="center"/>
    </xf>
    <xf numFmtId="178" fontId="21" fillId="0" borderId="9" xfId="8" applyNumberFormat="1" applyFont="1" applyBorder="1" applyAlignment="1">
      <alignment horizontal="right" vertical="center"/>
    </xf>
    <xf numFmtId="0" fontId="25" fillId="0" borderId="44" xfId="9" applyFont="1" applyBorder="1" applyAlignment="1">
      <alignment horizontal="center" vertical="center" shrinkToFit="1"/>
    </xf>
    <xf numFmtId="0" fontId="25" fillId="0" borderId="18" xfId="9" applyFont="1" applyBorder="1" applyAlignment="1">
      <alignment horizontal="center" vertical="center" shrinkToFit="1"/>
    </xf>
    <xf numFmtId="0" fontId="25" fillId="0" borderId="43" xfId="9" applyFont="1" applyBorder="1" applyAlignment="1">
      <alignment horizontal="center" vertical="center" shrinkToFit="1"/>
    </xf>
    <xf numFmtId="0" fontId="21" fillId="0" borderId="70" xfId="8" applyFont="1" applyBorder="1" applyAlignment="1">
      <alignment horizontal="center" vertical="center"/>
    </xf>
    <xf numFmtId="181" fontId="21" fillId="0" borderId="74" xfId="8" applyNumberFormat="1" applyFont="1" applyBorder="1" applyAlignment="1">
      <alignment horizontal="right" vertical="center" shrinkToFit="1"/>
    </xf>
    <xf numFmtId="181" fontId="21" fillId="0" borderId="75" xfId="8" applyNumberFormat="1" applyFont="1" applyBorder="1" applyAlignment="1">
      <alignment horizontal="right" vertical="center" shrinkToFit="1"/>
    </xf>
    <xf numFmtId="181" fontId="21" fillId="0" borderId="76" xfId="8" applyNumberFormat="1" applyFont="1" applyBorder="1" applyAlignment="1">
      <alignment horizontal="right" vertical="center" shrinkToFit="1"/>
    </xf>
    <xf numFmtId="0" fontId="21" fillId="0" borderId="36" xfId="10" applyBorder="1" applyAlignment="1">
      <alignment horizontal="left" vertical="center"/>
    </xf>
    <xf numFmtId="0" fontId="21" fillId="0" borderId="8" xfId="10" applyBorder="1" applyAlignment="1">
      <alignment horizontal="left" vertical="center"/>
    </xf>
    <xf numFmtId="0" fontId="21" fillId="0" borderId="9" xfId="10" applyBorder="1" applyAlignment="1">
      <alignment horizontal="left" vertical="center"/>
    </xf>
    <xf numFmtId="183" fontId="21" fillId="0" borderId="7" xfId="8" applyNumberFormat="1" applyFont="1" applyBorder="1" applyAlignment="1">
      <alignment horizontal="right" vertical="center" shrinkToFit="1"/>
    </xf>
    <xf numFmtId="183" fontId="21" fillId="0" borderId="0" xfId="8" applyNumberFormat="1" applyFont="1" applyAlignment="1">
      <alignment horizontal="right" vertical="center" shrinkToFit="1"/>
    </xf>
    <xf numFmtId="183" fontId="21" fillId="0" borderId="66" xfId="8" applyNumberFormat="1" applyFont="1" applyBorder="1" applyAlignment="1">
      <alignment horizontal="right" vertical="center" shrinkToFit="1"/>
    </xf>
    <xf numFmtId="0" fontId="21" fillId="0" borderId="36" xfId="8" applyFont="1" applyBorder="1" applyAlignment="1">
      <alignment horizontal="center" vertical="center" wrapText="1"/>
    </xf>
    <xf numFmtId="0" fontId="21" fillId="0" borderId="8" xfId="8" applyFont="1" applyBorder="1" applyAlignment="1">
      <alignment horizontal="center" vertical="center" wrapText="1"/>
    </xf>
    <xf numFmtId="0" fontId="21" fillId="0" borderId="23" xfId="8" applyFont="1" applyBorder="1" applyAlignment="1">
      <alignment horizontal="center" vertical="center" wrapText="1"/>
    </xf>
    <xf numFmtId="0" fontId="21" fillId="0" borderId="7" xfId="8" applyFont="1" applyBorder="1" applyAlignment="1">
      <alignment horizontal="center" vertical="center" wrapText="1"/>
    </xf>
    <xf numFmtId="0" fontId="21" fillId="0" borderId="0" xfId="8" applyFont="1" applyAlignment="1">
      <alignment horizontal="center" vertical="center" wrapText="1"/>
    </xf>
    <xf numFmtId="0" fontId="21" fillId="0" borderId="38" xfId="8" applyFont="1" applyBorder="1" applyAlignment="1">
      <alignment horizontal="center" vertical="center" wrapText="1"/>
    </xf>
    <xf numFmtId="0" fontId="21" fillId="0" borderId="74" xfId="8" applyFont="1" applyBorder="1" applyAlignment="1">
      <alignment horizontal="center" vertical="center" wrapText="1"/>
    </xf>
    <xf numFmtId="0" fontId="21" fillId="0" borderId="75" xfId="8" applyFont="1" applyBorder="1" applyAlignment="1">
      <alignment horizontal="center" vertical="center" wrapText="1"/>
    </xf>
    <xf numFmtId="0" fontId="21" fillId="0" borderId="70" xfId="8" applyFont="1" applyBorder="1" applyAlignment="1">
      <alignment horizontal="center" vertical="center" wrapText="1"/>
    </xf>
    <xf numFmtId="0" fontId="25" fillId="0" borderId="64" xfId="8" applyFont="1" applyBorder="1">
      <alignment vertical="center"/>
    </xf>
    <xf numFmtId="0" fontId="25" fillId="0" borderId="25" xfId="8" applyFont="1" applyBorder="1">
      <alignment vertical="center"/>
    </xf>
    <xf numFmtId="0" fontId="25" fillId="0" borderId="46" xfId="8" applyFont="1" applyBorder="1">
      <alignment vertical="center"/>
    </xf>
    <xf numFmtId="178" fontId="25" fillId="0" borderId="64" xfId="8" applyNumberFormat="1" applyFont="1" applyBorder="1" applyAlignment="1">
      <alignment horizontal="right" vertical="center" shrinkToFit="1"/>
    </xf>
    <xf numFmtId="178" fontId="25" fillId="0" borderId="8" xfId="8" applyNumberFormat="1" applyFont="1" applyBorder="1" applyAlignment="1">
      <alignment horizontal="right" vertical="center" shrinkToFit="1"/>
    </xf>
    <xf numFmtId="178" fontId="25" fillId="0" borderId="9" xfId="8" applyNumberFormat="1" applyFont="1" applyBorder="1" applyAlignment="1">
      <alignment horizontal="right" vertical="center" shrinkToFit="1"/>
    </xf>
    <xf numFmtId="0" fontId="21" fillId="0" borderId="30" xfId="8" applyFont="1" applyBorder="1" applyAlignment="1">
      <alignment horizontal="center" vertical="center"/>
    </xf>
    <xf numFmtId="0" fontId="21" fillId="0" borderId="42" xfId="8" applyFont="1" applyBorder="1" applyAlignment="1">
      <alignment horizontal="center" vertical="center"/>
    </xf>
    <xf numFmtId="0" fontId="21" fillId="0" borderId="39" xfId="8" applyFont="1" applyBorder="1" applyAlignment="1">
      <alignment horizontal="center" vertical="center" shrinkToFit="1"/>
    </xf>
    <xf numFmtId="0" fontId="21" fillId="0" borderId="31" xfId="8" applyFont="1" applyBorder="1" applyAlignment="1">
      <alignment horizontal="center" vertical="center" shrinkToFit="1"/>
    </xf>
    <xf numFmtId="0" fontId="21" fillId="0" borderId="42" xfId="8" applyFont="1" applyBorder="1" applyAlignment="1">
      <alignment horizontal="center" vertical="center" shrinkToFit="1"/>
    </xf>
    <xf numFmtId="0" fontId="21" fillId="0" borderId="32" xfId="8" applyFont="1" applyBorder="1" applyAlignment="1">
      <alignment horizontal="center" vertical="center" shrinkToFit="1"/>
    </xf>
    <xf numFmtId="0" fontId="25" fillId="0" borderId="31" xfId="8" applyFont="1" applyBorder="1">
      <alignment vertical="center"/>
    </xf>
    <xf numFmtId="0" fontId="25" fillId="0" borderId="42" xfId="8" applyFont="1" applyBorder="1">
      <alignment vertical="center"/>
    </xf>
    <xf numFmtId="185" fontId="21" fillId="0" borderId="44" xfId="8" applyNumberFormat="1" applyFont="1" applyBorder="1" applyAlignment="1">
      <alignment horizontal="right" vertical="center" shrinkToFit="1"/>
    </xf>
    <xf numFmtId="185" fontId="21" fillId="0" borderId="18" xfId="8" applyNumberFormat="1" applyFont="1" applyBorder="1" applyAlignment="1">
      <alignment horizontal="right" vertical="center" shrinkToFit="1"/>
    </xf>
    <xf numFmtId="185" fontId="21" fillId="0" borderId="19" xfId="8" applyNumberFormat="1" applyFont="1" applyBorder="1" applyAlignment="1">
      <alignment horizontal="right" vertical="center" shrinkToFit="1"/>
    </xf>
    <xf numFmtId="0" fontId="21" fillId="0" borderId="1" xfId="8" applyFont="1" applyBorder="1" applyAlignment="1">
      <alignment horizontal="center" vertical="center"/>
    </xf>
    <xf numFmtId="0" fontId="21" fillId="0" borderId="2" xfId="8" applyFont="1" applyBorder="1" applyAlignment="1">
      <alignment horizontal="center" vertical="center"/>
    </xf>
    <xf numFmtId="0" fontId="21" fillId="0" borderId="45" xfId="8" applyFont="1" applyBorder="1">
      <alignment vertical="center"/>
    </xf>
    <xf numFmtId="0" fontId="21" fillId="0" borderId="25" xfId="8" applyFont="1" applyBorder="1">
      <alignment vertical="center"/>
    </xf>
    <xf numFmtId="0" fontId="21" fillId="0" borderId="46" xfId="8" applyFont="1" applyBorder="1">
      <alignment vertical="center"/>
    </xf>
    <xf numFmtId="178" fontId="21" fillId="0" borderId="45" xfId="8" applyNumberFormat="1" applyFont="1" applyBorder="1" applyAlignment="1">
      <alignment horizontal="right" vertical="center" shrinkToFit="1"/>
    </xf>
    <xf numFmtId="178" fontId="21" fillId="0" borderId="25" xfId="8" applyNumberFormat="1" applyFont="1" applyBorder="1" applyAlignment="1">
      <alignment horizontal="right" vertical="center" shrinkToFit="1"/>
    </xf>
    <xf numFmtId="178" fontId="21" fillId="0" borderId="26" xfId="8" applyNumberFormat="1" applyFont="1" applyBorder="1" applyAlignment="1">
      <alignment horizontal="right" vertical="center" shrinkToFit="1"/>
    </xf>
    <xf numFmtId="0" fontId="21" fillId="0" borderId="9" xfId="8" applyFont="1" applyBorder="1" applyAlignment="1">
      <alignment horizontal="center" vertical="center"/>
    </xf>
    <xf numFmtId="0" fontId="21" fillId="0" borderId="7" xfId="8" applyFont="1" applyBorder="1" applyAlignment="1">
      <alignment horizontal="center" vertical="center"/>
    </xf>
    <xf numFmtId="0" fontId="21" fillId="0" borderId="66" xfId="8" applyFont="1" applyBorder="1" applyAlignment="1">
      <alignment horizontal="center" vertical="center"/>
    </xf>
    <xf numFmtId="182" fontId="21" fillId="0" borderId="7" xfId="8" applyNumberFormat="1" applyFont="1" applyBorder="1" applyAlignment="1">
      <alignment horizontal="right" vertical="center" shrinkToFit="1"/>
    </xf>
    <xf numFmtId="182" fontId="21" fillId="0" borderId="0" xfId="8" applyNumberFormat="1" applyFont="1" applyAlignment="1">
      <alignment horizontal="right" vertical="center" shrinkToFit="1"/>
    </xf>
    <xf numFmtId="182" fontId="21" fillId="0" borderId="66" xfId="8" applyNumberFormat="1" applyFont="1" applyBorder="1" applyAlignment="1">
      <alignment horizontal="right" vertical="center" shrinkToFit="1"/>
    </xf>
    <xf numFmtId="0" fontId="21" fillId="0" borderId="14" xfId="8" applyFont="1" applyBorder="1" applyAlignment="1">
      <alignment horizontal="center" vertical="center"/>
    </xf>
    <xf numFmtId="0" fontId="21" fillId="0" borderId="15" xfId="8" applyFont="1" applyBorder="1" applyAlignment="1">
      <alignment horizontal="center" vertical="center"/>
    </xf>
    <xf numFmtId="0" fontId="21" fillId="0" borderId="47" xfId="8" applyFont="1" applyBorder="1" applyAlignment="1">
      <alignment horizontal="center" vertical="center"/>
    </xf>
    <xf numFmtId="0" fontId="21" fillId="0" borderId="38" xfId="8" applyFont="1" applyBorder="1" applyAlignment="1">
      <alignment horizontal="center" vertical="center"/>
    </xf>
    <xf numFmtId="0" fontId="21" fillId="0" borderId="48" xfId="8" applyFont="1" applyBorder="1" applyAlignment="1">
      <alignment horizontal="center" vertical="center"/>
    </xf>
    <xf numFmtId="0" fontId="21" fillId="0" borderId="52" xfId="8" applyFont="1" applyBorder="1" applyAlignment="1">
      <alignment horizontal="center" vertical="center"/>
    </xf>
    <xf numFmtId="0" fontId="21" fillId="0" borderId="71" xfId="8" applyFont="1" applyBorder="1" applyAlignment="1">
      <alignment horizontal="center" vertical="center"/>
    </xf>
    <xf numFmtId="0" fontId="21" fillId="0" borderId="16" xfId="8" applyFont="1" applyBorder="1" applyAlignment="1">
      <alignment horizontal="center" vertical="center"/>
    </xf>
    <xf numFmtId="0" fontId="21" fillId="0" borderId="65" xfId="8" applyFont="1" applyBorder="1" applyAlignment="1">
      <alignment horizontal="center" vertical="center"/>
    </xf>
    <xf numFmtId="0" fontId="21" fillId="0" borderId="49" xfId="8" applyFont="1" applyBorder="1" applyAlignment="1">
      <alignment horizontal="center" vertical="center"/>
    </xf>
    <xf numFmtId="0" fontId="21" fillId="0" borderId="72" xfId="8" applyFont="1" applyBorder="1" applyAlignment="1">
      <alignment horizontal="center" vertical="center"/>
    </xf>
    <xf numFmtId="0" fontId="21" fillId="0" borderId="73" xfId="8" applyFont="1" applyBorder="1" applyAlignment="1">
      <alignment horizontal="center" vertical="center"/>
    </xf>
    <xf numFmtId="49" fontId="21" fillId="0" borderId="41" xfId="8" applyNumberFormat="1" applyFont="1" applyBorder="1" applyAlignment="1">
      <alignment horizontal="center" vertical="center"/>
    </xf>
    <xf numFmtId="49" fontId="21" fillId="0" borderId="12" xfId="8" applyNumberFormat="1" applyFont="1" applyBorder="1" applyAlignment="1">
      <alignment horizontal="center" vertical="center"/>
    </xf>
    <xf numFmtId="49" fontId="21" fillId="0" borderId="13" xfId="8" applyNumberFormat="1" applyFont="1" applyBorder="1" applyAlignment="1">
      <alignment horizontal="center" vertical="center"/>
    </xf>
    <xf numFmtId="49" fontId="21" fillId="0" borderId="65" xfId="8" applyNumberFormat="1" applyFont="1" applyBorder="1" applyAlignment="1">
      <alignment horizontal="center" vertical="center"/>
    </xf>
    <xf numFmtId="49" fontId="21" fillId="0" borderId="66" xfId="8" applyNumberFormat="1" applyFont="1" applyBorder="1" applyAlignment="1">
      <alignment horizontal="center" vertical="center"/>
    </xf>
    <xf numFmtId="49" fontId="21" fillId="0" borderId="72" xfId="8" applyNumberFormat="1" applyFont="1" applyBorder="1" applyAlignment="1">
      <alignment horizontal="center" vertical="center"/>
    </xf>
    <xf numFmtId="49" fontId="21" fillId="0" borderId="75" xfId="8" applyNumberFormat="1" applyFont="1" applyBorder="1" applyAlignment="1">
      <alignment horizontal="center" vertical="center"/>
    </xf>
    <xf numFmtId="49" fontId="21" fillId="0" borderId="76" xfId="8" applyNumberFormat="1" applyFont="1" applyBorder="1" applyAlignment="1">
      <alignment horizontal="center" vertical="center"/>
    </xf>
    <xf numFmtId="0" fontId="21" fillId="0" borderId="36" xfId="8" applyFont="1" applyBorder="1" applyAlignment="1">
      <alignment horizontal="left" vertical="center"/>
    </xf>
    <xf numFmtId="0" fontId="21" fillId="0" borderId="8" xfId="8" applyFont="1" applyBorder="1" applyAlignment="1">
      <alignment horizontal="left" vertical="center"/>
    </xf>
    <xf numFmtId="0" fontId="21" fillId="0" borderId="9" xfId="8" applyFont="1" applyBorder="1" applyAlignment="1">
      <alignment horizontal="left" vertical="center"/>
    </xf>
    <xf numFmtId="181" fontId="21" fillId="0" borderId="36" xfId="8" applyNumberFormat="1" applyFont="1" applyBorder="1" applyAlignment="1">
      <alignment horizontal="right" vertical="center" shrinkToFit="1"/>
    </xf>
    <xf numFmtId="181" fontId="21" fillId="0" borderId="8" xfId="8" applyNumberFormat="1" applyFont="1" applyBorder="1" applyAlignment="1">
      <alignment horizontal="right" vertical="center" shrinkToFit="1"/>
    </xf>
    <xf numFmtId="181" fontId="21" fillId="0" borderId="9" xfId="8" applyNumberFormat="1" applyFont="1" applyBorder="1" applyAlignment="1">
      <alignment horizontal="right" vertical="center" shrinkToFit="1"/>
    </xf>
    <xf numFmtId="49" fontId="22" fillId="0" borderId="0" xfId="8" applyNumberFormat="1" applyFont="1" applyAlignment="1">
      <alignment horizontal="center" vertical="center"/>
    </xf>
    <xf numFmtId="0" fontId="21" fillId="0" borderId="4" xfId="8" applyFont="1" applyBorder="1" applyAlignment="1">
      <alignment horizontal="center" vertical="center"/>
    </xf>
    <xf numFmtId="0" fontId="21" fillId="0" borderId="23" xfId="8" applyFont="1" applyBorder="1" applyAlignment="1">
      <alignment horizontal="center" vertical="center"/>
    </xf>
    <xf numFmtId="0" fontId="21" fillId="0" borderId="5" xfId="8" applyFont="1" applyBorder="1" applyAlignment="1">
      <alignment horizontal="center" vertical="center"/>
    </xf>
    <xf numFmtId="0" fontId="21" fillId="0" borderId="68" xfId="8" applyFont="1" applyBorder="1" applyAlignment="1">
      <alignment horizontal="center" vertical="center"/>
    </xf>
    <xf numFmtId="0" fontId="21" fillId="0" borderId="50" xfId="8" applyFont="1" applyBorder="1" applyAlignment="1">
      <alignment horizontal="center" vertical="center"/>
    </xf>
    <xf numFmtId="0" fontId="21" fillId="0" borderId="64" xfId="8" applyFont="1" applyBorder="1" applyAlignment="1">
      <alignment horizontal="center" vertical="center"/>
    </xf>
    <xf numFmtId="0" fontId="21" fillId="0" borderId="10" xfId="8" applyFont="1" applyBorder="1" applyAlignment="1">
      <alignment horizontal="center" vertical="center"/>
    </xf>
    <xf numFmtId="0" fontId="21" fillId="0" borderId="69" xfId="8" applyFont="1" applyBorder="1" applyAlignment="1">
      <alignment horizontal="center" vertical="center"/>
    </xf>
    <xf numFmtId="0" fontId="21" fillId="0" borderId="67" xfId="8" applyFont="1" applyBorder="1" applyAlignment="1">
      <alignment horizontal="center" vertical="center"/>
    </xf>
    <xf numFmtId="0" fontId="21" fillId="0" borderId="3" xfId="8" applyFont="1" applyBorder="1" applyAlignment="1">
      <alignment horizontal="center" vertical="center"/>
    </xf>
    <xf numFmtId="0" fontId="21" fillId="0" borderId="37" xfId="11" applyFont="1" applyBorder="1">
      <alignment vertical="center"/>
    </xf>
    <xf numFmtId="0" fontId="21" fillId="0" borderId="56" xfId="11" applyFont="1" applyBorder="1">
      <alignment vertical="center"/>
    </xf>
    <xf numFmtId="0" fontId="21" fillId="0" borderId="40" xfId="11" applyFont="1" applyBorder="1">
      <alignment vertical="center"/>
    </xf>
    <xf numFmtId="178" fontId="21" fillId="0" borderId="37" xfId="11" applyNumberFormat="1" applyFont="1" applyBorder="1" applyAlignment="1">
      <alignment horizontal="right" vertical="center" shrinkToFit="1"/>
    </xf>
    <xf numFmtId="0" fontId="1" fillId="0" borderId="56" xfId="11" applyBorder="1" applyAlignment="1">
      <alignment horizontal="right" vertical="center" shrinkToFit="1"/>
    </xf>
    <xf numFmtId="0" fontId="1" fillId="0" borderId="89" xfId="11" applyBorder="1" applyAlignment="1">
      <alignment horizontal="right" vertical="center" shrinkToFit="1"/>
    </xf>
    <xf numFmtId="181" fontId="21" fillId="0" borderId="91" xfId="11" applyNumberFormat="1" applyFont="1" applyBorder="1" applyAlignment="1">
      <alignment horizontal="right" vertical="center" shrinkToFit="1"/>
    </xf>
    <xf numFmtId="181" fontId="1" fillId="0" borderId="56" xfId="11" applyNumberFormat="1" applyBorder="1" applyAlignment="1">
      <alignment horizontal="right" vertical="center" shrinkToFit="1"/>
    </xf>
    <xf numFmtId="181" fontId="1" fillId="0" borderId="89" xfId="11" applyNumberFormat="1" applyBorder="1" applyAlignment="1">
      <alignment horizontal="right" vertical="center" shrinkToFit="1"/>
    </xf>
    <xf numFmtId="178" fontId="21" fillId="0" borderId="91" xfId="11" applyNumberFormat="1" applyFont="1" applyBorder="1" applyAlignment="1">
      <alignment horizontal="right" vertical="center" shrinkToFit="1"/>
    </xf>
    <xf numFmtId="178" fontId="21" fillId="5" borderId="91" xfId="11" applyNumberFormat="1" applyFont="1" applyFill="1" applyBorder="1" applyAlignment="1">
      <alignment horizontal="right" vertical="center" shrinkToFit="1"/>
    </xf>
    <xf numFmtId="178" fontId="21" fillId="5" borderId="56" xfId="11" applyNumberFormat="1" applyFont="1" applyFill="1" applyBorder="1" applyAlignment="1">
      <alignment horizontal="right" vertical="center" shrinkToFit="1"/>
    </xf>
    <xf numFmtId="178" fontId="21" fillId="5" borderId="89" xfId="11" applyNumberFormat="1" applyFont="1" applyFill="1" applyBorder="1" applyAlignment="1">
      <alignment horizontal="right" vertical="center" shrinkToFit="1"/>
    </xf>
    <xf numFmtId="0" fontId="21" fillId="5" borderId="91" xfId="11" applyFont="1" applyFill="1" applyBorder="1" applyAlignment="1">
      <alignment horizontal="right" vertical="center" shrinkToFit="1"/>
    </xf>
    <xf numFmtId="0" fontId="21" fillId="5" borderId="56" xfId="11" applyFont="1" applyFill="1" applyBorder="1" applyAlignment="1">
      <alignment horizontal="right" vertical="center" shrinkToFit="1"/>
    </xf>
    <xf numFmtId="0" fontId="21" fillId="5" borderId="40" xfId="11" applyFont="1" applyFill="1" applyBorder="1" applyAlignment="1">
      <alignment horizontal="right" vertical="center" shrinkToFit="1"/>
    </xf>
    <xf numFmtId="0" fontId="21" fillId="0" borderId="65" xfId="11" applyFont="1" applyBorder="1">
      <alignment vertical="center"/>
    </xf>
    <xf numFmtId="0" fontId="21" fillId="0" borderId="0" xfId="11" applyFont="1">
      <alignment vertical="center"/>
    </xf>
    <xf numFmtId="0" fontId="21" fillId="0" borderId="38" xfId="11" applyFont="1" applyBorder="1">
      <alignment vertical="center"/>
    </xf>
    <xf numFmtId="178" fontId="21" fillId="0" borderId="65" xfId="11" applyNumberFormat="1" applyFont="1" applyBorder="1" applyAlignment="1">
      <alignment horizontal="right" vertical="center" shrinkToFit="1"/>
    </xf>
    <xf numFmtId="178" fontId="21" fillId="0" borderId="0" xfId="11" applyNumberFormat="1" applyFont="1" applyAlignment="1">
      <alignment horizontal="right" vertical="center" shrinkToFit="1"/>
    </xf>
    <xf numFmtId="178" fontId="21" fillId="0" borderId="85" xfId="11" applyNumberFormat="1" applyFont="1" applyBorder="1" applyAlignment="1">
      <alignment horizontal="right" vertical="center" shrinkToFit="1"/>
    </xf>
    <xf numFmtId="181" fontId="21" fillId="0" borderId="88" xfId="11" applyNumberFormat="1" applyFont="1" applyBorder="1" applyAlignment="1">
      <alignment horizontal="right" vertical="center" shrinkToFit="1"/>
    </xf>
    <xf numFmtId="181" fontId="21" fillId="0" borderId="0" xfId="11" applyNumberFormat="1" applyFont="1" applyAlignment="1">
      <alignment horizontal="right" vertical="center" shrinkToFit="1"/>
    </xf>
    <xf numFmtId="181" fontId="21" fillId="0" borderId="85" xfId="11" applyNumberFormat="1" applyFont="1" applyBorder="1" applyAlignment="1">
      <alignment horizontal="right" vertical="center" shrinkToFit="1"/>
    </xf>
    <xf numFmtId="178" fontId="21" fillId="0" borderId="88" xfId="11" applyNumberFormat="1" applyFont="1" applyBorder="1" applyAlignment="1">
      <alignment horizontal="right" vertical="center" shrinkToFit="1"/>
    </xf>
    <xf numFmtId="178" fontId="21" fillId="5" borderId="88" xfId="11" applyNumberFormat="1" applyFont="1" applyFill="1" applyBorder="1" applyAlignment="1">
      <alignment horizontal="right" vertical="center" shrinkToFit="1"/>
    </xf>
    <xf numFmtId="178" fontId="21" fillId="5" borderId="0" xfId="11" applyNumberFormat="1" applyFont="1" applyFill="1" applyAlignment="1">
      <alignment horizontal="right" vertical="center" shrinkToFit="1"/>
    </xf>
    <xf numFmtId="178" fontId="21" fillId="5" borderId="85" xfId="11" applyNumberFormat="1" applyFont="1" applyFill="1" applyBorder="1" applyAlignment="1">
      <alignment horizontal="right" vertical="center" shrinkToFit="1"/>
    </xf>
    <xf numFmtId="0" fontId="21" fillId="5" borderId="88" xfId="11" applyFont="1" applyFill="1" applyBorder="1" applyAlignment="1">
      <alignment horizontal="right" vertical="center" shrinkToFit="1"/>
    </xf>
    <xf numFmtId="0" fontId="21" fillId="5" borderId="0" xfId="11" applyFont="1" applyFill="1" applyAlignment="1">
      <alignment horizontal="right" vertical="center" shrinkToFit="1"/>
    </xf>
    <xf numFmtId="0" fontId="21" fillId="5" borderId="38" xfId="11" applyFont="1" applyFill="1" applyBorder="1" applyAlignment="1">
      <alignment horizontal="right" vertical="center" shrinkToFit="1"/>
    </xf>
    <xf numFmtId="0" fontId="1" fillId="0" borderId="0" xfId="11" applyAlignment="1">
      <alignment horizontal="right" vertical="center" shrinkToFit="1"/>
    </xf>
    <xf numFmtId="0" fontId="1" fillId="0" borderId="85" xfId="11" applyBorder="1" applyAlignment="1">
      <alignment horizontal="right" vertical="center" shrinkToFit="1"/>
    </xf>
    <xf numFmtId="181" fontId="1" fillId="0" borderId="0" xfId="11" applyNumberFormat="1" applyAlignment="1">
      <alignment horizontal="right" vertical="center" shrinkToFit="1"/>
    </xf>
    <xf numFmtId="181" fontId="1" fillId="0" borderId="85" xfId="11" applyNumberFormat="1" applyBorder="1" applyAlignment="1">
      <alignment horizontal="right" vertical="center" shrinkToFit="1"/>
    </xf>
    <xf numFmtId="0" fontId="25" fillId="0" borderId="0" xfId="11" applyFont="1">
      <alignment vertical="center"/>
    </xf>
    <xf numFmtId="0" fontId="25" fillId="0" borderId="38" xfId="11" applyFont="1" applyBorder="1">
      <alignment vertical="center"/>
    </xf>
    <xf numFmtId="0" fontId="21" fillId="0" borderId="41" xfId="11" applyFont="1" applyBorder="1" applyAlignment="1">
      <alignment horizontal="center" vertical="center" textRotation="255"/>
    </xf>
    <xf numFmtId="0" fontId="21" fillId="0" borderId="51" xfId="11" applyFont="1" applyBorder="1" applyAlignment="1">
      <alignment horizontal="center" vertical="center" textRotation="255"/>
    </xf>
    <xf numFmtId="0" fontId="21" fillId="0" borderId="65" xfId="11" applyFont="1" applyBorder="1" applyAlignment="1">
      <alignment horizontal="center" vertical="center" textRotation="255"/>
    </xf>
    <xf numFmtId="0" fontId="21" fillId="0" borderId="38" xfId="11" applyFont="1" applyBorder="1" applyAlignment="1">
      <alignment horizontal="center" vertical="center" textRotation="255"/>
    </xf>
    <xf numFmtId="0" fontId="21" fillId="0" borderId="37" xfId="11" applyFont="1" applyBorder="1" applyAlignment="1">
      <alignment horizontal="center" vertical="center" textRotation="255"/>
    </xf>
    <xf numFmtId="0" fontId="21" fillId="0" borderId="40" xfId="11" applyFont="1" applyBorder="1" applyAlignment="1">
      <alignment horizontal="center" vertical="center" textRotation="255"/>
    </xf>
    <xf numFmtId="178" fontId="21" fillId="0" borderId="56" xfId="11" applyNumberFormat="1" applyFont="1" applyBorder="1" applyAlignment="1">
      <alignment horizontal="right" vertical="center" shrinkToFit="1"/>
    </xf>
    <xf numFmtId="178" fontId="21" fillId="0" borderId="40" xfId="11" applyNumberFormat="1" applyFont="1" applyBorder="1" applyAlignment="1">
      <alignment horizontal="right" vertical="center" shrinkToFit="1"/>
    </xf>
    <xf numFmtId="181" fontId="1" fillId="0" borderId="38" xfId="11" applyNumberFormat="1" applyBorder="1" applyAlignment="1">
      <alignment horizontal="right" vertical="center" shrinkToFit="1"/>
    </xf>
    <xf numFmtId="178" fontId="21" fillId="0" borderId="89" xfId="11" applyNumberFormat="1" applyFont="1" applyBorder="1" applyAlignment="1">
      <alignment horizontal="right" vertical="center" shrinkToFit="1"/>
    </xf>
    <xf numFmtId="181" fontId="21" fillId="0" borderId="90" xfId="11" applyNumberFormat="1" applyFont="1" applyBorder="1" applyAlignment="1">
      <alignment horizontal="right" vertical="center" shrinkToFit="1"/>
    </xf>
    <xf numFmtId="178" fontId="21" fillId="0" borderId="90" xfId="11" applyNumberFormat="1" applyFont="1" applyBorder="1" applyAlignment="1">
      <alignment horizontal="right" vertical="center" shrinkToFit="1"/>
    </xf>
    <xf numFmtId="181" fontId="21" fillId="0" borderId="56" xfId="11" applyNumberFormat="1" applyFont="1" applyBorder="1" applyAlignment="1">
      <alignment horizontal="right" vertical="center" shrinkToFit="1"/>
    </xf>
    <xf numFmtId="181" fontId="21" fillId="0" borderId="40" xfId="11" applyNumberFormat="1" applyFont="1" applyBorder="1" applyAlignment="1">
      <alignment horizontal="right" vertical="center" shrinkToFit="1"/>
    </xf>
    <xf numFmtId="0" fontId="21" fillId="0" borderId="65" xfId="11" applyFont="1" applyBorder="1" applyAlignment="1">
      <alignment horizontal="left" vertical="center"/>
    </xf>
    <xf numFmtId="0" fontId="21" fillId="0" borderId="0" xfId="11" applyFont="1" applyAlignment="1">
      <alignment horizontal="left" vertical="center"/>
    </xf>
    <xf numFmtId="0" fontId="21" fillId="0" borderId="38" xfId="11" applyFont="1" applyBorder="1" applyAlignment="1">
      <alignment horizontal="left" vertical="center"/>
    </xf>
    <xf numFmtId="0" fontId="1" fillId="0" borderId="38" xfId="11" applyBorder="1" applyAlignment="1">
      <alignment horizontal="right" vertical="center" shrinkToFit="1"/>
    </xf>
    <xf numFmtId="178" fontId="21" fillId="0" borderId="38" xfId="11" applyNumberFormat="1" applyFont="1" applyBorder="1" applyAlignment="1">
      <alignment horizontal="right" vertical="center" shrinkToFit="1"/>
    </xf>
    <xf numFmtId="181" fontId="21" fillId="0" borderId="86" xfId="11" applyNumberFormat="1" applyFont="1" applyBorder="1" applyAlignment="1">
      <alignment horizontal="right" vertical="center" shrinkToFit="1"/>
    </xf>
    <xf numFmtId="178" fontId="21" fillId="0" borderId="86" xfId="11" applyNumberFormat="1" applyFont="1" applyBorder="1" applyAlignment="1">
      <alignment horizontal="right" vertical="center" shrinkToFit="1"/>
    </xf>
    <xf numFmtId="181" fontId="21" fillId="0" borderId="38" xfId="11" applyNumberFormat="1" applyFont="1" applyBorder="1" applyAlignment="1">
      <alignment horizontal="right" vertical="center" shrinkToFit="1"/>
    </xf>
    <xf numFmtId="0" fontId="21" fillId="0" borderId="65" xfId="11" applyFont="1" applyBorder="1" applyAlignment="1">
      <alignment horizontal="center" vertical="center" wrapText="1"/>
    </xf>
    <xf numFmtId="0" fontId="21" fillId="0" borderId="0" xfId="11" applyFont="1" applyAlignment="1">
      <alignment horizontal="center" vertical="center" wrapText="1"/>
    </xf>
    <xf numFmtId="0" fontId="21" fillId="0" borderId="37" xfId="11" applyFont="1" applyBorder="1" applyAlignment="1">
      <alignment horizontal="center" vertical="center" wrapText="1"/>
    </xf>
    <xf numFmtId="0" fontId="21" fillId="0" borderId="56" xfId="11" applyFont="1" applyBorder="1" applyAlignment="1">
      <alignment horizontal="center" vertical="center" wrapText="1"/>
    </xf>
    <xf numFmtId="0" fontId="21" fillId="0" borderId="37" xfId="11" applyFont="1" applyBorder="1" applyAlignment="1">
      <alignment horizontal="left" vertical="center"/>
    </xf>
    <xf numFmtId="0" fontId="21" fillId="0" borderId="56" xfId="11" applyFont="1" applyBorder="1" applyAlignment="1">
      <alignment horizontal="left" vertical="center"/>
    </xf>
    <xf numFmtId="0" fontId="21" fillId="0" borderId="40" xfId="11" applyFont="1" applyBorder="1" applyAlignment="1">
      <alignment horizontal="left" vertical="center"/>
    </xf>
    <xf numFmtId="0" fontId="1" fillId="0" borderId="40" xfId="11" applyBorder="1" applyAlignment="1">
      <alignment horizontal="right" vertical="center" shrinkToFit="1"/>
    </xf>
    <xf numFmtId="0" fontId="21" fillId="0" borderId="41" xfId="11" applyFont="1" applyBorder="1" applyAlignment="1">
      <alignment horizontal="left" vertical="center"/>
    </xf>
    <xf numFmtId="0" fontId="21" fillId="0" borderId="12" xfId="11" applyFont="1" applyBorder="1" applyAlignment="1">
      <alignment horizontal="left" vertical="center"/>
    </xf>
    <xf numFmtId="0" fontId="21" fillId="0" borderId="51" xfId="11" applyFont="1" applyBorder="1" applyAlignment="1">
      <alignment horizontal="left" vertical="center"/>
    </xf>
    <xf numFmtId="0" fontId="21" fillId="0" borderId="39" xfId="11" applyFont="1" applyBorder="1" applyAlignment="1">
      <alignment horizontal="center" vertical="center"/>
    </xf>
    <xf numFmtId="0" fontId="21" fillId="0" borderId="31" xfId="11" applyFont="1" applyBorder="1" applyAlignment="1">
      <alignment horizontal="center" vertical="center"/>
    </xf>
    <xf numFmtId="0" fontId="21" fillId="0" borderId="42" xfId="11" applyFont="1" applyBorder="1" applyAlignment="1">
      <alignment horizontal="center" vertical="center"/>
    </xf>
    <xf numFmtId="178" fontId="21" fillId="0" borderId="41" xfId="11" applyNumberFormat="1" applyFont="1" applyBorder="1" applyAlignment="1">
      <alignment horizontal="right" vertical="center" shrinkToFit="1"/>
    </xf>
    <xf numFmtId="178" fontId="21" fillId="0" borderId="12" xfId="11" applyNumberFormat="1" applyFont="1" applyBorder="1" applyAlignment="1">
      <alignment horizontal="right" vertical="center" shrinkToFit="1"/>
    </xf>
    <xf numFmtId="178" fontId="21" fillId="0" borderId="51" xfId="11" applyNumberFormat="1" applyFont="1" applyBorder="1" applyAlignment="1">
      <alignment horizontal="right" vertical="center" shrinkToFit="1"/>
    </xf>
    <xf numFmtId="0" fontId="21" fillId="0" borderId="41" xfId="11" applyFont="1" applyBorder="1">
      <alignment vertical="center"/>
    </xf>
    <xf numFmtId="0" fontId="21" fillId="0" borderId="12" xfId="11" applyFont="1" applyBorder="1">
      <alignment vertical="center"/>
    </xf>
    <xf numFmtId="0" fontId="21" fillId="0" borderId="51" xfId="11" applyFont="1" applyBorder="1">
      <alignment vertical="center"/>
    </xf>
    <xf numFmtId="181" fontId="21" fillId="0" borderId="37" xfId="11" applyNumberFormat="1" applyFont="1" applyBorder="1" applyAlignment="1">
      <alignment horizontal="right" vertical="center" shrinkToFit="1"/>
    </xf>
    <xf numFmtId="181" fontId="21" fillId="0" borderId="41" xfId="11" applyNumberFormat="1" applyFont="1" applyBorder="1" applyAlignment="1">
      <alignment horizontal="right" vertical="center" shrinkToFit="1"/>
    </xf>
    <xf numFmtId="0" fontId="1" fillId="0" borderId="12" xfId="11" applyBorder="1" applyAlignment="1">
      <alignment horizontal="right" vertical="center" shrinkToFit="1"/>
    </xf>
    <xf numFmtId="181" fontId="21" fillId="0" borderId="12" xfId="11" applyNumberFormat="1" applyFont="1" applyBorder="1" applyAlignment="1">
      <alignment horizontal="right" vertical="center" shrinkToFit="1"/>
    </xf>
    <xf numFmtId="0" fontId="1" fillId="0" borderId="51" xfId="11" applyBorder="1" applyAlignment="1">
      <alignment horizontal="right" vertical="center" shrinkToFit="1"/>
    </xf>
    <xf numFmtId="181" fontId="21" fillId="0" borderId="65" xfId="11" applyNumberFormat="1" applyFont="1" applyBorder="1" applyAlignment="1">
      <alignment horizontal="right" vertical="center" shrinkToFit="1"/>
    </xf>
    <xf numFmtId="0" fontId="27" fillId="0" borderId="65" xfId="11" applyFont="1" applyBorder="1">
      <alignment vertical="center"/>
    </xf>
    <xf numFmtId="0" fontId="27" fillId="0" borderId="0" xfId="11" applyFont="1">
      <alignment vertical="center"/>
    </xf>
    <xf numFmtId="0" fontId="27" fillId="0" borderId="38" xfId="11" applyFont="1" applyBorder="1">
      <alignment vertical="center"/>
    </xf>
    <xf numFmtId="0" fontId="1" fillId="0" borderId="31" xfId="11" applyBorder="1" applyAlignment="1">
      <alignment horizontal="center" vertical="center"/>
    </xf>
    <xf numFmtId="0" fontId="1" fillId="0" borderId="42" xfId="11" applyBorder="1" applyAlignment="1">
      <alignment horizontal="center" vertical="center"/>
    </xf>
    <xf numFmtId="0" fontId="21" fillId="0" borderId="41" xfId="11" applyFont="1" applyBorder="1" applyAlignment="1">
      <alignment horizontal="center" vertical="center" wrapText="1"/>
    </xf>
    <xf numFmtId="0" fontId="21" fillId="0" borderId="12" xfId="11" applyFont="1" applyBorder="1" applyAlignment="1">
      <alignment horizontal="center" vertical="center" wrapText="1"/>
    </xf>
    <xf numFmtId="0" fontId="21" fillId="0" borderId="12" xfId="11" applyFont="1" applyBorder="1" applyAlignment="1">
      <alignment vertical="center" textRotation="255"/>
    </xf>
    <xf numFmtId="0" fontId="21" fillId="0" borderId="0" xfId="11" applyFont="1" applyAlignment="1">
      <alignment vertical="center" textRotation="255"/>
    </xf>
    <xf numFmtId="0" fontId="21" fillId="0" borderId="56" xfId="11" applyFont="1" applyBorder="1" applyAlignment="1">
      <alignment vertical="center" textRotation="255"/>
    </xf>
    <xf numFmtId="0" fontId="17" fillId="0" borderId="0" xfId="6" applyAlignment="1">
      <alignment vertical="center"/>
    </xf>
    <xf numFmtId="0" fontId="17" fillId="0" borderId="38" xfId="6" applyBorder="1" applyAlignment="1">
      <alignment vertical="center"/>
    </xf>
    <xf numFmtId="178" fontId="21" fillId="0" borderId="87" xfId="11" applyNumberFormat="1" applyFont="1" applyBorder="1" applyAlignment="1">
      <alignment horizontal="right" vertical="center" shrinkToFit="1"/>
    </xf>
    <xf numFmtId="178" fontId="21" fillId="0" borderId="84" xfId="11" applyNumberFormat="1" applyFont="1" applyBorder="1" applyAlignment="1">
      <alignment horizontal="right" vertical="center" shrinkToFit="1"/>
    </xf>
    <xf numFmtId="178" fontId="21" fillId="0" borderId="82" xfId="11" applyNumberFormat="1" applyFont="1" applyBorder="1" applyAlignment="1">
      <alignment horizontal="right" vertical="center" shrinkToFit="1"/>
    </xf>
    <xf numFmtId="181" fontId="21" fillId="0" borderId="84" xfId="11" applyNumberFormat="1" applyFont="1" applyBorder="1" applyAlignment="1">
      <alignment horizontal="right" vertical="center" shrinkToFit="1"/>
    </xf>
    <xf numFmtId="181" fontId="21" fillId="0" borderId="51" xfId="11" applyNumberFormat="1" applyFont="1" applyBorder="1" applyAlignment="1">
      <alignment horizontal="right" vertical="center" shrinkToFit="1"/>
    </xf>
    <xf numFmtId="181" fontId="21" fillId="0" borderId="82" xfId="11" applyNumberFormat="1" applyFont="1" applyBorder="1" applyAlignment="1">
      <alignment horizontal="right" vertical="center" shrinkToFit="1"/>
    </xf>
    <xf numFmtId="178" fontId="21" fillId="0" borderId="65" xfId="11" applyNumberFormat="1" applyFont="1" applyBorder="1" applyAlignment="1">
      <alignment horizontal="right" vertical="center"/>
    </xf>
    <xf numFmtId="178" fontId="21" fillId="0" borderId="0" xfId="11" applyNumberFormat="1" applyFont="1" applyAlignment="1">
      <alignment horizontal="right" vertical="center"/>
    </xf>
    <xf numFmtId="178" fontId="21" fillId="0" borderId="85" xfId="11" applyNumberFormat="1" applyFont="1" applyBorder="1" applyAlignment="1">
      <alignment horizontal="right" vertical="center"/>
    </xf>
    <xf numFmtId="181" fontId="21" fillId="0" borderId="86" xfId="11" applyNumberFormat="1" applyFont="1" applyBorder="1" applyAlignment="1">
      <alignment horizontal="right" vertical="center"/>
    </xf>
    <xf numFmtId="178" fontId="21" fillId="0" borderId="88" xfId="11" applyNumberFormat="1" applyFont="1" applyBorder="1" applyAlignment="1">
      <alignment horizontal="right" vertical="center"/>
    </xf>
    <xf numFmtId="0" fontId="27" fillId="0" borderId="39" xfId="11" applyFont="1" applyBorder="1" applyAlignment="1">
      <alignment horizontal="center" vertical="center"/>
    </xf>
    <xf numFmtId="0" fontId="27" fillId="0" borderId="31" xfId="11" applyFont="1" applyBorder="1" applyAlignment="1">
      <alignment horizontal="center" vertical="center"/>
    </xf>
    <xf numFmtId="0" fontId="27" fillId="0" borderId="42" xfId="11" applyFont="1" applyBorder="1" applyAlignment="1">
      <alignment horizontal="center" vertical="center"/>
    </xf>
    <xf numFmtId="178" fontId="21" fillId="0" borderId="38" xfId="11" applyNumberFormat="1" applyFont="1" applyBorder="1" applyAlignment="1">
      <alignment horizontal="right" vertical="center"/>
    </xf>
    <xf numFmtId="181" fontId="21" fillId="0" borderId="83" xfId="11" applyNumberFormat="1" applyFont="1" applyBorder="1" applyAlignment="1">
      <alignment horizontal="right" vertical="center" shrinkToFit="1"/>
    </xf>
    <xf numFmtId="178" fontId="21" fillId="0" borderId="83" xfId="11" applyNumberFormat="1" applyFont="1" applyBorder="1" applyAlignment="1">
      <alignment horizontal="right" vertical="center" shrinkToFit="1"/>
    </xf>
    <xf numFmtId="49" fontId="24" fillId="0" borderId="1" xfId="11" applyNumberFormat="1" applyFont="1" applyBorder="1" applyAlignment="1">
      <alignment horizontal="center" vertical="center"/>
    </xf>
    <xf numFmtId="49" fontId="24" fillId="0" borderId="2" xfId="11" applyNumberFormat="1" applyFont="1" applyBorder="1" applyAlignment="1">
      <alignment horizontal="center" vertical="center"/>
    </xf>
    <xf numFmtId="49" fontId="24" fillId="0" borderId="3" xfId="11" applyNumberFormat="1" applyFont="1" applyBorder="1" applyAlignment="1">
      <alignment horizontal="center" vertical="center"/>
    </xf>
    <xf numFmtId="0" fontId="21" fillId="0" borderId="34" xfId="11" applyFont="1" applyBorder="1" applyAlignment="1">
      <alignment horizontal="center" vertical="center"/>
    </xf>
    <xf numFmtId="0" fontId="35" fillId="6" borderId="75" xfId="12" applyFont="1" applyFill="1" applyBorder="1" applyAlignment="1">
      <alignment horizontal="center" vertical="center"/>
    </xf>
    <xf numFmtId="0" fontId="35" fillId="6" borderId="70" xfId="12" applyFont="1" applyFill="1" applyBorder="1" applyAlignment="1">
      <alignment horizontal="center" vertical="center"/>
    </xf>
    <xf numFmtId="187" fontId="35" fillId="6" borderId="130" xfId="14" applyNumberFormat="1" applyFont="1" applyFill="1" applyBorder="1" applyAlignment="1">
      <alignment horizontal="right" vertical="center" shrinkToFit="1"/>
    </xf>
    <xf numFmtId="187" fontId="35" fillId="6" borderId="18" xfId="14" applyNumberFormat="1" applyFont="1" applyFill="1" applyBorder="1" applyAlignment="1">
      <alignment horizontal="right" vertical="center" shrinkToFit="1"/>
    </xf>
    <xf numFmtId="187" fontId="35" fillId="6" borderId="184" xfId="14" applyNumberFormat="1" applyFont="1" applyFill="1" applyBorder="1" applyAlignment="1">
      <alignment horizontal="right" vertical="center" shrinkToFit="1"/>
    </xf>
    <xf numFmtId="187" fontId="35" fillId="6" borderId="166" xfId="14" applyNumberFormat="1" applyFont="1" applyFill="1" applyBorder="1" applyAlignment="1">
      <alignment horizontal="right" vertical="center" shrinkToFit="1"/>
    </xf>
    <xf numFmtId="187" fontId="35" fillId="6" borderId="167" xfId="14" applyNumberFormat="1" applyFont="1" applyFill="1" applyBorder="1" applyAlignment="1">
      <alignment horizontal="right" vertical="center" shrinkToFit="1"/>
    </xf>
    <xf numFmtId="187" fontId="35" fillId="6" borderId="185" xfId="14" applyNumberFormat="1" applyFont="1" applyFill="1" applyBorder="1" applyAlignment="1">
      <alignment horizontal="right" vertical="center" shrinkToFit="1"/>
    </xf>
    <xf numFmtId="0" fontId="35" fillId="6" borderId="74" xfId="12" applyFont="1" applyFill="1" applyBorder="1">
      <alignment vertical="center"/>
    </xf>
    <xf numFmtId="0" fontId="35" fillId="6" borderId="75" xfId="12" applyFont="1" applyFill="1" applyBorder="1">
      <alignment vertical="center"/>
    </xf>
    <xf numFmtId="0" fontId="35" fillId="6" borderId="70" xfId="12" applyFont="1" applyFill="1" applyBorder="1">
      <alignment vertical="center"/>
    </xf>
    <xf numFmtId="188" fontId="35" fillId="6" borderId="72" xfId="14" applyNumberFormat="1" applyFont="1" applyFill="1" applyBorder="1" applyAlignment="1">
      <alignment horizontal="right" vertical="center" shrinkToFit="1"/>
    </xf>
    <xf numFmtId="188" fontId="35" fillId="6" borderId="75" xfId="14" applyNumberFormat="1" applyFont="1" applyFill="1" applyBorder="1" applyAlignment="1">
      <alignment horizontal="right" vertical="center" shrinkToFit="1"/>
    </xf>
    <xf numFmtId="188" fontId="35" fillId="6" borderId="70" xfId="14" applyNumberFormat="1" applyFont="1" applyFill="1" applyBorder="1" applyAlignment="1">
      <alignment horizontal="right" vertical="center" shrinkToFit="1"/>
    </xf>
    <xf numFmtId="188" fontId="35" fillId="6" borderId="181" xfId="14" applyNumberFormat="1" applyFont="1" applyFill="1" applyBorder="1" applyAlignment="1">
      <alignment horizontal="right" vertical="center" shrinkToFit="1"/>
    </xf>
    <xf numFmtId="188" fontId="35" fillId="6" borderId="182" xfId="14" applyNumberFormat="1" applyFont="1" applyFill="1" applyBorder="1" applyAlignment="1">
      <alignment horizontal="right" vertical="center" shrinkToFit="1"/>
    </xf>
    <xf numFmtId="188" fontId="35" fillId="6" borderId="183" xfId="14" applyNumberFormat="1" applyFont="1" applyFill="1" applyBorder="1" applyAlignment="1">
      <alignment horizontal="right" vertical="center" shrinkToFit="1"/>
    </xf>
    <xf numFmtId="0" fontId="35" fillId="6" borderId="11" xfId="12" applyFont="1" applyFill="1" applyBorder="1" applyAlignment="1">
      <alignment horizontal="left" vertical="center" wrapText="1"/>
    </xf>
    <xf numFmtId="0" fontId="35" fillId="6" borderId="12" xfId="12" applyFont="1" applyFill="1" applyBorder="1" applyAlignment="1">
      <alignment horizontal="left" vertical="center" wrapText="1"/>
    </xf>
    <xf numFmtId="0" fontId="35" fillId="6" borderId="74" xfId="12" applyFont="1" applyFill="1" applyBorder="1" applyAlignment="1">
      <alignment horizontal="left" vertical="center" wrapText="1"/>
    </xf>
    <xf numFmtId="0" fontId="35" fillId="6" borderId="75" xfId="12" applyFont="1" applyFill="1" applyBorder="1" applyAlignment="1">
      <alignment horizontal="left" vertical="center" wrapText="1"/>
    </xf>
    <xf numFmtId="0" fontId="35" fillId="6" borderId="12" xfId="12" applyFont="1" applyFill="1" applyBorder="1" applyAlignment="1">
      <alignment horizontal="center" vertical="center"/>
    </xf>
    <xf numFmtId="0" fontId="35" fillId="6" borderId="51" xfId="12" applyFont="1" applyFill="1" applyBorder="1" applyAlignment="1">
      <alignment horizontal="center" vertical="center"/>
    </xf>
    <xf numFmtId="187" fontId="35" fillId="6" borderId="39" xfId="14" applyNumberFormat="1" applyFont="1" applyFill="1" applyBorder="1" applyAlignment="1">
      <alignment horizontal="right" vertical="center" shrinkToFit="1"/>
    </xf>
    <xf numFmtId="187" fontId="35" fillId="6" borderId="31" xfId="14" applyNumberFormat="1" applyFont="1" applyFill="1" applyBorder="1" applyAlignment="1">
      <alignment horizontal="right" vertical="center" shrinkToFit="1"/>
    </xf>
    <xf numFmtId="187" fontId="35" fillId="6" borderId="156" xfId="14" applyNumberFormat="1" applyFont="1" applyFill="1" applyBorder="1" applyAlignment="1">
      <alignment horizontal="right" vertical="center" shrinkToFit="1"/>
    </xf>
    <xf numFmtId="187" fontId="35" fillId="6" borderId="157" xfId="14" applyNumberFormat="1" applyFont="1" applyFill="1" applyBorder="1" applyAlignment="1">
      <alignment horizontal="right" vertical="center" shrinkToFit="1"/>
    </xf>
    <xf numFmtId="187" fontId="35" fillId="6" borderId="158" xfId="14" applyNumberFormat="1" applyFont="1" applyFill="1" applyBorder="1" applyAlignment="1">
      <alignment horizontal="right" vertical="center" shrinkToFit="1"/>
    </xf>
    <xf numFmtId="187" fontId="35" fillId="6" borderId="159" xfId="14" applyNumberFormat="1" applyFont="1" applyFill="1" applyBorder="1" applyAlignment="1">
      <alignment horizontal="right" vertical="center" shrinkToFit="1"/>
    </xf>
    <xf numFmtId="187" fontId="35" fillId="6" borderId="160" xfId="14" applyNumberFormat="1" applyFont="1" applyFill="1" applyBorder="1" applyAlignment="1">
      <alignment horizontal="right" vertical="center" shrinkToFit="1"/>
    </xf>
    <xf numFmtId="0" fontId="35" fillId="6" borderId="7" xfId="12" applyFont="1" applyFill="1" applyBorder="1">
      <alignment vertical="center"/>
    </xf>
    <xf numFmtId="0" fontId="35" fillId="6" borderId="0" xfId="12" applyFont="1" applyFill="1">
      <alignment vertical="center"/>
    </xf>
    <xf numFmtId="0" fontId="35" fillId="6" borderId="38" xfId="12" applyFont="1" applyFill="1" applyBorder="1">
      <alignment vertical="center"/>
    </xf>
    <xf numFmtId="188" fontId="35" fillId="6" borderId="65" xfId="14" applyNumberFormat="1" applyFont="1" applyFill="1" applyBorder="1" applyAlignment="1">
      <alignment horizontal="right" vertical="center" shrinkToFit="1"/>
    </xf>
    <xf numFmtId="188" fontId="35" fillId="6" borderId="0" xfId="14" applyNumberFormat="1" applyFont="1" applyFill="1" applyAlignment="1">
      <alignment horizontal="right" vertical="center" shrinkToFit="1"/>
    </xf>
    <xf numFmtId="188" fontId="35" fillId="6" borderId="38" xfId="14" applyNumberFormat="1" applyFont="1" applyFill="1" applyBorder="1" applyAlignment="1">
      <alignment horizontal="right" vertical="center" shrinkToFit="1"/>
    </xf>
    <xf numFmtId="188" fontId="35" fillId="6" borderId="66" xfId="14" applyNumberFormat="1" applyFont="1" applyFill="1" applyBorder="1" applyAlignment="1">
      <alignment horizontal="right" vertical="center" shrinkToFit="1"/>
    </xf>
    <xf numFmtId="0" fontId="37" fillId="6" borderId="24" xfId="12" applyFont="1" applyFill="1" applyBorder="1" applyAlignment="1">
      <alignment horizontal="left" vertical="center"/>
    </xf>
    <xf numFmtId="0" fontId="35" fillId="6" borderId="56" xfId="12" applyFont="1" applyFill="1" applyBorder="1" applyAlignment="1">
      <alignment horizontal="left" vertical="center"/>
    </xf>
    <xf numFmtId="0" fontId="35" fillId="6" borderId="56" xfId="12" applyFont="1" applyFill="1" applyBorder="1" applyAlignment="1">
      <alignment horizontal="right" vertical="center" wrapText="1"/>
    </xf>
    <xf numFmtId="0" fontId="35" fillId="6" borderId="56" xfId="12" applyFont="1" applyFill="1" applyBorder="1" applyAlignment="1">
      <alignment horizontal="right" vertical="center"/>
    </xf>
    <xf numFmtId="0" fontId="35" fillId="6" borderId="40" xfId="12" applyFont="1" applyFill="1" applyBorder="1" applyAlignment="1">
      <alignment horizontal="right" vertical="center"/>
    </xf>
    <xf numFmtId="177" fontId="35" fillId="6" borderId="37" xfId="14" applyNumberFormat="1" applyFont="1" applyFill="1" applyBorder="1" applyAlignment="1">
      <alignment horizontal="right" vertical="center" shrinkToFit="1"/>
    </xf>
    <xf numFmtId="177" fontId="35" fillId="6" borderId="56" xfId="14" applyNumberFormat="1" applyFont="1" applyFill="1" applyBorder="1" applyAlignment="1">
      <alignment horizontal="right" vertical="center" shrinkToFit="1"/>
    </xf>
    <xf numFmtId="177" fontId="35" fillId="6" borderId="89" xfId="14" applyNumberFormat="1" applyFont="1" applyFill="1" applyBorder="1" applyAlignment="1">
      <alignment horizontal="right" vertical="center" shrinkToFit="1"/>
    </xf>
    <xf numFmtId="177" fontId="35" fillId="6" borderId="91" xfId="14" applyNumberFormat="1" applyFont="1" applyFill="1" applyBorder="1" applyAlignment="1">
      <alignment horizontal="right" vertical="center" shrinkToFit="1"/>
    </xf>
    <xf numFmtId="187" fontId="35" fillId="6" borderId="178" xfId="14" applyNumberFormat="1" applyFont="1" applyFill="1" applyBorder="1" applyAlignment="1">
      <alignment horizontal="right" vertical="center" shrinkToFit="1"/>
    </xf>
    <xf numFmtId="187" fontId="35" fillId="6" borderId="179" xfId="14" applyNumberFormat="1" applyFont="1" applyFill="1" applyBorder="1" applyAlignment="1">
      <alignment horizontal="right" vertical="center" shrinkToFit="1"/>
    </xf>
    <xf numFmtId="187" fontId="35" fillId="6" borderId="180" xfId="14" applyNumberFormat="1" applyFont="1" applyFill="1" applyBorder="1" applyAlignment="1">
      <alignment horizontal="right" vertical="center" shrinkToFit="1"/>
    </xf>
    <xf numFmtId="176" fontId="35" fillId="6" borderId="65" xfId="14" applyNumberFormat="1" applyFont="1" applyFill="1" applyBorder="1" applyAlignment="1">
      <alignment horizontal="right" vertical="center" shrinkToFit="1"/>
    </xf>
    <xf numFmtId="176" fontId="35" fillId="6" borderId="0" xfId="14" applyNumberFormat="1" applyFont="1" applyFill="1" applyAlignment="1">
      <alignment horizontal="right" vertical="center" shrinkToFit="1"/>
    </xf>
    <xf numFmtId="176" fontId="35" fillId="6" borderId="38" xfId="14" applyNumberFormat="1" applyFont="1" applyFill="1" applyBorder="1" applyAlignment="1">
      <alignment horizontal="right" vertical="center" shrinkToFit="1"/>
    </xf>
    <xf numFmtId="176" fontId="35" fillId="6" borderId="66" xfId="14" applyNumberFormat="1" applyFont="1" applyFill="1" applyBorder="1" applyAlignment="1">
      <alignment horizontal="right" vertical="center" shrinkToFit="1"/>
    </xf>
    <xf numFmtId="0" fontId="35" fillId="6" borderId="7" xfId="12" applyFont="1" applyFill="1" applyBorder="1" applyAlignment="1">
      <alignment horizontal="left" vertical="center"/>
    </xf>
    <xf numFmtId="0" fontId="35" fillId="6" borderId="0" xfId="12" applyFont="1" applyFill="1" applyAlignment="1">
      <alignment horizontal="left" vertical="center"/>
    </xf>
    <xf numFmtId="0" fontId="35" fillId="6" borderId="0" xfId="12" applyFont="1" applyFill="1" applyAlignment="1">
      <alignment horizontal="right" vertical="center" wrapText="1"/>
    </xf>
    <xf numFmtId="0" fontId="35" fillId="6" borderId="0" xfId="12" applyFont="1" applyFill="1" applyAlignment="1">
      <alignment horizontal="right" vertical="center"/>
    </xf>
    <xf numFmtId="0" fontId="35" fillId="6" borderId="38" xfId="12" applyFont="1" applyFill="1" applyBorder="1" applyAlignment="1">
      <alignment horizontal="right" vertical="center"/>
    </xf>
    <xf numFmtId="177" fontId="35" fillId="6" borderId="65" xfId="14" applyNumberFormat="1" applyFont="1" applyFill="1" applyBorder="1" applyAlignment="1">
      <alignment horizontal="right" vertical="center" shrinkToFit="1"/>
    </xf>
    <xf numFmtId="177" fontId="35" fillId="6" borderId="0" xfId="14" applyNumberFormat="1" applyFont="1" applyFill="1" applyAlignment="1">
      <alignment horizontal="right" vertical="center" shrinkToFit="1"/>
    </xf>
    <xf numFmtId="177" fontId="35" fillId="6" borderId="85" xfId="14" applyNumberFormat="1" applyFont="1" applyFill="1" applyBorder="1" applyAlignment="1">
      <alignment horizontal="right" vertical="center" shrinkToFit="1"/>
    </xf>
    <xf numFmtId="177" fontId="35" fillId="6" borderId="88" xfId="14" applyNumberFormat="1" applyFont="1" applyFill="1" applyBorder="1" applyAlignment="1">
      <alignment horizontal="right" vertical="center" shrinkToFit="1"/>
    </xf>
    <xf numFmtId="187" fontId="35" fillId="6" borderId="175" xfId="14" applyNumberFormat="1" applyFont="1" applyFill="1" applyBorder="1" applyAlignment="1">
      <alignment horizontal="right" vertical="center" shrinkToFit="1"/>
    </xf>
    <xf numFmtId="187" fontId="35" fillId="6" borderId="176" xfId="14" applyNumberFormat="1" applyFont="1" applyFill="1" applyBorder="1" applyAlignment="1">
      <alignment horizontal="right" vertical="center" shrinkToFit="1"/>
    </xf>
    <xf numFmtId="187" fontId="35" fillId="6" borderId="177" xfId="14" applyNumberFormat="1" applyFont="1" applyFill="1" applyBorder="1" applyAlignment="1">
      <alignment horizontal="right" vertical="center" shrinkToFit="1"/>
    </xf>
    <xf numFmtId="176" fontId="35" fillId="6" borderId="41" xfId="14" applyNumberFormat="1" applyFont="1" applyFill="1" applyBorder="1" applyAlignment="1">
      <alignment horizontal="right" vertical="center" shrinkToFit="1"/>
    </xf>
    <xf numFmtId="176" fontId="35" fillId="6" borderId="12" xfId="14" applyNumberFormat="1" applyFont="1" applyFill="1" applyBorder="1" applyAlignment="1">
      <alignment horizontal="right" vertical="center" shrinkToFit="1"/>
    </xf>
    <xf numFmtId="176" fontId="35" fillId="6" borderId="13" xfId="14" applyNumberFormat="1" applyFont="1" applyFill="1" applyBorder="1" applyAlignment="1">
      <alignment horizontal="right" vertical="center" shrinkToFit="1"/>
    </xf>
    <xf numFmtId="0" fontId="35" fillId="6" borderId="72" xfId="12" applyFont="1" applyFill="1" applyBorder="1">
      <alignment vertical="center"/>
    </xf>
    <xf numFmtId="177" fontId="35" fillId="6" borderId="172" xfId="14" applyNumberFormat="1" applyFont="1" applyFill="1" applyBorder="1" applyAlignment="1">
      <alignment horizontal="right" vertical="center" shrinkToFit="1"/>
    </xf>
    <xf numFmtId="177" fontId="35" fillId="6" borderId="173" xfId="14" applyNumberFormat="1" applyFont="1" applyFill="1" applyBorder="1" applyAlignment="1">
      <alignment horizontal="right" vertical="center" shrinkToFit="1"/>
    </xf>
    <xf numFmtId="187" fontId="35" fillId="6" borderId="173" xfId="14" applyNumberFormat="1" applyFont="1" applyFill="1" applyBorder="1" applyAlignment="1">
      <alignment horizontal="right" vertical="center" shrinkToFit="1"/>
    </xf>
    <xf numFmtId="187" fontId="35" fillId="6" borderId="174" xfId="14" applyNumberFormat="1" applyFont="1" applyFill="1" applyBorder="1" applyAlignment="1">
      <alignment horizontal="right" vertical="center" shrinkToFit="1"/>
    </xf>
    <xf numFmtId="187" fontId="35" fillId="6" borderId="86" xfId="14" applyNumberFormat="1" applyFont="1" applyFill="1" applyBorder="1" applyAlignment="1">
      <alignment horizontal="right" vertical="center" shrinkToFit="1"/>
    </xf>
    <xf numFmtId="187" fontId="35" fillId="6" borderId="155" xfId="14" applyNumberFormat="1" applyFont="1" applyFill="1" applyBorder="1" applyAlignment="1">
      <alignment horizontal="right" vertical="center" shrinkToFit="1"/>
    </xf>
    <xf numFmtId="0" fontId="35" fillId="6" borderId="11" xfId="12" applyFont="1" applyFill="1" applyBorder="1" applyAlignment="1">
      <alignment horizontal="left" vertical="center"/>
    </xf>
    <xf numFmtId="0" fontId="35" fillId="6" borderId="12" xfId="12" applyFont="1" applyFill="1" applyBorder="1" applyAlignment="1">
      <alignment horizontal="left" vertical="center"/>
    </xf>
    <xf numFmtId="0" fontId="35" fillId="6" borderId="12" xfId="12" applyFont="1" applyFill="1" applyBorder="1" applyAlignment="1">
      <alignment horizontal="right" vertical="center"/>
    </xf>
    <xf numFmtId="0" fontId="35" fillId="6" borderId="51" xfId="12" applyFont="1" applyFill="1" applyBorder="1" applyAlignment="1">
      <alignment horizontal="right" vertical="center"/>
    </xf>
    <xf numFmtId="177" fontId="35" fillId="6" borderId="41" xfId="13" applyNumberFormat="1" applyFont="1" applyFill="1" applyBorder="1" applyAlignment="1">
      <alignment horizontal="right" vertical="center" shrinkToFit="1"/>
    </xf>
    <xf numFmtId="177" fontId="35" fillId="6" borderId="12" xfId="13" applyNumberFormat="1" applyFont="1" applyFill="1" applyBorder="1" applyAlignment="1">
      <alignment horizontal="right" vertical="center" shrinkToFit="1"/>
    </xf>
    <xf numFmtId="177" fontId="35" fillId="6" borderId="82" xfId="13" applyNumberFormat="1" applyFont="1" applyFill="1" applyBorder="1" applyAlignment="1">
      <alignment horizontal="right" vertical="center" shrinkToFit="1"/>
    </xf>
    <xf numFmtId="177" fontId="35" fillId="6" borderId="84" xfId="13" applyNumberFormat="1" applyFont="1" applyFill="1" applyBorder="1" applyAlignment="1">
      <alignment horizontal="right" vertical="center" shrinkToFit="1"/>
    </xf>
    <xf numFmtId="187" fontId="35" fillId="6" borderId="169" xfId="14" applyNumberFormat="1" applyFont="1" applyFill="1" applyBorder="1" applyAlignment="1">
      <alignment horizontal="right" vertical="center" shrinkToFit="1"/>
    </xf>
    <xf numFmtId="187" fontId="35" fillId="6" borderId="170" xfId="14" applyNumberFormat="1" applyFont="1" applyFill="1" applyBorder="1" applyAlignment="1">
      <alignment horizontal="right" vertical="center" shrinkToFit="1"/>
    </xf>
    <xf numFmtId="187" fontId="35" fillId="6" borderId="171" xfId="14" applyNumberFormat="1" applyFont="1" applyFill="1" applyBorder="1" applyAlignment="1">
      <alignment horizontal="right" vertical="center" shrinkToFit="1"/>
    </xf>
    <xf numFmtId="0" fontId="35" fillId="6" borderId="11" xfId="12" applyFont="1" applyFill="1" applyBorder="1">
      <alignment vertical="center"/>
    </xf>
    <xf numFmtId="0" fontId="35" fillId="6" borderId="12" xfId="12" applyFont="1" applyFill="1" applyBorder="1">
      <alignment vertical="center"/>
    </xf>
    <xf numFmtId="0" fontId="35" fillId="6" borderId="51" xfId="12" applyFont="1" applyFill="1" applyBorder="1">
      <alignment vertical="center"/>
    </xf>
    <xf numFmtId="176" fontId="35" fillId="6" borderId="51" xfId="14" applyNumberFormat="1" applyFont="1" applyFill="1" applyBorder="1" applyAlignment="1">
      <alignment horizontal="right" vertical="center" shrinkToFit="1"/>
    </xf>
    <xf numFmtId="0" fontId="35" fillId="6" borderId="45" xfId="12" applyFont="1" applyFill="1" applyBorder="1" applyAlignment="1">
      <alignment horizontal="center" vertical="center"/>
    </xf>
    <xf numFmtId="0" fontId="35" fillId="6" borderId="25" xfId="12" applyFont="1" applyFill="1" applyBorder="1" applyAlignment="1">
      <alignment horizontal="center" vertical="center"/>
    </xf>
    <xf numFmtId="0" fontId="35" fillId="6" borderId="46" xfId="12" applyFont="1" applyFill="1" applyBorder="1" applyAlignment="1">
      <alignment horizontal="center" vertical="center"/>
    </xf>
    <xf numFmtId="0" fontId="35" fillId="6" borderId="26" xfId="12" applyFont="1" applyFill="1" applyBorder="1" applyAlignment="1">
      <alignment horizontal="center" vertical="center"/>
    </xf>
    <xf numFmtId="0" fontId="35" fillId="6" borderId="65" xfId="12" applyFont="1" applyFill="1" applyBorder="1">
      <alignment vertical="center"/>
    </xf>
    <xf numFmtId="177" fontId="35" fillId="6" borderId="154" xfId="14" applyNumberFormat="1" applyFont="1" applyFill="1" applyBorder="1" applyAlignment="1">
      <alignment horizontal="right" vertical="center" shrinkToFit="1"/>
    </xf>
    <xf numFmtId="177" fontId="35" fillId="6" borderId="86" xfId="14" applyNumberFormat="1" applyFont="1" applyFill="1" applyBorder="1" applyAlignment="1">
      <alignment horizontal="right" vertical="center" shrinkToFit="1"/>
    </xf>
    <xf numFmtId="0" fontId="35" fillId="6" borderId="11" xfId="12" applyFont="1" applyFill="1" applyBorder="1" applyAlignment="1">
      <alignment horizontal="center" vertical="center" textRotation="255" wrapText="1"/>
    </xf>
    <xf numFmtId="0" fontId="35" fillId="6" borderId="51" xfId="12" applyFont="1" applyFill="1" applyBorder="1" applyAlignment="1">
      <alignment horizontal="center" vertical="center" textRotation="255" wrapText="1"/>
    </xf>
    <xf numFmtId="0" fontId="35" fillId="6" borderId="7" xfId="12" applyFont="1" applyFill="1" applyBorder="1" applyAlignment="1">
      <alignment horizontal="center" vertical="center" textRotation="255" wrapText="1"/>
    </xf>
    <xf numFmtId="0" fontId="35" fillId="6" borderId="38" xfId="12" applyFont="1" applyFill="1" applyBorder="1" applyAlignment="1">
      <alignment horizontal="center" vertical="center" textRotation="255" wrapText="1"/>
    </xf>
    <xf numFmtId="0" fontId="35" fillId="6" borderId="24" xfId="12" applyFont="1" applyFill="1" applyBorder="1" applyAlignment="1">
      <alignment horizontal="center" vertical="center" textRotation="255" wrapText="1"/>
    </xf>
    <xf numFmtId="0" fontId="35" fillId="6" borderId="40" xfId="12" applyFont="1" applyFill="1" applyBorder="1" applyAlignment="1">
      <alignment horizontal="center" vertical="center" textRotation="255" wrapText="1"/>
    </xf>
    <xf numFmtId="187" fontId="35" fillId="6" borderId="88" xfId="14" applyNumberFormat="1" applyFont="1" applyFill="1" applyBorder="1" applyAlignment="1">
      <alignment horizontal="right" vertical="center" shrinkToFit="1"/>
    </xf>
    <xf numFmtId="187" fontId="35" fillId="6" borderId="0" xfId="14" applyNumberFormat="1" applyFont="1" applyFill="1" applyAlignment="1">
      <alignment horizontal="right" vertical="center" shrinkToFit="1"/>
    </xf>
    <xf numFmtId="187" fontId="35" fillId="6" borderId="66" xfId="14" applyNumberFormat="1" applyFont="1" applyFill="1" applyBorder="1" applyAlignment="1">
      <alignment horizontal="right" vertical="center" shrinkToFit="1"/>
    </xf>
    <xf numFmtId="0" fontId="35" fillId="6" borderId="17" xfId="12" applyFont="1" applyFill="1" applyBorder="1" applyAlignment="1">
      <alignment horizontal="left" vertical="center" wrapText="1"/>
    </xf>
    <xf numFmtId="0" fontId="35" fillId="6" borderId="18" xfId="12" applyFont="1" applyFill="1" applyBorder="1" applyAlignment="1">
      <alignment horizontal="left" vertical="center"/>
    </xf>
    <xf numFmtId="0" fontId="35" fillId="6" borderId="43" xfId="12" applyFont="1" applyFill="1" applyBorder="1" applyAlignment="1">
      <alignment horizontal="left" vertical="center"/>
    </xf>
    <xf numFmtId="187" fontId="35" fillId="6" borderId="128" xfId="14" applyNumberFormat="1" applyFont="1" applyFill="1" applyBorder="1" applyAlignment="1">
      <alignment horizontal="right" vertical="center" shrinkToFit="1"/>
    </xf>
    <xf numFmtId="187" fontId="35" fillId="6" borderId="129" xfId="14" applyNumberFormat="1" applyFont="1" applyFill="1" applyBorder="1" applyAlignment="1">
      <alignment horizontal="right" vertical="center" shrinkToFit="1"/>
    </xf>
    <xf numFmtId="177" fontId="35" fillId="6" borderId="164" xfId="14" applyNumberFormat="1" applyFont="1" applyFill="1" applyBorder="1" applyAlignment="1">
      <alignment horizontal="right" vertical="center" shrinkToFit="1"/>
    </xf>
    <xf numFmtId="177" fontId="35" fillId="6" borderId="165" xfId="14" applyNumberFormat="1" applyFont="1" applyFill="1" applyBorder="1" applyAlignment="1">
      <alignment horizontal="right" vertical="center" shrinkToFit="1"/>
    </xf>
    <xf numFmtId="187" fontId="35" fillId="6" borderId="162" xfId="14" applyNumberFormat="1" applyFont="1" applyFill="1" applyBorder="1" applyAlignment="1">
      <alignment horizontal="right" vertical="center" shrinkToFit="1"/>
    </xf>
    <xf numFmtId="0" fontId="35" fillId="6" borderId="65" xfId="14" applyFont="1" applyFill="1" applyBorder="1" applyAlignment="1">
      <alignment horizontal="left" vertical="center" shrinkToFit="1"/>
    </xf>
    <xf numFmtId="0" fontId="35" fillId="6" borderId="0" xfId="14" applyFont="1" applyFill="1" applyAlignment="1">
      <alignment horizontal="left" vertical="center" shrinkToFit="1"/>
    </xf>
    <xf numFmtId="0" fontId="35" fillId="6" borderId="38" xfId="14" applyFont="1" applyFill="1" applyBorder="1" applyAlignment="1">
      <alignment horizontal="left" vertical="center" shrinkToFit="1"/>
    </xf>
    <xf numFmtId="0" fontId="35" fillId="6" borderId="37" xfId="12" applyFont="1" applyFill="1" applyBorder="1">
      <alignment vertical="center"/>
    </xf>
    <xf numFmtId="0" fontId="35" fillId="6" borderId="56" xfId="12" applyFont="1" applyFill="1" applyBorder="1">
      <alignment vertical="center"/>
    </xf>
    <xf numFmtId="0" fontId="35" fillId="6" borderId="40" xfId="12" applyFont="1" applyFill="1" applyBorder="1">
      <alignment vertical="center"/>
    </xf>
    <xf numFmtId="0" fontId="35" fillId="6" borderId="81" xfId="12" applyFont="1" applyFill="1" applyBorder="1" applyAlignment="1">
      <alignment horizontal="center" vertical="center"/>
    </xf>
    <xf numFmtId="177" fontId="35" fillId="6" borderId="83" xfId="14" applyNumberFormat="1" applyFont="1" applyFill="1" applyBorder="1" applyAlignment="1">
      <alignment horizontal="right" vertical="center" shrinkToFit="1"/>
    </xf>
    <xf numFmtId="187" fontId="35" fillId="6" borderId="83" xfId="14" applyNumberFormat="1" applyFont="1" applyFill="1" applyBorder="1" applyAlignment="1">
      <alignment horizontal="right" vertical="center" shrinkToFit="1"/>
    </xf>
    <xf numFmtId="187" fontId="35" fillId="6" borderId="153" xfId="14" applyNumberFormat="1" applyFont="1" applyFill="1" applyBorder="1" applyAlignment="1">
      <alignment horizontal="right" vertical="center" shrinkToFit="1"/>
    </xf>
    <xf numFmtId="177" fontId="35" fillId="6" borderId="90" xfId="14" applyNumberFormat="1" applyFont="1" applyFill="1" applyBorder="1" applyAlignment="1">
      <alignment horizontal="right" vertical="center" shrinkToFit="1"/>
    </xf>
    <xf numFmtId="187" fontId="35" fillId="6" borderId="163" xfId="14" applyNumberFormat="1" applyFont="1" applyFill="1" applyBorder="1" applyAlignment="1">
      <alignment horizontal="right" vertical="center" shrinkToFit="1"/>
    </xf>
    <xf numFmtId="187" fontId="35" fillId="6" borderId="50" xfId="14" applyNumberFormat="1" applyFont="1" applyFill="1" applyBorder="1" applyAlignment="1">
      <alignment horizontal="right" vertical="center" shrinkToFit="1"/>
    </xf>
    <xf numFmtId="187" fontId="35" fillId="6" borderId="91" xfId="14" applyNumberFormat="1" applyFont="1" applyFill="1" applyBorder="1" applyAlignment="1">
      <alignment horizontal="right" vertical="center" shrinkToFit="1"/>
    </xf>
    <xf numFmtId="187" fontId="35" fillId="6" borderId="56" xfId="14" applyNumberFormat="1" applyFont="1" applyFill="1" applyBorder="1" applyAlignment="1">
      <alignment horizontal="right" vertical="center" shrinkToFit="1"/>
    </xf>
    <xf numFmtId="187" fontId="35" fillId="6" borderId="67" xfId="14" applyNumberFormat="1" applyFont="1" applyFill="1" applyBorder="1" applyAlignment="1">
      <alignment horizontal="right" vertical="center" shrinkToFit="1"/>
    </xf>
    <xf numFmtId="0" fontId="35" fillId="6" borderId="11" xfId="12" applyFont="1" applyFill="1" applyBorder="1" applyAlignment="1">
      <alignment horizontal="center" vertical="center" wrapText="1"/>
    </xf>
    <xf numFmtId="0" fontId="35" fillId="6" borderId="12" xfId="12" applyFont="1" applyFill="1" applyBorder="1" applyAlignment="1">
      <alignment horizontal="center" vertical="center" wrapText="1"/>
    </xf>
    <xf numFmtId="0" fontId="35" fillId="6" borderId="51" xfId="12" applyFont="1" applyFill="1" applyBorder="1" applyAlignment="1">
      <alignment horizontal="center" vertical="center" wrapText="1"/>
    </xf>
    <xf numFmtId="0" fontId="35" fillId="6" borderId="7" xfId="12" applyFont="1" applyFill="1" applyBorder="1" applyAlignment="1">
      <alignment horizontal="center" vertical="center" wrapText="1"/>
    </xf>
    <xf numFmtId="0" fontId="35" fillId="6" borderId="0" xfId="12" applyFont="1" applyFill="1" applyAlignment="1">
      <alignment horizontal="center" vertical="center" wrapText="1"/>
    </xf>
    <xf numFmtId="0" fontId="35" fillId="6" borderId="38" xfId="12" applyFont="1" applyFill="1" applyBorder="1" applyAlignment="1">
      <alignment horizontal="center" vertical="center" wrapText="1"/>
    </xf>
    <xf numFmtId="0" fontId="35" fillId="6" borderId="74" xfId="12" applyFont="1" applyFill="1" applyBorder="1" applyAlignment="1">
      <alignment horizontal="center" vertical="center" wrapText="1"/>
    </xf>
    <xf numFmtId="0" fontId="35" fillId="6" borderId="75" xfId="12" applyFont="1" applyFill="1" applyBorder="1" applyAlignment="1">
      <alignment horizontal="center" vertical="center" wrapText="1"/>
    </xf>
    <xf numFmtId="0" fontId="35" fillId="6" borderId="70" xfId="12" applyFont="1" applyFill="1" applyBorder="1" applyAlignment="1">
      <alignment horizontal="center" vertical="center" wrapText="1"/>
    </xf>
    <xf numFmtId="0" fontId="35" fillId="6" borderId="41" xfId="12" applyFont="1" applyFill="1" applyBorder="1">
      <alignment vertical="center"/>
    </xf>
    <xf numFmtId="177" fontId="35" fillId="6" borderId="151" xfId="14" applyNumberFormat="1" applyFont="1" applyFill="1" applyBorder="1" applyAlignment="1">
      <alignment horizontal="right" vertical="center" shrinkToFit="1"/>
    </xf>
    <xf numFmtId="187" fontId="35" fillId="6" borderId="168" xfId="14" applyNumberFormat="1" applyFont="1" applyFill="1" applyBorder="1" applyAlignment="1">
      <alignment horizontal="right" vertical="center" shrinkToFit="1"/>
    </xf>
    <xf numFmtId="0" fontId="35" fillId="6" borderId="65" xfId="12" applyFont="1" applyFill="1" applyBorder="1" applyAlignment="1">
      <alignment vertical="center" shrinkToFit="1"/>
    </xf>
    <xf numFmtId="0" fontId="35" fillId="6" borderId="0" xfId="12" applyFont="1" applyFill="1" applyAlignment="1">
      <alignment vertical="center" shrinkToFit="1"/>
    </xf>
    <xf numFmtId="0" fontId="35" fillId="6" borderId="38" xfId="12" applyFont="1" applyFill="1" applyBorder="1" applyAlignment="1">
      <alignment vertical="center" shrinkToFit="1"/>
    </xf>
    <xf numFmtId="187" fontId="35" fillId="6" borderId="152" xfId="14" applyNumberFormat="1" applyFont="1" applyFill="1" applyBorder="1" applyAlignment="1">
      <alignment horizontal="right" vertical="center" shrinkToFit="1"/>
    </xf>
    <xf numFmtId="187" fontId="35" fillId="6" borderId="15" xfId="14" applyNumberFormat="1" applyFont="1" applyFill="1" applyBorder="1" applyAlignment="1">
      <alignment horizontal="right" vertical="center" shrinkToFit="1"/>
    </xf>
    <xf numFmtId="0" fontId="35" fillId="6" borderId="41" xfId="12" applyFont="1" applyFill="1" applyBorder="1" applyAlignment="1">
      <alignment horizontal="center" vertical="center" wrapText="1"/>
    </xf>
    <xf numFmtId="0" fontId="35" fillId="6" borderId="65" xfId="12" applyFont="1" applyFill="1" applyBorder="1" applyAlignment="1">
      <alignment horizontal="center" vertical="center" wrapText="1"/>
    </xf>
    <xf numFmtId="0" fontId="35" fillId="6" borderId="56" xfId="12" applyFont="1" applyFill="1" applyBorder="1" applyAlignment="1">
      <alignment horizontal="center" vertical="center" wrapText="1"/>
    </xf>
    <xf numFmtId="0" fontId="35" fillId="6" borderId="40" xfId="12" applyFont="1" applyFill="1" applyBorder="1" applyAlignment="1">
      <alignment horizontal="center" vertical="center" wrapText="1"/>
    </xf>
    <xf numFmtId="0" fontId="35" fillId="6" borderId="41" xfId="14" applyFont="1" applyFill="1" applyBorder="1" applyAlignment="1">
      <alignment horizontal="left" vertical="center" shrinkToFit="1"/>
    </xf>
    <xf numFmtId="0" fontId="35" fillId="6" borderId="12" xfId="14" applyFont="1" applyFill="1" applyBorder="1" applyAlignment="1">
      <alignment horizontal="left" vertical="center" shrinkToFit="1"/>
    </xf>
    <xf numFmtId="0" fontId="35" fillId="6" borderId="51" xfId="14" applyFont="1" applyFill="1" applyBorder="1" applyAlignment="1">
      <alignment horizontal="left" vertical="center" shrinkToFit="1"/>
    </xf>
    <xf numFmtId="187" fontId="35" fillId="6" borderId="87" xfId="14" applyNumberFormat="1" applyFont="1" applyFill="1" applyBorder="1" applyAlignment="1">
      <alignment horizontal="right" vertical="center" shrinkToFit="1"/>
    </xf>
    <xf numFmtId="187" fontId="35" fillId="6" borderId="48" xfId="14" applyNumberFormat="1" applyFont="1" applyFill="1" applyBorder="1" applyAlignment="1">
      <alignment horizontal="right" vertical="center" shrinkToFit="1"/>
    </xf>
    <xf numFmtId="0" fontId="35" fillId="6" borderId="31" xfId="12" applyFont="1" applyFill="1" applyBorder="1" applyAlignment="1">
      <alignment horizontal="center" vertical="center" wrapText="1"/>
    </xf>
    <xf numFmtId="0" fontId="37" fillId="6" borderId="42" xfId="12" applyFont="1" applyFill="1" applyBorder="1" applyAlignment="1">
      <alignment horizontal="center" vertical="center"/>
    </xf>
    <xf numFmtId="177" fontId="35" fillId="6" borderId="161" xfId="14" applyNumberFormat="1" applyFont="1" applyFill="1" applyBorder="1" applyAlignment="1">
      <alignment horizontal="right" vertical="center" shrinkToFit="1"/>
    </xf>
    <xf numFmtId="0" fontId="35" fillId="6" borderId="11" xfId="12" applyFont="1" applyFill="1" applyBorder="1" applyAlignment="1">
      <alignment horizontal="center" vertical="top" wrapText="1"/>
    </xf>
    <xf numFmtId="0" fontId="35" fillId="6" borderId="12" xfId="12" applyFont="1" applyFill="1" applyBorder="1" applyAlignment="1">
      <alignment horizontal="center" vertical="top" wrapText="1"/>
    </xf>
    <xf numFmtId="0" fontId="35" fillId="6" borderId="51" xfId="12" applyFont="1" applyFill="1" applyBorder="1" applyAlignment="1">
      <alignment horizontal="center" vertical="top" wrapText="1"/>
    </xf>
    <xf numFmtId="0" fontId="35" fillId="6" borderId="7" xfId="12" applyFont="1" applyFill="1" applyBorder="1" applyAlignment="1">
      <alignment horizontal="center" vertical="top" wrapText="1"/>
    </xf>
    <xf numFmtId="0" fontId="35" fillId="6" borderId="0" xfId="12" applyFont="1" applyFill="1" applyAlignment="1">
      <alignment horizontal="center" vertical="top" wrapText="1"/>
    </xf>
    <xf numFmtId="0" fontId="35" fillId="6" borderId="38" xfId="12" applyFont="1" applyFill="1" applyBorder="1" applyAlignment="1">
      <alignment horizontal="center" vertical="top" wrapText="1"/>
    </xf>
    <xf numFmtId="0" fontId="35" fillId="6" borderId="24" xfId="12" applyFont="1" applyFill="1" applyBorder="1" applyAlignment="1">
      <alignment horizontal="center" vertical="top" wrapText="1"/>
    </xf>
    <xf numFmtId="0" fontId="35" fillId="6" borderId="56" xfId="12" applyFont="1" applyFill="1" applyBorder="1" applyAlignment="1">
      <alignment horizontal="center" vertical="top" wrapText="1"/>
    </xf>
    <xf numFmtId="177" fontId="35" fillId="6" borderId="41" xfId="14" applyNumberFormat="1" applyFont="1" applyFill="1" applyBorder="1" applyAlignment="1">
      <alignment horizontal="right" vertical="center" shrinkToFit="1"/>
    </xf>
    <xf numFmtId="177" fontId="35" fillId="6" borderId="12" xfId="14" applyNumberFormat="1" applyFont="1" applyFill="1" applyBorder="1" applyAlignment="1">
      <alignment horizontal="right" vertical="center" shrinkToFit="1"/>
    </xf>
    <xf numFmtId="177" fontId="35" fillId="6" borderId="82" xfId="14" applyNumberFormat="1" applyFont="1" applyFill="1" applyBorder="1" applyAlignment="1">
      <alignment horizontal="right" vertical="center" shrinkToFit="1"/>
    </xf>
    <xf numFmtId="177" fontId="35" fillId="6" borderId="84" xfId="14" applyNumberFormat="1" applyFont="1" applyFill="1" applyBorder="1" applyAlignment="1">
      <alignment horizontal="right" vertical="center" shrinkToFit="1"/>
    </xf>
    <xf numFmtId="187" fontId="35" fillId="6" borderId="84" xfId="14" applyNumberFormat="1" applyFont="1" applyFill="1" applyBorder="1" applyAlignment="1">
      <alignment horizontal="right" vertical="center" shrinkToFit="1"/>
    </xf>
    <xf numFmtId="187" fontId="35" fillId="6" borderId="12" xfId="14" applyNumberFormat="1" applyFont="1" applyFill="1" applyBorder="1" applyAlignment="1">
      <alignment horizontal="right" vertical="center" shrinkToFit="1"/>
    </xf>
    <xf numFmtId="187" fontId="35" fillId="6" borderId="13" xfId="14" applyNumberFormat="1" applyFont="1" applyFill="1" applyBorder="1" applyAlignment="1">
      <alignment horizontal="right" vertical="center" shrinkToFit="1"/>
    </xf>
    <xf numFmtId="0" fontId="35" fillId="6" borderId="30" xfId="12" applyFont="1" applyFill="1" applyBorder="1" applyAlignment="1">
      <alignment horizontal="center" vertical="center"/>
    </xf>
    <xf numFmtId="0" fontId="35" fillId="6" borderId="31" xfId="12" applyFont="1" applyFill="1" applyBorder="1" applyAlignment="1">
      <alignment horizontal="center" vertical="center"/>
    </xf>
    <xf numFmtId="0" fontId="35" fillId="6" borderId="42" xfId="12" applyFont="1" applyFill="1" applyBorder="1" applyAlignment="1">
      <alignment horizontal="center" vertical="center"/>
    </xf>
    <xf numFmtId="0" fontId="35" fillId="6" borderId="39" xfId="12" applyFont="1" applyFill="1" applyBorder="1" applyAlignment="1">
      <alignment horizontal="center" vertical="center"/>
    </xf>
    <xf numFmtId="0" fontId="35" fillId="6" borderId="39" xfId="14" applyFont="1" applyFill="1" applyBorder="1" applyAlignment="1">
      <alignment horizontal="center" vertical="center"/>
    </xf>
    <xf numFmtId="0" fontId="35" fillId="6" borderId="31" xfId="14" applyFont="1" applyFill="1" applyBorder="1" applyAlignment="1">
      <alignment horizontal="center" vertical="center"/>
    </xf>
    <xf numFmtId="0" fontId="35" fillId="6" borderId="32" xfId="14" applyFont="1" applyFill="1" applyBorder="1" applyAlignment="1">
      <alignment horizontal="center" vertical="center"/>
    </xf>
    <xf numFmtId="177" fontId="35" fillId="6" borderId="39" xfId="14" applyNumberFormat="1" applyFont="1" applyFill="1" applyBorder="1" applyAlignment="1">
      <alignment horizontal="right" vertical="center" shrinkToFit="1"/>
    </xf>
    <xf numFmtId="177" fontId="35" fillId="6" borderId="31" xfId="14" applyNumberFormat="1" applyFont="1" applyFill="1" applyBorder="1" applyAlignment="1">
      <alignment horizontal="right" vertical="center" shrinkToFit="1"/>
    </xf>
    <xf numFmtId="177" fontId="35" fillId="6" borderId="156" xfId="14" applyNumberFormat="1" applyFont="1" applyFill="1" applyBorder="1" applyAlignment="1">
      <alignment horizontal="right" vertical="center" shrinkToFit="1"/>
    </xf>
    <xf numFmtId="177" fontId="35" fillId="6" borderId="157" xfId="14" applyNumberFormat="1" applyFont="1" applyFill="1" applyBorder="1" applyAlignment="1">
      <alignment horizontal="right" vertical="center" shrinkToFit="1"/>
    </xf>
    <xf numFmtId="177" fontId="35" fillId="6" borderId="158" xfId="14" applyNumberFormat="1" applyFont="1" applyFill="1" applyBorder="1" applyAlignment="1">
      <alignment horizontal="right" vertical="center" shrinkToFit="1"/>
    </xf>
    <xf numFmtId="177" fontId="35" fillId="6" borderId="159" xfId="14" applyNumberFormat="1" applyFont="1" applyFill="1" applyBorder="1" applyAlignment="1">
      <alignment horizontal="right" vertical="center" shrinkToFit="1"/>
    </xf>
    <xf numFmtId="177" fontId="35" fillId="6" borderId="160" xfId="14" applyNumberFormat="1" applyFont="1" applyFill="1" applyBorder="1" applyAlignment="1">
      <alignment horizontal="right" vertical="center" shrinkToFit="1"/>
    </xf>
    <xf numFmtId="0" fontId="1" fillId="6" borderId="65" xfId="12" applyFill="1" applyBorder="1" applyAlignment="1">
      <alignment vertical="center" shrinkToFit="1"/>
    </xf>
    <xf numFmtId="0" fontId="1" fillId="6" borderId="0" xfId="12" applyFill="1" applyAlignment="1">
      <alignment vertical="center" shrinkToFit="1"/>
    </xf>
    <xf numFmtId="0" fontId="1" fillId="6" borderId="38" xfId="12" applyFill="1" applyBorder="1" applyAlignment="1">
      <alignment vertical="center" shrinkToFit="1"/>
    </xf>
    <xf numFmtId="0" fontId="35" fillId="6" borderId="11" xfId="12" applyFont="1" applyFill="1" applyBorder="1" applyAlignment="1">
      <alignment horizontal="center" vertical="center" textRotation="255" shrinkToFit="1"/>
    </xf>
    <xf numFmtId="0" fontId="35" fillId="6" borderId="51" xfId="12" applyFont="1" applyFill="1" applyBorder="1" applyAlignment="1">
      <alignment horizontal="center" vertical="center" textRotation="255" shrinkToFit="1"/>
    </xf>
    <xf numFmtId="0" fontId="35" fillId="6" borderId="7" xfId="12" applyFont="1" applyFill="1" applyBorder="1" applyAlignment="1">
      <alignment horizontal="center" vertical="center" textRotation="255" shrinkToFit="1"/>
    </xf>
    <xf numFmtId="0" fontId="35" fillId="6" borderId="38" xfId="12" applyFont="1" applyFill="1" applyBorder="1" applyAlignment="1">
      <alignment horizontal="center" vertical="center" textRotation="255" shrinkToFit="1"/>
    </xf>
    <xf numFmtId="0" fontId="35" fillId="6" borderId="24" xfId="12" applyFont="1" applyFill="1" applyBorder="1" applyAlignment="1">
      <alignment horizontal="center" vertical="center" textRotation="255" shrinkToFit="1"/>
    </xf>
    <xf numFmtId="0" fontId="35" fillId="6" borderId="40" xfId="12" applyFont="1" applyFill="1" applyBorder="1" applyAlignment="1">
      <alignment horizontal="center" vertical="center" textRotation="255" shrinkToFit="1"/>
    </xf>
    <xf numFmtId="177" fontId="35" fillId="6" borderId="65" xfId="13" applyNumberFormat="1" applyFont="1" applyFill="1" applyBorder="1" applyAlignment="1">
      <alignment horizontal="right" vertical="center" shrinkToFit="1"/>
    </xf>
    <xf numFmtId="177" fontId="35" fillId="6" borderId="0" xfId="13" applyNumberFormat="1" applyFont="1" applyFill="1" applyAlignment="1">
      <alignment horizontal="right" vertical="center" shrinkToFit="1"/>
    </xf>
    <xf numFmtId="177" fontId="35" fillId="6" borderId="85" xfId="13" applyNumberFormat="1" applyFont="1" applyFill="1" applyBorder="1" applyAlignment="1">
      <alignment horizontal="right" vertical="center" shrinkToFit="1"/>
    </xf>
    <xf numFmtId="177" fontId="35" fillId="6" borderId="88" xfId="13" applyNumberFormat="1" applyFont="1" applyFill="1" applyBorder="1" applyAlignment="1">
      <alignment horizontal="right" vertical="center" shrinkToFit="1"/>
    </xf>
    <xf numFmtId="187" fontId="35" fillId="6" borderId="88" xfId="13" applyNumberFormat="1" applyFont="1" applyFill="1" applyBorder="1" applyAlignment="1">
      <alignment horizontal="right" vertical="center" shrinkToFit="1"/>
    </xf>
    <xf numFmtId="187" fontId="35" fillId="6" borderId="0" xfId="13" applyNumberFormat="1" applyFont="1" applyFill="1" applyAlignment="1">
      <alignment horizontal="right" vertical="center" shrinkToFit="1"/>
    </xf>
    <xf numFmtId="187" fontId="35" fillId="6" borderId="66" xfId="13" applyNumberFormat="1" applyFont="1" applyFill="1" applyBorder="1" applyAlignment="1">
      <alignment horizontal="right" vertical="center" shrinkToFit="1"/>
    </xf>
    <xf numFmtId="0" fontId="35" fillId="6" borderId="38" xfId="12" applyFont="1" applyFill="1" applyBorder="1" applyAlignment="1">
      <alignment horizontal="left" vertical="center"/>
    </xf>
    <xf numFmtId="0" fontId="35" fillId="6" borderId="41" xfId="12" applyFont="1" applyFill="1" applyBorder="1" applyAlignment="1">
      <alignment horizontal="center" vertical="center" textRotation="255" wrapText="1"/>
    </xf>
    <xf numFmtId="0" fontId="35" fillId="6" borderId="65" xfId="12" applyFont="1" applyFill="1" applyBorder="1" applyAlignment="1">
      <alignment horizontal="center" vertical="center" textRotation="255" wrapText="1"/>
    </xf>
    <xf numFmtId="0" fontId="35" fillId="6" borderId="37" xfId="12" applyFont="1" applyFill="1" applyBorder="1" applyAlignment="1">
      <alignment horizontal="center" vertical="center" textRotation="255" wrapText="1"/>
    </xf>
    <xf numFmtId="0" fontId="35" fillId="6" borderId="32" xfId="12" applyFont="1" applyFill="1" applyBorder="1" applyAlignment="1">
      <alignment horizontal="center" vertical="center"/>
    </xf>
    <xf numFmtId="0" fontId="35" fillId="6" borderId="11" xfId="12" applyFont="1" applyFill="1" applyBorder="1" applyAlignment="1">
      <alignment horizontal="center" vertical="top"/>
    </xf>
    <xf numFmtId="0" fontId="35" fillId="6" borderId="12" xfId="12" applyFont="1" applyFill="1" applyBorder="1" applyAlignment="1">
      <alignment horizontal="center" vertical="top"/>
    </xf>
    <xf numFmtId="0" fontId="35" fillId="6" borderId="7" xfId="12" applyFont="1" applyFill="1" applyBorder="1" applyAlignment="1">
      <alignment horizontal="center" vertical="top"/>
    </xf>
    <xf numFmtId="0" fontId="35" fillId="6" borderId="0" xfId="12" applyFont="1" applyFill="1" applyAlignment="1">
      <alignment horizontal="center" vertical="top"/>
    </xf>
    <xf numFmtId="0" fontId="35" fillId="6" borderId="24" xfId="12" applyFont="1" applyFill="1" applyBorder="1" applyAlignment="1">
      <alignment horizontal="center" vertical="top"/>
    </xf>
    <xf numFmtId="0" fontId="35" fillId="6" borderId="56" xfId="12" applyFont="1" applyFill="1" applyBorder="1" applyAlignment="1">
      <alignment horizontal="center" vertical="top"/>
    </xf>
    <xf numFmtId="0" fontId="35" fillId="6" borderId="34" xfId="12" applyFont="1" applyFill="1" applyBorder="1" applyAlignment="1">
      <alignment horizontal="center" vertical="center"/>
    </xf>
    <xf numFmtId="0" fontId="35" fillId="8" borderId="44" xfId="12" applyFont="1" applyFill="1" applyBorder="1" applyAlignment="1" applyProtection="1">
      <alignment horizontal="left" vertical="center" shrinkToFit="1"/>
      <protection locked="0"/>
    </xf>
    <xf numFmtId="0" fontId="35" fillId="8" borderId="18" xfId="12" applyFont="1" applyFill="1" applyBorder="1" applyAlignment="1" applyProtection="1">
      <alignment horizontal="left" vertical="center" shrinkToFit="1"/>
      <protection locked="0"/>
    </xf>
    <xf numFmtId="0" fontId="35" fillId="8" borderId="19" xfId="12" applyFont="1" applyFill="1" applyBorder="1" applyAlignment="1" applyProtection="1">
      <alignment horizontal="left" vertical="center" shrinkToFit="1"/>
      <protection locked="0"/>
    </xf>
    <xf numFmtId="0" fontId="35" fillId="6" borderId="8" xfId="12" applyFont="1" applyFill="1" applyBorder="1" applyAlignment="1">
      <alignment horizontal="left" vertical="center" wrapText="1"/>
    </xf>
    <xf numFmtId="0" fontId="35" fillId="6" borderId="0" xfId="13" applyFont="1" applyFill="1" applyAlignment="1">
      <alignment horizontal="left" vertical="center"/>
    </xf>
    <xf numFmtId="0" fontId="35" fillId="6" borderId="24" xfId="12" applyFont="1" applyFill="1" applyBorder="1" applyAlignment="1">
      <alignment horizontal="center" vertical="center"/>
    </xf>
    <xf numFmtId="0" fontId="35" fillId="6" borderId="56" xfId="12" applyFont="1" applyFill="1" applyBorder="1" applyAlignment="1">
      <alignment horizontal="center" vertical="center"/>
    </xf>
    <xf numFmtId="0" fontId="35" fillId="6" borderId="67" xfId="12" applyFont="1" applyFill="1" applyBorder="1" applyAlignment="1">
      <alignment horizontal="center" vertical="center"/>
    </xf>
    <xf numFmtId="0" fontId="35" fillId="6" borderId="112" xfId="12" applyFont="1" applyFill="1" applyBorder="1" applyAlignment="1" applyProtection="1">
      <alignment horizontal="left" vertical="center" shrinkToFit="1"/>
      <protection locked="0"/>
    </xf>
    <xf numFmtId="0" fontId="35" fillId="6" borderId="113" xfId="12" applyFont="1" applyFill="1" applyBorder="1" applyAlignment="1" applyProtection="1">
      <alignment horizontal="left" vertical="center" shrinkToFit="1"/>
      <protection locked="0"/>
    </xf>
    <xf numFmtId="0" fontId="35" fillId="6" borderId="119" xfId="12" applyFont="1" applyFill="1" applyBorder="1" applyAlignment="1" applyProtection="1">
      <alignment horizontal="left" vertical="center" shrinkToFit="1"/>
      <protection locked="0"/>
    </xf>
    <xf numFmtId="0" fontId="35" fillId="8" borderId="43" xfId="12" applyFont="1" applyFill="1" applyBorder="1" applyAlignment="1" applyProtection="1">
      <alignment horizontal="left" vertical="center" shrinkToFit="1"/>
      <protection locked="0"/>
    </xf>
    <xf numFmtId="177" fontId="35" fillId="8" borderId="148" xfId="12" applyNumberFormat="1" applyFont="1" applyFill="1" applyBorder="1" applyAlignment="1" applyProtection="1">
      <alignment horizontal="right" vertical="center" shrinkToFit="1"/>
      <protection locked="0"/>
    </xf>
    <xf numFmtId="177" fontId="35" fillId="8" borderId="149" xfId="12" applyNumberFormat="1" applyFont="1" applyFill="1" applyBorder="1" applyAlignment="1" applyProtection="1">
      <alignment horizontal="right" vertical="center" shrinkToFit="1"/>
      <protection locked="0"/>
    </xf>
    <xf numFmtId="177" fontId="35" fillId="8" borderId="150" xfId="12" applyNumberFormat="1" applyFont="1" applyFill="1" applyBorder="1" applyAlignment="1" applyProtection="1">
      <alignment horizontal="right" vertical="center" shrinkToFit="1"/>
      <protection locked="0"/>
    </xf>
    <xf numFmtId="177" fontId="35" fillId="8" borderId="44" xfId="12" applyNumberFormat="1" applyFont="1" applyFill="1" applyBorder="1" applyAlignment="1" applyProtection="1">
      <alignment horizontal="right" vertical="center" shrinkToFit="1"/>
      <protection locked="0"/>
    </xf>
    <xf numFmtId="177" fontId="35" fillId="8" borderId="18" xfId="12" applyNumberFormat="1" applyFont="1" applyFill="1" applyBorder="1" applyAlignment="1" applyProtection="1">
      <alignment horizontal="right" vertical="center" shrinkToFit="1"/>
      <protection locked="0"/>
    </xf>
    <xf numFmtId="177" fontId="35" fillId="8" borderId="43" xfId="12" applyNumberFormat="1" applyFont="1" applyFill="1" applyBorder="1" applyAlignment="1" applyProtection="1">
      <alignment horizontal="right" vertical="center" shrinkToFit="1"/>
      <protection locked="0"/>
    </xf>
    <xf numFmtId="0" fontId="35" fillId="6" borderId="114" xfId="12" applyFont="1" applyFill="1" applyBorder="1" applyAlignment="1" applyProtection="1">
      <alignment horizontal="left" vertical="center" shrinkToFit="1"/>
      <protection locked="0"/>
    </xf>
    <xf numFmtId="177" fontId="35" fillId="6" borderId="112" xfId="12" applyNumberFormat="1" applyFont="1" applyFill="1" applyBorder="1" applyAlignment="1" applyProtection="1">
      <alignment horizontal="right" vertical="center" shrinkToFit="1"/>
      <protection locked="0"/>
    </xf>
    <xf numFmtId="177" fontId="35" fillId="6" borderId="113" xfId="12" applyNumberFormat="1" applyFont="1" applyFill="1" applyBorder="1" applyAlignment="1" applyProtection="1">
      <alignment horizontal="right" vertical="center" shrinkToFit="1"/>
      <protection locked="0"/>
    </xf>
    <xf numFmtId="177" fontId="35" fillId="6" borderId="114" xfId="12" applyNumberFormat="1" applyFont="1" applyFill="1" applyBorder="1" applyAlignment="1" applyProtection="1">
      <alignment horizontal="right" vertical="center" shrinkToFit="1"/>
      <protection locked="0"/>
    </xf>
    <xf numFmtId="177" fontId="35" fillId="8" borderId="129" xfId="12" applyNumberFormat="1" applyFont="1" applyFill="1" applyBorder="1" applyAlignment="1" applyProtection="1">
      <alignment horizontal="right" vertical="center" shrinkToFit="1"/>
      <protection locked="0"/>
    </xf>
    <xf numFmtId="0" fontId="35" fillId="8" borderId="129" xfId="12" applyFont="1" applyFill="1" applyBorder="1" applyAlignment="1" applyProtection="1">
      <alignment horizontal="left" vertical="center" shrinkToFit="1"/>
      <protection locked="0"/>
    </xf>
    <xf numFmtId="0" fontId="35" fillId="8" borderId="132" xfId="12" applyFont="1" applyFill="1" applyBorder="1" applyAlignment="1" applyProtection="1">
      <alignment horizontal="left" vertical="center" shrinkToFit="1"/>
      <protection locked="0"/>
    </xf>
    <xf numFmtId="177" fontId="35" fillId="8" borderId="142" xfId="12" applyNumberFormat="1" applyFont="1" applyFill="1" applyBorder="1" applyAlignment="1" applyProtection="1">
      <alignment horizontal="right" vertical="center" shrinkToFit="1"/>
      <protection locked="0"/>
    </xf>
    <xf numFmtId="177" fontId="35" fillId="8" borderId="134" xfId="12" applyNumberFormat="1" applyFont="1" applyFill="1" applyBorder="1" applyAlignment="1" applyProtection="1">
      <alignment horizontal="right" vertical="center" shrinkToFit="1"/>
      <protection locked="0"/>
    </xf>
    <xf numFmtId="0" fontId="35" fillId="6" borderId="145" xfId="12" applyFont="1" applyFill="1" applyBorder="1" applyAlignment="1" applyProtection="1">
      <alignment horizontal="left" vertical="center" shrinkToFit="1"/>
      <protection locked="0"/>
    </xf>
    <xf numFmtId="0" fontId="35" fillId="6" borderId="146" xfId="12" applyFont="1" applyFill="1" applyBorder="1" applyAlignment="1" applyProtection="1">
      <alignment horizontal="left" vertical="center" shrinkToFit="1"/>
      <protection locked="0"/>
    </xf>
    <xf numFmtId="0" fontId="35" fillId="6" borderId="147" xfId="12" applyFont="1" applyFill="1" applyBorder="1" applyAlignment="1" applyProtection="1">
      <alignment horizontal="left" vertical="center" shrinkToFit="1"/>
      <protection locked="0"/>
    </xf>
    <xf numFmtId="177" fontId="35" fillId="6" borderId="123" xfId="12" applyNumberFormat="1" applyFont="1" applyFill="1" applyBorder="1" applyAlignment="1" applyProtection="1">
      <alignment horizontal="right" vertical="center" shrinkToFit="1"/>
      <protection locked="0"/>
    </xf>
    <xf numFmtId="177" fontId="35" fillId="6" borderId="124" xfId="12" applyNumberFormat="1" applyFont="1" applyFill="1" applyBorder="1" applyAlignment="1" applyProtection="1">
      <alignment horizontal="right" vertical="center" shrinkToFit="1"/>
      <protection locked="0"/>
    </xf>
    <xf numFmtId="0" fontId="35" fillId="6" borderId="124" xfId="12" applyFont="1" applyFill="1" applyBorder="1" applyAlignment="1" applyProtection="1">
      <alignment horizontal="left" vertical="center" shrinkToFit="1"/>
      <protection locked="0"/>
    </xf>
    <xf numFmtId="0" fontId="35" fillId="6" borderId="127" xfId="12" applyFont="1" applyFill="1" applyBorder="1" applyAlignment="1" applyProtection="1">
      <alignment horizontal="left" vertical="center" shrinkToFit="1"/>
      <protection locked="0"/>
    </xf>
    <xf numFmtId="177" fontId="35" fillId="0" borderId="116" xfId="12" applyNumberFormat="1" applyFont="1" applyBorder="1" applyAlignment="1" applyProtection="1">
      <alignment horizontal="right" vertical="center" shrinkToFit="1"/>
      <protection locked="0"/>
    </xf>
    <xf numFmtId="0" fontId="35" fillId="0" borderId="116" xfId="12" applyFont="1" applyBorder="1" applyAlignment="1" applyProtection="1">
      <alignment horizontal="left" vertical="center" shrinkToFit="1"/>
      <protection locked="0"/>
    </xf>
    <xf numFmtId="0" fontId="35" fillId="0" borderId="121" xfId="12" applyFont="1" applyBorder="1" applyAlignment="1" applyProtection="1">
      <alignment horizontal="left" vertical="center" shrinkToFit="1"/>
      <protection locked="0"/>
    </xf>
    <xf numFmtId="0" fontId="35" fillId="0" borderId="112" xfId="12" applyFont="1" applyBorder="1" applyAlignment="1" applyProtection="1">
      <alignment horizontal="left" vertical="center" shrinkToFit="1"/>
      <protection locked="0"/>
    </xf>
    <xf numFmtId="0" fontId="35" fillId="0" borderId="113" xfId="12" applyFont="1" applyBorder="1" applyAlignment="1" applyProtection="1">
      <alignment horizontal="left" vertical="center" shrinkToFit="1"/>
      <protection locked="0"/>
    </xf>
    <xf numFmtId="0" fontId="35" fillId="0" borderId="114" xfId="12" applyFont="1" applyBorder="1" applyAlignment="1" applyProtection="1">
      <alignment horizontal="left" vertical="center" shrinkToFit="1"/>
      <protection locked="0"/>
    </xf>
    <xf numFmtId="177" fontId="35" fillId="0" borderId="115" xfId="12" applyNumberFormat="1" applyFont="1" applyBorder="1" applyAlignment="1" applyProtection="1">
      <alignment horizontal="right" vertical="center" shrinkToFit="1"/>
      <protection locked="0"/>
    </xf>
    <xf numFmtId="177" fontId="35" fillId="0" borderId="112" xfId="12" applyNumberFormat="1" applyFont="1" applyBorder="1" applyAlignment="1" applyProtection="1">
      <alignment horizontal="right" vertical="center" shrinkToFit="1"/>
      <protection locked="0"/>
    </xf>
    <xf numFmtId="177" fontId="35" fillId="0" borderId="113" xfId="12" applyNumberFormat="1" applyFont="1" applyBorder="1" applyAlignment="1" applyProtection="1">
      <alignment horizontal="right" vertical="center" shrinkToFit="1"/>
      <protection locked="0"/>
    </xf>
    <xf numFmtId="177" fontId="35" fillId="0" borderId="120" xfId="12" applyNumberFormat="1" applyFont="1" applyBorder="1" applyAlignment="1" applyProtection="1">
      <alignment horizontal="right" vertical="center" shrinkToFit="1"/>
      <protection locked="0"/>
    </xf>
    <xf numFmtId="177" fontId="35" fillId="0" borderId="117" xfId="12" applyNumberFormat="1" applyFont="1" applyBorder="1" applyAlignment="1" applyProtection="1">
      <alignment horizontal="right" vertical="center" shrinkToFit="1"/>
      <protection locked="0"/>
    </xf>
    <xf numFmtId="177" fontId="35" fillId="0" borderId="102" xfId="12" applyNumberFormat="1" applyFont="1" applyBorder="1" applyAlignment="1" applyProtection="1">
      <alignment horizontal="right" vertical="center" shrinkToFit="1"/>
      <protection locked="0"/>
    </xf>
    <xf numFmtId="0" fontId="35" fillId="0" borderId="102" xfId="12" applyFont="1" applyBorder="1" applyAlignment="1" applyProtection="1">
      <alignment horizontal="left" vertical="center" shrinkToFit="1"/>
      <protection locked="0"/>
    </xf>
    <xf numFmtId="0" fontId="35" fillId="0" borderId="108" xfId="12" applyFont="1" applyBorder="1" applyAlignment="1" applyProtection="1">
      <alignment horizontal="left" vertical="center" shrinkToFit="1"/>
      <protection locked="0"/>
    </xf>
    <xf numFmtId="0" fontId="35" fillId="0" borderId="98" xfId="12" applyFont="1" applyBorder="1" applyAlignment="1" applyProtection="1">
      <alignment horizontal="left" vertical="center" shrinkToFit="1"/>
      <protection locked="0"/>
    </xf>
    <xf numFmtId="0" fontId="35" fillId="0" borderId="99" xfId="12" applyFont="1" applyBorder="1" applyAlignment="1" applyProtection="1">
      <alignment horizontal="left" vertical="center" shrinkToFit="1"/>
      <protection locked="0"/>
    </xf>
    <xf numFmtId="0" fontId="35" fillId="0" borderId="100" xfId="12" applyFont="1" applyBorder="1" applyAlignment="1" applyProtection="1">
      <alignment horizontal="left" vertical="center" shrinkToFit="1"/>
      <protection locked="0"/>
    </xf>
    <xf numFmtId="177" fontId="35" fillId="0" borderId="101" xfId="12" applyNumberFormat="1" applyFont="1" applyBorder="1" applyAlignment="1" applyProtection="1">
      <alignment horizontal="right" vertical="center" shrinkToFit="1"/>
      <protection locked="0"/>
    </xf>
    <xf numFmtId="177" fontId="35" fillId="0" borderId="112" xfId="15" applyNumberFormat="1" applyFont="1" applyBorder="1" applyAlignment="1" applyProtection="1">
      <alignment horizontal="right" vertical="center" shrinkToFit="1"/>
      <protection locked="0"/>
    </xf>
    <xf numFmtId="177" fontId="35" fillId="0" borderId="113" xfId="15" applyNumberFormat="1" applyFont="1" applyBorder="1" applyAlignment="1" applyProtection="1">
      <alignment horizontal="right" vertical="center" shrinkToFit="1"/>
      <protection locked="0"/>
    </xf>
    <xf numFmtId="177" fontId="35" fillId="0" borderId="114" xfId="15" applyNumberFormat="1" applyFont="1" applyBorder="1" applyAlignment="1" applyProtection="1">
      <alignment horizontal="right" vertical="center" shrinkToFit="1"/>
      <protection locked="0"/>
    </xf>
    <xf numFmtId="0" fontId="35" fillId="0" borderId="112" xfId="15" applyFont="1" applyBorder="1" applyAlignment="1" applyProtection="1">
      <alignment horizontal="left" vertical="center" shrinkToFit="1"/>
      <protection locked="0"/>
    </xf>
    <xf numFmtId="0" fontId="35" fillId="0" borderId="113" xfId="15" applyFont="1" applyBorder="1" applyAlignment="1" applyProtection="1">
      <alignment horizontal="left" vertical="center" shrinkToFit="1"/>
      <protection locked="0"/>
    </xf>
    <xf numFmtId="0" fontId="35" fillId="0" borderId="119" xfId="15" applyFont="1" applyBorder="1" applyAlignment="1" applyProtection="1">
      <alignment horizontal="left" vertical="center" shrinkToFit="1"/>
      <protection locked="0"/>
    </xf>
    <xf numFmtId="0" fontId="35" fillId="7" borderId="36" xfId="12" applyFont="1" applyFill="1" applyBorder="1" applyAlignment="1" applyProtection="1">
      <alignment horizontal="center" vertical="center"/>
      <protection locked="0"/>
    </xf>
    <xf numFmtId="0" fontId="35" fillId="7" borderId="8" xfId="12" applyFont="1" applyFill="1" applyBorder="1" applyAlignment="1" applyProtection="1">
      <alignment horizontal="center" vertical="center"/>
      <protection locked="0"/>
    </xf>
    <xf numFmtId="0" fontId="35" fillId="7" borderId="23" xfId="12" applyFont="1" applyFill="1" applyBorder="1" applyAlignment="1" applyProtection="1">
      <alignment horizontal="center" vertical="center"/>
      <protection locked="0"/>
    </xf>
    <xf numFmtId="0" fontId="35" fillId="7" borderId="92" xfId="12" applyFont="1" applyFill="1" applyBorder="1" applyAlignment="1" applyProtection="1">
      <alignment horizontal="center" vertical="center"/>
      <protection locked="0"/>
    </xf>
    <xf numFmtId="0" fontId="35" fillId="7" borderId="93" xfId="12" applyFont="1" applyFill="1" applyBorder="1" applyAlignment="1" applyProtection="1">
      <alignment horizontal="center" vertical="center"/>
      <protection locked="0"/>
    </xf>
    <xf numFmtId="0" fontId="35" fillId="7" borderId="94" xfId="12" applyFont="1" applyFill="1" applyBorder="1" applyAlignment="1" applyProtection="1">
      <alignment horizontal="center" vertical="center"/>
      <protection locked="0"/>
    </xf>
    <xf numFmtId="0" fontId="35" fillId="7" borderId="64" xfId="12" applyFont="1" applyFill="1" applyBorder="1" applyAlignment="1" applyProtection="1">
      <alignment horizontal="center" vertical="center" wrapText="1"/>
      <protection locked="0"/>
    </xf>
    <xf numFmtId="0" fontId="35" fillId="7" borderId="8" xfId="12" applyFont="1" applyFill="1" applyBorder="1" applyAlignment="1" applyProtection="1">
      <alignment horizontal="center" vertical="center" wrapText="1"/>
      <protection locked="0"/>
    </xf>
    <xf numFmtId="0" fontId="35" fillId="7" borderId="23" xfId="12" applyFont="1" applyFill="1" applyBorder="1" applyAlignment="1" applyProtection="1">
      <alignment horizontal="center" vertical="center" wrapText="1"/>
      <protection locked="0"/>
    </xf>
    <xf numFmtId="0" fontId="35" fillId="7" borderId="95" xfId="12" applyFont="1" applyFill="1" applyBorder="1" applyAlignment="1" applyProtection="1">
      <alignment horizontal="center" vertical="center" wrapText="1"/>
      <protection locked="0"/>
    </xf>
    <xf numFmtId="0" fontId="35" fillId="7" borderId="93" xfId="12" applyFont="1" applyFill="1" applyBorder="1" applyAlignment="1" applyProtection="1">
      <alignment horizontal="center" vertical="center" wrapText="1"/>
      <protection locked="0"/>
    </xf>
    <xf numFmtId="0" fontId="35" fillId="7" borderId="94" xfId="12" applyFont="1" applyFill="1" applyBorder="1" applyAlignment="1" applyProtection="1">
      <alignment horizontal="center" vertical="center" wrapText="1"/>
      <protection locked="0"/>
    </xf>
    <xf numFmtId="0" fontId="35" fillId="7" borderId="64" xfId="12" applyFont="1" applyFill="1" applyBorder="1" applyAlignment="1" applyProtection="1">
      <alignment horizontal="center" vertical="center" wrapText="1" shrinkToFit="1"/>
      <protection locked="0"/>
    </xf>
    <xf numFmtId="0" fontId="35" fillId="7" borderId="8" xfId="12" applyFont="1" applyFill="1" applyBorder="1" applyAlignment="1" applyProtection="1">
      <alignment horizontal="center" vertical="center" shrinkToFit="1"/>
      <protection locked="0"/>
    </xf>
    <xf numFmtId="0" fontId="35" fillId="7" borderId="23" xfId="12" applyFont="1" applyFill="1" applyBorder="1" applyAlignment="1" applyProtection="1">
      <alignment horizontal="center" vertical="center" shrinkToFit="1"/>
      <protection locked="0"/>
    </xf>
    <xf numFmtId="0" fontId="35" fillId="7" borderId="95" xfId="12" applyFont="1" applyFill="1" applyBorder="1" applyAlignment="1" applyProtection="1">
      <alignment horizontal="center" vertical="center" shrinkToFit="1"/>
      <protection locked="0"/>
    </xf>
    <xf numFmtId="0" fontId="35" fillId="7" borderId="93" xfId="12" applyFont="1" applyFill="1" applyBorder="1" applyAlignment="1" applyProtection="1">
      <alignment horizontal="center" vertical="center" shrinkToFit="1"/>
      <protection locked="0"/>
    </xf>
    <xf numFmtId="0" fontId="35" fillId="7" borderId="94" xfId="12" applyFont="1" applyFill="1" applyBorder="1" applyAlignment="1" applyProtection="1">
      <alignment horizontal="center" vertical="center" shrinkToFit="1"/>
      <protection locked="0"/>
    </xf>
    <xf numFmtId="0" fontId="35" fillId="7" borderId="95" xfId="12" applyFont="1" applyFill="1" applyBorder="1" applyAlignment="1" applyProtection="1">
      <alignment horizontal="center" vertical="center"/>
      <protection locked="0"/>
    </xf>
    <xf numFmtId="0" fontId="35" fillId="0" borderId="114" xfId="15" applyFont="1" applyBorder="1" applyAlignment="1" applyProtection="1">
      <alignment horizontal="left" vertical="center" shrinkToFit="1"/>
      <protection locked="0"/>
    </xf>
    <xf numFmtId="0" fontId="35" fillId="7" borderId="9" xfId="12" applyFont="1" applyFill="1" applyBorder="1" applyAlignment="1" applyProtection="1">
      <alignment horizontal="center" vertical="center" wrapText="1"/>
      <protection locked="0"/>
    </xf>
    <xf numFmtId="0" fontId="35" fillId="7" borderId="96" xfId="12" applyFont="1" applyFill="1" applyBorder="1" applyAlignment="1" applyProtection="1">
      <alignment horizontal="center" vertical="center" wrapText="1"/>
      <protection locked="0"/>
    </xf>
    <xf numFmtId="187" fontId="35" fillId="8" borderId="134" xfId="12" applyNumberFormat="1" applyFont="1" applyFill="1" applyBorder="1" applyAlignment="1" applyProtection="1">
      <alignment horizontal="right" vertical="center" shrinkToFit="1"/>
      <protection locked="0"/>
    </xf>
    <xf numFmtId="177" fontId="35" fillId="8" borderId="17" xfId="12" applyNumberFormat="1" applyFont="1" applyFill="1" applyBorder="1" applyAlignment="1" applyProtection="1">
      <alignment horizontal="right" vertical="center" shrinkToFit="1"/>
      <protection locked="0"/>
    </xf>
    <xf numFmtId="177" fontId="35" fillId="8" borderId="19" xfId="12" applyNumberFormat="1" applyFont="1" applyFill="1" applyBorder="1" applyAlignment="1" applyProtection="1">
      <alignment horizontal="right" vertical="center" shrinkToFit="1"/>
      <protection locked="0"/>
    </xf>
    <xf numFmtId="177" fontId="35" fillId="8" borderId="143" xfId="12" applyNumberFormat="1" applyFont="1" applyFill="1" applyBorder="1" applyAlignment="1" applyProtection="1">
      <alignment horizontal="right" vertical="center" shrinkToFit="1"/>
      <protection locked="0"/>
    </xf>
    <xf numFmtId="177" fontId="35" fillId="8" borderId="131" xfId="12" applyNumberFormat="1" applyFont="1" applyFill="1" applyBorder="1" applyAlignment="1" applyProtection="1">
      <alignment horizontal="right" vertical="center" shrinkToFit="1"/>
      <protection locked="0"/>
    </xf>
    <xf numFmtId="177" fontId="35" fillId="8" borderId="132" xfId="12" applyNumberFormat="1" applyFont="1" applyFill="1" applyBorder="1" applyAlignment="1" applyProtection="1">
      <alignment horizontal="right" vertical="center" shrinkToFit="1"/>
      <protection locked="0"/>
    </xf>
    <xf numFmtId="177" fontId="35" fillId="8" borderId="133" xfId="12" applyNumberFormat="1" applyFont="1" applyFill="1" applyBorder="1" applyAlignment="1" applyProtection="1">
      <alignment horizontal="right" vertical="center" shrinkToFit="1"/>
      <protection locked="0"/>
    </xf>
    <xf numFmtId="177" fontId="35" fillId="6" borderId="120" xfId="13" applyNumberFormat="1" applyFont="1" applyFill="1" applyBorder="1" applyAlignment="1" applyProtection="1">
      <alignment horizontal="right" vertical="center" shrinkToFit="1"/>
      <protection locked="0"/>
    </xf>
    <xf numFmtId="177" fontId="35" fillId="6" borderId="116" xfId="13" applyNumberFormat="1" applyFont="1" applyFill="1" applyBorder="1" applyAlignment="1" applyProtection="1">
      <alignment horizontal="right" vertical="center" shrinkToFit="1"/>
      <protection locked="0"/>
    </xf>
    <xf numFmtId="187" fontId="35" fillId="6" borderId="116" xfId="13" applyNumberFormat="1" applyFont="1" applyFill="1" applyBorder="1" applyAlignment="1" applyProtection="1">
      <alignment horizontal="right" vertical="center" shrinkToFit="1"/>
      <protection locked="0"/>
    </xf>
    <xf numFmtId="0" fontId="35" fillId="0" borderId="81" xfId="12" applyFont="1" applyBorder="1" applyAlignment="1" applyProtection="1">
      <alignment horizontal="center" vertical="center" shrinkToFit="1"/>
      <protection locked="0"/>
    </xf>
    <xf numFmtId="0" fontId="35" fillId="0" borderId="25" xfId="12" applyFont="1" applyBorder="1" applyAlignment="1" applyProtection="1">
      <alignment horizontal="center" vertical="center"/>
      <protection locked="0"/>
    </xf>
    <xf numFmtId="0" fontId="35" fillId="0" borderId="26" xfId="12" applyFont="1" applyBorder="1" applyAlignment="1" applyProtection="1">
      <alignment horizontal="center" vertical="center"/>
      <protection locked="0"/>
    </xf>
    <xf numFmtId="0" fontId="35" fillId="0" borderId="112" xfId="14" applyFont="1" applyBorder="1" applyAlignment="1" applyProtection="1">
      <alignment horizontal="left" vertical="center" shrinkToFit="1"/>
      <protection locked="0"/>
    </xf>
    <xf numFmtId="0" fontId="35" fillId="0" borderId="113" xfId="14" applyFont="1" applyBorder="1" applyAlignment="1" applyProtection="1">
      <alignment horizontal="left" vertical="center" shrinkToFit="1"/>
      <protection locked="0"/>
    </xf>
    <xf numFmtId="0" fontId="35" fillId="0" borderId="114" xfId="14" applyFont="1" applyBorder="1" applyAlignment="1" applyProtection="1">
      <alignment horizontal="left" vertical="center" shrinkToFit="1"/>
      <protection locked="0"/>
    </xf>
    <xf numFmtId="177" fontId="35" fillId="6" borderId="115" xfId="13" applyNumberFormat="1" applyFont="1" applyFill="1" applyBorder="1" applyAlignment="1" applyProtection="1">
      <alignment horizontal="right" vertical="center" shrinkToFit="1"/>
      <protection locked="0"/>
    </xf>
    <xf numFmtId="177" fontId="35" fillId="6" borderId="117" xfId="13" applyNumberFormat="1" applyFont="1" applyFill="1" applyBorder="1" applyAlignment="1" applyProtection="1">
      <alignment horizontal="right" vertical="center" shrinkToFit="1"/>
      <protection locked="0"/>
    </xf>
    <xf numFmtId="177" fontId="35" fillId="0" borderId="118" xfId="14" applyNumberFormat="1" applyFont="1" applyBorder="1" applyAlignment="1" applyProtection="1">
      <alignment horizontal="right" vertical="center" shrinkToFit="1"/>
      <protection locked="0"/>
    </xf>
    <xf numFmtId="177" fontId="35" fillId="0" borderId="113" xfId="14" applyNumberFormat="1" applyFont="1" applyBorder="1" applyAlignment="1" applyProtection="1">
      <alignment horizontal="right" vertical="center" shrinkToFit="1"/>
      <protection locked="0"/>
    </xf>
    <xf numFmtId="177" fontId="35" fillId="0" borderId="119" xfId="14" applyNumberFormat="1" applyFont="1" applyBorder="1" applyAlignment="1" applyProtection="1">
      <alignment horizontal="right" vertical="center" shrinkToFit="1"/>
      <protection locked="0"/>
    </xf>
    <xf numFmtId="177" fontId="35" fillId="0" borderId="115" xfId="14" applyNumberFormat="1" applyFont="1" applyBorder="1" applyAlignment="1" applyProtection="1">
      <alignment horizontal="right" vertical="center" shrinkToFit="1"/>
      <protection locked="0"/>
    </xf>
    <xf numFmtId="177" fontId="35" fillId="0" borderId="116" xfId="14" applyNumberFormat="1" applyFont="1" applyBorder="1" applyAlignment="1" applyProtection="1">
      <alignment horizontal="right" vertical="center" shrinkToFit="1"/>
      <protection locked="0"/>
    </xf>
    <xf numFmtId="177" fontId="35" fillId="0" borderId="117" xfId="14" applyNumberFormat="1" applyFont="1" applyBorder="1" applyAlignment="1" applyProtection="1">
      <alignment horizontal="right" vertical="center" shrinkToFit="1"/>
      <protection locked="0"/>
    </xf>
    <xf numFmtId="187" fontId="35" fillId="0" borderId="116" xfId="12" applyNumberFormat="1" applyFont="1" applyBorder="1" applyAlignment="1" applyProtection="1">
      <alignment horizontal="right" vertical="center" shrinkToFit="1"/>
      <protection locked="0"/>
    </xf>
    <xf numFmtId="177" fontId="35" fillId="0" borderId="141" xfId="12" applyNumberFormat="1" applyFont="1" applyBorder="1" applyAlignment="1" applyProtection="1">
      <alignment horizontal="right" vertical="center" shrinkToFit="1"/>
      <protection locked="0"/>
    </xf>
    <xf numFmtId="177" fontId="35" fillId="0" borderId="137" xfId="12" applyNumberFormat="1" applyFont="1" applyBorder="1" applyAlignment="1" applyProtection="1">
      <alignment horizontal="right" vertical="center" shrinkToFit="1"/>
      <protection locked="0"/>
    </xf>
    <xf numFmtId="187" fontId="35" fillId="0" borderId="137" xfId="12" applyNumberFormat="1" applyFont="1" applyBorder="1" applyAlignment="1" applyProtection="1">
      <alignment horizontal="right" vertical="center" shrinkToFit="1"/>
      <protection locked="0"/>
    </xf>
    <xf numFmtId="0" fontId="35" fillId="0" borderId="137" xfId="12" applyFont="1" applyBorder="1" applyAlignment="1" applyProtection="1">
      <alignment horizontal="left" vertical="center" shrinkToFit="1"/>
      <protection locked="0"/>
    </xf>
    <xf numFmtId="0" fontId="35" fillId="0" borderId="140" xfId="12" applyFont="1" applyBorder="1" applyAlignment="1" applyProtection="1">
      <alignment horizontal="left" vertical="center" shrinkToFit="1"/>
      <protection locked="0"/>
    </xf>
    <xf numFmtId="0" fontId="35" fillId="0" borderId="98" xfId="14" applyFont="1" applyBorder="1" applyAlignment="1" applyProtection="1">
      <alignment horizontal="left" vertical="center" shrinkToFit="1"/>
      <protection locked="0"/>
    </xf>
    <xf numFmtId="0" fontId="35" fillId="0" borderId="99" xfId="14" applyFont="1" applyBorder="1" applyAlignment="1" applyProtection="1">
      <alignment horizontal="left" vertical="center" shrinkToFit="1"/>
      <protection locked="0"/>
    </xf>
    <xf numFmtId="0" fontId="35" fillId="0" borderId="100" xfId="14" applyFont="1" applyBorder="1" applyAlignment="1" applyProtection="1">
      <alignment horizontal="left" vertical="center" shrinkToFit="1"/>
      <protection locked="0"/>
    </xf>
    <xf numFmtId="177" fontId="35" fillId="0" borderId="136" xfId="14" applyNumberFormat="1" applyFont="1" applyBorder="1" applyAlignment="1" applyProtection="1">
      <alignment horizontal="right" vertical="center" shrinkToFit="1"/>
      <protection locked="0"/>
    </xf>
    <xf numFmtId="177" fontId="35" fillId="0" borderId="137" xfId="14" applyNumberFormat="1" applyFont="1" applyBorder="1" applyAlignment="1" applyProtection="1">
      <alignment horizontal="right" vertical="center" shrinkToFit="1"/>
      <protection locked="0"/>
    </xf>
    <xf numFmtId="177" fontId="35" fillId="0" borderId="138" xfId="14" applyNumberFormat="1" applyFont="1" applyBorder="1" applyAlignment="1" applyProtection="1">
      <alignment horizontal="right" vertical="center" shrinkToFit="1"/>
      <protection locked="0"/>
    </xf>
    <xf numFmtId="177" fontId="35" fillId="0" borderId="139" xfId="14" applyNumberFormat="1" applyFont="1" applyBorder="1" applyAlignment="1" applyProtection="1">
      <alignment horizontal="right" vertical="center" shrinkToFit="1"/>
      <protection locked="0"/>
    </xf>
    <xf numFmtId="177" fontId="35" fillId="0" borderId="140" xfId="14" applyNumberFormat="1" applyFont="1" applyBorder="1" applyAlignment="1" applyProtection="1">
      <alignment horizontal="right" vertical="center" shrinkToFit="1"/>
      <protection locked="0"/>
    </xf>
    <xf numFmtId="0" fontId="35" fillId="7" borderId="36" xfId="12" applyFont="1" applyFill="1" applyBorder="1" applyAlignment="1" applyProtection="1">
      <alignment horizontal="center" vertical="center" wrapText="1" shrinkToFit="1"/>
      <protection locked="0"/>
    </xf>
    <xf numFmtId="0" fontId="35" fillId="7" borderId="9" xfId="12" applyFont="1" applyFill="1" applyBorder="1" applyAlignment="1" applyProtection="1">
      <alignment horizontal="center" vertical="center" shrinkToFit="1"/>
      <protection locked="0"/>
    </xf>
    <xf numFmtId="0" fontId="35" fillId="7" borderId="92" xfId="12" applyFont="1" applyFill="1" applyBorder="1" applyAlignment="1" applyProtection="1">
      <alignment horizontal="center" vertical="center" shrinkToFit="1"/>
      <protection locked="0"/>
    </xf>
    <xf numFmtId="0" fontId="35" fillId="7" borderId="96" xfId="12" applyFont="1" applyFill="1" applyBorder="1" applyAlignment="1" applyProtection="1">
      <alignment horizontal="center" vertical="center" shrinkToFit="1"/>
      <protection locked="0"/>
    </xf>
    <xf numFmtId="0" fontId="35" fillId="6" borderId="75" xfId="12" applyFont="1" applyFill="1" applyBorder="1" applyAlignment="1">
      <alignment horizontal="left" vertical="center"/>
    </xf>
    <xf numFmtId="0" fontId="35" fillId="6" borderId="8" xfId="12" applyFont="1" applyFill="1" applyBorder="1" applyAlignment="1">
      <alignment horizontal="left" vertical="center"/>
    </xf>
    <xf numFmtId="177" fontId="35" fillId="8" borderId="129" xfId="15" applyNumberFormat="1" applyFont="1" applyFill="1" applyBorder="1" applyAlignment="1" applyProtection="1">
      <alignment horizontal="right" vertical="center" shrinkToFit="1"/>
      <protection locked="0"/>
    </xf>
    <xf numFmtId="0" fontId="35" fillId="8" borderId="129" xfId="15" applyFont="1" applyFill="1" applyBorder="1" applyAlignment="1" applyProtection="1">
      <alignment horizontal="left" vertical="center" shrinkToFit="1"/>
      <protection locked="0"/>
    </xf>
    <xf numFmtId="0" fontId="35" fillId="8" borderId="132" xfId="15" applyFont="1" applyFill="1" applyBorder="1" applyAlignment="1" applyProtection="1">
      <alignment horizontal="left" vertical="center" shrinkToFit="1"/>
      <protection locked="0"/>
    </xf>
    <xf numFmtId="177" fontId="35" fillId="8" borderId="17" xfId="15" applyNumberFormat="1" applyFont="1" applyFill="1" applyBorder="1" applyAlignment="1" applyProtection="1">
      <alignment horizontal="right" vertical="center" shrinkToFit="1"/>
      <protection locked="0"/>
    </xf>
    <xf numFmtId="177" fontId="35" fillId="8" borderId="18" xfId="15" applyNumberFormat="1" applyFont="1" applyFill="1" applyBorder="1" applyAlignment="1" applyProtection="1">
      <alignment horizontal="right" vertical="center" shrinkToFit="1"/>
      <protection locked="0"/>
    </xf>
    <xf numFmtId="177" fontId="35" fillId="8" borderId="19" xfId="15" applyNumberFormat="1" applyFont="1" applyFill="1" applyBorder="1" applyAlignment="1" applyProtection="1">
      <alignment horizontal="right" vertical="center" shrinkToFit="1"/>
      <protection locked="0"/>
    </xf>
    <xf numFmtId="177" fontId="35" fillId="8" borderId="128" xfId="15" applyNumberFormat="1" applyFont="1" applyFill="1" applyBorder="1" applyAlignment="1" applyProtection="1">
      <alignment horizontal="right" vertical="center" shrinkToFit="1"/>
      <protection locked="0"/>
    </xf>
    <xf numFmtId="177" fontId="35" fillId="8" borderId="130" xfId="15" applyNumberFormat="1" applyFont="1" applyFill="1" applyBorder="1" applyAlignment="1" applyProtection="1">
      <alignment horizontal="right" vertical="center" shrinkToFit="1"/>
      <protection locked="0"/>
    </xf>
    <xf numFmtId="177" fontId="35" fillId="8" borderId="131" xfId="15" applyNumberFormat="1" applyFont="1" applyFill="1" applyBorder="1" applyAlignment="1" applyProtection="1">
      <alignment horizontal="right" vertical="center" shrinkToFit="1"/>
      <protection locked="0"/>
    </xf>
    <xf numFmtId="177" fontId="35" fillId="8" borderId="132" xfId="15" applyNumberFormat="1" applyFont="1" applyFill="1" applyBorder="1" applyAlignment="1" applyProtection="1">
      <alignment horizontal="right" vertical="center" shrinkToFit="1"/>
      <protection locked="0"/>
    </xf>
    <xf numFmtId="177" fontId="35" fillId="8" borderId="133" xfId="15" applyNumberFormat="1" applyFont="1" applyFill="1" applyBorder="1" applyAlignment="1" applyProtection="1">
      <alignment horizontal="right" vertical="center" shrinkToFit="1"/>
      <protection locked="0"/>
    </xf>
    <xf numFmtId="177" fontId="35" fillId="8" borderId="134" xfId="15" applyNumberFormat="1" applyFont="1" applyFill="1" applyBorder="1" applyAlignment="1" applyProtection="1">
      <alignment horizontal="right" vertical="center" shrinkToFit="1"/>
      <protection locked="0"/>
    </xf>
    <xf numFmtId="177" fontId="35" fillId="0" borderId="123" xfId="14" applyNumberFormat="1" applyFont="1" applyBorder="1" applyAlignment="1" applyProtection="1">
      <alignment horizontal="right" vertical="center" shrinkToFit="1"/>
      <protection locked="0"/>
    </xf>
    <xf numFmtId="177" fontId="35" fillId="0" borderId="124" xfId="14" applyNumberFormat="1" applyFont="1" applyBorder="1" applyAlignment="1" applyProtection="1">
      <alignment horizontal="right" vertical="center" shrinkToFit="1"/>
      <protection locked="0"/>
    </xf>
    <xf numFmtId="177" fontId="35" fillId="0" borderId="125" xfId="14" applyNumberFormat="1" applyFont="1" applyBorder="1" applyAlignment="1" applyProtection="1">
      <alignment horizontal="right" vertical="center" shrinkToFit="1"/>
      <protection locked="0"/>
    </xf>
    <xf numFmtId="177" fontId="35" fillId="0" borderId="126" xfId="15" applyNumberFormat="1" applyFont="1" applyBorder="1" applyAlignment="1" applyProtection="1">
      <alignment horizontal="right" vertical="center" shrinkToFit="1"/>
      <protection locked="0"/>
    </xf>
    <xf numFmtId="177" fontId="35" fillId="0" borderId="124" xfId="15" applyNumberFormat="1" applyFont="1" applyBorder="1" applyAlignment="1" applyProtection="1">
      <alignment horizontal="right" vertical="center" shrinkToFit="1"/>
      <protection locked="0"/>
    </xf>
    <xf numFmtId="0" fontId="35" fillId="0" borderId="124" xfId="15" applyFont="1" applyBorder="1" applyAlignment="1" applyProtection="1">
      <alignment horizontal="left" vertical="center" shrinkToFit="1"/>
      <protection locked="0"/>
    </xf>
    <xf numFmtId="0" fontId="35" fillId="0" borderId="127" xfId="15" applyFont="1" applyBorder="1" applyAlignment="1" applyProtection="1">
      <alignment horizontal="left" vertical="center" shrinkToFit="1"/>
      <protection locked="0"/>
    </xf>
    <xf numFmtId="177" fontId="35" fillId="0" borderId="120" xfId="15" applyNumberFormat="1" applyFont="1" applyBorder="1" applyAlignment="1" applyProtection="1">
      <alignment horizontal="right" vertical="center" shrinkToFit="1"/>
      <protection locked="0"/>
    </xf>
    <xf numFmtId="177" fontId="35" fillId="0" borderId="116" xfId="15" applyNumberFormat="1" applyFont="1" applyBorder="1" applyAlignment="1" applyProtection="1">
      <alignment horizontal="right" vertical="center" shrinkToFit="1"/>
      <protection locked="0"/>
    </xf>
    <xf numFmtId="0" fontId="35" fillId="0" borderId="116" xfId="15" applyFont="1" applyBorder="1" applyAlignment="1" applyProtection="1">
      <alignment horizontal="left" vertical="center" shrinkToFit="1"/>
      <protection locked="0"/>
    </xf>
    <xf numFmtId="0" fontId="35" fillId="0" borderId="121" xfId="15" applyFont="1" applyBorder="1" applyAlignment="1" applyProtection="1">
      <alignment horizontal="left" vertical="center" shrinkToFit="1"/>
      <protection locked="0"/>
    </xf>
    <xf numFmtId="0" fontId="1" fillId="7" borderId="64" xfId="12" applyFill="1" applyBorder="1" applyAlignment="1" applyProtection="1">
      <alignment horizontal="center" vertical="center" wrapText="1"/>
      <protection locked="0"/>
    </xf>
    <xf numFmtId="0" fontId="1" fillId="7" borderId="8" xfId="12" applyFill="1" applyBorder="1" applyAlignment="1" applyProtection="1">
      <alignment horizontal="center" vertical="center" wrapText="1"/>
      <protection locked="0"/>
    </xf>
    <xf numFmtId="0" fontId="1" fillId="7" borderId="23" xfId="12" applyFill="1" applyBorder="1" applyAlignment="1" applyProtection="1">
      <alignment horizontal="center" vertical="center" wrapText="1"/>
      <protection locked="0"/>
    </xf>
    <xf numFmtId="0" fontId="1" fillId="7" borderId="95" xfId="12" applyFill="1" applyBorder="1" applyAlignment="1" applyProtection="1">
      <alignment horizontal="center" vertical="center" wrapText="1"/>
      <protection locked="0"/>
    </xf>
    <xf numFmtId="0" fontId="1" fillId="7" borderId="93" xfId="12" applyFill="1" applyBorder="1" applyAlignment="1" applyProtection="1">
      <alignment horizontal="center" vertical="center" wrapText="1"/>
      <protection locked="0"/>
    </xf>
    <xf numFmtId="0" fontId="1" fillId="7" borderId="94" xfId="12" applyFill="1" applyBorder="1" applyAlignment="1" applyProtection="1">
      <alignment horizontal="center" vertical="center" wrapText="1"/>
      <protection locked="0"/>
    </xf>
    <xf numFmtId="0" fontId="33" fillId="6" borderId="0" xfId="12" applyFont="1" applyFill="1">
      <alignment vertical="center"/>
    </xf>
    <xf numFmtId="0" fontId="34" fillId="6" borderId="1" xfId="12" applyFont="1" applyFill="1" applyBorder="1" applyAlignment="1">
      <alignment horizontal="center" vertical="center"/>
    </xf>
    <xf numFmtId="0" fontId="34" fillId="6" borderId="2" xfId="12" applyFont="1" applyFill="1" applyBorder="1" applyAlignment="1">
      <alignment horizontal="center" vertical="center"/>
    </xf>
    <xf numFmtId="0" fontId="34" fillId="6" borderId="3" xfId="12" applyFont="1" applyFill="1" applyBorder="1" applyAlignment="1">
      <alignment horizontal="center" vertical="center"/>
    </xf>
    <xf numFmtId="0" fontId="35" fillId="7" borderId="36" xfId="12" applyFont="1" applyFill="1" applyBorder="1" applyAlignment="1" applyProtection="1">
      <alignment horizontal="center" vertical="center" wrapText="1"/>
      <protection locked="0"/>
    </xf>
    <xf numFmtId="0" fontId="35" fillId="7" borderId="92" xfId="12" applyFont="1" applyFill="1" applyBorder="1" applyAlignment="1" applyProtection="1">
      <alignment horizontal="center" vertical="center" wrapText="1"/>
      <protection locked="0"/>
    </xf>
    <xf numFmtId="177" fontId="35" fillId="0" borderId="98" xfId="15" applyNumberFormat="1" applyFont="1" applyBorder="1" applyAlignment="1" applyProtection="1">
      <alignment horizontal="right" vertical="center" shrinkToFit="1"/>
      <protection locked="0"/>
    </xf>
    <xf numFmtId="177" fontId="35" fillId="0" borderId="99" xfId="15" applyNumberFormat="1" applyFont="1" applyBorder="1" applyAlignment="1" applyProtection="1">
      <alignment horizontal="right" vertical="center" shrinkToFit="1"/>
      <protection locked="0"/>
    </xf>
    <xf numFmtId="177" fontId="35" fillId="0" borderId="100" xfId="15" applyNumberFormat="1" applyFont="1" applyBorder="1" applyAlignment="1" applyProtection="1">
      <alignment horizontal="right" vertical="center" shrinkToFit="1"/>
      <protection locked="0"/>
    </xf>
    <xf numFmtId="0" fontId="35" fillId="0" borderId="98" xfId="15" applyFont="1" applyBorder="1" applyAlignment="1" applyProtection="1">
      <alignment horizontal="left" vertical="center" shrinkToFit="1"/>
      <protection locked="0"/>
    </xf>
    <xf numFmtId="0" fontId="35" fillId="0" borderId="99" xfId="15" applyFont="1" applyBorder="1" applyAlignment="1" applyProtection="1">
      <alignment horizontal="left" vertical="center" shrinkToFit="1"/>
      <protection locked="0"/>
    </xf>
    <xf numFmtId="0" fontId="35" fillId="0" borderId="110" xfId="15" applyFont="1" applyBorder="1" applyAlignment="1" applyProtection="1">
      <alignment horizontal="left" vertical="center" shrinkToFit="1"/>
      <protection locked="0"/>
    </xf>
    <xf numFmtId="177" fontId="35" fillId="0" borderId="101" xfId="14" applyNumberFormat="1" applyFont="1" applyBorder="1" applyAlignment="1" applyProtection="1">
      <alignment horizontal="right" vertical="center" shrinkToFit="1"/>
      <protection locked="0"/>
    </xf>
    <xf numFmtId="177" fontId="35" fillId="0" borderId="102" xfId="14" applyNumberFormat="1" applyFont="1" applyBorder="1" applyAlignment="1" applyProtection="1">
      <alignment horizontal="right" vertical="center" shrinkToFit="1"/>
      <protection locked="0"/>
    </xf>
    <xf numFmtId="177" fontId="35" fillId="0" borderId="103" xfId="14" applyNumberFormat="1" applyFont="1" applyBorder="1" applyAlignment="1" applyProtection="1">
      <alignment horizontal="right" vertical="center" shrinkToFit="1"/>
      <protection locked="0"/>
    </xf>
    <xf numFmtId="177" fontId="35" fillId="0" borderId="104" xfId="14" applyNumberFormat="1" applyFont="1" applyBorder="1" applyAlignment="1" applyProtection="1">
      <alignment horizontal="right" vertical="center" shrinkToFit="1"/>
      <protection locked="0"/>
    </xf>
    <xf numFmtId="177" fontId="35" fillId="0" borderId="105" xfId="14" applyNumberFormat="1" applyFont="1" applyBorder="1" applyAlignment="1" applyProtection="1">
      <alignment horizontal="right" vertical="center" shrinkToFit="1"/>
      <protection locked="0"/>
    </xf>
    <xf numFmtId="177" fontId="35" fillId="0" borderId="106" xfId="14" applyNumberFormat="1" applyFont="1" applyBorder="1" applyAlignment="1" applyProtection="1">
      <alignment horizontal="right" vertical="center" shrinkToFit="1"/>
      <protection locked="0"/>
    </xf>
    <xf numFmtId="177" fontId="35" fillId="0" borderId="107" xfId="15" applyNumberFormat="1" applyFont="1" applyBorder="1" applyAlignment="1" applyProtection="1">
      <alignment horizontal="right" vertical="center" shrinkToFit="1"/>
      <protection locked="0"/>
    </xf>
    <xf numFmtId="177" fontId="35" fillId="0" borderId="102" xfId="15" applyNumberFormat="1" applyFont="1" applyBorder="1" applyAlignment="1" applyProtection="1">
      <alignment horizontal="right" vertical="center" shrinkToFit="1"/>
      <protection locked="0"/>
    </xf>
    <xf numFmtId="0" fontId="35" fillId="0" borderId="102" xfId="15" applyFont="1" applyBorder="1" applyAlignment="1" applyProtection="1">
      <alignment horizontal="left" vertical="center" shrinkToFit="1"/>
      <protection locked="0"/>
    </xf>
    <xf numFmtId="0" fontId="35" fillId="0" borderId="108" xfId="15" applyFont="1" applyBorder="1" applyAlignment="1" applyProtection="1">
      <alignment horizontal="left" vertical="center" shrinkToFit="1"/>
      <protection locked="0"/>
    </xf>
    <xf numFmtId="0" fontId="35" fillId="0" borderId="100" xfId="15" applyFont="1" applyBorder="1" applyAlignment="1" applyProtection="1">
      <alignment horizontal="left" vertical="center" shrinkToFit="1"/>
      <protection locked="0"/>
    </xf>
    <xf numFmtId="178" fontId="18" fillId="0" borderId="15" xfId="18" applyNumberFormat="1" applyFont="1" applyBorder="1" applyAlignment="1">
      <alignment horizontal="center" vertical="center" wrapText="1"/>
    </xf>
    <xf numFmtId="178" fontId="18" fillId="0" borderId="50" xfId="18" applyNumberFormat="1" applyFont="1" applyBorder="1" applyAlignment="1">
      <alignment horizontal="center" vertical="center" wrapText="1"/>
    </xf>
    <xf numFmtId="178" fontId="18" fillId="0" borderId="39" xfId="18" applyNumberFormat="1" applyFont="1" applyBorder="1" applyAlignment="1">
      <alignment horizontal="center" vertical="center"/>
    </xf>
    <xf numFmtId="178" fontId="18" fillId="0" borderId="31" xfId="18" applyNumberFormat="1" applyFont="1" applyBorder="1" applyAlignment="1">
      <alignment horizontal="center" vertical="center"/>
    </xf>
    <xf numFmtId="178" fontId="18" fillId="0" borderId="42" xfId="18" applyNumberFormat="1" applyFont="1" applyBorder="1" applyAlignment="1">
      <alignment horizontal="center" vertical="center"/>
    </xf>
    <xf numFmtId="0" fontId="1" fillId="6" borderId="34" xfId="16" applyFont="1" applyFill="1" applyBorder="1" applyAlignment="1">
      <alignment horizontal="center" vertical="center" wrapText="1"/>
    </xf>
    <xf numFmtId="0" fontId="1" fillId="6" borderId="34" xfId="16" applyFont="1" applyFill="1" applyBorder="1" applyAlignment="1">
      <alignment horizontal="center" vertical="center"/>
    </xf>
    <xf numFmtId="178" fontId="3" fillId="6" borderId="39" xfId="16" applyNumberFormat="1" applyFont="1" applyFill="1" applyBorder="1" applyAlignment="1">
      <alignment vertical="center" wrapText="1"/>
    </xf>
    <xf numFmtId="178" fontId="3" fillId="6" borderId="31" xfId="16" applyNumberFormat="1" applyFont="1" applyFill="1" applyBorder="1" applyAlignment="1">
      <alignment vertical="center" wrapText="1"/>
    </xf>
    <xf numFmtId="178" fontId="3" fillId="6" borderId="42" xfId="16" applyNumberFormat="1" applyFont="1" applyFill="1" applyBorder="1" applyAlignment="1">
      <alignment vertical="center" wrapText="1"/>
    </xf>
    <xf numFmtId="178" fontId="3" fillId="0" borderId="39" xfId="16" applyNumberFormat="1" applyFont="1" applyBorder="1" applyAlignment="1">
      <alignment vertical="center" wrapText="1"/>
    </xf>
    <xf numFmtId="178" fontId="3" fillId="0" borderId="31" xfId="16" applyNumberFormat="1" applyFont="1" applyBorder="1" applyAlignment="1">
      <alignment vertical="center" wrapText="1"/>
    </xf>
    <xf numFmtId="178" fontId="3" fillId="0" borderId="42" xfId="16" applyNumberFormat="1" applyFont="1" applyBorder="1" applyAlignment="1">
      <alignment vertical="center" wrapText="1"/>
    </xf>
    <xf numFmtId="0" fontId="3" fillId="6" borderId="39" xfId="16" applyFont="1" applyFill="1" applyBorder="1">
      <alignment vertical="center"/>
    </xf>
    <xf numFmtId="0" fontId="3" fillId="6" borderId="31" xfId="16" applyFont="1" applyFill="1" applyBorder="1">
      <alignment vertical="center"/>
    </xf>
    <xf numFmtId="0" fontId="3" fillId="6" borderId="42" xfId="16" applyFont="1" applyFill="1" applyBorder="1">
      <alignment vertical="center"/>
    </xf>
    <xf numFmtId="178" fontId="3" fillId="0" borderId="12" xfId="16" applyNumberFormat="1" applyFont="1" applyBorder="1">
      <alignment vertical="center"/>
    </xf>
    <xf numFmtId="179" fontId="3" fillId="6" borderId="39" xfId="17" applyNumberFormat="1" applyFont="1" applyFill="1" applyBorder="1" applyAlignment="1">
      <alignment horizontal="left" vertical="center" wrapText="1"/>
    </xf>
    <xf numFmtId="179" fontId="3" fillId="6" borderId="31" xfId="17" applyNumberFormat="1" applyFont="1" applyFill="1" applyBorder="1" applyAlignment="1">
      <alignment horizontal="left" vertical="center" wrapText="1"/>
    </xf>
    <xf numFmtId="179" fontId="3" fillId="6" borderId="42" xfId="17" applyNumberFormat="1" applyFont="1" applyFill="1" applyBorder="1" applyAlignment="1">
      <alignment horizontal="left" vertical="center" wrapText="1"/>
    </xf>
    <xf numFmtId="0" fontId="3" fillId="6" borderId="39" xfId="17" applyFont="1" applyFill="1" applyBorder="1" applyAlignment="1">
      <alignment horizontal="left" vertical="center"/>
    </xf>
    <xf numFmtId="0" fontId="3" fillId="6" borderId="31" xfId="17" applyFont="1" applyFill="1" applyBorder="1" applyAlignment="1">
      <alignment horizontal="left" vertical="center"/>
    </xf>
    <xf numFmtId="0" fontId="3" fillId="6" borderId="42" xfId="17" applyFont="1" applyFill="1" applyBorder="1" applyAlignment="1">
      <alignment horizontal="left" vertical="center"/>
    </xf>
    <xf numFmtId="178" fontId="18" fillId="0" borderId="39" xfId="16" applyNumberFormat="1" applyFont="1" applyBorder="1">
      <alignment vertical="center"/>
    </xf>
    <xf numFmtId="178" fontId="18" fillId="0" borderId="31" xfId="16" applyNumberFormat="1" applyFont="1" applyBorder="1">
      <alignment vertical="center"/>
    </xf>
    <xf numFmtId="178" fontId="18" fillId="0" borderId="42" xfId="16" applyNumberFormat="1" applyFont="1" applyBorder="1">
      <alignment vertical="center"/>
    </xf>
    <xf numFmtId="0" fontId="6" fillId="0" borderId="8" xfId="1" applyFont="1" applyBorder="1" applyAlignment="1">
      <alignment horizontal="left" vertical="center" wrapText="1"/>
    </xf>
    <xf numFmtId="0" fontId="6" fillId="0" borderId="9" xfId="1" applyFont="1" applyBorder="1" applyAlignment="1">
      <alignment horizontal="left" vertical="center" wrapText="1"/>
    </xf>
    <xf numFmtId="0" fontId="6" fillId="0" borderId="12" xfId="1" applyFont="1" applyBorder="1" applyAlignment="1">
      <alignment horizontal="left" vertical="center"/>
    </xf>
    <xf numFmtId="0" fontId="6" fillId="0" borderId="13" xfId="1" applyFont="1" applyBorder="1" applyAlignment="1">
      <alignment horizontal="left" vertical="center"/>
    </xf>
    <xf numFmtId="0" fontId="6" fillId="0" borderId="18" xfId="1" applyFont="1" applyBorder="1" applyAlignment="1">
      <alignment horizontal="left" vertical="center"/>
    </xf>
    <xf numFmtId="0" fontId="6" fillId="0" borderId="19" xfId="1" applyFont="1" applyBorder="1" applyAlignment="1">
      <alignment horizontal="left" vertical="center"/>
    </xf>
    <xf numFmtId="0" fontId="7" fillId="0" borderId="31" xfId="2" applyFont="1" applyBorder="1" applyAlignment="1">
      <alignment horizontal="left" vertical="center" wrapText="1"/>
    </xf>
    <xf numFmtId="0" fontId="7" fillId="0" borderId="32" xfId="2" applyFont="1" applyBorder="1" applyAlignment="1">
      <alignment horizontal="left" vertical="center" wrapText="1"/>
    </xf>
    <xf numFmtId="0" fontId="7" fillId="0" borderId="18" xfId="2" applyFont="1" applyBorder="1" applyAlignment="1">
      <alignment horizontal="left" vertical="center" wrapText="1"/>
    </xf>
    <xf numFmtId="0" fontId="7" fillId="0" borderId="19" xfId="2" applyFont="1" applyBorder="1" applyAlignment="1">
      <alignment horizontal="left" vertical="center" wrapText="1"/>
    </xf>
    <xf numFmtId="0" fontId="7" fillId="0" borderId="25" xfId="2" applyFont="1" applyBorder="1" applyAlignment="1">
      <alignment horizontal="left" vertical="center" wrapText="1"/>
    </xf>
    <xf numFmtId="0" fontId="7" fillId="0" borderId="26" xfId="2" applyFont="1" applyBorder="1" applyAlignment="1">
      <alignment horizontal="left" vertical="center" wrapText="1"/>
    </xf>
    <xf numFmtId="0" fontId="7" fillId="0" borderId="30" xfId="3" applyFont="1" applyBorder="1" applyAlignment="1">
      <alignment vertical="center" wrapText="1"/>
    </xf>
    <xf numFmtId="0" fontId="7" fillId="0" borderId="42" xfId="3" applyFont="1" applyBorder="1" applyAlignment="1">
      <alignment vertical="center" wrapText="1"/>
    </xf>
    <xf numFmtId="0" fontId="7" fillId="0" borderId="31" xfId="3" applyFont="1" applyBorder="1">
      <alignment vertical="center"/>
    </xf>
    <xf numFmtId="0" fontId="7" fillId="0" borderId="32" xfId="3" applyFont="1" applyBorder="1">
      <alignment vertical="center"/>
    </xf>
    <xf numFmtId="0" fontId="7" fillId="0" borderId="17" xfId="3" applyFont="1" applyBorder="1">
      <alignment vertical="center"/>
    </xf>
    <xf numFmtId="0" fontId="7" fillId="0" borderId="43" xfId="3" applyFont="1" applyBorder="1">
      <alignment vertical="center"/>
    </xf>
    <xf numFmtId="0" fontId="7" fillId="0" borderId="18" xfId="3" applyFont="1" applyBorder="1">
      <alignment vertical="center"/>
    </xf>
    <xf numFmtId="0" fontId="7" fillId="0" borderId="19" xfId="3" applyFont="1" applyBorder="1">
      <alignment vertical="center"/>
    </xf>
    <xf numFmtId="0" fontId="8" fillId="0" borderId="27" xfId="3" applyFont="1" applyBorder="1" applyAlignment="1">
      <alignment horizontal="center" vertical="center" wrapText="1"/>
    </xf>
    <xf numFmtId="0" fontId="8" fillId="0" borderId="28" xfId="3" applyFont="1" applyBorder="1" applyAlignment="1">
      <alignment horizontal="center" vertical="center" wrapText="1"/>
    </xf>
    <xf numFmtId="0" fontId="8" fillId="0" borderId="47" xfId="3" applyFont="1" applyBorder="1" applyAlignment="1">
      <alignment horizontal="center" vertical="center" wrapText="1"/>
    </xf>
    <xf numFmtId="0" fontId="8" fillId="0" borderId="48" xfId="3" applyFont="1" applyBorder="1" applyAlignment="1">
      <alignment horizontal="center" vertical="center" wrapText="1"/>
    </xf>
    <xf numFmtId="0" fontId="8" fillId="0" borderId="20" xfId="3" applyFont="1" applyBorder="1" applyAlignment="1">
      <alignment horizontal="center" vertical="center" wrapText="1"/>
    </xf>
    <xf numFmtId="0" fontId="8" fillId="0" borderId="21" xfId="3" applyFont="1" applyBorder="1" applyAlignment="1">
      <alignment horizontal="center" vertical="center" wrapText="1"/>
    </xf>
    <xf numFmtId="0" fontId="11" fillId="0" borderId="45" xfId="3" applyFont="1" applyBorder="1">
      <alignment vertical="center"/>
    </xf>
    <xf numFmtId="0" fontId="11" fillId="0" borderId="25" xfId="3" applyFont="1" applyBorder="1">
      <alignment vertical="center"/>
    </xf>
    <xf numFmtId="0" fontId="11" fillId="0" borderId="46" xfId="3" applyFont="1" applyBorder="1">
      <alignment vertical="center"/>
    </xf>
    <xf numFmtId="0" fontId="8" fillId="0" borderId="39" xfId="3" applyFont="1" applyBorder="1">
      <alignment vertical="center"/>
    </xf>
    <xf numFmtId="0" fontId="8" fillId="0" borderId="31" xfId="3" applyFont="1" applyBorder="1">
      <alignment vertical="center"/>
    </xf>
    <xf numFmtId="0" fontId="8" fillId="0" borderId="32" xfId="3" applyFont="1" applyBorder="1">
      <alignment vertical="center"/>
    </xf>
    <xf numFmtId="0" fontId="8" fillId="0" borderId="44" xfId="3" applyFont="1" applyBorder="1">
      <alignment vertical="center"/>
    </xf>
    <xf numFmtId="0" fontId="8" fillId="0" borderId="18" xfId="3" applyFont="1" applyBorder="1">
      <alignment vertical="center"/>
    </xf>
    <xf numFmtId="0" fontId="8" fillId="0" borderId="43" xfId="3" applyFont="1" applyBorder="1">
      <alignment vertical="center"/>
    </xf>
    <xf numFmtId="0" fontId="7" fillId="0" borderId="36" xfId="3" applyFont="1" applyBorder="1" applyAlignment="1">
      <alignment vertical="center" wrapText="1"/>
    </xf>
    <xf numFmtId="0" fontId="7" fillId="0" borderId="23" xfId="3" applyFont="1" applyBorder="1" applyAlignment="1">
      <alignment vertical="center" wrapText="1"/>
    </xf>
    <xf numFmtId="0" fontId="7" fillId="0" borderId="7" xfId="3" applyFont="1" applyBorder="1" applyAlignment="1">
      <alignment vertical="center" wrapText="1"/>
    </xf>
    <xf numFmtId="0" fontId="7" fillId="0" borderId="38" xfId="3" applyFont="1" applyBorder="1" applyAlignment="1">
      <alignment vertical="center" wrapText="1"/>
    </xf>
    <xf numFmtId="0" fontId="7" fillId="0" borderId="24" xfId="3" applyFont="1" applyBorder="1" applyAlignment="1">
      <alignment vertical="center" wrapText="1"/>
    </xf>
    <xf numFmtId="0" fontId="7" fillId="0" borderId="40" xfId="3" applyFont="1" applyBorder="1" applyAlignment="1">
      <alignment vertical="center" wrapText="1"/>
    </xf>
    <xf numFmtId="0" fontId="7" fillId="0" borderId="25" xfId="3" applyFont="1" applyBorder="1">
      <alignment vertical="center"/>
    </xf>
    <xf numFmtId="0" fontId="7" fillId="0" borderId="26" xfId="3" applyFont="1" applyBorder="1">
      <alignment vertical="center"/>
    </xf>
    <xf numFmtId="0" fontId="7" fillId="0" borderId="11" xfId="4" applyFont="1" applyBorder="1" applyAlignment="1">
      <alignment vertical="center" wrapText="1"/>
    </xf>
    <xf numFmtId="0" fontId="7" fillId="0" borderId="51" xfId="4" applyFont="1" applyBorder="1" applyAlignment="1">
      <alignment vertical="center" wrapText="1"/>
    </xf>
    <xf numFmtId="0" fontId="7" fillId="0" borderId="7" xfId="4" applyFont="1" applyBorder="1" applyAlignment="1">
      <alignment vertical="center" wrapText="1"/>
    </xf>
    <xf numFmtId="0" fontId="7" fillId="0" borderId="38" xfId="4" applyFont="1" applyBorder="1" applyAlignment="1">
      <alignment vertical="center" wrapText="1"/>
    </xf>
    <xf numFmtId="0" fontId="7" fillId="0" borderId="24" xfId="4" applyFont="1" applyBorder="1" applyAlignment="1">
      <alignment vertical="center" wrapText="1"/>
    </xf>
    <xf numFmtId="0" fontId="7" fillId="0" borderId="40" xfId="4" applyFont="1" applyBorder="1" applyAlignment="1">
      <alignment vertical="center" wrapText="1"/>
    </xf>
    <xf numFmtId="0" fontId="7" fillId="0" borderId="31" xfId="4" applyFont="1" applyBorder="1" applyAlignment="1">
      <alignment horizontal="left" vertical="center"/>
    </xf>
    <xf numFmtId="0" fontId="7" fillId="0" borderId="32" xfId="4" applyFont="1" applyBorder="1" applyAlignment="1">
      <alignment horizontal="left" vertical="center"/>
    </xf>
    <xf numFmtId="0" fontId="7" fillId="0" borderId="17" xfId="4" applyFont="1" applyBorder="1">
      <alignment vertical="center"/>
    </xf>
    <xf numFmtId="0" fontId="7" fillId="0" borderId="43" xfId="4" applyFont="1" applyBorder="1">
      <alignment vertical="center"/>
    </xf>
    <xf numFmtId="0" fontId="7" fillId="0" borderId="18" xfId="4" applyFont="1" applyBorder="1" applyAlignment="1">
      <alignment horizontal="left" vertical="center"/>
    </xf>
    <xf numFmtId="0" fontId="7" fillId="0" borderId="19" xfId="4" applyFont="1" applyBorder="1" applyAlignment="1">
      <alignment horizontal="left" vertical="center"/>
    </xf>
    <xf numFmtId="0" fontId="7" fillId="0" borderId="36" xfId="4" applyFont="1" applyBorder="1" applyAlignment="1">
      <alignment vertical="center" wrapText="1"/>
    </xf>
    <xf numFmtId="0" fontId="7" fillId="0" borderId="23" xfId="4" applyFont="1" applyBorder="1" applyAlignment="1">
      <alignment vertical="center" wrapText="1"/>
    </xf>
    <xf numFmtId="0" fontId="7" fillId="0" borderId="25" xfId="4" applyFont="1" applyBorder="1" applyAlignment="1">
      <alignment horizontal="left" vertical="center"/>
    </xf>
    <xf numFmtId="0" fontId="7" fillId="0" borderId="26" xfId="4" applyFont="1" applyBorder="1" applyAlignment="1">
      <alignment horizontal="left" vertical="center"/>
    </xf>
    <xf numFmtId="0" fontId="7" fillId="0" borderId="39" xfId="4" applyFont="1" applyBorder="1" applyAlignment="1">
      <alignment horizontal="center" vertical="center" shrinkToFit="1"/>
    </xf>
    <xf numFmtId="0" fontId="7" fillId="0" borderId="31" xfId="4" applyFont="1" applyBorder="1" applyAlignment="1">
      <alignment horizontal="center" vertical="center" shrinkToFit="1"/>
    </xf>
    <xf numFmtId="0" fontId="7" fillId="0" borderId="32" xfId="4" applyFont="1" applyBorder="1" applyAlignment="1">
      <alignment horizontal="center" vertical="center" shrinkToFit="1"/>
    </xf>
    <xf numFmtId="0" fontId="14" fillId="0" borderId="39" xfId="1" applyFont="1" applyBorder="1" applyAlignment="1" applyProtection="1">
      <alignment horizontal="left" vertical="center" wrapText="1"/>
      <protection locked="0"/>
    </xf>
    <xf numFmtId="0" fontId="14" fillId="0" borderId="31" xfId="1" applyFont="1" applyBorder="1" applyAlignment="1" applyProtection="1">
      <alignment horizontal="left" vertical="center" wrapText="1"/>
      <protection locked="0"/>
    </xf>
    <xf numFmtId="0" fontId="14" fillId="0" borderId="32" xfId="1" applyFont="1" applyBorder="1" applyAlignment="1" applyProtection="1">
      <alignment horizontal="left" vertical="center" wrapText="1"/>
      <protection locked="0"/>
    </xf>
    <xf numFmtId="0" fontId="14" fillId="0" borderId="44" xfId="1" applyFont="1" applyBorder="1" applyAlignment="1" applyProtection="1">
      <alignment horizontal="left" vertical="center" wrapText="1"/>
      <protection locked="0"/>
    </xf>
    <xf numFmtId="0" fontId="14" fillId="0" borderId="18" xfId="1" applyFont="1" applyBorder="1" applyAlignment="1" applyProtection="1">
      <alignment horizontal="left" vertical="center" wrapText="1"/>
      <protection locked="0"/>
    </xf>
    <xf numFmtId="0" fontId="14" fillId="0" borderId="19" xfId="1" applyFont="1" applyBorder="1" applyAlignment="1" applyProtection="1">
      <alignment horizontal="left" vertical="center" wrapText="1"/>
      <protection locked="0"/>
    </xf>
    <xf numFmtId="0" fontId="14" fillId="0" borderId="2" xfId="1" applyFont="1" applyBorder="1" applyAlignment="1">
      <alignment horizontal="left" vertical="center"/>
    </xf>
    <xf numFmtId="0" fontId="14" fillId="0" borderId="3" xfId="1" applyFont="1" applyBorder="1" applyAlignment="1">
      <alignment horizontal="left" vertical="center"/>
    </xf>
    <xf numFmtId="0" fontId="14" fillId="0" borderId="8" xfId="1" applyFont="1" applyBorder="1" applyAlignment="1">
      <alignment horizontal="left" vertical="center" wrapText="1"/>
    </xf>
    <xf numFmtId="0" fontId="14" fillId="0" borderId="9" xfId="1" applyFont="1" applyBorder="1" applyAlignment="1">
      <alignment horizontal="left" vertical="center" wrapText="1"/>
    </xf>
    <xf numFmtId="0" fontId="14" fillId="0" borderId="12" xfId="1" applyFont="1" applyBorder="1" applyAlignment="1">
      <alignment horizontal="left" vertical="center"/>
    </xf>
    <xf numFmtId="0" fontId="14" fillId="0" borderId="13" xfId="1" applyFont="1" applyBorder="1" applyAlignment="1">
      <alignment horizontal="left" vertical="center"/>
    </xf>
    <xf numFmtId="0" fontId="14" fillId="0" borderId="31" xfId="1" applyFont="1" applyBorder="1" applyAlignment="1">
      <alignment horizontal="left" vertical="center"/>
    </xf>
    <xf numFmtId="0" fontId="14" fillId="0" borderId="32" xfId="1" applyFont="1" applyBorder="1" applyAlignment="1">
      <alignment horizontal="left" vertical="center"/>
    </xf>
    <xf numFmtId="187" fontId="1" fillId="6" borderId="34" xfId="17" applyNumberFormat="1" applyFont="1" applyFill="1" applyBorder="1" applyAlignment="1">
      <alignment horizontal="center" vertical="center"/>
    </xf>
    <xf numFmtId="178" fontId="17" fillId="0" borderId="0" xfId="16" applyNumberFormat="1" applyAlignment="1">
      <alignment horizontal="center" vertical="center"/>
    </xf>
    <xf numFmtId="187" fontId="1" fillId="0" borderId="0" xfId="16" applyNumberFormat="1" applyFont="1" applyAlignment="1">
      <alignment horizontal="center" vertical="center"/>
    </xf>
    <xf numFmtId="179" fontId="1" fillId="6" borderId="34" xfId="17" applyNumberFormat="1" applyFont="1" applyFill="1" applyBorder="1" applyAlignment="1">
      <alignment horizontal="center" vertical="center" wrapText="1"/>
    </xf>
    <xf numFmtId="187" fontId="1" fillId="6" borderId="0" xfId="17" applyNumberFormat="1" applyFont="1" applyFill="1" applyAlignment="1">
      <alignment horizontal="center" vertical="center" wrapText="1"/>
    </xf>
    <xf numFmtId="0" fontId="1" fillId="0" borderId="34" xfId="16" applyFont="1" applyBorder="1" applyAlignment="1">
      <alignment horizontal="center" vertical="center"/>
    </xf>
    <xf numFmtId="0" fontId="1" fillId="0" borderId="0" xfId="16" applyFont="1" applyAlignment="1">
      <alignment horizontal="center" vertical="center"/>
    </xf>
    <xf numFmtId="187" fontId="1" fillId="6" borderId="0" xfId="17" applyNumberFormat="1" applyFont="1" applyFill="1" applyAlignment="1">
      <alignment horizontal="center" vertical="center"/>
    </xf>
    <xf numFmtId="179" fontId="1" fillId="6" borderId="0" xfId="17" applyNumberFormat="1" applyFont="1" applyFill="1" applyAlignment="1">
      <alignment horizontal="center" vertical="center" wrapText="1"/>
    </xf>
    <xf numFmtId="0" fontId="1" fillId="0" borderId="39" xfId="16" applyFont="1" applyBorder="1" applyAlignment="1">
      <alignment horizontal="center" vertical="center"/>
    </xf>
    <xf numFmtId="0" fontId="1" fillId="0" borderId="31" xfId="16" applyFont="1" applyBorder="1" applyAlignment="1">
      <alignment horizontal="center" vertical="center"/>
    </xf>
    <xf numFmtId="0" fontId="1" fillId="0" borderId="42" xfId="16" applyFont="1" applyBorder="1" applyAlignment="1">
      <alignment horizontal="center" vertical="center"/>
    </xf>
    <xf numFmtId="0" fontId="1" fillId="0" borderId="41" xfId="16" applyFont="1" applyBorder="1" applyAlignment="1" applyProtection="1">
      <alignment horizontal="left" vertical="top" wrapText="1"/>
      <protection locked="0"/>
    </xf>
    <xf numFmtId="0" fontId="1" fillId="0" borderId="12" xfId="16" applyFont="1" applyBorder="1" applyAlignment="1" applyProtection="1">
      <alignment horizontal="left" vertical="top" wrapText="1"/>
      <protection locked="0"/>
    </xf>
    <xf numFmtId="0" fontId="1" fillId="0" borderId="51" xfId="16" applyFont="1" applyBorder="1" applyAlignment="1" applyProtection="1">
      <alignment horizontal="left" vertical="top" wrapText="1"/>
      <protection locked="0"/>
    </xf>
    <xf numFmtId="0" fontId="1" fillId="0" borderId="65" xfId="16" applyFont="1" applyBorder="1" applyAlignment="1" applyProtection="1">
      <alignment horizontal="left" vertical="top" wrapText="1"/>
      <protection locked="0"/>
    </xf>
    <xf numFmtId="0" fontId="1" fillId="0" borderId="0" xfId="16" applyFont="1" applyAlignment="1" applyProtection="1">
      <alignment horizontal="left" vertical="top" wrapText="1"/>
      <protection locked="0"/>
    </xf>
    <xf numFmtId="0" fontId="1" fillId="0" borderId="38" xfId="16" applyFont="1" applyBorder="1" applyAlignment="1" applyProtection="1">
      <alignment horizontal="left" vertical="top" wrapText="1"/>
      <protection locked="0"/>
    </xf>
    <xf numFmtId="0" fontId="1" fillId="0" borderId="37" xfId="16" applyFont="1" applyBorder="1" applyAlignment="1" applyProtection="1">
      <alignment horizontal="left" vertical="top" wrapText="1"/>
      <protection locked="0"/>
    </xf>
    <xf numFmtId="0" fontId="1" fillId="0" borderId="56" xfId="16" applyFont="1" applyBorder="1" applyAlignment="1" applyProtection="1">
      <alignment horizontal="left" vertical="top" wrapText="1"/>
      <protection locked="0"/>
    </xf>
    <xf numFmtId="0" fontId="1" fillId="0" borderId="40" xfId="16" applyFont="1" applyBorder="1" applyAlignment="1" applyProtection="1">
      <alignment horizontal="left" vertical="top" wrapText="1"/>
      <protection locked="0"/>
    </xf>
    <xf numFmtId="179" fontId="1" fillId="0" borderId="0" xfId="17" applyNumberFormat="1" applyFont="1" applyAlignment="1">
      <alignment horizontal="center" vertical="center" wrapText="1"/>
    </xf>
  </cellXfs>
  <cellStyles count="21">
    <cellStyle name="標準" xfId="0" builtinId="0"/>
    <cellStyle name="標準 2" xfId="6" xr:uid="{00000000-0005-0000-0000-000001000000}"/>
    <cellStyle name="標準 2 2" xfId="7" xr:uid="{00000000-0005-0000-0000-000002000000}"/>
    <cellStyle name="標準 2 3" xfId="10" xr:uid="{00000000-0005-0000-0000-000003000000}"/>
    <cellStyle name="標準 3" xfId="11" xr:uid="{00000000-0005-0000-0000-000004000000}"/>
    <cellStyle name="標準 4" xfId="5" xr:uid="{00000000-0005-0000-0000-000005000000}"/>
    <cellStyle name="標準 4_APAHO401600" xfId="1" xr:uid="{00000000-0005-0000-0000-000006000000}"/>
    <cellStyle name="標準 4_APAHO4019001" xfId="4" xr:uid="{00000000-0005-0000-0000-000007000000}"/>
    <cellStyle name="標準 4_ZJ08_022012_青森市_2010" xfId="3" xr:uid="{00000000-0005-0000-0000-000008000000}"/>
    <cellStyle name="標準 6" xfId="8" xr:uid="{00000000-0005-0000-0000-000009000000}"/>
    <cellStyle name="標準 6_APAHO401000" xfId="9" xr:uid="{00000000-0005-0000-0000-00000A000000}"/>
    <cellStyle name="標準 6_APAHO401200_O-JJ1016-001-3_財政状況資料集(決算状況カード(各会計・関係団体))(Rev2)2" xfId="15" xr:uid="{00000000-0005-0000-0000-00000B000000}"/>
    <cellStyle name="標準 6_APAHO402200_O-JJ1016-001-3_財政状況資料集(決算状況カード(各会計・関係団体))(Rev2)2" xfId="12" xr:uid="{00000000-0005-0000-0000-00000C000000}"/>
    <cellStyle name="標準 7" xfId="20" xr:uid="{727F5D68-2FE7-4064-B183-85B8E37525EB}"/>
    <cellStyle name="標準_【レイアウト】（県）資料３（Ｐ２）　歳出比較分析表" xfId="16" xr:uid="{00000000-0005-0000-0000-00000D000000}"/>
    <cellStyle name="標準_【レイアウト】（市）資料３（Ｐ２）　歳出比較分析表" xfId="17" xr:uid="{00000000-0005-0000-0000-00000E000000}"/>
    <cellStyle name="標準_APAHO251300" xfId="18" xr:uid="{00000000-0005-0000-0000-00000F000000}"/>
    <cellStyle name="標準_APAHO252300" xfId="19" xr:uid="{00000000-0005-0000-0000-000010000000}"/>
    <cellStyle name="標準_Book1" xfId="13" xr:uid="{00000000-0005-0000-0000-000011000000}"/>
    <cellStyle name="標準_O-JJ0722-001-3_決算状況カード(各会計・関係団体)_O-JJ1016-001-3_財政状況資料集(決算状況カード(各会計・関係団体))(Rev2)2" xfId="14" xr:uid="{00000000-0005-0000-0000-000012000000}"/>
    <cellStyle name="標準_O-JJ0722-001-8_連結実質赤字比率に係る赤字・黒字の構成分析" xfId="2" xr:uid="{00000000-0005-0000-0000-000013000000}"/>
  </cellStyles>
  <dxfs count="0"/>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E6FFD5"/>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theme" Target="theme/theme1.xml"/><Relationship Id="rId3" Type="http://schemas.openxmlformats.org/officeDocument/2006/relationships/worksheet" Target="worksheets/sheet3.xml"/><Relationship Id="rId21" Type="http://schemas.openxmlformats.org/officeDocument/2006/relationships/calcChain" Target="calcChain.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charts/_rels/chart1.xml.rels><?xml version="1.0" encoding="UTF-8" standalone="yes"?>
<Relationships xmlns="http://schemas.openxmlformats.org/package/2006/relationships"><Relationship Id="rId1" Type="http://schemas.openxmlformats.org/officeDocument/2006/relationships/chartUserShapes" Target="../drawings/drawing5.xml"/></Relationships>
</file>

<file path=xl/charts/_rels/chart7.xml.rels><?xml version="1.0" encoding="UTF-8" standalone="yes"?>
<Relationships xmlns="http://schemas.openxmlformats.org/package/2006/relationships"><Relationship Id="rId1" Type="http://schemas.openxmlformats.org/officeDocument/2006/relationships/themeOverride" Target="../theme/themeOverride1.xml"/></Relationships>
</file>

<file path=xl/charts/_rels/chart8.xml.rels><?xml version="1.0" encoding="UTF-8" standalone="yes"?>
<Relationships xmlns="http://schemas.openxmlformats.org/package/2006/relationships"><Relationship Id="rId1" Type="http://schemas.openxmlformats.org/officeDocument/2006/relationships/themeOverride" Target="../theme/themeOverride2.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1371841155234644"/>
          <c:y val="0.18300653594771241"/>
          <c:w val="0.87003610108303253"/>
          <c:h val="0.5816993464052288"/>
        </c:manualLayout>
      </c:layout>
      <c:lineChart>
        <c:grouping val="standard"/>
        <c:varyColors val="0"/>
        <c:ser>
          <c:idx val="0"/>
          <c:order val="0"/>
          <c:tx>
            <c:strRef>
              <c:f>データシート!$F$2</c:f>
              <c:strCache>
                <c:ptCount val="1"/>
                <c:pt idx="0">
                  <c:v>類似団体内平均(円)</c:v>
                </c:pt>
              </c:strCache>
            </c:strRef>
          </c:tx>
          <c:spPr>
            <a:ln w="28575">
              <a:noFill/>
            </a:ln>
          </c:spPr>
          <c:marker>
            <c:symbol val="diamond"/>
            <c:size val="8"/>
            <c:spPr>
              <a:solidFill>
                <a:srgbClr val="000080"/>
              </a:solidFill>
              <a:ln>
                <a:solidFill>
                  <a:srgbClr val="000080"/>
                </a:solidFill>
                <a:prstDash val="solid"/>
              </a:ln>
            </c:spPr>
          </c:marker>
          <c:cat>
            <c:strRef>
              <c:f>(データシート!$A$3,データシート!$A$5,データシート!$A$7,データシート!$A$9,データシート!$A$11)</c:f>
              <c:strCache>
                <c:ptCount val="5"/>
                <c:pt idx="0">
                  <c:v> R01</c:v>
                </c:pt>
                <c:pt idx="1">
                  <c:v> R02</c:v>
                </c:pt>
                <c:pt idx="2">
                  <c:v> R03</c:v>
                </c:pt>
                <c:pt idx="3">
                  <c:v> R04</c:v>
                </c:pt>
                <c:pt idx="4">
                  <c:v> R05</c:v>
                </c:pt>
              </c:strCache>
            </c:strRef>
          </c:cat>
          <c:val>
            <c:numRef>
              <c:f>(データシート!$F$3,データシート!$F$5,データシート!$F$7,データシート!$F$9,データシート!$F$11)</c:f>
              <c:numCache>
                <c:formatCode>#,##0;"△ "#,##0</c:formatCode>
                <c:ptCount val="5"/>
                <c:pt idx="0">
                  <c:v>51681</c:v>
                </c:pt>
                <c:pt idx="1">
                  <c:v>50465</c:v>
                </c:pt>
                <c:pt idx="2">
                  <c:v>51679</c:v>
                </c:pt>
                <c:pt idx="3">
                  <c:v>49665</c:v>
                </c:pt>
                <c:pt idx="4">
                  <c:v>63439</c:v>
                </c:pt>
              </c:numCache>
            </c:numRef>
          </c:val>
          <c:smooth val="0"/>
          <c:extLst>
            <c:ext xmlns:c16="http://schemas.microsoft.com/office/drawing/2014/chart" uri="{C3380CC4-5D6E-409C-BE32-E72D297353CC}">
              <c16:uniqueId val="{00000000-F24A-45BA-BDA0-B5827A387D02}"/>
            </c:ext>
          </c:extLst>
        </c:ser>
        <c:ser>
          <c:idx val="1"/>
          <c:order val="1"/>
          <c:tx>
            <c:strRef>
              <c:f>データシート!$D$2</c:f>
              <c:strCache>
                <c:ptCount val="1"/>
                <c:pt idx="0">
                  <c:v>当該団体(円)</c:v>
                </c:pt>
              </c:strCache>
            </c:strRef>
          </c:tx>
          <c:spPr>
            <a:ln w="12700">
              <a:solidFill>
                <a:srgbClr val="FF0000"/>
              </a:solidFill>
              <a:prstDash val="solid"/>
            </a:ln>
          </c:spPr>
          <c:marker>
            <c:symbol val="circle"/>
            <c:size val="8"/>
            <c:spPr>
              <a:solidFill>
                <a:srgbClr val="FF0000"/>
              </a:solidFill>
              <a:ln>
                <a:solidFill>
                  <a:srgbClr val="FF0000"/>
                </a:solidFill>
                <a:prstDash val="solid"/>
              </a:ln>
            </c:spPr>
          </c:marker>
          <c:cat>
            <c:strRef>
              <c:f>(データシート!$A$3,データシート!$A$5,データシート!$A$7,データシート!$A$9,データシート!$A$11)</c:f>
              <c:strCache>
                <c:ptCount val="5"/>
                <c:pt idx="0">
                  <c:v> R01</c:v>
                </c:pt>
                <c:pt idx="1">
                  <c:v> R02</c:v>
                </c:pt>
                <c:pt idx="2">
                  <c:v> R03</c:v>
                </c:pt>
                <c:pt idx="3">
                  <c:v> R04</c:v>
                </c:pt>
                <c:pt idx="4">
                  <c:v> R05</c:v>
                </c:pt>
              </c:strCache>
            </c:strRef>
          </c:cat>
          <c:val>
            <c:numRef>
              <c:f>(データシート!$D$3,データシート!$D$5,データシート!$D$7,データシート!$D$9,データシート!$D$11)</c:f>
              <c:numCache>
                <c:formatCode>#,##0;"△ "#,##0</c:formatCode>
                <c:ptCount val="5"/>
                <c:pt idx="0">
                  <c:v>105156</c:v>
                </c:pt>
                <c:pt idx="1">
                  <c:v>91876</c:v>
                </c:pt>
                <c:pt idx="2">
                  <c:v>61252</c:v>
                </c:pt>
                <c:pt idx="3">
                  <c:v>75205</c:v>
                </c:pt>
                <c:pt idx="4">
                  <c:v>54311</c:v>
                </c:pt>
              </c:numCache>
            </c:numRef>
          </c:val>
          <c:smooth val="0"/>
          <c:extLst>
            <c:ext xmlns:c16="http://schemas.microsoft.com/office/drawing/2014/chart" uri="{C3380CC4-5D6E-409C-BE32-E72D297353CC}">
              <c16:uniqueId val="{00000001-F24A-45BA-BDA0-B5827A387D02}"/>
            </c:ext>
          </c:extLst>
        </c:ser>
        <c:dLbls>
          <c:showLegendKey val="0"/>
          <c:showVal val="0"/>
          <c:showCatName val="0"/>
          <c:showSerName val="0"/>
          <c:showPercent val="0"/>
          <c:showBubbleSize val="0"/>
        </c:dLbls>
        <c:marker val="1"/>
        <c:smooth val="0"/>
        <c:axId val="81605760"/>
        <c:axId val="81607680"/>
      </c:lineChart>
      <c:catAx>
        <c:axId val="81605760"/>
        <c:scaling>
          <c:orientation val="minMax"/>
        </c:scaling>
        <c:delete val="0"/>
        <c:axPos val="b"/>
        <c:numFmt formatCode="General" sourceLinked="1"/>
        <c:majorTickMark val="in"/>
        <c:minorTickMark val="none"/>
        <c:tickLblPos val="nextTo"/>
        <c:spPr>
          <a:ln w="9525">
            <a:noFill/>
          </a:ln>
        </c:spPr>
        <c:txPr>
          <a:bodyPr rot="0" vert="horz"/>
          <a:lstStyle/>
          <a:p>
            <a:pPr>
              <a:defRPr sz="1000" b="0" i="0" u="none" strike="noStrike" baseline="0">
                <a:solidFill>
                  <a:srgbClr val="000000"/>
                </a:solidFill>
                <a:latin typeface="ＭＳ Ｐゴシック"/>
                <a:ea typeface="ＭＳ Ｐゴシック"/>
                <a:cs typeface="ＭＳ Ｐゴシック"/>
              </a:defRPr>
            </a:pPr>
            <a:endParaRPr lang="ja-JP"/>
          </a:p>
        </c:txPr>
        <c:crossAx val="81607680"/>
        <c:crosses val="autoZero"/>
        <c:auto val="1"/>
        <c:lblAlgn val="ctr"/>
        <c:lblOffset val="100"/>
        <c:tickLblSkip val="1"/>
        <c:tickMarkSkip val="1"/>
        <c:noMultiLvlLbl val="0"/>
      </c:catAx>
      <c:valAx>
        <c:axId val="81607680"/>
        <c:scaling>
          <c:orientation val="minMax"/>
          <c:max val="140000"/>
          <c:min val="0"/>
        </c:scaling>
        <c:delete val="0"/>
        <c:axPos val="l"/>
        <c:majorGridlines>
          <c:spPr>
            <a:ln w="12700">
              <a:solidFill>
                <a:srgbClr val="C0C0C0"/>
              </a:solidFill>
              <a:prstDash val="solid"/>
            </a:ln>
          </c:spPr>
        </c:majorGridlines>
        <c:title>
          <c:tx>
            <c:rich>
              <a:bodyPr rot="0" vert="horz"/>
              <a:lstStyle/>
              <a:p>
                <a:pPr algn="ctr">
                  <a:defRPr sz="1075" b="0" i="0" u="none" strike="noStrike" baseline="0">
                    <a:solidFill>
                      <a:srgbClr val="000000"/>
                    </a:solidFill>
                    <a:latin typeface="ＭＳ Ｐゴシック"/>
                    <a:ea typeface="ＭＳ Ｐゴシック"/>
                    <a:cs typeface="ＭＳ Ｐゴシック"/>
                  </a:defRPr>
                </a:pPr>
                <a:r>
                  <a:rPr lang="ja-JP" altLang="en-US"/>
                  <a:t>（円）</a:t>
                </a:r>
              </a:p>
            </c:rich>
          </c:tx>
          <c:layout>
            <c:manualLayout>
              <c:xMode val="edge"/>
              <c:yMode val="edge"/>
              <c:x val="9.386281588447673E-2"/>
              <c:y val="7.5163398692810454E-2"/>
            </c:manualLayout>
          </c:layout>
          <c:overlay val="0"/>
          <c:spPr>
            <a:noFill/>
            <a:ln w="25400">
              <a:noFill/>
            </a:ln>
          </c:spPr>
        </c:title>
        <c:numFmt formatCode="#,##0;&quot;△ &quot;#,##0" sourceLinked="1"/>
        <c:majorTickMark val="in"/>
        <c:minorTickMark val="none"/>
        <c:tickLblPos val="nextTo"/>
        <c:spPr>
          <a:ln w="9525">
            <a:noFill/>
          </a:ln>
        </c:spPr>
        <c:txPr>
          <a:bodyPr rot="0" vert="horz"/>
          <a:lstStyle/>
          <a:p>
            <a:pPr>
              <a:defRPr sz="1000" b="0" i="0" u="none" strike="noStrike" baseline="0">
                <a:solidFill>
                  <a:srgbClr val="000000"/>
                </a:solidFill>
                <a:latin typeface="ＭＳ Ｐゴシック"/>
                <a:ea typeface="ＭＳ Ｐゴシック"/>
                <a:cs typeface="ＭＳ Ｐゴシック"/>
              </a:defRPr>
            </a:pPr>
            <a:endParaRPr lang="ja-JP"/>
          </a:p>
        </c:txPr>
        <c:crossAx val="81605760"/>
        <c:crosses val="autoZero"/>
        <c:crossBetween val="between"/>
      </c:valAx>
      <c:spPr>
        <a:solidFill>
          <a:srgbClr val="E6FFD5"/>
        </a:solidFill>
        <a:ln w="12700">
          <a:solidFill>
            <a:srgbClr val="000000"/>
          </a:solidFill>
          <a:prstDash val="solid"/>
        </a:ln>
      </c:spPr>
    </c:plotArea>
    <c:plotVisOnly val="1"/>
    <c:dispBlanksAs val="gap"/>
    <c:showDLblsOverMax val="0"/>
  </c:chart>
  <c:spPr>
    <a:noFill/>
    <a:ln w="9525">
      <a:noFill/>
    </a:ln>
  </c:spPr>
  <c:txPr>
    <a:bodyPr/>
    <a:lstStyle/>
    <a:p>
      <a:pPr>
        <a:defRPr sz="1075" b="0" i="0" u="none" strike="noStrike" baseline="0">
          <a:solidFill>
            <a:srgbClr val="000000"/>
          </a:solidFill>
          <a:latin typeface="ＭＳ Ｐゴシック"/>
          <a:ea typeface="ＭＳ Ｐゴシック"/>
          <a:cs typeface="ＭＳ Ｐゴシック"/>
        </a:defRPr>
      </a:pPr>
      <a:endParaRPr lang="ja-JP"/>
    </a:p>
  </c:txPr>
  <c:printSettings>
    <c:headerFooter alignWithMargins="0"/>
    <c:pageMargins b="0.98399999999999999" l="0.78700000000000003" r="0.78700000000000003" t="0.98399999999999999" header="0.51200000000000001" footer="0.51200000000000001"/>
    <c:pageSetup orientation="portrait"/>
  </c:printSettings>
  <c:userShapes r:id="rId1"/>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7.6443941109852781E-2"/>
          <c:y val="7.7726262125610748E-2"/>
          <c:w val="0.92129105322763305"/>
          <c:h val="0.84686822912978865"/>
        </c:manualLayout>
      </c:layout>
      <c:barChart>
        <c:barDir val="col"/>
        <c:grouping val="stacked"/>
        <c:varyColors val="0"/>
        <c:ser>
          <c:idx val="0"/>
          <c:order val="0"/>
          <c:tx>
            <c:strRef>
              <c:f>データシート!$A$19</c:f>
              <c:strCache>
                <c:ptCount val="1"/>
                <c:pt idx="0">
                  <c:v>実質収支額</c:v>
                </c:pt>
              </c:strCache>
            </c:strRef>
          </c:tx>
          <c:spPr>
            <a:solidFill>
              <a:srgbClr val="00FFFF"/>
            </a:solidFill>
            <a:ln w="3175">
              <a:solidFill>
                <a:srgbClr val="000000"/>
              </a:solidFill>
              <a:prstDash val="solid"/>
            </a:ln>
          </c:spPr>
          <c:invertIfNegative val="0"/>
          <c:cat>
            <c:strRef>
              <c:f>データシート!$B$18:$F$18</c:f>
              <c:strCache>
                <c:ptCount val="5"/>
                <c:pt idx="0">
                  <c:v>R01</c:v>
                </c:pt>
                <c:pt idx="1">
                  <c:v>R02</c:v>
                </c:pt>
                <c:pt idx="2">
                  <c:v>R03</c:v>
                </c:pt>
                <c:pt idx="3">
                  <c:v>R04</c:v>
                </c:pt>
                <c:pt idx="4">
                  <c:v>R05</c:v>
                </c:pt>
              </c:strCache>
            </c:strRef>
          </c:cat>
          <c:val>
            <c:numRef>
              <c:f>データシート!$B$19:$F$19</c:f>
              <c:numCache>
                <c:formatCode>General</c:formatCode>
                <c:ptCount val="5"/>
                <c:pt idx="0">
                  <c:v>9.1999999999999993</c:v>
                </c:pt>
                <c:pt idx="1">
                  <c:v>13.33</c:v>
                </c:pt>
                <c:pt idx="2">
                  <c:v>10.46</c:v>
                </c:pt>
                <c:pt idx="3">
                  <c:v>8.4499999999999993</c:v>
                </c:pt>
                <c:pt idx="4">
                  <c:v>7.98</c:v>
                </c:pt>
              </c:numCache>
            </c:numRef>
          </c:val>
          <c:extLst>
            <c:ext xmlns:c16="http://schemas.microsoft.com/office/drawing/2014/chart" uri="{C3380CC4-5D6E-409C-BE32-E72D297353CC}">
              <c16:uniqueId val="{00000000-2A39-4813-9841-3299AE4C7A4B}"/>
            </c:ext>
          </c:extLst>
        </c:ser>
        <c:ser>
          <c:idx val="1"/>
          <c:order val="1"/>
          <c:tx>
            <c:strRef>
              <c:f>データシート!$A$20</c:f>
              <c:strCache>
                <c:ptCount val="1"/>
                <c:pt idx="0">
                  <c:v>財政調整基金残高</c:v>
                </c:pt>
              </c:strCache>
            </c:strRef>
          </c:tx>
          <c:spPr>
            <a:solidFill>
              <a:srgbClr val="FF8080"/>
            </a:solidFill>
            <a:ln w="3175">
              <a:solidFill>
                <a:srgbClr val="000000"/>
              </a:solidFill>
              <a:prstDash val="solid"/>
            </a:ln>
          </c:spPr>
          <c:invertIfNegative val="0"/>
          <c:cat>
            <c:strRef>
              <c:f>データシート!$B$18:$F$18</c:f>
              <c:strCache>
                <c:ptCount val="5"/>
                <c:pt idx="0">
                  <c:v>R01</c:v>
                </c:pt>
                <c:pt idx="1">
                  <c:v>R02</c:v>
                </c:pt>
                <c:pt idx="2">
                  <c:v>R03</c:v>
                </c:pt>
                <c:pt idx="3">
                  <c:v>R04</c:v>
                </c:pt>
                <c:pt idx="4">
                  <c:v>R05</c:v>
                </c:pt>
              </c:strCache>
            </c:strRef>
          </c:cat>
          <c:val>
            <c:numRef>
              <c:f>データシート!$B$20:$F$20</c:f>
              <c:numCache>
                <c:formatCode>General</c:formatCode>
                <c:ptCount val="5"/>
                <c:pt idx="0">
                  <c:v>32.47</c:v>
                </c:pt>
                <c:pt idx="1">
                  <c:v>30.61</c:v>
                </c:pt>
                <c:pt idx="2">
                  <c:v>30.52</c:v>
                </c:pt>
                <c:pt idx="3">
                  <c:v>27.46</c:v>
                </c:pt>
                <c:pt idx="4">
                  <c:v>30.9</c:v>
                </c:pt>
              </c:numCache>
            </c:numRef>
          </c:val>
          <c:extLst>
            <c:ext xmlns:c16="http://schemas.microsoft.com/office/drawing/2014/chart" uri="{C3380CC4-5D6E-409C-BE32-E72D297353CC}">
              <c16:uniqueId val="{00000001-2A39-4813-9841-3299AE4C7A4B}"/>
            </c:ext>
          </c:extLst>
        </c:ser>
        <c:dLbls>
          <c:showLegendKey val="0"/>
          <c:showVal val="0"/>
          <c:showCatName val="0"/>
          <c:showSerName val="0"/>
          <c:showPercent val="0"/>
          <c:showBubbleSize val="0"/>
        </c:dLbls>
        <c:gapWidth val="250"/>
        <c:overlap val="100"/>
        <c:axId val="95777536"/>
        <c:axId val="95779456"/>
      </c:barChart>
      <c:lineChart>
        <c:grouping val="standard"/>
        <c:varyColors val="0"/>
        <c:ser>
          <c:idx val="2"/>
          <c:order val="2"/>
          <c:tx>
            <c:strRef>
              <c:f>データシート!$A$21</c:f>
              <c:strCache>
                <c:ptCount val="1"/>
                <c:pt idx="0">
                  <c:v>実質単年度収支</c:v>
                </c:pt>
              </c:strCache>
            </c:strRef>
          </c:tx>
          <c:spPr>
            <a:ln w="38100">
              <a:solidFill>
                <a:srgbClr val="FF0000"/>
              </a:solidFill>
              <a:prstDash val="solid"/>
            </a:ln>
          </c:spPr>
          <c:marker>
            <c:symbol val="circle"/>
            <c:size val="15"/>
            <c:spPr>
              <a:solidFill>
                <a:srgbClr val="FF0000"/>
              </a:solidFill>
              <a:ln>
                <a:solidFill>
                  <a:srgbClr val="FF0000"/>
                </a:solidFill>
                <a:prstDash val="solid"/>
              </a:ln>
            </c:spPr>
          </c:marker>
          <c:cat>
            <c:strRef>
              <c:f>データシート!$B$18:$F$18</c:f>
              <c:strCache>
                <c:ptCount val="5"/>
                <c:pt idx="0">
                  <c:v>R01</c:v>
                </c:pt>
                <c:pt idx="1">
                  <c:v>R02</c:v>
                </c:pt>
                <c:pt idx="2">
                  <c:v>R03</c:v>
                </c:pt>
                <c:pt idx="3">
                  <c:v>R04</c:v>
                </c:pt>
                <c:pt idx="4">
                  <c:v>R05</c:v>
                </c:pt>
              </c:strCache>
            </c:strRef>
          </c:cat>
          <c:val>
            <c:numRef>
              <c:f>データシート!$B$21:$F$21</c:f>
              <c:numCache>
                <c:formatCode>General</c:formatCode>
                <c:ptCount val="5"/>
                <c:pt idx="0">
                  <c:v>-2.5299999999999998</c:v>
                </c:pt>
                <c:pt idx="1">
                  <c:v>2.6</c:v>
                </c:pt>
                <c:pt idx="2">
                  <c:v>-0.78</c:v>
                </c:pt>
                <c:pt idx="3">
                  <c:v>-3.35</c:v>
                </c:pt>
                <c:pt idx="4">
                  <c:v>4.1399999999999997</c:v>
                </c:pt>
              </c:numCache>
            </c:numRef>
          </c:val>
          <c:smooth val="0"/>
          <c:extLst>
            <c:ext xmlns:c16="http://schemas.microsoft.com/office/drawing/2014/chart" uri="{C3380CC4-5D6E-409C-BE32-E72D297353CC}">
              <c16:uniqueId val="{00000002-2A39-4813-9841-3299AE4C7A4B}"/>
            </c:ext>
          </c:extLst>
        </c:ser>
        <c:dLbls>
          <c:showLegendKey val="0"/>
          <c:showVal val="0"/>
          <c:showCatName val="0"/>
          <c:showSerName val="0"/>
          <c:showPercent val="0"/>
          <c:showBubbleSize val="0"/>
        </c:dLbls>
        <c:marker val="1"/>
        <c:smooth val="0"/>
        <c:axId val="95777536"/>
        <c:axId val="95779456"/>
      </c:lineChart>
      <c:catAx>
        <c:axId val="95777536"/>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horz"/>
          <a:lstStyle/>
          <a:p>
            <a:pPr>
              <a:defRPr sz="1400" b="1" i="0" u="none" strike="noStrike" baseline="0">
                <a:solidFill>
                  <a:srgbClr val="000000"/>
                </a:solidFill>
                <a:latin typeface="ＭＳ ゴシック"/>
                <a:ea typeface="ＭＳ ゴシック"/>
                <a:cs typeface="ＭＳ ゴシック"/>
              </a:defRPr>
            </a:pPr>
            <a:endParaRPr lang="ja-JP"/>
          </a:p>
        </c:txPr>
        <c:crossAx val="95779456"/>
        <c:crosses val="autoZero"/>
        <c:auto val="1"/>
        <c:lblAlgn val="ctr"/>
        <c:lblOffset val="100"/>
        <c:tickLblSkip val="1"/>
        <c:tickMarkSkip val="1"/>
        <c:noMultiLvlLbl val="0"/>
      </c:catAx>
      <c:valAx>
        <c:axId val="95779456"/>
        <c:scaling>
          <c:orientation val="minMax"/>
        </c:scaling>
        <c:delete val="0"/>
        <c:axPos val="l"/>
        <c:majorGridlines>
          <c:spPr>
            <a:ln w="3175">
              <a:solidFill>
                <a:srgbClr val="000000"/>
              </a:solidFill>
              <a:prstDash val="solid"/>
            </a:ln>
          </c:spPr>
        </c:majorGridlines>
        <c:numFmt formatCode="0.00_ " sourceLinked="0"/>
        <c:majorTickMark val="in"/>
        <c:minorTickMark val="none"/>
        <c:tickLblPos val="nextTo"/>
        <c:spPr>
          <a:ln w="3175">
            <a:solidFill>
              <a:srgbClr val="000000"/>
            </a:solidFill>
            <a:prstDash val="solid"/>
          </a:ln>
        </c:spPr>
        <c:txPr>
          <a:bodyPr rot="0" vert="horz"/>
          <a:lstStyle/>
          <a:p>
            <a:pPr>
              <a:defRPr sz="1400" b="0" i="0" u="none" strike="noStrike" baseline="0">
                <a:solidFill>
                  <a:srgbClr val="000000"/>
                </a:solidFill>
                <a:latin typeface="ＭＳ ゴシック"/>
                <a:ea typeface="ＭＳ ゴシック"/>
                <a:cs typeface="ＭＳ ゴシック"/>
              </a:defRPr>
            </a:pPr>
            <a:endParaRPr lang="ja-JP"/>
          </a:p>
        </c:txPr>
        <c:crossAx val="95777536"/>
        <c:crosses val="autoZero"/>
        <c:crossBetween val="between"/>
      </c:valAx>
      <c:spPr>
        <a:solidFill>
          <a:srgbClr val="FFFFFF"/>
        </a:solidFill>
        <a:ln w="25400">
          <a:noFill/>
        </a:ln>
      </c:spPr>
    </c:plotArea>
    <c:plotVisOnly val="1"/>
    <c:dispBlanksAs val="zero"/>
    <c:showDLblsOverMax val="0"/>
  </c:chart>
  <c:spPr>
    <a:noFill/>
    <a:ln w="9525">
      <a:noFill/>
    </a:ln>
  </c:spPr>
  <c:txPr>
    <a:bodyPr/>
    <a:lstStyle/>
    <a:p>
      <a:pPr>
        <a:defRPr sz="1400" b="1"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1200" verticalDpi="1200"/>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4.5784502909787084E-2"/>
          <c:y val="7.7340569877883333E-2"/>
          <c:w val="0.93115348674162657"/>
          <c:h val="0.71777476255088413"/>
        </c:manualLayout>
      </c:layout>
      <c:barChart>
        <c:barDir val="col"/>
        <c:grouping val="stacked"/>
        <c:varyColors val="0"/>
        <c:ser>
          <c:idx val="0"/>
          <c:order val="0"/>
          <c:tx>
            <c:strRef>
              <c:f>データシート!$A$27</c:f>
              <c:strCache>
                <c:ptCount val="1"/>
                <c:pt idx="0">
                  <c:v>その他会計（黒字）</c:v>
                </c:pt>
              </c:strCache>
            </c:strRef>
          </c:tx>
          <c:spPr>
            <a:solidFill>
              <a:srgbClr val="0000FF"/>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R01</c:v>
                  </c:pt>
                  <c:pt idx="2">
                    <c:v>R02</c:v>
                  </c:pt>
                  <c:pt idx="4">
                    <c:v>R03</c:v>
                  </c:pt>
                  <c:pt idx="6">
                    <c:v>R04</c:v>
                  </c:pt>
                  <c:pt idx="8">
                    <c:v>R05</c:v>
                  </c:pt>
                </c:lvl>
              </c:multiLvlStrCache>
            </c:multiLvlStrRef>
          </c:cat>
          <c:val>
            <c:numRef>
              <c:f>データシート!$B$27:$K$27</c:f>
              <c:numCache>
                <c:formatCode>General</c:formatCode>
                <c:ptCount val="10"/>
                <c:pt idx="0">
                  <c:v>0</c:v>
                </c:pt>
                <c:pt idx="1">
                  <c:v>0</c:v>
                </c:pt>
                <c:pt idx="2">
                  <c:v>0</c:v>
                </c:pt>
                <c:pt idx="3">
                  <c:v>0</c:v>
                </c:pt>
                <c:pt idx="4">
                  <c:v>0</c:v>
                </c:pt>
                <c:pt idx="5">
                  <c:v>0</c:v>
                </c:pt>
                <c:pt idx="6">
                  <c:v>0</c:v>
                </c:pt>
                <c:pt idx="7">
                  <c:v>0</c:v>
                </c:pt>
                <c:pt idx="8">
                  <c:v>0</c:v>
                </c:pt>
                <c:pt idx="9">
                  <c:v>0</c:v>
                </c:pt>
              </c:numCache>
            </c:numRef>
          </c:val>
          <c:extLst>
            <c:ext xmlns:c16="http://schemas.microsoft.com/office/drawing/2014/chart" uri="{C3380CC4-5D6E-409C-BE32-E72D297353CC}">
              <c16:uniqueId val="{00000000-22A5-4180-AF0A-5CF72EE62FFB}"/>
            </c:ext>
          </c:extLst>
        </c:ser>
        <c:ser>
          <c:idx val="1"/>
          <c:order val="1"/>
          <c:tx>
            <c:strRef>
              <c:f>データシート!$A$28</c:f>
              <c:strCache>
                <c:ptCount val="1"/>
                <c:pt idx="0">
                  <c:v>その他会計（赤字）</c:v>
                </c:pt>
              </c:strCache>
            </c:strRef>
          </c:tx>
          <c:spPr>
            <a:solidFill>
              <a:srgbClr val="FF00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R01</c:v>
                  </c:pt>
                  <c:pt idx="2">
                    <c:v>R02</c:v>
                  </c:pt>
                  <c:pt idx="4">
                    <c:v>R03</c:v>
                  </c:pt>
                  <c:pt idx="6">
                    <c:v>R04</c:v>
                  </c:pt>
                  <c:pt idx="8">
                    <c:v>R05</c:v>
                  </c:pt>
                </c:lvl>
              </c:multiLvlStrCache>
            </c:multiLvlStrRef>
          </c:cat>
          <c:val>
            <c:numRef>
              <c:f>データシート!$B$28:$K$28</c:f>
              <c:numCache>
                <c:formatCode>General</c:formatCode>
                <c:ptCount val="10"/>
                <c:pt idx="0">
                  <c:v>0</c:v>
                </c:pt>
                <c:pt idx="1">
                  <c:v>0</c:v>
                </c:pt>
                <c:pt idx="2">
                  <c:v>0</c:v>
                </c:pt>
                <c:pt idx="3">
                  <c:v>0</c:v>
                </c:pt>
                <c:pt idx="4">
                  <c:v>0</c:v>
                </c:pt>
                <c:pt idx="5">
                  <c:v>0</c:v>
                </c:pt>
                <c:pt idx="6">
                  <c:v>0</c:v>
                </c:pt>
                <c:pt idx="7">
                  <c:v>0</c:v>
                </c:pt>
                <c:pt idx="8">
                  <c:v>0</c:v>
                </c:pt>
                <c:pt idx="9">
                  <c:v>0</c:v>
                </c:pt>
              </c:numCache>
            </c:numRef>
          </c:val>
          <c:extLst>
            <c:ext xmlns:c16="http://schemas.microsoft.com/office/drawing/2014/chart" uri="{C3380CC4-5D6E-409C-BE32-E72D297353CC}">
              <c16:uniqueId val="{00000001-22A5-4180-AF0A-5CF72EE62FFB}"/>
            </c:ext>
          </c:extLst>
        </c:ser>
        <c:ser>
          <c:idx val="2"/>
          <c:order val="2"/>
          <c:tx>
            <c:strRef>
              <c:f>データシート!$A$29</c:f>
              <c:strCache>
                <c:ptCount val="1"/>
                <c:pt idx="0">
                  <c:v>#N/A</c:v>
                </c:pt>
              </c:strCache>
            </c:strRef>
          </c:tx>
          <c:spPr>
            <a:solidFill>
              <a:srgbClr val="00FF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R01</c:v>
                  </c:pt>
                  <c:pt idx="2">
                    <c:v>R02</c:v>
                  </c:pt>
                  <c:pt idx="4">
                    <c:v>R03</c:v>
                  </c:pt>
                  <c:pt idx="6">
                    <c:v>R04</c:v>
                  </c:pt>
                  <c:pt idx="8">
                    <c:v>R05</c:v>
                  </c:pt>
                </c:lvl>
              </c:multiLvlStrCache>
            </c:multiLvlStrRef>
          </c:cat>
          <c:val>
            <c:numRef>
              <c:f>データシート!$B$29:$K$29</c:f>
              <c:numCache>
                <c:formatCode>General</c:formatCode>
                <c:ptCount val="10"/>
                <c:pt idx="0">
                  <c:v>0</c:v>
                </c:pt>
                <c:pt idx="1">
                  <c:v>0</c:v>
                </c:pt>
                <c:pt idx="2">
                  <c:v>0</c:v>
                </c:pt>
                <c:pt idx="3">
                  <c:v>0</c:v>
                </c:pt>
                <c:pt idx="4">
                  <c:v>0</c:v>
                </c:pt>
                <c:pt idx="5">
                  <c:v>0</c:v>
                </c:pt>
                <c:pt idx="6">
                  <c:v>0</c:v>
                </c:pt>
                <c:pt idx="7">
                  <c:v>0</c:v>
                </c:pt>
                <c:pt idx="8">
                  <c:v>0</c:v>
                </c:pt>
                <c:pt idx="9">
                  <c:v>0</c:v>
                </c:pt>
              </c:numCache>
            </c:numRef>
          </c:val>
          <c:extLst>
            <c:ext xmlns:c16="http://schemas.microsoft.com/office/drawing/2014/chart" uri="{C3380CC4-5D6E-409C-BE32-E72D297353CC}">
              <c16:uniqueId val="{00000002-22A5-4180-AF0A-5CF72EE62FFB}"/>
            </c:ext>
          </c:extLst>
        </c:ser>
        <c:ser>
          <c:idx val="3"/>
          <c:order val="3"/>
          <c:tx>
            <c:strRef>
              <c:f>データシート!$A$30</c:f>
              <c:strCache>
                <c:ptCount val="1"/>
                <c:pt idx="0">
                  <c:v>#N/A</c:v>
                </c:pt>
              </c:strCache>
            </c:strRef>
          </c:tx>
          <c:spPr>
            <a:solidFill>
              <a:srgbClr val="80008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R01</c:v>
                  </c:pt>
                  <c:pt idx="2">
                    <c:v>R02</c:v>
                  </c:pt>
                  <c:pt idx="4">
                    <c:v>R03</c:v>
                  </c:pt>
                  <c:pt idx="6">
                    <c:v>R04</c:v>
                  </c:pt>
                  <c:pt idx="8">
                    <c:v>R05</c:v>
                  </c:pt>
                </c:lvl>
              </c:multiLvlStrCache>
            </c:multiLvlStrRef>
          </c:cat>
          <c:val>
            <c:numRef>
              <c:f>データシート!$B$30:$K$30</c:f>
              <c:numCache>
                <c:formatCode>General</c:formatCode>
                <c:ptCount val="10"/>
                <c:pt idx="0">
                  <c:v>0</c:v>
                </c:pt>
                <c:pt idx="1">
                  <c:v>0</c:v>
                </c:pt>
                <c:pt idx="2">
                  <c:v>0</c:v>
                </c:pt>
                <c:pt idx="3">
                  <c:v>0</c:v>
                </c:pt>
                <c:pt idx="4">
                  <c:v>0</c:v>
                </c:pt>
                <c:pt idx="5">
                  <c:v>0</c:v>
                </c:pt>
                <c:pt idx="6">
                  <c:v>0</c:v>
                </c:pt>
                <c:pt idx="7">
                  <c:v>0</c:v>
                </c:pt>
                <c:pt idx="8">
                  <c:v>0</c:v>
                </c:pt>
                <c:pt idx="9">
                  <c:v>0</c:v>
                </c:pt>
              </c:numCache>
            </c:numRef>
          </c:val>
          <c:extLst>
            <c:ext xmlns:c16="http://schemas.microsoft.com/office/drawing/2014/chart" uri="{C3380CC4-5D6E-409C-BE32-E72D297353CC}">
              <c16:uniqueId val="{00000003-22A5-4180-AF0A-5CF72EE62FFB}"/>
            </c:ext>
          </c:extLst>
        </c:ser>
        <c:ser>
          <c:idx val="4"/>
          <c:order val="4"/>
          <c:tx>
            <c:strRef>
              <c:f>データシート!$A$31</c:f>
              <c:strCache>
                <c:ptCount val="1"/>
                <c:pt idx="0">
                  <c:v>#N/A</c:v>
                </c:pt>
              </c:strCache>
            </c:strRef>
          </c:tx>
          <c:spPr>
            <a:solidFill>
              <a:srgbClr val="FFFF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R01</c:v>
                  </c:pt>
                  <c:pt idx="2">
                    <c:v>R02</c:v>
                  </c:pt>
                  <c:pt idx="4">
                    <c:v>R03</c:v>
                  </c:pt>
                  <c:pt idx="6">
                    <c:v>R04</c:v>
                  </c:pt>
                  <c:pt idx="8">
                    <c:v>R05</c:v>
                  </c:pt>
                </c:lvl>
              </c:multiLvlStrCache>
            </c:multiLvlStrRef>
          </c:cat>
          <c:val>
            <c:numRef>
              <c:f>データシート!$B$31:$K$31</c:f>
              <c:numCache>
                <c:formatCode>General</c:formatCode>
                <c:ptCount val="10"/>
                <c:pt idx="0">
                  <c:v>0</c:v>
                </c:pt>
                <c:pt idx="1">
                  <c:v>0</c:v>
                </c:pt>
                <c:pt idx="2">
                  <c:v>0</c:v>
                </c:pt>
                <c:pt idx="3">
                  <c:v>0</c:v>
                </c:pt>
                <c:pt idx="4">
                  <c:v>0</c:v>
                </c:pt>
                <c:pt idx="5">
                  <c:v>0</c:v>
                </c:pt>
                <c:pt idx="6">
                  <c:v>0</c:v>
                </c:pt>
                <c:pt idx="7">
                  <c:v>0</c:v>
                </c:pt>
                <c:pt idx="8">
                  <c:v>0</c:v>
                </c:pt>
                <c:pt idx="9">
                  <c:v>0</c:v>
                </c:pt>
              </c:numCache>
            </c:numRef>
          </c:val>
          <c:extLst>
            <c:ext xmlns:c16="http://schemas.microsoft.com/office/drawing/2014/chart" uri="{C3380CC4-5D6E-409C-BE32-E72D297353CC}">
              <c16:uniqueId val="{00000004-22A5-4180-AF0A-5CF72EE62FFB}"/>
            </c:ext>
          </c:extLst>
        </c:ser>
        <c:ser>
          <c:idx val="5"/>
          <c:order val="5"/>
          <c:tx>
            <c:strRef>
              <c:f>データシート!$A$32</c:f>
              <c:strCache>
                <c:ptCount val="1"/>
                <c:pt idx="0">
                  <c:v>#N/A</c:v>
                </c:pt>
              </c:strCache>
            </c:strRef>
          </c:tx>
          <c:spPr>
            <a:solidFill>
              <a:srgbClr val="FF66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R01</c:v>
                  </c:pt>
                  <c:pt idx="2">
                    <c:v>R02</c:v>
                  </c:pt>
                  <c:pt idx="4">
                    <c:v>R03</c:v>
                  </c:pt>
                  <c:pt idx="6">
                    <c:v>R04</c:v>
                  </c:pt>
                  <c:pt idx="8">
                    <c:v>R05</c:v>
                  </c:pt>
                </c:lvl>
              </c:multiLvlStrCache>
            </c:multiLvlStrRef>
          </c:cat>
          <c:val>
            <c:numRef>
              <c:f>データシート!$B$32:$K$32</c:f>
              <c:numCache>
                <c:formatCode>General</c:formatCode>
                <c:ptCount val="10"/>
                <c:pt idx="0">
                  <c:v>0</c:v>
                </c:pt>
                <c:pt idx="1">
                  <c:v>0</c:v>
                </c:pt>
                <c:pt idx="2">
                  <c:v>0</c:v>
                </c:pt>
                <c:pt idx="3">
                  <c:v>0</c:v>
                </c:pt>
                <c:pt idx="4">
                  <c:v>0</c:v>
                </c:pt>
                <c:pt idx="5">
                  <c:v>0</c:v>
                </c:pt>
                <c:pt idx="6">
                  <c:v>0</c:v>
                </c:pt>
                <c:pt idx="7">
                  <c:v>0</c:v>
                </c:pt>
                <c:pt idx="8">
                  <c:v>0</c:v>
                </c:pt>
                <c:pt idx="9">
                  <c:v>0</c:v>
                </c:pt>
              </c:numCache>
            </c:numRef>
          </c:val>
          <c:extLst>
            <c:ext xmlns:c16="http://schemas.microsoft.com/office/drawing/2014/chart" uri="{C3380CC4-5D6E-409C-BE32-E72D297353CC}">
              <c16:uniqueId val="{00000005-22A5-4180-AF0A-5CF72EE62FFB}"/>
            </c:ext>
          </c:extLst>
        </c:ser>
        <c:ser>
          <c:idx val="6"/>
          <c:order val="6"/>
          <c:tx>
            <c:strRef>
              <c:f>データシート!$A$33</c:f>
              <c:strCache>
                <c:ptCount val="1"/>
                <c:pt idx="0">
                  <c:v>介護保険特別会計</c:v>
                </c:pt>
              </c:strCache>
            </c:strRef>
          </c:tx>
          <c:spPr>
            <a:solidFill>
              <a:srgbClr val="9999FF"/>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R01</c:v>
                  </c:pt>
                  <c:pt idx="2">
                    <c:v>R02</c:v>
                  </c:pt>
                  <c:pt idx="4">
                    <c:v>R03</c:v>
                  </c:pt>
                  <c:pt idx="6">
                    <c:v>R04</c:v>
                  </c:pt>
                  <c:pt idx="8">
                    <c:v>R05</c:v>
                  </c:pt>
                </c:lvl>
              </c:multiLvlStrCache>
            </c:multiLvlStrRef>
          </c:cat>
          <c:val>
            <c:numRef>
              <c:f>データシート!$B$33:$K$33</c:f>
              <c:numCache>
                <c:formatCode>General</c:formatCode>
                <c:ptCount val="10"/>
                <c:pt idx="0">
                  <c:v>#N/A</c:v>
                </c:pt>
                <c:pt idx="1">
                  <c:v>0.36</c:v>
                </c:pt>
                <c:pt idx="2">
                  <c:v>#N/A</c:v>
                </c:pt>
                <c:pt idx="3">
                  <c:v>0.45</c:v>
                </c:pt>
                <c:pt idx="4">
                  <c:v>#N/A</c:v>
                </c:pt>
                <c:pt idx="5">
                  <c:v>0.79</c:v>
                </c:pt>
                <c:pt idx="6">
                  <c:v>#N/A</c:v>
                </c:pt>
                <c:pt idx="7">
                  <c:v>0.42</c:v>
                </c:pt>
                <c:pt idx="8">
                  <c:v>#N/A</c:v>
                </c:pt>
                <c:pt idx="9">
                  <c:v>0.21</c:v>
                </c:pt>
              </c:numCache>
            </c:numRef>
          </c:val>
          <c:extLst>
            <c:ext xmlns:c16="http://schemas.microsoft.com/office/drawing/2014/chart" uri="{C3380CC4-5D6E-409C-BE32-E72D297353CC}">
              <c16:uniqueId val="{00000006-22A5-4180-AF0A-5CF72EE62FFB}"/>
            </c:ext>
          </c:extLst>
        </c:ser>
        <c:ser>
          <c:idx val="7"/>
          <c:order val="7"/>
          <c:tx>
            <c:strRef>
              <c:f>データシート!$A$34</c:f>
              <c:strCache>
                <c:ptCount val="1"/>
                <c:pt idx="0">
                  <c:v>後期高齢者医療特別会計</c:v>
                </c:pt>
              </c:strCache>
            </c:strRef>
          </c:tx>
          <c:spPr>
            <a:solidFill>
              <a:srgbClr val="0080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R01</c:v>
                  </c:pt>
                  <c:pt idx="2">
                    <c:v>R02</c:v>
                  </c:pt>
                  <c:pt idx="4">
                    <c:v>R03</c:v>
                  </c:pt>
                  <c:pt idx="6">
                    <c:v>R04</c:v>
                  </c:pt>
                  <c:pt idx="8">
                    <c:v>R05</c:v>
                  </c:pt>
                </c:lvl>
              </c:multiLvlStrCache>
            </c:multiLvlStrRef>
          </c:cat>
          <c:val>
            <c:numRef>
              <c:f>データシート!$B$34:$K$34</c:f>
              <c:numCache>
                <c:formatCode>General</c:formatCode>
                <c:ptCount val="10"/>
                <c:pt idx="0">
                  <c:v>#N/A</c:v>
                </c:pt>
                <c:pt idx="1">
                  <c:v>0.14000000000000001</c:v>
                </c:pt>
                <c:pt idx="2">
                  <c:v>#N/A</c:v>
                </c:pt>
                <c:pt idx="3">
                  <c:v>0.21</c:v>
                </c:pt>
                <c:pt idx="4">
                  <c:v>#N/A</c:v>
                </c:pt>
                <c:pt idx="5">
                  <c:v>0.26</c:v>
                </c:pt>
                <c:pt idx="6">
                  <c:v>#N/A</c:v>
                </c:pt>
                <c:pt idx="7">
                  <c:v>0.19</c:v>
                </c:pt>
                <c:pt idx="8">
                  <c:v>#N/A</c:v>
                </c:pt>
                <c:pt idx="9">
                  <c:v>0.22</c:v>
                </c:pt>
              </c:numCache>
            </c:numRef>
          </c:val>
          <c:extLst>
            <c:ext xmlns:c16="http://schemas.microsoft.com/office/drawing/2014/chart" uri="{C3380CC4-5D6E-409C-BE32-E72D297353CC}">
              <c16:uniqueId val="{00000007-22A5-4180-AF0A-5CF72EE62FFB}"/>
            </c:ext>
          </c:extLst>
        </c:ser>
        <c:ser>
          <c:idx val="8"/>
          <c:order val="8"/>
          <c:tx>
            <c:strRef>
              <c:f>データシート!$A$35</c:f>
              <c:strCache>
                <c:ptCount val="1"/>
                <c:pt idx="0">
                  <c:v>国民健康保険特別会計</c:v>
                </c:pt>
              </c:strCache>
            </c:strRef>
          </c:tx>
          <c:spPr>
            <a:solidFill>
              <a:srgbClr val="00FFFF"/>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R01</c:v>
                  </c:pt>
                  <c:pt idx="2">
                    <c:v>R02</c:v>
                  </c:pt>
                  <c:pt idx="4">
                    <c:v>R03</c:v>
                  </c:pt>
                  <c:pt idx="6">
                    <c:v>R04</c:v>
                  </c:pt>
                  <c:pt idx="8">
                    <c:v>R05</c:v>
                  </c:pt>
                </c:lvl>
              </c:multiLvlStrCache>
            </c:multiLvlStrRef>
          </c:cat>
          <c:val>
            <c:numRef>
              <c:f>データシート!$B$35:$K$35</c:f>
              <c:numCache>
                <c:formatCode>General</c:formatCode>
                <c:ptCount val="10"/>
                <c:pt idx="0">
                  <c:v>#N/A</c:v>
                </c:pt>
                <c:pt idx="1">
                  <c:v>0.77</c:v>
                </c:pt>
                <c:pt idx="2">
                  <c:v>#N/A</c:v>
                </c:pt>
                <c:pt idx="3">
                  <c:v>1.31</c:v>
                </c:pt>
                <c:pt idx="4">
                  <c:v>#N/A</c:v>
                </c:pt>
                <c:pt idx="5">
                  <c:v>1.05</c:v>
                </c:pt>
                <c:pt idx="6">
                  <c:v>#N/A</c:v>
                </c:pt>
                <c:pt idx="7">
                  <c:v>0.86</c:v>
                </c:pt>
                <c:pt idx="8">
                  <c:v>#N/A</c:v>
                </c:pt>
                <c:pt idx="9">
                  <c:v>0.51</c:v>
                </c:pt>
              </c:numCache>
            </c:numRef>
          </c:val>
          <c:extLst>
            <c:ext xmlns:c16="http://schemas.microsoft.com/office/drawing/2014/chart" uri="{C3380CC4-5D6E-409C-BE32-E72D297353CC}">
              <c16:uniqueId val="{00000008-22A5-4180-AF0A-5CF72EE62FFB}"/>
            </c:ext>
          </c:extLst>
        </c:ser>
        <c:ser>
          <c:idx val="9"/>
          <c:order val="9"/>
          <c:tx>
            <c:strRef>
              <c:f>データシート!$A$36</c:f>
              <c:strCache>
                <c:ptCount val="1"/>
                <c:pt idx="0">
                  <c:v>一般会計</c:v>
                </c:pt>
              </c:strCache>
            </c:strRef>
          </c:tx>
          <c:spPr>
            <a:solidFill>
              <a:srgbClr val="FF808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R01</c:v>
                  </c:pt>
                  <c:pt idx="2">
                    <c:v>R02</c:v>
                  </c:pt>
                  <c:pt idx="4">
                    <c:v>R03</c:v>
                  </c:pt>
                  <c:pt idx="6">
                    <c:v>R04</c:v>
                  </c:pt>
                  <c:pt idx="8">
                    <c:v>R05</c:v>
                  </c:pt>
                </c:lvl>
              </c:multiLvlStrCache>
            </c:multiLvlStrRef>
          </c:cat>
          <c:val>
            <c:numRef>
              <c:f>データシート!$B$36:$K$36</c:f>
              <c:numCache>
                <c:formatCode>General</c:formatCode>
                <c:ptCount val="10"/>
                <c:pt idx="0">
                  <c:v>#N/A</c:v>
                </c:pt>
                <c:pt idx="1">
                  <c:v>9.1999999999999993</c:v>
                </c:pt>
                <c:pt idx="2">
                  <c:v>#N/A</c:v>
                </c:pt>
                <c:pt idx="3">
                  <c:v>13.33</c:v>
                </c:pt>
                <c:pt idx="4">
                  <c:v>#N/A</c:v>
                </c:pt>
                <c:pt idx="5">
                  <c:v>10.46</c:v>
                </c:pt>
                <c:pt idx="6">
                  <c:v>#N/A</c:v>
                </c:pt>
                <c:pt idx="7">
                  <c:v>8.4499999999999993</c:v>
                </c:pt>
                <c:pt idx="8">
                  <c:v>#N/A</c:v>
                </c:pt>
                <c:pt idx="9">
                  <c:v>7.97</c:v>
                </c:pt>
              </c:numCache>
            </c:numRef>
          </c:val>
          <c:extLst>
            <c:ext xmlns:c16="http://schemas.microsoft.com/office/drawing/2014/chart" uri="{C3380CC4-5D6E-409C-BE32-E72D297353CC}">
              <c16:uniqueId val="{00000009-22A5-4180-AF0A-5CF72EE62FFB}"/>
            </c:ext>
          </c:extLst>
        </c:ser>
        <c:dLbls>
          <c:showLegendKey val="0"/>
          <c:showVal val="0"/>
          <c:showCatName val="0"/>
          <c:showSerName val="0"/>
          <c:showPercent val="0"/>
          <c:showBubbleSize val="0"/>
        </c:dLbls>
        <c:gapWidth val="150"/>
        <c:overlap val="100"/>
        <c:axId val="95788416"/>
        <c:axId val="95798400"/>
      </c:barChart>
      <c:catAx>
        <c:axId val="95788416"/>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wordArtVertRtl"/>
          <a:lstStyle/>
          <a:p>
            <a:pPr>
              <a:defRPr sz="1400" b="1" i="0" u="none" strike="noStrike" baseline="0">
                <a:solidFill>
                  <a:srgbClr val="000000"/>
                </a:solidFill>
                <a:latin typeface="ＭＳ ゴシック"/>
                <a:ea typeface="ＭＳ ゴシック"/>
                <a:cs typeface="ＭＳ ゴシック"/>
              </a:defRPr>
            </a:pPr>
            <a:endParaRPr lang="ja-JP"/>
          </a:p>
        </c:txPr>
        <c:crossAx val="95798400"/>
        <c:crosses val="autoZero"/>
        <c:auto val="1"/>
        <c:lblAlgn val="ctr"/>
        <c:lblOffset val="100"/>
        <c:tickLblSkip val="1"/>
        <c:tickMarkSkip val="1"/>
        <c:noMultiLvlLbl val="0"/>
      </c:catAx>
      <c:valAx>
        <c:axId val="95798400"/>
        <c:scaling>
          <c:orientation val="minMax"/>
        </c:scaling>
        <c:delete val="0"/>
        <c:axPos val="l"/>
        <c:majorGridlines>
          <c:spPr>
            <a:ln w="3175">
              <a:solidFill>
                <a:srgbClr val="000000"/>
              </a:solidFill>
              <a:prstDash val="solid"/>
            </a:ln>
          </c:spPr>
        </c:majorGridlines>
        <c:numFmt formatCode="0.00_ " sourceLinked="0"/>
        <c:majorTickMark val="in"/>
        <c:minorTickMark val="none"/>
        <c:tickLblPos val="nextTo"/>
        <c:spPr>
          <a:ln w="3175">
            <a:solidFill>
              <a:srgbClr val="000000"/>
            </a:solidFill>
            <a:prstDash val="solid"/>
          </a:ln>
        </c:spPr>
        <c:txPr>
          <a:bodyPr rot="0" vert="horz"/>
          <a:lstStyle/>
          <a:p>
            <a:pPr>
              <a:defRPr sz="1400" b="0" i="0" u="none" strike="noStrike" baseline="0">
                <a:solidFill>
                  <a:srgbClr val="000000"/>
                </a:solidFill>
                <a:latin typeface="ＭＳ ゴシック"/>
                <a:ea typeface="ＭＳ ゴシック"/>
                <a:cs typeface="ＭＳ ゴシック"/>
              </a:defRPr>
            </a:pPr>
            <a:endParaRPr lang="ja-JP"/>
          </a:p>
        </c:txPr>
        <c:crossAx val="95788416"/>
        <c:crosses val="autoZero"/>
        <c:crossBetween val="between"/>
      </c:valAx>
      <c:spPr>
        <a:solidFill>
          <a:schemeClr val="bg1"/>
        </a:solidFill>
        <a:ln w="25400">
          <a:noFill/>
        </a:ln>
      </c:spPr>
    </c:plotArea>
    <c:plotVisOnly val="1"/>
    <c:dispBlanksAs val="zero"/>
    <c:showDLblsOverMax val="0"/>
  </c:chart>
  <c:spPr>
    <a:noFill/>
    <a:ln w="9525">
      <a:noFill/>
    </a:ln>
  </c:spPr>
  <c:txPr>
    <a:bodyPr/>
    <a:lstStyle/>
    <a:p>
      <a:pPr>
        <a:defRPr sz="1400" b="1"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300" verticalDpi="300"/>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5.6445938365899222E-2"/>
          <c:y val="8.7976539589442848E-2"/>
          <c:w val="0.90356317136844222"/>
          <c:h val="0.63929618768328489"/>
        </c:manualLayout>
      </c:layout>
      <c:barChart>
        <c:barDir val="col"/>
        <c:grouping val="stacked"/>
        <c:varyColors val="0"/>
        <c:ser>
          <c:idx val="0"/>
          <c:order val="0"/>
          <c:tx>
            <c:strRef>
              <c:f>データシート!$A$42</c:f>
              <c:strCache>
                <c:ptCount val="1"/>
                <c:pt idx="0">
                  <c:v>算入公債費等</c:v>
                </c:pt>
              </c:strCache>
            </c:strRef>
          </c:tx>
          <c:spPr>
            <a:solidFill>
              <a:srgbClr val="00FF0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R01</c:v>
                  </c:pt>
                  <c:pt idx="3">
                    <c:v>R02</c:v>
                  </c:pt>
                  <c:pt idx="6">
                    <c:v>R03</c:v>
                  </c:pt>
                  <c:pt idx="9">
                    <c:v>R04</c:v>
                  </c:pt>
                  <c:pt idx="12">
                    <c:v>R05</c:v>
                  </c:pt>
                </c:lvl>
              </c:multiLvlStrCache>
            </c:multiLvlStrRef>
          </c:cat>
          <c:val>
            <c:numRef>
              <c:f>データシート!$B$42:$P$42</c:f>
              <c:numCache>
                <c:formatCode>General</c:formatCode>
                <c:ptCount val="15"/>
                <c:pt idx="2">
                  <c:v>3401</c:v>
                </c:pt>
                <c:pt idx="5">
                  <c:v>3332</c:v>
                </c:pt>
                <c:pt idx="8">
                  <c:v>3193</c:v>
                </c:pt>
                <c:pt idx="11">
                  <c:v>2966</c:v>
                </c:pt>
                <c:pt idx="14">
                  <c:v>2693</c:v>
                </c:pt>
              </c:numCache>
            </c:numRef>
          </c:val>
          <c:extLst>
            <c:ext xmlns:c16="http://schemas.microsoft.com/office/drawing/2014/chart" uri="{C3380CC4-5D6E-409C-BE32-E72D297353CC}">
              <c16:uniqueId val="{00000000-8072-4237-9F68-BB855003EBBE}"/>
            </c:ext>
          </c:extLst>
        </c:ser>
        <c:ser>
          <c:idx val="1"/>
          <c:order val="1"/>
          <c:tx>
            <c:strRef>
              <c:f>データシート!$A$43</c:f>
              <c:strCache>
                <c:ptCount val="1"/>
                <c:pt idx="0">
                  <c:v>一時借入金の利子</c:v>
                </c:pt>
              </c:strCache>
            </c:strRef>
          </c:tx>
          <c:spPr>
            <a:solidFill>
              <a:srgbClr val="80008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R01</c:v>
                  </c:pt>
                  <c:pt idx="3">
                    <c:v>R02</c:v>
                  </c:pt>
                  <c:pt idx="6">
                    <c:v>R03</c:v>
                  </c:pt>
                  <c:pt idx="9">
                    <c:v>R04</c:v>
                  </c:pt>
                  <c:pt idx="12">
                    <c:v>R05</c:v>
                  </c:pt>
                </c:lvl>
              </c:multiLvlStrCache>
            </c:multiLvlStrRef>
          </c:cat>
          <c:val>
            <c:numRef>
              <c:f>データシート!$B$43:$P$43</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1-8072-4237-9F68-BB855003EBBE}"/>
            </c:ext>
          </c:extLst>
        </c:ser>
        <c:ser>
          <c:idx val="2"/>
          <c:order val="2"/>
          <c:tx>
            <c:strRef>
              <c:f>データシート!$A$44</c:f>
              <c:strCache>
                <c:ptCount val="1"/>
                <c:pt idx="0">
                  <c:v>債務負担行為に基づく支出額</c:v>
                </c:pt>
              </c:strCache>
            </c:strRef>
          </c:tx>
          <c:spPr>
            <a:solidFill>
              <a:srgbClr val="FFFF0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R01</c:v>
                  </c:pt>
                  <c:pt idx="3">
                    <c:v>R02</c:v>
                  </c:pt>
                  <c:pt idx="6">
                    <c:v>R03</c:v>
                  </c:pt>
                  <c:pt idx="9">
                    <c:v>R04</c:v>
                  </c:pt>
                  <c:pt idx="12">
                    <c:v>R05</c:v>
                  </c:pt>
                </c:lvl>
              </c:multiLvlStrCache>
            </c:multiLvlStrRef>
          </c:cat>
          <c:val>
            <c:numRef>
              <c:f>データシート!$B$44:$P$44</c:f>
              <c:numCache>
                <c:formatCode>General</c:formatCode>
                <c:ptCount val="15"/>
                <c:pt idx="0">
                  <c:v>49</c:v>
                </c:pt>
                <c:pt idx="3">
                  <c:v>40</c:v>
                </c:pt>
                <c:pt idx="6">
                  <c:v>40</c:v>
                </c:pt>
                <c:pt idx="9">
                  <c:v>35</c:v>
                </c:pt>
                <c:pt idx="12">
                  <c:v>35</c:v>
                </c:pt>
              </c:numCache>
            </c:numRef>
          </c:val>
          <c:extLst>
            <c:ext xmlns:c16="http://schemas.microsoft.com/office/drawing/2014/chart" uri="{C3380CC4-5D6E-409C-BE32-E72D297353CC}">
              <c16:uniqueId val="{00000002-8072-4237-9F68-BB855003EBBE}"/>
            </c:ext>
          </c:extLst>
        </c:ser>
        <c:ser>
          <c:idx val="3"/>
          <c:order val="3"/>
          <c:tx>
            <c:strRef>
              <c:f>データシート!$A$45</c:f>
              <c:strCache>
                <c:ptCount val="1"/>
                <c:pt idx="0">
                  <c:v>組合等が起こした地方債の元利償還金に対する負担金等</c:v>
                </c:pt>
              </c:strCache>
            </c:strRef>
          </c:tx>
          <c:spPr>
            <a:solidFill>
              <a:srgbClr val="FF660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R01</c:v>
                  </c:pt>
                  <c:pt idx="3">
                    <c:v>R02</c:v>
                  </c:pt>
                  <c:pt idx="6">
                    <c:v>R03</c:v>
                  </c:pt>
                  <c:pt idx="9">
                    <c:v>R04</c:v>
                  </c:pt>
                  <c:pt idx="12">
                    <c:v>R05</c:v>
                  </c:pt>
                </c:lvl>
              </c:multiLvlStrCache>
            </c:multiLvlStrRef>
          </c:cat>
          <c:val>
            <c:numRef>
              <c:f>データシート!$B$45:$P$45</c:f>
              <c:numCache>
                <c:formatCode>General</c:formatCode>
                <c:ptCount val="15"/>
                <c:pt idx="0">
                  <c:v>75</c:v>
                </c:pt>
                <c:pt idx="3">
                  <c:v>83</c:v>
                </c:pt>
                <c:pt idx="6">
                  <c:v>81</c:v>
                </c:pt>
                <c:pt idx="9">
                  <c:v>77</c:v>
                </c:pt>
                <c:pt idx="12">
                  <c:v>95</c:v>
                </c:pt>
              </c:numCache>
            </c:numRef>
          </c:val>
          <c:extLst>
            <c:ext xmlns:c16="http://schemas.microsoft.com/office/drawing/2014/chart" uri="{C3380CC4-5D6E-409C-BE32-E72D297353CC}">
              <c16:uniqueId val="{00000003-8072-4237-9F68-BB855003EBBE}"/>
            </c:ext>
          </c:extLst>
        </c:ser>
        <c:ser>
          <c:idx val="4"/>
          <c:order val="4"/>
          <c:tx>
            <c:strRef>
              <c:f>データシート!$A$46</c:f>
              <c:strCache>
                <c:ptCount val="1"/>
                <c:pt idx="0">
                  <c:v>公営企業債の元利償還金に対する繰入金</c:v>
                </c:pt>
              </c:strCache>
            </c:strRef>
          </c:tx>
          <c:spPr>
            <a:solidFill>
              <a:srgbClr val="9999FF"/>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R01</c:v>
                  </c:pt>
                  <c:pt idx="3">
                    <c:v>R02</c:v>
                  </c:pt>
                  <c:pt idx="6">
                    <c:v>R03</c:v>
                  </c:pt>
                  <c:pt idx="9">
                    <c:v>R04</c:v>
                  </c:pt>
                  <c:pt idx="12">
                    <c:v>R05</c:v>
                  </c:pt>
                </c:lvl>
              </c:multiLvlStrCache>
            </c:multiLvlStrRef>
          </c:cat>
          <c:val>
            <c:numRef>
              <c:f>データシート!$B$46:$P$46</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4-8072-4237-9F68-BB855003EBBE}"/>
            </c:ext>
          </c:extLst>
        </c:ser>
        <c:ser>
          <c:idx val="5"/>
          <c:order val="5"/>
          <c:tx>
            <c:strRef>
              <c:f>データシート!$A$47</c:f>
              <c:strCache>
                <c:ptCount val="1"/>
                <c:pt idx="0">
                  <c:v>満期一括償還地方債に係る年度割相当額</c:v>
                </c:pt>
              </c:strCache>
            </c:strRef>
          </c:tx>
          <c:spPr>
            <a:solidFill>
              <a:srgbClr val="00800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R01</c:v>
                  </c:pt>
                  <c:pt idx="3">
                    <c:v>R02</c:v>
                  </c:pt>
                  <c:pt idx="6">
                    <c:v>R03</c:v>
                  </c:pt>
                  <c:pt idx="9">
                    <c:v>R04</c:v>
                  </c:pt>
                  <c:pt idx="12">
                    <c:v>R05</c:v>
                  </c:pt>
                </c:lvl>
              </c:multiLvlStrCache>
            </c:multiLvlStrRef>
          </c:cat>
          <c:val>
            <c:numRef>
              <c:f>データシート!$B$47:$P$47</c:f>
              <c:numCache>
                <c:formatCode>General</c:formatCode>
                <c:ptCount val="15"/>
                <c:pt idx="0">
                  <c:v>62</c:v>
                </c:pt>
                <c:pt idx="3">
                  <c:v>62</c:v>
                </c:pt>
                <c:pt idx="6">
                  <c:v>62</c:v>
                </c:pt>
                <c:pt idx="9">
                  <c:v>62</c:v>
                </c:pt>
                <c:pt idx="12">
                  <c:v>62</c:v>
                </c:pt>
              </c:numCache>
            </c:numRef>
          </c:val>
          <c:extLst>
            <c:ext xmlns:c16="http://schemas.microsoft.com/office/drawing/2014/chart" uri="{C3380CC4-5D6E-409C-BE32-E72D297353CC}">
              <c16:uniqueId val="{00000005-8072-4237-9F68-BB855003EBBE}"/>
            </c:ext>
          </c:extLst>
        </c:ser>
        <c:ser>
          <c:idx val="6"/>
          <c:order val="6"/>
          <c:tx>
            <c:strRef>
              <c:f>データシート!$A$48</c:f>
              <c:strCache>
                <c:ptCount val="1"/>
                <c:pt idx="0">
                  <c:v>減債基金積立不足算定額</c:v>
                </c:pt>
              </c:strCache>
            </c:strRef>
          </c:tx>
          <c:spPr>
            <a:solidFill>
              <a:srgbClr val="00FFFF"/>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R01</c:v>
                  </c:pt>
                  <c:pt idx="3">
                    <c:v>R02</c:v>
                  </c:pt>
                  <c:pt idx="6">
                    <c:v>R03</c:v>
                  </c:pt>
                  <c:pt idx="9">
                    <c:v>R04</c:v>
                  </c:pt>
                  <c:pt idx="12">
                    <c:v>R05</c:v>
                  </c:pt>
                </c:lvl>
              </c:multiLvlStrCache>
            </c:multiLvlStrRef>
          </c:cat>
          <c:val>
            <c:numRef>
              <c:f>データシート!$B$48:$P$48</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6-8072-4237-9F68-BB855003EBBE}"/>
            </c:ext>
          </c:extLst>
        </c:ser>
        <c:ser>
          <c:idx val="7"/>
          <c:order val="7"/>
          <c:tx>
            <c:strRef>
              <c:f>データシート!$A$49</c:f>
              <c:strCache>
                <c:ptCount val="1"/>
                <c:pt idx="0">
                  <c:v>元利償還金</c:v>
                </c:pt>
              </c:strCache>
            </c:strRef>
          </c:tx>
          <c:spPr>
            <a:solidFill>
              <a:srgbClr val="FF808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R01</c:v>
                  </c:pt>
                  <c:pt idx="3">
                    <c:v>R02</c:v>
                  </c:pt>
                  <c:pt idx="6">
                    <c:v>R03</c:v>
                  </c:pt>
                  <c:pt idx="9">
                    <c:v>R04</c:v>
                  </c:pt>
                  <c:pt idx="12">
                    <c:v>R05</c:v>
                  </c:pt>
                </c:lvl>
              </c:multiLvlStrCache>
            </c:multiLvlStrRef>
          </c:cat>
          <c:val>
            <c:numRef>
              <c:f>データシート!$B$49:$P$49</c:f>
              <c:numCache>
                <c:formatCode>General</c:formatCode>
                <c:ptCount val="15"/>
                <c:pt idx="0">
                  <c:v>593</c:v>
                </c:pt>
                <c:pt idx="3">
                  <c:v>527</c:v>
                </c:pt>
                <c:pt idx="6">
                  <c:v>452</c:v>
                </c:pt>
                <c:pt idx="9">
                  <c:v>395</c:v>
                </c:pt>
                <c:pt idx="12">
                  <c:v>441</c:v>
                </c:pt>
              </c:numCache>
            </c:numRef>
          </c:val>
          <c:extLst>
            <c:ext xmlns:c16="http://schemas.microsoft.com/office/drawing/2014/chart" uri="{C3380CC4-5D6E-409C-BE32-E72D297353CC}">
              <c16:uniqueId val="{00000007-8072-4237-9F68-BB855003EBBE}"/>
            </c:ext>
          </c:extLst>
        </c:ser>
        <c:dLbls>
          <c:showLegendKey val="0"/>
          <c:showVal val="0"/>
          <c:showCatName val="0"/>
          <c:showSerName val="0"/>
          <c:showPercent val="0"/>
          <c:showBubbleSize val="0"/>
        </c:dLbls>
        <c:gapWidth val="100"/>
        <c:overlap val="100"/>
        <c:axId val="95984256"/>
        <c:axId val="95990528"/>
      </c:barChart>
      <c:lineChart>
        <c:grouping val="standard"/>
        <c:varyColors val="0"/>
        <c:ser>
          <c:idx val="8"/>
          <c:order val="8"/>
          <c:tx>
            <c:strRef>
              <c:f>データシート!$A$50</c:f>
              <c:strCache>
                <c:ptCount val="1"/>
                <c:pt idx="0">
                  <c:v>実質公債費比率の分子</c:v>
                </c:pt>
              </c:strCache>
            </c:strRef>
          </c:tx>
          <c:spPr>
            <a:ln w="38100">
              <a:solidFill>
                <a:srgbClr val="FF0000"/>
              </a:solidFill>
              <a:prstDash val="solid"/>
            </a:ln>
          </c:spPr>
          <c:marker>
            <c:symbol val="circle"/>
            <c:size val="15"/>
            <c:spPr>
              <a:solidFill>
                <a:srgbClr val="FF0000"/>
              </a:solidFill>
              <a:ln>
                <a:solidFill>
                  <a:srgbClr val="FF0000"/>
                </a:solidFill>
              </a:ln>
            </c:spPr>
          </c:marker>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R01</c:v>
                  </c:pt>
                  <c:pt idx="3">
                    <c:v>R02</c:v>
                  </c:pt>
                  <c:pt idx="6">
                    <c:v>R03</c:v>
                  </c:pt>
                  <c:pt idx="9">
                    <c:v>R04</c:v>
                  </c:pt>
                  <c:pt idx="12">
                    <c:v>R05</c:v>
                  </c:pt>
                </c:lvl>
              </c:multiLvlStrCache>
            </c:multiLvlStrRef>
          </c:cat>
          <c:val>
            <c:numRef>
              <c:f>データシート!$B$50:$P$50</c:f>
              <c:numCache>
                <c:formatCode>General</c:formatCode>
                <c:ptCount val="15"/>
                <c:pt idx="0">
                  <c:v>#N/A</c:v>
                </c:pt>
                <c:pt idx="1">
                  <c:v>-2622</c:v>
                </c:pt>
                <c:pt idx="2">
                  <c:v>#N/A</c:v>
                </c:pt>
                <c:pt idx="3">
                  <c:v>#N/A</c:v>
                </c:pt>
                <c:pt idx="4">
                  <c:v>-2620</c:v>
                </c:pt>
                <c:pt idx="5">
                  <c:v>#N/A</c:v>
                </c:pt>
                <c:pt idx="6">
                  <c:v>#N/A</c:v>
                </c:pt>
                <c:pt idx="7">
                  <c:v>-2558</c:v>
                </c:pt>
                <c:pt idx="8">
                  <c:v>#N/A</c:v>
                </c:pt>
                <c:pt idx="9">
                  <c:v>#N/A</c:v>
                </c:pt>
                <c:pt idx="10">
                  <c:v>-2397</c:v>
                </c:pt>
                <c:pt idx="11">
                  <c:v>#N/A</c:v>
                </c:pt>
                <c:pt idx="12">
                  <c:v>#N/A</c:v>
                </c:pt>
                <c:pt idx="13">
                  <c:v>-2060</c:v>
                </c:pt>
                <c:pt idx="14">
                  <c:v>#N/A</c:v>
                </c:pt>
              </c:numCache>
            </c:numRef>
          </c:val>
          <c:smooth val="0"/>
          <c:extLst>
            <c:ext xmlns:c16="http://schemas.microsoft.com/office/drawing/2014/chart" uri="{C3380CC4-5D6E-409C-BE32-E72D297353CC}">
              <c16:uniqueId val="{00000008-8072-4237-9F68-BB855003EBBE}"/>
            </c:ext>
          </c:extLst>
        </c:ser>
        <c:dLbls>
          <c:showLegendKey val="0"/>
          <c:showVal val="0"/>
          <c:showCatName val="0"/>
          <c:showSerName val="0"/>
          <c:showPercent val="0"/>
          <c:showBubbleSize val="0"/>
        </c:dLbls>
        <c:marker val="1"/>
        <c:smooth val="0"/>
        <c:axId val="95984256"/>
        <c:axId val="95990528"/>
      </c:lineChart>
      <c:catAx>
        <c:axId val="95984256"/>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wordArtVertRtl"/>
          <a:lstStyle/>
          <a:p>
            <a:pPr>
              <a:defRPr sz="1400" b="1" i="0" u="none" strike="noStrike" baseline="0">
                <a:solidFill>
                  <a:srgbClr val="000000"/>
                </a:solidFill>
                <a:latin typeface="ＭＳ ゴシック"/>
                <a:ea typeface="ＭＳ ゴシック"/>
                <a:cs typeface="ＭＳ ゴシック"/>
              </a:defRPr>
            </a:pPr>
            <a:endParaRPr lang="ja-JP"/>
          </a:p>
        </c:txPr>
        <c:crossAx val="95990528"/>
        <c:crosses val="autoZero"/>
        <c:auto val="1"/>
        <c:lblAlgn val="ctr"/>
        <c:lblOffset val="100"/>
        <c:tickLblSkip val="1"/>
        <c:tickMarkSkip val="1"/>
        <c:noMultiLvlLbl val="0"/>
      </c:catAx>
      <c:valAx>
        <c:axId val="95990528"/>
        <c:scaling>
          <c:orientation val="minMax"/>
        </c:scaling>
        <c:delete val="0"/>
        <c:axPos val="l"/>
        <c:majorGridlines>
          <c:spPr>
            <a:ln w="3175">
              <a:solidFill>
                <a:srgbClr val="000000"/>
              </a:solidFill>
              <a:prstDash val="solid"/>
            </a:ln>
          </c:spPr>
        </c:majorGridlines>
        <c:numFmt formatCode="#,##0_ " sourceLinked="0"/>
        <c:majorTickMark val="in"/>
        <c:minorTickMark val="none"/>
        <c:tickLblPos val="nextTo"/>
        <c:spPr>
          <a:ln w="3175">
            <a:solidFill>
              <a:srgbClr val="000000"/>
            </a:solidFill>
            <a:prstDash val="solid"/>
          </a:ln>
        </c:spPr>
        <c:txPr>
          <a:bodyPr rot="0" vert="horz"/>
          <a:lstStyle/>
          <a:p>
            <a:pPr>
              <a:defRPr sz="1400" b="0" i="0" u="none" strike="noStrike" baseline="0">
                <a:solidFill>
                  <a:srgbClr val="000000"/>
                </a:solidFill>
                <a:latin typeface="ＭＳ ゴシック"/>
                <a:ea typeface="ＭＳ ゴシック"/>
                <a:cs typeface="ＭＳ ゴシック"/>
              </a:defRPr>
            </a:pPr>
            <a:endParaRPr lang="ja-JP"/>
          </a:p>
        </c:txPr>
        <c:crossAx val="95984256"/>
        <c:crosses val="autoZero"/>
        <c:crossBetween val="between"/>
      </c:valAx>
      <c:spPr>
        <a:solidFill>
          <a:srgbClr val="FFFFFF"/>
        </a:solidFill>
        <a:ln w="25400">
          <a:noFill/>
        </a:ln>
      </c:spPr>
    </c:plotArea>
    <c:plotVisOnly val="1"/>
    <c:dispBlanksAs val="zero"/>
    <c:showDLblsOverMax val="0"/>
  </c:chart>
  <c:spPr>
    <a:noFill/>
    <a:ln w="9525">
      <a:noFill/>
    </a:ln>
  </c:spPr>
  <c:txPr>
    <a:bodyPr/>
    <a:lstStyle/>
    <a:p>
      <a:pPr>
        <a:defRPr sz="1400" b="1"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1200" verticalDpi="1200"/>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8.3469143709508406E-2"/>
          <c:y val="8.6257433093237634E-2"/>
          <c:w val="0.86496884859089596"/>
          <c:h val="0.58918212773855438"/>
        </c:manualLayout>
      </c:layout>
      <c:barChart>
        <c:barDir val="col"/>
        <c:grouping val="stacked"/>
        <c:varyColors val="0"/>
        <c:ser>
          <c:idx val="0"/>
          <c:order val="0"/>
          <c:tx>
            <c:strRef>
              <c:f>データシート!$A$56</c:f>
              <c:strCache>
                <c:ptCount val="1"/>
                <c:pt idx="0">
                  <c:v>基準財政需要額算入見込額</c:v>
                </c:pt>
              </c:strCache>
            </c:strRef>
          </c:tx>
          <c:spPr>
            <a:solidFill>
              <a:srgbClr val="FFCC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R01</c:v>
                  </c:pt>
                  <c:pt idx="3">
                    <c:v>R02</c:v>
                  </c:pt>
                  <c:pt idx="6">
                    <c:v>R03</c:v>
                  </c:pt>
                  <c:pt idx="9">
                    <c:v>R04</c:v>
                  </c:pt>
                  <c:pt idx="12">
                    <c:v>R05</c:v>
                  </c:pt>
                </c:lvl>
              </c:multiLvlStrCache>
            </c:multiLvlStrRef>
          </c:cat>
          <c:val>
            <c:numRef>
              <c:f>データシート!$B$56:$P$56</c:f>
              <c:numCache>
                <c:formatCode>General</c:formatCode>
                <c:ptCount val="15"/>
                <c:pt idx="2">
                  <c:v>27840</c:v>
                </c:pt>
                <c:pt idx="5">
                  <c:v>25166</c:v>
                </c:pt>
                <c:pt idx="8">
                  <c:v>24095</c:v>
                </c:pt>
                <c:pt idx="11">
                  <c:v>23198</c:v>
                </c:pt>
                <c:pt idx="14">
                  <c:v>22378</c:v>
                </c:pt>
              </c:numCache>
            </c:numRef>
          </c:val>
          <c:extLst>
            <c:ext xmlns:c16="http://schemas.microsoft.com/office/drawing/2014/chart" uri="{C3380CC4-5D6E-409C-BE32-E72D297353CC}">
              <c16:uniqueId val="{00000000-7B95-49BE-8641-851828AC5B8E}"/>
            </c:ext>
          </c:extLst>
        </c:ser>
        <c:ser>
          <c:idx val="1"/>
          <c:order val="1"/>
          <c:tx>
            <c:strRef>
              <c:f>データシート!$A$57</c:f>
              <c:strCache>
                <c:ptCount val="1"/>
                <c:pt idx="0">
                  <c:v>充当可能特定歳入</c:v>
                </c:pt>
              </c:strCache>
            </c:strRef>
          </c:tx>
          <c:spPr>
            <a:solidFill>
              <a:srgbClr val="0000FF"/>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R01</c:v>
                  </c:pt>
                  <c:pt idx="3">
                    <c:v>R02</c:v>
                  </c:pt>
                  <c:pt idx="6">
                    <c:v>R03</c:v>
                  </c:pt>
                  <c:pt idx="9">
                    <c:v>R04</c:v>
                  </c:pt>
                  <c:pt idx="12">
                    <c:v>R05</c:v>
                  </c:pt>
                </c:lvl>
              </c:multiLvlStrCache>
            </c:multiLvlStrRef>
          </c:cat>
          <c:val>
            <c:numRef>
              <c:f>データシート!$B$57:$P$57</c:f>
              <c:numCache>
                <c:formatCode>General</c:formatCode>
                <c:ptCount val="15"/>
                <c:pt idx="2">
                  <c:v>0</c:v>
                </c:pt>
                <c:pt idx="5">
                  <c:v>0</c:v>
                </c:pt>
                <c:pt idx="8">
                  <c:v>0</c:v>
                </c:pt>
                <c:pt idx="11">
                  <c:v>0</c:v>
                </c:pt>
                <c:pt idx="14">
                  <c:v>0</c:v>
                </c:pt>
              </c:numCache>
            </c:numRef>
          </c:val>
          <c:extLst>
            <c:ext xmlns:c16="http://schemas.microsoft.com/office/drawing/2014/chart" uri="{C3380CC4-5D6E-409C-BE32-E72D297353CC}">
              <c16:uniqueId val="{00000001-7B95-49BE-8641-851828AC5B8E}"/>
            </c:ext>
          </c:extLst>
        </c:ser>
        <c:ser>
          <c:idx val="2"/>
          <c:order val="2"/>
          <c:tx>
            <c:strRef>
              <c:f>データシート!$A$58</c:f>
              <c:strCache>
                <c:ptCount val="1"/>
                <c:pt idx="0">
                  <c:v>充当可能基金</c:v>
                </c:pt>
              </c:strCache>
            </c:strRef>
          </c:tx>
          <c:spPr>
            <a:solidFill>
              <a:srgbClr val="FF00FF"/>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R01</c:v>
                  </c:pt>
                  <c:pt idx="3">
                    <c:v>R02</c:v>
                  </c:pt>
                  <c:pt idx="6">
                    <c:v>R03</c:v>
                  </c:pt>
                  <c:pt idx="9">
                    <c:v>R04</c:v>
                  </c:pt>
                  <c:pt idx="12">
                    <c:v>R05</c:v>
                  </c:pt>
                </c:lvl>
              </c:multiLvlStrCache>
            </c:multiLvlStrRef>
          </c:cat>
          <c:val>
            <c:numRef>
              <c:f>データシート!$B$58:$P$58</c:f>
              <c:numCache>
                <c:formatCode>General</c:formatCode>
                <c:ptCount val="15"/>
                <c:pt idx="2">
                  <c:v>63581</c:v>
                </c:pt>
                <c:pt idx="5">
                  <c:v>56738</c:v>
                </c:pt>
                <c:pt idx="8">
                  <c:v>63163</c:v>
                </c:pt>
                <c:pt idx="11">
                  <c:v>63426</c:v>
                </c:pt>
                <c:pt idx="14">
                  <c:v>61155</c:v>
                </c:pt>
              </c:numCache>
            </c:numRef>
          </c:val>
          <c:extLst>
            <c:ext xmlns:c16="http://schemas.microsoft.com/office/drawing/2014/chart" uri="{C3380CC4-5D6E-409C-BE32-E72D297353CC}">
              <c16:uniqueId val="{00000002-7B95-49BE-8641-851828AC5B8E}"/>
            </c:ext>
          </c:extLst>
        </c:ser>
        <c:ser>
          <c:idx val="3"/>
          <c:order val="3"/>
          <c:tx>
            <c:strRef>
              <c:f>データシート!$A$59</c:f>
              <c:strCache>
                <c:ptCount val="1"/>
                <c:pt idx="0">
                  <c:v>組合等連結実質赤字額負担見込額</c:v>
                </c:pt>
              </c:strCache>
            </c:strRef>
          </c:tx>
          <c:spPr>
            <a:solidFill>
              <a:srgbClr val="00FF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R01</c:v>
                  </c:pt>
                  <c:pt idx="3">
                    <c:v>R02</c:v>
                  </c:pt>
                  <c:pt idx="6">
                    <c:v>R03</c:v>
                  </c:pt>
                  <c:pt idx="9">
                    <c:v>R04</c:v>
                  </c:pt>
                  <c:pt idx="12">
                    <c:v>R05</c:v>
                  </c:pt>
                </c:lvl>
              </c:multiLvlStrCache>
            </c:multiLvlStrRef>
          </c:cat>
          <c:val>
            <c:numRef>
              <c:f>データシート!$B$59:$P$59</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3-7B95-49BE-8641-851828AC5B8E}"/>
            </c:ext>
          </c:extLst>
        </c:ser>
        <c:ser>
          <c:idx val="4"/>
          <c:order val="4"/>
          <c:tx>
            <c:strRef>
              <c:f>データシート!$A$60</c:f>
              <c:strCache>
                <c:ptCount val="1"/>
                <c:pt idx="0">
                  <c:v>連結実質赤字額</c:v>
                </c:pt>
              </c:strCache>
            </c:strRef>
          </c:tx>
          <c:spPr>
            <a:solidFill>
              <a:srgbClr val="80008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R01</c:v>
                  </c:pt>
                  <c:pt idx="3">
                    <c:v>R02</c:v>
                  </c:pt>
                  <c:pt idx="6">
                    <c:v>R03</c:v>
                  </c:pt>
                  <c:pt idx="9">
                    <c:v>R04</c:v>
                  </c:pt>
                  <c:pt idx="12">
                    <c:v>R05</c:v>
                  </c:pt>
                </c:lvl>
              </c:multiLvlStrCache>
            </c:multiLvlStrRef>
          </c:cat>
          <c:val>
            <c:numRef>
              <c:f>データシート!$B$60:$P$60</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4-7B95-49BE-8641-851828AC5B8E}"/>
            </c:ext>
          </c:extLst>
        </c:ser>
        <c:ser>
          <c:idx val="5"/>
          <c:order val="5"/>
          <c:tx>
            <c:strRef>
              <c:f>データシート!$A$61</c:f>
              <c:strCache>
                <c:ptCount val="1"/>
                <c:pt idx="0">
                  <c:v>設立法人等の負債額等負担見込額</c:v>
                </c:pt>
              </c:strCache>
            </c:strRef>
          </c:tx>
          <c:spPr>
            <a:solidFill>
              <a:srgbClr val="FFFF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R01</c:v>
                  </c:pt>
                  <c:pt idx="3">
                    <c:v>R02</c:v>
                  </c:pt>
                  <c:pt idx="6">
                    <c:v>R03</c:v>
                  </c:pt>
                  <c:pt idx="9">
                    <c:v>R04</c:v>
                  </c:pt>
                  <c:pt idx="12">
                    <c:v>R05</c:v>
                  </c:pt>
                </c:lvl>
              </c:multiLvlStrCache>
            </c:multiLvlStrRef>
          </c:cat>
          <c:val>
            <c:numRef>
              <c:f>データシート!$B$61:$P$61</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5-7B95-49BE-8641-851828AC5B8E}"/>
            </c:ext>
          </c:extLst>
        </c:ser>
        <c:ser>
          <c:idx val="6"/>
          <c:order val="6"/>
          <c:tx>
            <c:strRef>
              <c:f>データシート!$A$62</c:f>
              <c:strCache>
                <c:ptCount val="1"/>
                <c:pt idx="0">
                  <c:v>退職手当負担見込額</c:v>
                </c:pt>
              </c:strCache>
            </c:strRef>
          </c:tx>
          <c:spPr>
            <a:solidFill>
              <a:srgbClr val="FF66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R01</c:v>
                  </c:pt>
                  <c:pt idx="3">
                    <c:v>R02</c:v>
                  </c:pt>
                  <c:pt idx="6">
                    <c:v>R03</c:v>
                  </c:pt>
                  <c:pt idx="9">
                    <c:v>R04</c:v>
                  </c:pt>
                  <c:pt idx="12">
                    <c:v>R05</c:v>
                  </c:pt>
                </c:lvl>
              </c:multiLvlStrCache>
            </c:multiLvlStrRef>
          </c:cat>
          <c:val>
            <c:numRef>
              <c:f>データシート!$B$62:$P$62</c:f>
              <c:numCache>
                <c:formatCode>General</c:formatCode>
                <c:ptCount val="15"/>
                <c:pt idx="0">
                  <c:v>10254</c:v>
                </c:pt>
                <c:pt idx="3">
                  <c:v>9735</c:v>
                </c:pt>
                <c:pt idx="6">
                  <c:v>9722</c:v>
                </c:pt>
                <c:pt idx="9">
                  <c:v>9645</c:v>
                </c:pt>
                <c:pt idx="12">
                  <c:v>9987</c:v>
                </c:pt>
              </c:numCache>
            </c:numRef>
          </c:val>
          <c:extLst>
            <c:ext xmlns:c16="http://schemas.microsoft.com/office/drawing/2014/chart" uri="{C3380CC4-5D6E-409C-BE32-E72D297353CC}">
              <c16:uniqueId val="{00000006-7B95-49BE-8641-851828AC5B8E}"/>
            </c:ext>
          </c:extLst>
        </c:ser>
        <c:ser>
          <c:idx val="7"/>
          <c:order val="7"/>
          <c:tx>
            <c:strRef>
              <c:f>データシート!$A$63</c:f>
              <c:strCache>
                <c:ptCount val="1"/>
                <c:pt idx="0">
                  <c:v>組合等負担等見込額</c:v>
                </c:pt>
              </c:strCache>
            </c:strRef>
          </c:tx>
          <c:spPr>
            <a:solidFill>
              <a:srgbClr val="9999FF"/>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R01</c:v>
                  </c:pt>
                  <c:pt idx="3">
                    <c:v>R02</c:v>
                  </c:pt>
                  <c:pt idx="6">
                    <c:v>R03</c:v>
                  </c:pt>
                  <c:pt idx="9">
                    <c:v>R04</c:v>
                  </c:pt>
                  <c:pt idx="12">
                    <c:v>R05</c:v>
                  </c:pt>
                </c:lvl>
              </c:multiLvlStrCache>
            </c:multiLvlStrRef>
          </c:cat>
          <c:val>
            <c:numRef>
              <c:f>データシート!$B$63:$P$63</c:f>
              <c:numCache>
                <c:formatCode>General</c:formatCode>
                <c:ptCount val="15"/>
                <c:pt idx="0">
                  <c:v>925</c:v>
                </c:pt>
                <c:pt idx="3">
                  <c:v>1065</c:v>
                </c:pt>
                <c:pt idx="6">
                  <c:v>1184</c:v>
                </c:pt>
                <c:pt idx="9">
                  <c:v>1390</c:v>
                </c:pt>
                <c:pt idx="12">
                  <c:v>1473</c:v>
                </c:pt>
              </c:numCache>
            </c:numRef>
          </c:val>
          <c:extLst>
            <c:ext xmlns:c16="http://schemas.microsoft.com/office/drawing/2014/chart" uri="{C3380CC4-5D6E-409C-BE32-E72D297353CC}">
              <c16:uniqueId val="{00000007-7B95-49BE-8641-851828AC5B8E}"/>
            </c:ext>
          </c:extLst>
        </c:ser>
        <c:ser>
          <c:idx val="8"/>
          <c:order val="8"/>
          <c:tx>
            <c:strRef>
              <c:f>データシート!$A$64</c:f>
              <c:strCache>
                <c:ptCount val="1"/>
                <c:pt idx="0">
                  <c:v>公営企業債等繰入見込額</c:v>
                </c:pt>
              </c:strCache>
            </c:strRef>
          </c:tx>
          <c:spPr>
            <a:solidFill>
              <a:srgbClr val="0080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R01</c:v>
                  </c:pt>
                  <c:pt idx="3">
                    <c:v>R02</c:v>
                  </c:pt>
                  <c:pt idx="6">
                    <c:v>R03</c:v>
                  </c:pt>
                  <c:pt idx="9">
                    <c:v>R04</c:v>
                  </c:pt>
                  <c:pt idx="12">
                    <c:v>R05</c:v>
                  </c:pt>
                </c:lvl>
              </c:multiLvlStrCache>
            </c:multiLvlStrRef>
          </c:cat>
          <c:val>
            <c:numRef>
              <c:f>データシート!$B$64:$P$64</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8-7B95-49BE-8641-851828AC5B8E}"/>
            </c:ext>
          </c:extLst>
        </c:ser>
        <c:ser>
          <c:idx val="9"/>
          <c:order val="9"/>
          <c:tx>
            <c:strRef>
              <c:f>データシート!$A$65</c:f>
              <c:strCache>
                <c:ptCount val="1"/>
                <c:pt idx="0">
                  <c:v>債務負担行為に基づく支出予定額</c:v>
                </c:pt>
              </c:strCache>
            </c:strRef>
          </c:tx>
          <c:spPr>
            <a:solidFill>
              <a:srgbClr val="00FFFF"/>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R01</c:v>
                  </c:pt>
                  <c:pt idx="3">
                    <c:v>R02</c:v>
                  </c:pt>
                  <c:pt idx="6">
                    <c:v>R03</c:v>
                  </c:pt>
                  <c:pt idx="9">
                    <c:v>R04</c:v>
                  </c:pt>
                  <c:pt idx="12">
                    <c:v>R05</c:v>
                  </c:pt>
                </c:lvl>
              </c:multiLvlStrCache>
            </c:multiLvlStrRef>
          </c:cat>
          <c:val>
            <c:numRef>
              <c:f>データシート!$B$65:$P$65</c:f>
              <c:numCache>
                <c:formatCode>General</c:formatCode>
                <c:ptCount val="15"/>
                <c:pt idx="0">
                  <c:v>593</c:v>
                </c:pt>
                <c:pt idx="3">
                  <c:v>551</c:v>
                </c:pt>
                <c:pt idx="6">
                  <c:v>510</c:v>
                </c:pt>
                <c:pt idx="9">
                  <c:v>475</c:v>
                </c:pt>
                <c:pt idx="12">
                  <c:v>439</c:v>
                </c:pt>
              </c:numCache>
            </c:numRef>
          </c:val>
          <c:extLst>
            <c:ext xmlns:c16="http://schemas.microsoft.com/office/drawing/2014/chart" uri="{C3380CC4-5D6E-409C-BE32-E72D297353CC}">
              <c16:uniqueId val="{00000009-7B95-49BE-8641-851828AC5B8E}"/>
            </c:ext>
          </c:extLst>
        </c:ser>
        <c:ser>
          <c:idx val="10"/>
          <c:order val="10"/>
          <c:tx>
            <c:strRef>
              <c:f>データシート!$A$66</c:f>
              <c:strCache>
                <c:ptCount val="1"/>
                <c:pt idx="0">
                  <c:v>一般会計等に係る地方債の現在高</c:v>
                </c:pt>
              </c:strCache>
            </c:strRef>
          </c:tx>
          <c:spPr>
            <a:solidFill>
              <a:srgbClr val="FF808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R01</c:v>
                  </c:pt>
                  <c:pt idx="3">
                    <c:v>R02</c:v>
                  </c:pt>
                  <c:pt idx="6">
                    <c:v>R03</c:v>
                  </c:pt>
                  <c:pt idx="9">
                    <c:v>R04</c:v>
                  </c:pt>
                  <c:pt idx="12">
                    <c:v>R05</c:v>
                  </c:pt>
                </c:lvl>
              </c:multiLvlStrCache>
            </c:multiLvlStrRef>
          </c:cat>
          <c:val>
            <c:numRef>
              <c:f>データシート!$B$66:$P$66</c:f>
              <c:numCache>
                <c:formatCode>General</c:formatCode>
                <c:ptCount val="15"/>
                <c:pt idx="0">
                  <c:v>4818</c:v>
                </c:pt>
                <c:pt idx="3">
                  <c:v>4869</c:v>
                </c:pt>
                <c:pt idx="6">
                  <c:v>5704</c:v>
                </c:pt>
                <c:pt idx="9">
                  <c:v>7835</c:v>
                </c:pt>
                <c:pt idx="12">
                  <c:v>10441</c:v>
                </c:pt>
              </c:numCache>
            </c:numRef>
          </c:val>
          <c:extLst>
            <c:ext xmlns:c16="http://schemas.microsoft.com/office/drawing/2014/chart" uri="{C3380CC4-5D6E-409C-BE32-E72D297353CC}">
              <c16:uniqueId val="{0000000A-7B95-49BE-8641-851828AC5B8E}"/>
            </c:ext>
          </c:extLst>
        </c:ser>
        <c:dLbls>
          <c:showLegendKey val="0"/>
          <c:showVal val="0"/>
          <c:showCatName val="0"/>
          <c:showSerName val="0"/>
          <c:showPercent val="0"/>
          <c:showBubbleSize val="0"/>
        </c:dLbls>
        <c:gapWidth val="100"/>
        <c:overlap val="100"/>
        <c:axId val="96097024"/>
        <c:axId val="96098944"/>
      </c:barChart>
      <c:lineChart>
        <c:grouping val="standard"/>
        <c:varyColors val="0"/>
        <c:ser>
          <c:idx val="11"/>
          <c:order val="11"/>
          <c:tx>
            <c:strRef>
              <c:f>データシート!$A$67</c:f>
              <c:strCache>
                <c:ptCount val="1"/>
                <c:pt idx="0">
                  <c:v>将来負担比率の分子</c:v>
                </c:pt>
              </c:strCache>
            </c:strRef>
          </c:tx>
          <c:spPr>
            <a:ln w="38100">
              <a:solidFill>
                <a:srgbClr val="FF0000"/>
              </a:solidFill>
              <a:prstDash val="solid"/>
            </a:ln>
          </c:spPr>
          <c:marker>
            <c:symbol val="circle"/>
            <c:size val="15"/>
            <c:spPr>
              <a:solidFill>
                <a:srgbClr val="FF0000"/>
              </a:solidFill>
              <a:ln w="38100">
                <a:solidFill>
                  <a:srgbClr val="FF0000"/>
                </a:solidFill>
              </a:ln>
            </c:spPr>
          </c:marker>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R01</c:v>
                  </c:pt>
                  <c:pt idx="3">
                    <c:v>R02</c:v>
                  </c:pt>
                  <c:pt idx="6">
                    <c:v>R03</c:v>
                  </c:pt>
                  <c:pt idx="9">
                    <c:v>R04</c:v>
                  </c:pt>
                  <c:pt idx="12">
                    <c:v>R05</c:v>
                  </c:pt>
                </c:lvl>
              </c:multiLvlStrCache>
            </c:multiLvlStrRef>
          </c:cat>
          <c:val>
            <c:numRef>
              <c:f>データシート!$B$67:$P$67</c:f>
              <c:numCache>
                <c:formatCode>General</c:formatCode>
                <c:ptCount val="15"/>
                <c:pt idx="0">
                  <c:v>#N/A</c:v>
                </c:pt>
                <c:pt idx="1">
                  <c:v>0</c:v>
                </c:pt>
                <c:pt idx="2">
                  <c:v>#N/A</c:v>
                </c:pt>
                <c:pt idx="3">
                  <c:v>#N/A</c:v>
                </c:pt>
                <c:pt idx="4">
                  <c:v>0</c:v>
                </c:pt>
                <c:pt idx="5">
                  <c:v>#N/A</c:v>
                </c:pt>
                <c:pt idx="6">
                  <c:v>#N/A</c:v>
                </c:pt>
                <c:pt idx="7">
                  <c:v>0</c:v>
                </c:pt>
                <c:pt idx="8">
                  <c:v>#N/A</c:v>
                </c:pt>
                <c:pt idx="9">
                  <c:v>#N/A</c:v>
                </c:pt>
                <c:pt idx="10">
                  <c:v>0</c:v>
                </c:pt>
                <c:pt idx="11">
                  <c:v>#N/A</c:v>
                </c:pt>
                <c:pt idx="12">
                  <c:v>#N/A</c:v>
                </c:pt>
                <c:pt idx="13">
                  <c:v>0</c:v>
                </c:pt>
                <c:pt idx="14">
                  <c:v>#N/A</c:v>
                </c:pt>
              </c:numCache>
            </c:numRef>
          </c:val>
          <c:smooth val="0"/>
          <c:extLst>
            <c:ext xmlns:c16="http://schemas.microsoft.com/office/drawing/2014/chart" uri="{C3380CC4-5D6E-409C-BE32-E72D297353CC}">
              <c16:uniqueId val="{0000000B-7B95-49BE-8641-851828AC5B8E}"/>
            </c:ext>
          </c:extLst>
        </c:ser>
        <c:dLbls>
          <c:showLegendKey val="0"/>
          <c:showVal val="0"/>
          <c:showCatName val="0"/>
          <c:showSerName val="0"/>
          <c:showPercent val="0"/>
          <c:showBubbleSize val="0"/>
        </c:dLbls>
        <c:marker val="1"/>
        <c:smooth val="0"/>
        <c:axId val="96097024"/>
        <c:axId val="96098944"/>
      </c:lineChart>
      <c:catAx>
        <c:axId val="96097024"/>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wordArtVertRtl"/>
          <a:lstStyle/>
          <a:p>
            <a:pPr>
              <a:defRPr b="1">
                <a:latin typeface="ＭＳ ゴシック" pitchFamily="49" charset="-128"/>
                <a:ea typeface="ＭＳ ゴシック" pitchFamily="49" charset="-128"/>
              </a:defRPr>
            </a:pPr>
            <a:endParaRPr lang="ja-JP"/>
          </a:p>
        </c:txPr>
        <c:crossAx val="96098944"/>
        <c:crosses val="autoZero"/>
        <c:auto val="1"/>
        <c:lblAlgn val="ctr"/>
        <c:lblOffset val="100"/>
        <c:tickLblSkip val="1"/>
        <c:tickMarkSkip val="1"/>
        <c:noMultiLvlLbl val="0"/>
      </c:catAx>
      <c:valAx>
        <c:axId val="96098944"/>
        <c:scaling>
          <c:orientation val="minMax"/>
        </c:scaling>
        <c:delete val="0"/>
        <c:axPos val="l"/>
        <c:majorGridlines>
          <c:spPr>
            <a:ln w="3175">
              <a:solidFill>
                <a:srgbClr val="000000"/>
              </a:solidFill>
              <a:prstDash val="solid"/>
            </a:ln>
          </c:spPr>
        </c:majorGridlines>
        <c:numFmt formatCode="#,##0_ " sourceLinked="0"/>
        <c:majorTickMark val="in"/>
        <c:minorTickMark val="none"/>
        <c:tickLblPos val="nextTo"/>
        <c:spPr>
          <a:ln w="3175">
            <a:solidFill>
              <a:srgbClr val="000000"/>
            </a:solidFill>
            <a:prstDash val="solid"/>
          </a:ln>
        </c:spPr>
        <c:txPr>
          <a:bodyPr rot="0" vert="horz"/>
          <a:lstStyle/>
          <a:p>
            <a:pPr>
              <a:defRPr sz="1400" b="0" i="0" u="none" strike="noStrike" baseline="0">
                <a:solidFill>
                  <a:srgbClr val="000000"/>
                </a:solidFill>
                <a:latin typeface="ＭＳ ゴシック"/>
                <a:ea typeface="ＭＳ ゴシック"/>
                <a:cs typeface="ＭＳ ゴシック"/>
              </a:defRPr>
            </a:pPr>
            <a:endParaRPr lang="ja-JP"/>
          </a:p>
        </c:txPr>
        <c:crossAx val="96097024"/>
        <c:crosses val="autoZero"/>
        <c:crossBetween val="between"/>
      </c:valAx>
      <c:spPr>
        <a:solidFill>
          <a:srgbClr val="FFFFFF"/>
        </a:solidFill>
        <a:ln w="25400">
          <a:noFill/>
        </a:ln>
      </c:spPr>
    </c:plotArea>
    <c:plotVisOnly val="1"/>
    <c:dispBlanksAs val="zero"/>
    <c:showDLblsOverMax val="0"/>
  </c:chart>
  <c:spPr>
    <a:noFill/>
    <a:ln w="9525">
      <a:noFill/>
    </a:ln>
  </c:spPr>
  <c:txPr>
    <a:bodyPr/>
    <a:lstStyle/>
    <a:p>
      <a:pPr>
        <a:defRPr sz="1400" b="0"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300" verticalDpi="300"/>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0650824609222051"/>
          <c:y val="7.7726262125610776E-2"/>
          <c:w val="0.89122665696781656"/>
          <c:h val="0.85862490608254183"/>
        </c:manualLayout>
      </c:layout>
      <c:barChart>
        <c:barDir val="col"/>
        <c:grouping val="stacked"/>
        <c:varyColors val="0"/>
        <c:ser>
          <c:idx val="2"/>
          <c:order val="0"/>
          <c:tx>
            <c:strRef>
              <c:f>データシート!$A$72</c:f>
              <c:strCache>
                <c:ptCount val="1"/>
                <c:pt idx="0">
                  <c:v>財政調整基金</c:v>
                </c:pt>
              </c:strCache>
            </c:strRef>
          </c:tx>
          <c:spPr>
            <a:pattFill prst="pct70">
              <a:fgClr>
                <a:srgbClr val="843C0C"/>
              </a:fgClr>
              <a:bgClr>
                <a:schemeClr val="bg1"/>
              </a:bgClr>
            </a:pattFill>
            <a:ln w="3175">
              <a:noFill/>
              <a:prstDash val="solid"/>
            </a:ln>
          </c:spPr>
          <c:invertIfNegative val="0"/>
          <c:cat>
            <c:strRef>
              <c:f>データシート!$B$71:$D$71</c:f>
              <c:strCache>
                <c:ptCount val="3"/>
                <c:pt idx="0">
                  <c:v>R03</c:v>
                </c:pt>
                <c:pt idx="1">
                  <c:v>R04</c:v>
                </c:pt>
                <c:pt idx="2">
                  <c:v>R05</c:v>
                </c:pt>
              </c:strCache>
            </c:strRef>
          </c:cat>
          <c:val>
            <c:numRef>
              <c:f>データシート!$B$72:$D$72</c:f>
              <c:numCache>
                <c:formatCode>#,##0;"▲ "#,##0</c:formatCode>
                <c:ptCount val="3"/>
                <c:pt idx="0">
                  <c:v>19664</c:v>
                </c:pt>
                <c:pt idx="1">
                  <c:v>18464</c:v>
                </c:pt>
                <c:pt idx="2">
                  <c:v>21481</c:v>
                </c:pt>
              </c:numCache>
            </c:numRef>
          </c:val>
          <c:extLst>
            <c:ext xmlns:c16="http://schemas.microsoft.com/office/drawing/2014/chart" uri="{C3380CC4-5D6E-409C-BE32-E72D297353CC}">
              <c16:uniqueId val="{00000000-36CF-43A8-94A2-230733216CDB}"/>
            </c:ext>
          </c:extLst>
        </c:ser>
        <c:ser>
          <c:idx val="0"/>
          <c:order val="1"/>
          <c:tx>
            <c:strRef>
              <c:f>データシート!$A$73</c:f>
              <c:strCache>
                <c:ptCount val="1"/>
                <c:pt idx="0">
                  <c:v>減債基金</c:v>
                </c:pt>
              </c:strCache>
            </c:strRef>
          </c:tx>
          <c:spPr>
            <a:pattFill prst="smGrid">
              <a:fgClr>
                <a:srgbClr val="FF66CC"/>
              </a:fgClr>
              <a:bgClr>
                <a:schemeClr val="bg1"/>
              </a:bgClr>
            </a:pattFill>
            <a:ln w="3175">
              <a:noFill/>
              <a:prstDash val="solid"/>
            </a:ln>
          </c:spPr>
          <c:invertIfNegative val="0"/>
          <c:cat>
            <c:strRef>
              <c:f>データシート!$B$71:$D$71</c:f>
              <c:strCache>
                <c:ptCount val="3"/>
                <c:pt idx="0">
                  <c:v>R03</c:v>
                </c:pt>
                <c:pt idx="1">
                  <c:v>R04</c:v>
                </c:pt>
                <c:pt idx="2">
                  <c:v>R05</c:v>
                </c:pt>
              </c:strCache>
            </c:strRef>
          </c:cat>
          <c:val>
            <c:numRef>
              <c:f>データシート!$B$73:$D$73</c:f>
              <c:numCache>
                <c:formatCode>#,##0;"▲ "#,##0</c:formatCode>
                <c:ptCount val="3"/>
                <c:pt idx="0">
                  <c:v>56</c:v>
                </c:pt>
                <c:pt idx="1">
                  <c:v>57</c:v>
                </c:pt>
                <c:pt idx="2">
                  <c:v>58</c:v>
                </c:pt>
              </c:numCache>
            </c:numRef>
          </c:val>
          <c:extLst>
            <c:ext xmlns:c16="http://schemas.microsoft.com/office/drawing/2014/chart" uri="{C3380CC4-5D6E-409C-BE32-E72D297353CC}">
              <c16:uniqueId val="{00000001-36CF-43A8-94A2-230733216CDB}"/>
            </c:ext>
          </c:extLst>
        </c:ser>
        <c:ser>
          <c:idx val="1"/>
          <c:order val="2"/>
          <c:tx>
            <c:strRef>
              <c:f>データシート!$A$74</c:f>
              <c:strCache>
                <c:ptCount val="1"/>
                <c:pt idx="0">
                  <c:v>その他特定目的基金</c:v>
                </c:pt>
              </c:strCache>
            </c:strRef>
          </c:tx>
          <c:spPr>
            <a:solidFill>
              <a:srgbClr val="2E75B6"/>
            </a:solidFill>
            <a:ln>
              <a:noFill/>
            </a:ln>
          </c:spPr>
          <c:invertIfNegative val="0"/>
          <c:cat>
            <c:strRef>
              <c:f>データシート!$B$71:$D$71</c:f>
              <c:strCache>
                <c:ptCount val="3"/>
                <c:pt idx="0">
                  <c:v>R03</c:v>
                </c:pt>
                <c:pt idx="1">
                  <c:v>R04</c:v>
                </c:pt>
                <c:pt idx="2">
                  <c:v>R05</c:v>
                </c:pt>
              </c:strCache>
            </c:strRef>
          </c:cat>
          <c:val>
            <c:numRef>
              <c:f>データシート!$B$74:$D$74</c:f>
              <c:numCache>
                <c:formatCode>#,##0;"▲ "#,##0</c:formatCode>
                <c:ptCount val="3"/>
                <c:pt idx="0">
                  <c:v>40645</c:v>
                </c:pt>
                <c:pt idx="1">
                  <c:v>41585</c:v>
                </c:pt>
                <c:pt idx="2">
                  <c:v>36037</c:v>
                </c:pt>
              </c:numCache>
            </c:numRef>
          </c:val>
          <c:extLst>
            <c:ext xmlns:c16="http://schemas.microsoft.com/office/drawing/2014/chart" uri="{C3380CC4-5D6E-409C-BE32-E72D297353CC}">
              <c16:uniqueId val="{00000002-36CF-43A8-94A2-230733216CDB}"/>
            </c:ext>
          </c:extLst>
        </c:ser>
        <c:dLbls>
          <c:showLegendKey val="0"/>
          <c:showVal val="0"/>
          <c:showCatName val="0"/>
          <c:showSerName val="0"/>
          <c:showPercent val="0"/>
          <c:showBubbleSize val="0"/>
        </c:dLbls>
        <c:gapWidth val="120"/>
        <c:overlap val="100"/>
        <c:axId val="319116760"/>
        <c:axId val="319117152"/>
      </c:barChart>
      <c:catAx>
        <c:axId val="319116760"/>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horz"/>
          <a:lstStyle/>
          <a:p>
            <a:pPr>
              <a:defRPr sz="1600" b="1" i="0" u="none" strike="noStrike" baseline="0">
                <a:solidFill>
                  <a:srgbClr val="000000"/>
                </a:solidFill>
                <a:latin typeface="ＭＳ ゴシック"/>
                <a:ea typeface="ＭＳ ゴシック"/>
                <a:cs typeface="ＭＳ ゴシック"/>
              </a:defRPr>
            </a:pPr>
            <a:endParaRPr lang="ja-JP"/>
          </a:p>
        </c:txPr>
        <c:crossAx val="319117152"/>
        <c:crosses val="autoZero"/>
        <c:auto val="1"/>
        <c:lblAlgn val="ctr"/>
        <c:lblOffset val="100"/>
        <c:tickLblSkip val="1"/>
        <c:tickMarkSkip val="1"/>
        <c:noMultiLvlLbl val="0"/>
      </c:catAx>
      <c:valAx>
        <c:axId val="319117152"/>
        <c:scaling>
          <c:orientation val="minMax"/>
        </c:scaling>
        <c:delete val="0"/>
        <c:axPos val="l"/>
        <c:majorGridlines>
          <c:spPr>
            <a:ln w="3175">
              <a:solidFill>
                <a:srgbClr val="000000"/>
              </a:solidFill>
              <a:prstDash val="solid"/>
            </a:ln>
          </c:spPr>
        </c:majorGridlines>
        <c:numFmt formatCode="#,##0;&quot;▲ &quot;#,##0" sourceLinked="0"/>
        <c:majorTickMark val="in"/>
        <c:minorTickMark val="none"/>
        <c:tickLblPos val="nextTo"/>
        <c:spPr>
          <a:ln w="3175">
            <a:solidFill>
              <a:srgbClr val="000000"/>
            </a:solidFill>
            <a:prstDash val="solid"/>
          </a:ln>
        </c:spPr>
        <c:txPr>
          <a:bodyPr rot="0" vert="horz"/>
          <a:lstStyle/>
          <a:p>
            <a:pPr>
              <a:defRPr sz="1600" b="0" i="0" u="none" strike="noStrike" baseline="0">
                <a:solidFill>
                  <a:srgbClr val="000000"/>
                </a:solidFill>
                <a:latin typeface="ＭＳ ゴシック"/>
                <a:ea typeface="ＭＳ ゴシック"/>
                <a:cs typeface="ＭＳ ゴシック"/>
              </a:defRPr>
            </a:pPr>
            <a:endParaRPr lang="ja-JP"/>
          </a:p>
        </c:txPr>
        <c:crossAx val="319116760"/>
        <c:crosses val="autoZero"/>
        <c:crossBetween val="between"/>
      </c:valAx>
      <c:spPr>
        <a:solidFill>
          <a:srgbClr val="FFFFFF"/>
        </a:solidFill>
        <a:ln w="25400">
          <a:noFill/>
        </a:ln>
      </c:spPr>
    </c:plotArea>
    <c:plotVisOnly val="1"/>
    <c:dispBlanksAs val="zero"/>
    <c:showDLblsOverMax val="0"/>
  </c:chart>
  <c:spPr>
    <a:noFill/>
    <a:ln w="9525">
      <a:noFill/>
    </a:ln>
  </c:spPr>
  <c:txPr>
    <a:bodyPr/>
    <a:lstStyle/>
    <a:p>
      <a:pPr>
        <a:defRPr sz="1400" b="1"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1200" verticalDpi="1200"/>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0"/>
    <c:plotArea>
      <c:layout>
        <c:manualLayout>
          <c:layoutTarget val="inner"/>
          <c:xMode val="edge"/>
          <c:yMode val="edge"/>
          <c:x val="0.1081055144577909"/>
          <c:y val="4.9232005384860722E-2"/>
          <c:w val="0.85776160330282702"/>
          <c:h val="0.77957208266474864"/>
        </c:manualLayout>
      </c:layout>
      <c:scatterChart>
        <c:scatterStyle val="lineMarker"/>
        <c:varyColors val="0"/>
        <c:ser>
          <c:idx val="0"/>
          <c:order val="0"/>
          <c:tx>
            <c:strRef>
              <c:f>公会計指標分析・財政指標組合せ分析表!$AN$51</c:f>
              <c:strCache>
                <c:ptCount val="1"/>
                <c:pt idx="0">
                  <c:v>当該団体値</c:v>
                </c:pt>
              </c:strCache>
            </c:strRef>
          </c:tx>
          <c:spPr>
            <a:ln w="6350" cap="flat">
              <a:solidFill>
                <a:srgbClr val="FF0000"/>
              </a:solidFill>
            </a:ln>
          </c:spPr>
          <c:marker>
            <c:symbol val="circle"/>
            <c:size val="8"/>
            <c:spPr>
              <a:solidFill>
                <a:srgbClr val="FF0000"/>
              </a:solidFill>
              <a:ln w="12700">
                <a:solidFill>
                  <a:srgbClr val="FF0000"/>
                </a:solidFill>
              </a:ln>
            </c:spPr>
          </c:marker>
          <c:dLbls>
            <c:dLbl>
              <c:idx val="0"/>
              <c:tx>
                <c:strRef>
                  <c:f>公会計指標分析・財政指標組合せ分析表!$BP$50</c:f>
                  <c:strCache>
                    <c:ptCount val="1"/>
                    <c:pt idx="0">
                      <c:v>R01</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{966111DB-C5B4-4FC9-977E-C6788D002B93}</c15:txfldGUID>
                      <c15:f>公会計指標分析・財政指標組合せ分析表!$BP$50</c15:f>
                      <c15:dlblFieldTableCache>
                        <c:ptCount val="1"/>
                        <c:pt idx="0">
                          <c:v>R01</c:v>
                        </c:pt>
                      </c15:dlblFieldTableCache>
                    </c15:dlblFTEntry>
                  </c15:dlblFieldTable>
                  <c15:showDataLabelsRange val="0"/>
                </c:ext>
                <c:ext xmlns:c16="http://schemas.microsoft.com/office/drawing/2014/chart" uri="{C3380CC4-5D6E-409C-BE32-E72D297353CC}">
                  <c16:uniqueId val="{00000000-4D19-42E2-91A3-94387D3C9851}"/>
                </c:ext>
              </c:extLst>
            </c:dLbl>
            <c:dLbl>
              <c:idx val="1"/>
              <c:tx>
                <c:strRef>
                  <c:f>#REF!</c:f>
                  <c:strCache>
                    <c:ptCount val="1"/>
                    <c:pt idx="0">
                      <c:v>#REF!</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{9D0A495F-5536-4F12-9409-A0DA639D1548}</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1-4D19-42E2-91A3-94387D3C9851}"/>
                </c:ext>
              </c:extLst>
            </c:dLbl>
            <c:dLbl>
              <c:idx val="2"/>
              <c:tx>
                <c:strRef>
                  <c:f>#REF!</c:f>
                  <c:strCache>
                    <c:ptCount val="1"/>
                    <c:pt idx="0">
                      <c:v>#REF!</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{427D2B37-96CC-4EF2-9B31-0AC000FB4A1A}</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2-4D19-42E2-91A3-94387D3C9851}"/>
                </c:ext>
              </c:extLst>
            </c:dLbl>
            <c:dLbl>
              <c:idx val="3"/>
              <c:tx>
                <c:strRef>
                  <c:f>#REF!</c:f>
                  <c:strCache>
                    <c:ptCount val="1"/>
                    <c:pt idx="0">
                      <c:v>#REF!</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{FE34F4EA-9E20-433A-9583-2A0FAE433C5B}</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3-4D19-42E2-91A3-94387D3C9851}"/>
                </c:ext>
              </c:extLst>
            </c:dLbl>
            <c:dLbl>
              <c:idx val="4"/>
              <c:tx>
                <c:strRef>
                  <c:f>#REF!</c:f>
                  <c:strCache>
                    <c:ptCount val="1"/>
                    <c:pt idx="0">
                      <c:v>#REF!</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{27C3000A-59B6-4505-B363-E00259E041F9}</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4-4D19-42E2-91A3-94387D3C9851}"/>
                </c:ext>
              </c:extLst>
            </c:dLbl>
            <c:dLbl>
              <c:idx val="8"/>
              <c:tx>
                <c:strRef>
                  <c:f>公会計指標分析・財政指標組合せ分析表!$BX$50</c:f>
                  <c:strCache>
                    <c:ptCount val="1"/>
                    <c:pt idx="0">
                      <c:v>R02</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{5313188B-BD56-4FBD-9D35-2AF8A526265F}</c15:txfldGUID>
                      <c15:f>公会計指標分析・財政指標組合せ分析表!$BX$50</c15:f>
                      <c15:dlblFieldTableCache>
                        <c:ptCount val="1"/>
                        <c:pt idx="0">
                          <c:v>R02</c:v>
                        </c:pt>
                      </c15:dlblFieldTableCache>
                    </c15:dlblFTEntry>
                  </c15:dlblFieldTable>
                  <c15:showDataLabelsRange val="0"/>
                </c:ext>
                <c:ext xmlns:c16="http://schemas.microsoft.com/office/drawing/2014/chart" uri="{C3380CC4-5D6E-409C-BE32-E72D297353CC}">
                  <c16:uniqueId val="{00000005-4D19-42E2-91A3-94387D3C9851}"/>
                </c:ext>
              </c:extLst>
            </c:dLbl>
            <c:dLbl>
              <c:idx val="16"/>
              <c:tx>
                <c:strRef>
                  <c:f>公会計指標分析・財政指標組合せ分析表!$CF$50</c:f>
                  <c:strCache>
                    <c:ptCount val="1"/>
                    <c:pt idx="0">
                      <c:v>R03</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{71AEF742-F4A1-42D0-8595-D8703E38098E}</c15:txfldGUID>
                      <c15:f>公会計指標分析・財政指標組合せ分析表!$CF$50</c15:f>
                      <c15:dlblFieldTableCache>
                        <c:ptCount val="1"/>
                        <c:pt idx="0">
                          <c:v>R03</c:v>
                        </c:pt>
                      </c15:dlblFieldTableCache>
                    </c15:dlblFTEntry>
                  </c15:dlblFieldTable>
                  <c15:showDataLabelsRange val="0"/>
                </c:ext>
                <c:ext xmlns:c16="http://schemas.microsoft.com/office/drawing/2014/chart" uri="{C3380CC4-5D6E-409C-BE32-E72D297353CC}">
                  <c16:uniqueId val="{00000006-4D19-42E2-91A3-94387D3C9851}"/>
                </c:ext>
              </c:extLst>
            </c:dLbl>
            <c:dLbl>
              <c:idx val="24"/>
              <c:tx>
                <c:strRef>
                  <c:f>公会計指標分析・財政指標組合せ分析表!$CN$50</c:f>
                  <c:strCache>
                    <c:ptCount val="1"/>
                    <c:pt idx="0">
                      <c:v>R04</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{4B357BF7-D807-40E5-8E00-957153F6D5D1}</c15:txfldGUID>
                      <c15:f>公会計指標分析・財政指標組合せ分析表!$CN$50</c15:f>
                      <c15:dlblFieldTableCache>
                        <c:ptCount val="1"/>
                        <c:pt idx="0">
                          <c:v>R04</c:v>
                        </c:pt>
                      </c15:dlblFieldTableCache>
                    </c15:dlblFTEntry>
                  </c15:dlblFieldTable>
                  <c15:showDataLabelsRange val="0"/>
                </c:ext>
                <c:ext xmlns:c16="http://schemas.microsoft.com/office/drawing/2014/chart" uri="{C3380CC4-5D6E-409C-BE32-E72D297353CC}">
                  <c16:uniqueId val="{00000007-4D19-42E2-91A3-94387D3C9851}"/>
                </c:ext>
              </c:extLst>
            </c:dLbl>
            <c:dLbl>
              <c:idx val="32"/>
              <c:tx>
                <c:strRef>
                  <c:f>公会計指標分析・財政指標組合せ分析表!$CV$50</c:f>
                  <c:strCache>
                    <c:ptCount val="1"/>
                    <c:pt idx="0">
                      <c:v>R05</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{534ADC98-72F0-44C2-B678-9D98A7F50FFE}</c15:txfldGUID>
                      <c15:f>公会計指標分析・財政指標組合せ分析表!$CV$50</c15:f>
                      <c15:dlblFieldTableCache>
                        <c:ptCount val="1"/>
                        <c:pt idx="0">
                          <c:v>R05</c:v>
                        </c:pt>
                      </c15:dlblFieldTableCache>
                    </c15:dlblFTEntry>
                  </c15:dlblFieldTable>
                  <c15:showDataLabelsRange val="0"/>
                </c:ext>
                <c:ext xmlns:c16="http://schemas.microsoft.com/office/drawing/2014/chart" uri="{C3380CC4-5D6E-409C-BE32-E72D297353CC}">
                  <c16:uniqueId val="{00000008-4D19-42E2-91A3-94387D3C9851}"/>
                </c:ext>
              </c:extLst>
            </c:dLbl>
            <c:spPr>
              <a:noFill/>
              <a:ln>
                <a:noFill/>
              </a:ln>
              <a:effectLst/>
            </c:spPr>
            <c:txPr>
              <a:bodyPr/>
              <a:lstStyle/>
              <a:p>
                <a:pPr>
                  <a:defRPr sz="900">
                    <a:latin typeface="ＭＳ Ｐゴシック" panose="020B0600070205080204" pitchFamily="50" charset="-128"/>
                    <a:ea typeface="ＭＳ Ｐゴシック" panose="020B0600070205080204" pitchFamily="50" charset="-128"/>
                  </a:defRPr>
                </a:pPr>
                <a:endParaRPr lang="ja-JP"/>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xVal>
            <c:numRef>
              <c:f>公会計指標分析・財政指標組合せ分析表!$BP$53:$DC$53</c:f>
              <c:numCache>
                <c:formatCode>#,##0.0;"▲ "#,##0.0</c:formatCode>
                <c:ptCount val="40"/>
                <c:pt idx="0">
                  <c:v>53.7</c:v>
                </c:pt>
                <c:pt idx="8">
                  <c:v>55</c:v>
                </c:pt>
                <c:pt idx="16">
                  <c:v>55.6</c:v>
                </c:pt>
                <c:pt idx="24">
                  <c:v>57.3</c:v>
                </c:pt>
                <c:pt idx="32">
                  <c:v>57.3</c:v>
                </c:pt>
              </c:numCache>
            </c:numRef>
          </c:xVal>
          <c:yVal>
            <c:numRef>
              <c:f>公会計指標分析・財政指標組合せ分析表!$BP$51:$DC$51</c:f>
              <c:numCache>
                <c:formatCode>#,##0.0;"▲ "#,##0.0</c:formatCode>
                <c:ptCount val="40"/>
              </c:numCache>
            </c:numRef>
          </c:yVal>
          <c:smooth val="0"/>
          <c:extLst>
            <c:ext xmlns:c16="http://schemas.microsoft.com/office/drawing/2014/chart" uri="{C3380CC4-5D6E-409C-BE32-E72D297353CC}">
              <c16:uniqueId val="{00000009-4D19-42E2-91A3-94387D3C9851}"/>
            </c:ext>
          </c:extLst>
        </c:ser>
        <c:ser>
          <c:idx val="1"/>
          <c:order val="1"/>
          <c:tx>
            <c:strRef>
              <c:f>公会計指標分析・財政指標組合せ分析表!$AN$55</c:f>
              <c:strCache>
                <c:ptCount val="1"/>
                <c:pt idx="0">
                  <c:v>類似団体内平均値</c:v>
                </c:pt>
              </c:strCache>
            </c:strRef>
          </c:tx>
          <c:spPr>
            <a:ln w="6350" cap="flat">
              <a:solidFill>
                <a:srgbClr val="000080"/>
              </a:solidFill>
            </a:ln>
          </c:spPr>
          <c:marker>
            <c:symbol val="diamond"/>
            <c:size val="8"/>
            <c:spPr>
              <a:solidFill>
                <a:srgbClr val="000080"/>
              </a:solidFill>
              <a:ln w="12700">
                <a:solidFill>
                  <a:srgbClr val="000080"/>
                </a:solidFill>
              </a:ln>
            </c:spPr>
          </c:marker>
          <c:dLbls>
            <c:dLbl>
              <c:idx val="0"/>
              <c:tx>
                <c:strRef>
                  <c:f>公会計指標分析・財政指標組合せ分析表!$BP$50</c:f>
                  <c:strCache>
                    <c:ptCount val="1"/>
                    <c:pt idx="0">
                      <c:v>R01</c:v>
                    </c:pt>
                  </c:strCache>
                </c:strRef>
              </c:tx>
              <c:dLblPos val="t"/>
              <c:showLegendKey val="0"/>
              <c:showVal val="0"/>
              <c:showCatName val="0"/>
              <c:showSerName val="0"/>
              <c:showPercent val="0"/>
              <c:showBubbleSize val="0"/>
              <c:extLst>
                <c:ext xmlns:c15="http://schemas.microsoft.com/office/drawing/2012/chart" uri="{CE6537A1-D6FC-4f65-9D91-7224C49458BB}">
                  <c15:dlblFieldTable>
                    <c15:dlblFTEntry>
                      <c15:txfldGUID>{89A80758-3D9D-4C8B-B321-0CBC1CA5648D}</c15:txfldGUID>
                      <c15:f>公会計指標分析・財政指標組合せ分析表!$BP$50</c15:f>
                      <c15:dlblFieldTableCache>
                        <c:ptCount val="1"/>
                        <c:pt idx="0">
                          <c:v>R01</c:v>
                        </c:pt>
                      </c15:dlblFieldTableCache>
                    </c15:dlblFTEntry>
                  </c15:dlblFieldTable>
                  <c15:showDataLabelsRange val="0"/>
                </c:ext>
                <c:ext xmlns:c16="http://schemas.microsoft.com/office/drawing/2014/chart" uri="{C3380CC4-5D6E-409C-BE32-E72D297353CC}">
                  <c16:uniqueId val="{0000000A-4D19-42E2-91A3-94387D3C9851}"/>
                </c:ext>
              </c:extLst>
            </c:dLbl>
            <c:dLbl>
              <c:idx val="1"/>
              <c:tx>
                <c:strRef>
                  <c:f>#REF!</c:f>
                  <c:strCache>
                    <c:ptCount val="1"/>
                    <c:pt idx="0">
                      <c:v>#REF!</c:v>
                    </c:pt>
                  </c:strCache>
                </c:strRef>
              </c:tx>
              <c:dLblPos val="t"/>
              <c:showLegendKey val="0"/>
              <c:showVal val="0"/>
              <c:showCatName val="0"/>
              <c:showSerName val="0"/>
              <c:showPercent val="0"/>
              <c:showBubbleSize val="0"/>
              <c:extLst>
                <c:ext xmlns:c15="http://schemas.microsoft.com/office/drawing/2012/chart" uri="{CE6537A1-D6FC-4f65-9D91-7224C49458BB}">
                  <c15:dlblFieldTable>
                    <c15:dlblFTEntry>
                      <c15:txfldGUID>{06356A3C-28AB-45DF-8741-E174AB8F6174}</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B-4D19-42E2-91A3-94387D3C9851}"/>
                </c:ext>
              </c:extLst>
            </c:dLbl>
            <c:dLbl>
              <c:idx val="2"/>
              <c:tx>
                <c:strRef>
                  <c:f>#REF!</c:f>
                  <c:strCache>
                    <c:ptCount val="1"/>
                    <c:pt idx="0">
                      <c:v>#REF!</c:v>
                    </c:pt>
                  </c:strCache>
                </c:strRef>
              </c:tx>
              <c:dLblPos val="t"/>
              <c:showLegendKey val="0"/>
              <c:showVal val="0"/>
              <c:showCatName val="0"/>
              <c:showSerName val="0"/>
              <c:showPercent val="0"/>
              <c:showBubbleSize val="0"/>
              <c:extLst>
                <c:ext xmlns:c15="http://schemas.microsoft.com/office/drawing/2012/chart" uri="{CE6537A1-D6FC-4f65-9D91-7224C49458BB}">
                  <c15:dlblFieldTable>
                    <c15:dlblFTEntry>
                      <c15:txfldGUID>{3889B514-ABFD-4AE5-828B-63D85DBED27C}</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C-4D19-42E2-91A3-94387D3C9851}"/>
                </c:ext>
              </c:extLst>
            </c:dLbl>
            <c:dLbl>
              <c:idx val="3"/>
              <c:tx>
                <c:strRef>
                  <c:f>#REF!</c:f>
                  <c:strCache>
                    <c:ptCount val="1"/>
                    <c:pt idx="0">
                      <c:v>#REF!</c:v>
                    </c:pt>
                  </c:strCache>
                </c:strRef>
              </c:tx>
              <c:dLblPos val="t"/>
              <c:showLegendKey val="0"/>
              <c:showVal val="0"/>
              <c:showCatName val="0"/>
              <c:showSerName val="0"/>
              <c:showPercent val="0"/>
              <c:showBubbleSize val="0"/>
              <c:extLst>
                <c:ext xmlns:c15="http://schemas.microsoft.com/office/drawing/2012/chart" uri="{CE6537A1-D6FC-4f65-9D91-7224C49458BB}">
                  <c15:dlblFieldTable>
                    <c15:dlblFTEntry>
                      <c15:txfldGUID>{D7C39339-DA43-44F6-AB94-4A94DA5AFB40}</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D-4D19-42E2-91A3-94387D3C9851}"/>
                </c:ext>
              </c:extLst>
            </c:dLbl>
            <c:dLbl>
              <c:idx val="4"/>
              <c:tx>
                <c:strRef>
                  <c:f>#REF!</c:f>
                  <c:strCache>
                    <c:ptCount val="1"/>
                    <c:pt idx="0">
                      <c:v>#REF!</c:v>
                    </c:pt>
                  </c:strCache>
                </c:strRef>
              </c:tx>
              <c:dLblPos val="t"/>
              <c:showLegendKey val="0"/>
              <c:showVal val="0"/>
              <c:showCatName val="0"/>
              <c:showSerName val="0"/>
              <c:showPercent val="0"/>
              <c:showBubbleSize val="0"/>
              <c:extLst>
                <c:ext xmlns:c15="http://schemas.microsoft.com/office/drawing/2012/chart" uri="{CE6537A1-D6FC-4f65-9D91-7224C49458BB}">
                  <c15:dlblFieldTable>
                    <c15:dlblFTEntry>
                      <c15:txfldGUID>{32003F6A-CDFC-4636-AB83-8464DA709878}</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E-4D19-42E2-91A3-94387D3C9851}"/>
                </c:ext>
              </c:extLst>
            </c:dLbl>
            <c:dLbl>
              <c:idx val="8"/>
              <c:tx>
                <c:strRef>
                  <c:f>公会計指標分析・財政指標組合せ分析表!$BX$50</c:f>
                  <c:strCache>
                    <c:ptCount val="1"/>
                    <c:pt idx="0">
                      <c:v>R02</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{92D01547-9C6D-4648-A5CA-98587A4472FE}</c15:txfldGUID>
                      <c15:f>公会計指標分析・財政指標組合せ分析表!$BX$50</c15:f>
                      <c15:dlblFieldTableCache>
                        <c:ptCount val="1"/>
                        <c:pt idx="0">
                          <c:v>R02</c:v>
                        </c:pt>
                      </c15:dlblFieldTableCache>
                    </c15:dlblFTEntry>
                  </c15:dlblFieldTable>
                  <c15:showDataLabelsRange val="0"/>
                </c:ext>
                <c:ext xmlns:c16="http://schemas.microsoft.com/office/drawing/2014/chart" uri="{C3380CC4-5D6E-409C-BE32-E72D297353CC}">
                  <c16:uniqueId val="{0000000F-4D19-42E2-91A3-94387D3C9851}"/>
                </c:ext>
              </c:extLst>
            </c:dLbl>
            <c:dLbl>
              <c:idx val="16"/>
              <c:tx>
                <c:strRef>
                  <c:f>公会計指標分析・財政指標組合せ分析表!$CF$50</c:f>
                  <c:strCache>
                    <c:ptCount val="1"/>
                    <c:pt idx="0">
                      <c:v>R03</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{525E4D90-152F-4EB0-840A-3A22971C26AA}</c15:txfldGUID>
                      <c15:f>公会計指標分析・財政指標組合せ分析表!$CF$50</c15:f>
                      <c15:dlblFieldTableCache>
                        <c:ptCount val="1"/>
                        <c:pt idx="0">
                          <c:v>R03</c:v>
                        </c:pt>
                      </c15:dlblFieldTableCache>
                    </c15:dlblFTEntry>
                  </c15:dlblFieldTable>
                  <c15:showDataLabelsRange val="0"/>
                </c:ext>
                <c:ext xmlns:c16="http://schemas.microsoft.com/office/drawing/2014/chart" uri="{C3380CC4-5D6E-409C-BE32-E72D297353CC}">
                  <c16:uniqueId val="{00000010-4D19-42E2-91A3-94387D3C9851}"/>
                </c:ext>
              </c:extLst>
            </c:dLbl>
            <c:dLbl>
              <c:idx val="24"/>
              <c:tx>
                <c:strRef>
                  <c:f>公会計指標分析・財政指標組合せ分析表!$CN$50</c:f>
                  <c:strCache>
                    <c:ptCount val="1"/>
                    <c:pt idx="0">
                      <c:v>R04</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{4F0664EC-BEB2-492F-9E1F-5D74242E396F}</c15:txfldGUID>
                      <c15:f>公会計指標分析・財政指標組合せ分析表!$CN$50</c15:f>
                      <c15:dlblFieldTableCache>
                        <c:ptCount val="1"/>
                        <c:pt idx="0">
                          <c:v>R04</c:v>
                        </c:pt>
                      </c15:dlblFieldTableCache>
                    </c15:dlblFTEntry>
                  </c15:dlblFieldTable>
                  <c15:showDataLabelsRange val="0"/>
                </c:ext>
                <c:ext xmlns:c16="http://schemas.microsoft.com/office/drawing/2014/chart" uri="{C3380CC4-5D6E-409C-BE32-E72D297353CC}">
                  <c16:uniqueId val="{00000011-4D19-42E2-91A3-94387D3C9851}"/>
                </c:ext>
              </c:extLst>
            </c:dLbl>
            <c:dLbl>
              <c:idx val="32"/>
              <c:tx>
                <c:strRef>
                  <c:f>公会計指標分析・財政指標組合せ分析表!$CV$50</c:f>
                  <c:strCache>
                    <c:ptCount val="1"/>
                    <c:pt idx="0">
                      <c:v>R05</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{157F8BCC-94CA-46A2-8FCC-CC5E8BDBA447}</c15:txfldGUID>
                      <c15:f>公会計指標分析・財政指標組合せ分析表!$CV$50</c15:f>
                      <c15:dlblFieldTableCache>
                        <c:ptCount val="1"/>
                        <c:pt idx="0">
                          <c:v>R05</c:v>
                        </c:pt>
                      </c15:dlblFieldTableCache>
                    </c15:dlblFTEntry>
                  </c15:dlblFieldTable>
                  <c15:showDataLabelsRange val="0"/>
                </c:ext>
                <c:ext xmlns:c16="http://schemas.microsoft.com/office/drawing/2014/chart" uri="{C3380CC4-5D6E-409C-BE32-E72D297353CC}">
                  <c16:uniqueId val="{00000012-4D19-42E2-91A3-94387D3C9851}"/>
                </c:ext>
              </c:extLst>
            </c:dLbl>
            <c:spPr>
              <a:noFill/>
              <a:ln>
                <a:noFill/>
              </a:ln>
              <a:effectLst/>
            </c:spPr>
            <c:txPr>
              <a:bodyPr/>
              <a:lstStyle/>
              <a:p>
                <a:pPr>
                  <a:defRPr sz="900" baseline="0">
                    <a:latin typeface="ＭＳ Ｐゴシック" panose="020B0600070205080204" pitchFamily="50" charset="-128"/>
                    <a:ea typeface="ＭＳ Ｐゴシック" panose="020B0600070205080204" pitchFamily="50" charset="-128"/>
                  </a:defRPr>
                </a:pPr>
                <a:endParaRPr lang="ja-JP"/>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xVal>
            <c:numRef>
              <c:f>公会計指標分析・財政指標組合せ分析表!$BP$57:$DC$57</c:f>
              <c:numCache>
                <c:formatCode>#,##0.0;"▲ "#,##0.0</c:formatCode>
                <c:ptCount val="40"/>
                <c:pt idx="0">
                  <c:v>56.3</c:v>
                </c:pt>
                <c:pt idx="8">
                  <c:v>56.4</c:v>
                </c:pt>
                <c:pt idx="16">
                  <c:v>56</c:v>
                </c:pt>
                <c:pt idx="24">
                  <c:v>56.6</c:v>
                </c:pt>
                <c:pt idx="32">
                  <c:v>56.7</c:v>
                </c:pt>
              </c:numCache>
            </c:numRef>
          </c:xVal>
          <c:yVal>
            <c:numRef>
              <c:f>公会計指標分析・財政指標組合せ分析表!$BP$55:$DC$55</c:f>
              <c:numCache>
                <c:formatCode>#,##0.0;"▲ "#,##0.0</c:formatCode>
                <c:ptCount val="40"/>
                <c:pt idx="0">
                  <c:v>0</c:v>
                </c:pt>
                <c:pt idx="8">
                  <c:v>0</c:v>
                </c:pt>
                <c:pt idx="16">
                  <c:v>0</c:v>
                </c:pt>
                <c:pt idx="24">
                  <c:v>0</c:v>
                </c:pt>
                <c:pt idx="32">
                  <c:v>0</c:v>
                </c:pt>
              </c:numCache>
            </c:numRef>
          </c:yVal>
          <c:smooth val="0"/>
          <c:extLst>
            <c:ext xmlns:c16="http://schemas.microsoft.com/office/drawing/2014/chart" uri="{C3380CC4-5D6E-409C-BE32-E72D297353CC}">
              <c16:uniqueId val="{00000013-4D19-42E2-91A3-94387D3C9851}"/>
            </c:ext>
          </c:extLst>
        </c:ser>
        <c:dLbls>
          <c:showLegendKey val="0"/>
          <c:showVal val="1"/>
          <c:showCatName val="0"/>
          <c:showSerName val="0"/>
          <c:showPercent val="0"/>
          <c:showBubbleSize val="0"/>
        </c:dLbls>
        <c:axId val="46179840"/>
        <c:axId val="46181760"/>
      </c:scatterChart>
      <c:valAx>
        <c:axId val="46179840"/>
        <c:scaling>
          <c:orientation val="maxMin"/>
          <c:max val="56.800000000000004"/>
          <c:min val="55.8"/>
        </c:scaling>
        <c:delete val="0"/>
        <c:axPos val="t"/>
        <c:title>
          <c:tx>
            <c:rich>
              <a:bodyPr/>
              <a:lstStyle/>
              <a:p>
                <a:pPr>
                  <a:defRPr/>
                </a:pPr>
                <a:r>
                  <a:rPr lang="ja-JP" altLang="en-US" sz="1050" b="0"/>
                  <a:t>有形固定資産減価償却率</a:t>
                </a:r>
              </a:p>
            </c:rich>
          </c:tx>
          <c:layout>
            <c:manualLayout>
              <c:xMode val="edge"/>
              <c:yMode val="edge"/>
              <c:x val="0.41341562393161851"/>
              <c:y val="0.90792951587388315"/>
            </c:manualLayout>
          </c:layout>
          <c:overlay val="0"/>
        </c:title>
        <c:numFmt formatCode="#,##0.0;&quot;▲ &quot;#,##0.0" sourceLinked="0"/>
        <c:majorTickMark val="none"/>
        <c:minorTickMark val="none"/>
        <c:tickLblPos val="high"/>
        <c:spPr>
          <a:ln>
            <a:noFill/>
          </a:ln>
        </c:spPr>
        <c:txPr>
          <a:bodyPr rot="0" vert="horz"/>
          <a:lstStyle/>
          <a:p>
            <a:pPr>
              <a:defRPr sz="800" b="0" i="0" u="none" strike="noStrike" baseline="0">
                <a:solidFill>
                  <a:srgbClr val="000000"/>
                </a:solidFill>
                <a:latin typeface="ＭＳ Ｐゴシック"/>
                <a:ea typeface="ＭＳ Ｐゴシック"/>
                <a:cs typeface="ＭＳ Ｐゴシック"/>
              </a:defRPr>
            </a:pPr>
            <a:endParaRPr lang="ja-JP"/>
          </a:p>
        </c:txPr>
        <c:crossAx val="46181760"/>
        <c:crosses val="autoZero"/>
        <c:crossBetween val="midCat"/>
      </c:valAx>
      <c:valAx>
        <c:axId val="46181760"/>
        <c:scaling>
          <c:orientation val="maxMin"/>
          <c:max val="10"/>
          <c:min val="-2"/>
        </c:scaling>
        <c:delete val="0"/>
        <c:axPos val="r"/>
        <c:majorGridlines>
          <c:spPr>
            <a:ln>
              <a:solidFill>
                <a:srgbClr val="C0C0C0"/>
              </a:solidFill>
            </a:ln>
          </c:spPr>
        </c:majorGridlines>
        <c:title>
          <c:tx>
            <c:rich>
              <a:bodyPr rot="0" vert="wordArtVertRtl"/>
              <a:lstStyle/>
              <a:p>
                <a:pPr>
                  <a:defRPr/>
                </a:pPr>
                <a:r>
                  <a:rPr lang="ja-JP" altLang="en-US" sz="1050" b="0"/>
                  <a:t>将来負担比率</a:t>
                </a:r>
              </a:p>
            </c:rich>
          </c:tx>
          <c:layout>
            <c:manualLayout>
              <c:xMode val="edge"/>
              <c:yMode val="edge"/>
              <c:x val="1.7982795003806822E-2"/>
              <c:y val="0.2508813272335027"/>
            </c:manualLayout>
          </c:layout>
          <c:overlay val="0"/>
        </c:title>
        <c:numFmt formatCode="#,##0.0;" sourceLinked="0"/>
        <c:majorTickMark val="none"/>
        <c:minorTickMark val="none"/>
        <c:tickLblPos val="high"/>
        <c:spPr>
          <a:ln>
            <a:noFill/>
          </a:ln>
        </c:spPr>
        <c:txPr>
          <a:bodyPr/>
          <a:lstStyle/>
          <a:p>
            <a:pPr>
              <a:defRPr sz="800" baseline="0">
                <a:latin typeface="ＭＳ Ｐゴシック" pitchFamily="50" charset="-128"/>
              </a:defRPr>
            </a:pPr>
            <a:endParaRPr lang="ja-JP"/>
          </a:p>
        </c:txPr>
        <c:crossAx val="46179840"/>
        <c:crosses val="autoZero"/>
        <c:crossBetween val="midCat"/>
      </c:valAx>
      <c:spPr>
        <a:solidFill>
          <a:srgbClr val="E6FFD5"/>
        </a:solidFill>
        <a:ln w="19050">
          <a:solidFill>
            <a:sysClr val="windowText" lastClr="000000"/>
          </a:solidFill>
        </a:ln>
      </c:spPr>
    </c:plotArea>
    <c:plotVisOnly val="1"/>
    <c:dispBlanksAs val="span"/>
    <c:showDLblsOverMax val="0"/>
  </c:chart>
  <c:spPr>
    <a:noFill/>
    <a:ln>
      <a:noFill/>
    </a:ln>
  </c:spPr>
  <c:printSettings>
    <c:headerFooter/>
    <c:pageMargins b="0.75000000000000044" l="0.7000000000000004" r="0.7000000000000004" t="0.75000000000000044" header="0.30000000000000021" footer="0.30000000000000021"/>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0"/>
    <c:plotArea>
      <c:layout>
        <c:manualLayout>
          <c:layoutTarget val="inner"/>
          <c:xMode val="edge"/>
          <c:yMode val="edge"/>
          <c:x val="0.11084499838569034"/>
          <c:y val="4.7159594500132108E-2"/>
          <c:w val="0.84753599996779971"/>
          <c:h val="0.77913873422717184"/>
        </c:manualLayout>
      </c:layout>
      <c:scatterChart>
        <c:scatterStyle val="lineMarker"/>
        <c:varyColors val="0"/>
        <c:ser>
          <c:idx val="0"/>
          <c:order val="0"/>
          <c:tx>
            <c:strRef>
              <c:f>公会計指標分析・財政指標組合せ分析表!$AN$73</c:f>
              <c:strCache>
                <c:ptCount val="1"/>
                <c:pt idx="0">
                  <c:v>当該団体値</c:v>
                </c:pt>
              </c:strCache>
            </c:strRef>
          </c:tx>
          <c:spPr>
            <a:ln w="6350" cap="flat">
              <a:solidFill>
                <a:srgbClr val="FF0000"/>
              </a:solidFill>
            </a:ln>
          </c:spPr>
          <c:marker>
            <c:symbol val="circle"/>
            <c:size val="8"/>
            <c:spPr>
              <a:solidFill>
                <a:srgbClr val="FF0000"/>
              </a:solidFill>
              <a:ln w="12700">
                <a:solidFill>
                  <a:srgbClr val="FF0000"/>
                </a:solidFill>
              </a:ln>
            </c:spPr>
          </c:marker>
          <c:dLbls>
            <c:dLbl>
              <c:idx val="0"/>
              <c:tx>
                <c:strRef>
                  <c:f>公会計指標分析・財政指標組合せ分析表!$BP$72</c:f>
                  <c:strCache>
                    <c:ptCount val="1"/>
                    <c:pt idx="0">
                      <c:v>R01</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{D3F75801-B94D-4430-9A0E-7081F2F9EAE8}</c15:txfldGUID>
                      <c15:f>公会計指標分析・財政指標組合せ分析表!$BP$72</c15:f>
                      <c15:dlblFieldTableCache>
                        <c:ptCount val="1"/>
                        <c:pt idx="0">
                          <c:v>R01</c:v>
                        </c:pt>
                      </c15:dlblFieldTableCache>
                    </c15:dlblFTEntry>
                  </c15:dlblFieldTable>
                  <c15:showDataLabelsRange val="0"/>
                </c:ext>
                <c:ext xmlns:c16="http://schemas.microsoft.com/office/drawing/2014/chart" uri="{C3380CC4-5D6E-409C-BE32-E72D297353CC}">
                  <c16:uniqueId val="{00000000-8E5A-4649-A9A0-18FA73C10468}"/>
                </c:ext>
              </c:extLst>
            </c:dLbl>
            <c:dLbl>
              <c:idx val="1"/>
              <c:tx>
                <c:strRef>
                  <c:f>#REF!</c:f>
                  <c:strCache>
                    <c:ptCount val="1"/>
                    <c:pt idx="0">
                      <c:v>#REF!</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{F1DE4FE1-0C19-49C2-8862-4FD8FFEEB974}</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1-8E5A-4649-A9A0-18FA73C10468}"/>
                </c:ext>
              </c:extLst>
            </c:dLbl>
            <c:dLbl>
              <c:idx val="2"/>
              <c:tx>
                <c:strRef>
                  <c:f>#REF!</c:f>
                  <c:strCache>
                    <c:ptCount val="1"/>
                    <c:pt idx="0">
                      <c:v>#REF!</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{8402F66E-A2EF-4C97-94E6-0EF0BB00C385}</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2-8E5A-4649-A9A0-18FA73C10468}"/>
                </c:ext>
              </c:extLst>
            </c:dLbl>
            <c:dLbl>
              <c:idx val="3"/>
              <c:tx>
                <c:strRef>
                  <c:f>#REF!</c:f>
                  <c:strCache>
                    <c:ptCount val="1"/>
                    <c:pt idx="0">
                      <c:v>#REF!</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{1D99ADE3-5A15-4B42-B9C0-D6EEAF6D189B}</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3-8E5A-4649-A9A0-18FA73C10468}"/>
                </c:ext>
              </c:extLst>
            </c:dLbl>
            <c:dLbl>
              <c:idx val="4"/>
              <c:tx>
                <c:strRef>
                  <c:f>#REF!</c:f>
                  <c:strCache>
                    <c:ptCount val="1"/>
                    <c:pt idx="0">
                      <c:v>#REF!</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{82CC5B54-9E60-4C63-A75A-E0E2DAE8BBEB}</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4-8E5A-4649-A9A0-18FA73C10468}"/>
                </c:ext>
              </c:extLst>
            </c:dLbl>
            <c:dLbl>
              <c:idx val="8"/>
              <c:tx>
                <c:strRef>
                  <c:f>公会計指標分析・財政指標組合せ分析表!$BX$72</c:f>
                  <c:strCache>
                    <c:ptCount val="1"/>
                    <c:pt idx="0">
                      <c:v>R02</c:v>
                    </c:pt>
                  </c:strCache>
                </c:strRef>
              </c:tx>
              <c:dLblPos val="r"/>
              <c:showLegendKey val="0"/>
              <c:showVal val="1"/>
              <c:showCatName val="0"/>
              <c:showSerName val="0"/>
              <c:showPercent val="0"/>
              <c:showBubbleSize val="0"/>
              <c:extLst>
                <c:ext xmlns:c15="http://schemas.microsoft.com/office/drawing/2012/chart" uri="{CE6537A1-D6FC-4f65-9D91-7224C49458BB}">
                  <c15:dlblFieldTable>
                    <c15:dlblFTEntry>
                      <c15:txfldGUID>{D1D83F03-5D97-43AC-AD8B-44B5E76D51C9}</c15:txfldGUID>
                      <c15:f>公会計指標分析・財政指標組合せ分析表!$BX$72</c15:f>
                      <c15:dlblFieldTableCache>
                        <c:ptCount val="1"/>
                        <c:pt idx="0">
                          <c:v>R02</c:v>
                        </c:pt>
                      </c15:dlblFieldTableCache>
                    </c15:dlblFTEntry>
                  </c15:dlblFieldTable>
                  <c15:showDataLabelsRange val="0"/>
                </c:ext>
                <c:ext xmlns:c16="http://schemas.microsoft.com/office/drawing/2014/chart" uri="{C3380CC4-5D6E-409C-BE32-E72D297353CC}">
                  <c16:uniqueId val="{00000005-8E5A-4649-A9A0-18FA73C10468}"/>
                </c:ext>
              </c:extLst>
            </c:dLbl>
            <c:dLbl>
              <c:idx val="16"/>
              <c:tx>
                <c:strRef>
                  <c:f>公会計指標分析・財政指標組合せ分析表!$CF$72</c:f>
                  <c:strCache>
                    <c:ptCount val="1"/>
                    <c:pt idx="0">
                      <c:v>R03</c:v>
                    </c:pt>
                  </c:strCache>
                </c:strRef>
              </c:tx>
              <c:dLblPos val="r"/>
              <c:showLegendKey val="0"/>
              <c:showVal val="1"/>
              <c:showCatName val="0"/>
              <c:showSerName val="0"/>
              <c:showPercent val="0"/>
              <c:showBubbleSize val="0"/>
              <c:extLst>
                <c:ext xmlns:c15="http://schemas.microsoft.com/office/drawing/2012/chart" uri="{CE6537A1-D6FC-4f65-9D91-7224C49458BB}">
                  <c15:dlblFieldTable>
                    <c15:dlblFTEntry>
                      <c15:txfldGUID>{35A77615-6467-4AEE-BBD7-F77E43DABE81}</c15:txfldGUID>
                      <c15:f>公会計指標分析・財政指標組合せ分析表!$CF$72</c15:f>
                      <c15:dlblFieldTableCache>
                        <c:ptCount val="1"/>
                        <c:pt idx="0">
                          <c:v>R03</c:v>
                        </c:pt>
                      </c15:dlblFieldTableCache>
                    </c15:dlblFTEntry>
                  </c15:dlblFieldTable>
                  <c15:showDataLabelsRange val="0"/>
                </c:ext>
                <c:ext xmlns:c16="http://schemas.microsoft.com/office/drawing/2014/chart" uri="{C3380CC4-5D6E-409C-BE32-E72D297353CC}">
                  <c16:uniqueId val="{00000006-8E5A-4649-A9A0-18FA73C10468}"/>
                </c:ext>
              </c:extLst>
            </c:dLbl>
            <c:dLbl>
              <c:idx val="24"/>
              <c:tx>
                <c:strRef>
                  <c:f>公会計指標分析・財政指標組合せ分析表!$CN$72</c:f>
                  <c:strCache>
                    <c:ptCount val="1"/>
                    <c:pt idx="0">
                      <c:v>R04</c:v>
                    </c:pt>
                  </c:strCache>
                </c:strRef>
              </c:tx>
              <c:dLblPos val="r"/>
              <c:showLegendKey val="0"/>
              <c:showVal val="1"/>
              <c:showCatName val="0"/>
              <c:showSerName val="0"/>
              <c:showPercent val="0"/>
              <c:showBubbleSize val="0"/>
              <c:extLst>
                <c:ext xmlns:c15="http://schemas.microsoft.com/office/drawing/2012/chart" uri="{CE6537A1-D6FC-4f65-9D91-7224C49458BB}">
                  <c15:dlblFieldTable>
                    <c15:dlblFTEntry>
                      <c15:txfldGUID>{7E4BA2B5-0A88-4660-8112-99CFB5EF32C7}</c15:txfldGUID>
                      <c15:f>公会計指標分析・財政指標組合せ分析表!$CN$72</c15:f>
                      <c15:dlblFieldTableCache>
                        <c:ptCount val="1"/>
                        <c:pt idx="0">
                          <c:v>R04</c:v>
                        </c:pt>
                      </c15:dlblFieldTableCache>
                    </c15:dlblFTEntry>
                  </c15:dlblFieldTable>
                  <c15:showDataLabelsRange val="0"/>
                </c:ext>
                <c:ext xmlns:c16="http://schemas.microsoft.com/office/drawing/2014/chart" uri="{C3380CC4-5D6E-409C-BE32-E72D297353CC}">
                  <c16:uniqueId val="{00000007-8E5A-4649-A9A0-18FA73C10468}"/>
                </c:ext>
              </c:extLst>
            </c:dLbl>
            <c:dLbl>
              <c:idx val="32"/>
              <c:tx>
                <c:strRef>
                  <c:f>公会計指標分析・財政指標組合せ分析表!$CV$72</c:f>
                  <c:strCache>
                    <c:ptCount val="1"/>
                    <c:pt idx="0">
                      <c:v>R05</c:v>
                    </c:pt>
                  </c:strCache>
                </c:strRef>
              </c:tx>
              <c:dLblPos val="r"/>
              <c:showLegendKey val="0"/>
              <c:showVal val="1"/>
              <c:showCatName val="0"/>
              <c:showSerName val="0"/>
              <c:showPercent val="0"/>
              <c:showBubbleSize val="0"/>
              <c:extLst>
                <c:ext xmlns:c15="http://schemas.microsoft.com/office/drawing/2012/chart" uri="{CE6537A1-D6FC-4f65-9D91-7224C49458BB}">
                  <c15:dlblFieldTable>
                    <c15:dlblFTEntry>
                      <c15:txfldGUID>{E5DC788F-C40A-4CED-A8AC-FEEA7D22963C}</c15:txfldGUID>
                      <c15:f>公会計指標分析・財政指標組合せ分析表!$CV$72</c15:f>
                      <c15:dlblFieldTableCache>
                        <c:ptCount val="1"/>
                        <c:pt idx="0">
                          <c:v>R05</c:v>
                        </c:pt>
                      </c15:dlblFieldTableCache>
                    </c15:dlblFTEntry>
                  </c15:dlblFieldTable>
                  <c15:showDataLabelsRange val="0"/>
                </c:ext>
                <c:ext xmlns:c16="http://schemas.microsoft.com/office/drawing/2014/chart" uri="{C3380CC4-5D6E-409C-BE32-E72D297353CC}">
                  <c16:uniqueId val="{00000008-8E5A-4649-A9A0-18FA73C10468}"/>
                </c:ext>
              </c:extLst>
            </c:dLbl>
            <c:spPr>
              <a:noFill/>
              <a:ln>
                <a:noFill/>
              </a:ln>
              <a:effectLst/>
            </c:spPr>
            <c:txPr>
              <a:bodyPr/>
              <a:lstStyle/>
              <a:p>
                <a:pPr>
                  <a:defRPr sz="900">
                    <a:latin typeface="ＭＳ Ｐゴシック" panose="020B0600070205080204" pitchFamily="50" charset="-128"/>
                    <a:ea typeface="ＭＳ Ｐゴシック" panose="020B0600070205080204" pitchFamily="50" charset="-128"/>
                  </a:defRPr>
                </a:pPr>
                <a:endParaRPr lang="ja-JP"/>
              </a:p>
            </c:txPr>
            <c:dLblPos val="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xVal>
            <c:numRef>
              <c:f>公会計指標分析・財政指標組合せ分析表!$BP$75:$DC$75</c:f>
              <c:numCache>
                <c:formatCode>#,##0.0;"▲ "#,##0.0</c:formatCode>
                <c:ptCount val="40"/>
                <c:pt idx="0">
                  <c:v>-4.5</c:v>
                </c:pt>
                <c:pt idx="8">
                  <c:v>-4.5</c:v>
                </c:pt>
                <c:pt idx="16">
                  <c:v>-4.4000000000000004</c:v>
                </c:pt>
                <c:pt idx="24">
                  <c:v>-4.0999999999999996</c:v>
                </c:pt>
                <c:pt idx="32">
                  <c:v>-3.6</c:v>
                </c:pt>
              </c:numCache>
            </c:numRef>
          </c:xVal>
          <c:yVal>
            <c:numRef>
              <c:f>公会計指標分析・財政指標組合せ分析表!$BP$73:$DC$73</c:f>
              <c:numCache>
                <c:formatCode>#,##0.0;"▲ "#,##0.0</c:formatCode>
                <c:ptCount val="40"/>
              </c:numCache>
            </c:numRef>
          </c:yVal>
          <c:smooth val="0"/>
          <c:extLst>
            <c:ext xmlns:c16="http://schemas.microsoft.com/office/drawing/2014/chart" uri="{C3380CC4-5D6E-409C-BE32-E72D297353CC}">
              <c16:uniqueId val="{00000009-8E5A-4649-A9A0-18FA73C10468}"/>
            </c:ext>
          </c:extLst>
        </c:ser>
        <c:ser>
          <c:idx val="1"/>
          <c:order val="1"/>
          <c:tx>
            <c:strRef>
              <c:f>公会計指標分析・財政指標組合せ分析表!$AN$77</c:f>
              <c:strCache>
                <c:ptCount val="1"/>
                <c:pt idx="0">
                  <c:v>類似団体内平均値</c:v>
                </c:pt>
              </c:strCache>
            </c:strRef>
          </c:tx>
          <c:spPr>
            <a:ln w="6350" cap="flat">
              <a:solidFill>
                <a:srgbClr val="000080"/>
              </a:solidFill>
              <a:round/>
            </a:ln>
          </c:spPr>
          <c:marker>
            <c:symbol val="diamond"/>
            <c:size val="8"/>
            <c:spPr>
              <a:solidFill>
                <a:srgbClr val="000080"/>
              </a:solidFill>
              <a:ln w="12700" cap="rnd">
                <a:solidFill>
                  <a:srgbClr val="000080"/>
                </a:solidFill>
                <a:round/>
              </a:ln>
            </c:spPr>
          </c:marker>
          <c:dLbls>
            <c:dLbl>
              <c:idx val="0"/>
              <c:tx>
                <c:strRef>
                  <c:f>公会計指標分析・財政指標組合せ分析表!$BP$72</c:f>
                  <c:strCache>
                    <c:ptCount val="1"/>
                    <c:pt idx="0">
                      <c:v>R01</c:v>
                    </c:pt>
                  </c:strCache>
                </c:strRef>
              </c:tx>
              <c:dLblPos val="t"/>
              <c:showLegendKey val="0"/>
              <c:showVal val="0"/>
              <c:showCatName val="0"/>
              <c:showSerName val="0"/>
              <c:showPercent val="0"/>
              <c:showBubbleSize val="0"/>
              <c:extLst>
                <c:ext xmlns:c15="http://schemas.microsoft.com/office/drawing/2012/chart" uri="{CE6537A1-D6FC-4f65-9D91-7224C49458BB}">
                  <c15:dlblFieldTable>
                    <c15:dlblFTEntry>
                      <c15:txfldGUID>{6EAD8125-68FC-4071-BB54-23AD75EF272E}</c15:txfldGUID>
                      <c15:f>公会計指標分析・財政指標組合せ分析表!$BP$72</c15:f>
                      <c15:dlblFieldTableCache>
                        <c:ptCount val="1"/>
                        <c:pt idx="0">
                          <c:v>R01</c:v>
                        </c:pt>
                      </c15:dlblFieldTableCache>
                    </c15:dlblFTEntry>
                  </c15:dlblFieldTable>
                  <c15:showDataLabelsRange val="0"/>
                </c:ext>
                <c:ext xmlns:c16="http://schemas.microsoft.com/office/drawing/2014/chart" uri="{C3380CC4-5D6E-409C-BE32-E72D297353CC}">
                  <c16:uniqueId val="{0000000A-8E5A-4649-A9A0-18FA73C10468}"/>
                </c:ext>
              </c:extLst>
            </c:dLbl>
            <c:dLbl>
              <c:idx val="1"/>
              <c:tx>
                <c:strRef>
                  <c:f>#REF!</c:f>
                  <c:strCache>
                    <c:ptCount val="1"/>
                    <c:pt idx="0">
                      <c:v>#REF!</c:v>
                    </c:pt>
                  </c:strCache>
                </c:strRef>
              </c:tx>
              <c:spPr/>
              <c:txPr>
                <a:bodyPr/>
                <a:lstStyle/>
                <a:p>
                  <a:pPr>
                    <a:defRPr sz="900" b="0" baseline="0">
                      <a:latin typeface="ＭＳ Ｐゴシック" panose="020B0600070205080204" pitchFamily="50" charset="-128"/>
                      <a:ea typeface="ＭＳ Ｐゴシック" panose="020B0600070205080204" pitchFamily="50" charset="-128"/>
                    </a:defRPr>
                  </a:pPr>
                  <a:endParaRPr lang="ja-JP"/>
                </a:p>
              </c:txPr>
              <c:dLblPos val="t"/>
              <c:showLegendKey val="0"/>
              <c:showVal val="0"/>
              <c:showCatName val="0"/>
              <c:showSerName val="0"/>
              <c:showPercent val="0"/>
              <c:showBubbleSize val="0"/>
              <c:extLst>
                <c:ext xmlns:c15="http://schemas.microsoft.com/office/drawing/2012/chart" uri="{CE6537A1-D6FC-4f65-9D91-7224C49458BB}">
                  <c15:dlblFieldTable>
                    <c15:dlblFTEntry>
                      <c15:txfldGUID>{A74D5B2A-EE82-461A-9891-3B5F2EB162AC}</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B-8E5A-4649-A9A0-18FA73C10468}"/>
                </c:ext>
              </c:extLst>
            </c:dLbl>
            <c:dLbl>
              <c:idx val="2"/>
              <c:tx>
                <c:strRef>
                  <c:f>#REF!</c:f>
                  <c:strCache>
                    <c:ptCount val="1"/>
                    <c:pt idx="0">
                      <c:v>#REF!</c:v>
                    </c:pt>
                  </c:strCache>
                </c:strRef>
              </c:tx>
              <c:dLblPos val="t"/>
              <c:showLegendKey val="0"/>
              <c:showVal val="0"/>
              <c:showCatName val="0"/>
              <c:showSerName val="0"/>
              <c:showPercent val="0"/>
              <c:showBubbleSize val="0"/>
              <c:extLst>
                <c:ext xmlns:c15="http://schemas.microsoft.com/office/drawing/2012/chart" uri="{CE6537A1-D6FC-4f65-9D91-7224C49458BB}">
                  <c15:dlblFieldTable>
                    <c15:dlblFTEntry>
                      <c15:txfldGUID>{C56D4557-FE8B-454C-A647-070A8CFE7144}</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C-8E5A-4649-A9A0-18FA73C10468}"/>
                </c:ext>
              </c:extLst>
            </c:dLbl>
            <c:dLbl>
              <c:idx val="3"/>
              <c:tx>
                <c:strRef>
                  <c:f>#REF!</c:f>
                  <c:strCache>
                    <c:ptCount val="1"/>
                    <c:pt idx="0">
                      <c:v>#REF!</c:v>
                    </c:pt>
                  </c:strCache>
                </c:strRef>
              </c:tx>
              <c:dLblPos val="t"/>
              <c:showLegendKey val="0"/>
              <c:showVal val="0"/>
              <c:showCatName val="0"/>
              <c:showSerName val="0"/>
              <c:showPercent val="0"/>
              <c:showBubbleSize val="0"/>
              <c:extLst>
                <c:ext xmlns:c15="http://schemas.microsoft.com/office/drawing/2012/chart" uri="{CE6537A1-D6FC-4f65-9D91-7224C49458BB}">
                  <c15:dlblFieldTable>
                    <c15:dlblFTEntry>
                      <c15:txfldGUID>{AFC2230C-6CC6-40D1-A493-FB021149CD75}</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D-8E5A-4649-A9A0-18FA73C10468}"/>
                </c:ext>
              </c:extLst>
            </c:dLbl>
            <c:dLbl>
              <c:idx val="4"/>
              <c:tx>
                <c:strRef>
                  <c:f>#REF!</c:f>
                  <c:strCache>
                    <c:ptCount val="1"/>
                    <c:pt idx="0">
                      <c:v>#REF!</c:v>
                    </c:pt>
                  </c:strCache>
                </c:strRef>
              </c:tx>
              <c:dLblPos val="t"/>
              <c:showLegendKey val="0"/>
              <c:showVal val="0"/>
              <c:showCatName val="0"/>
              <c:showSerName val="0"/>
              <c:showPercent val="0"/>
              <c:showBubbleSize val="0"/>
              <c:extLst>
                <c:ext xmlns:c15="http://schemas.microsoft.com/office/drawing/2012/chart" uri="{CE6537A1-D6FC-4f65-9D91-7224C49458BB}">
                  <c15:dlblFieldTable>
                    <c15:dlblFTEntry>
                      <c15:txfldGUID>{D42C7CEE-E0A0-4364-8FA6-085D15FCC570}</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E-8E5A-4649-A9A0-18FA73C10468}"/>
                </c:ext>
              </c:extLst>
            </c:dLbl>
            <c:dLbl>
              <c:idx val="8"/>
              <c:tx>
                <c:strRef>
                  <c:f>公会計指標分析・財政指標組合せ分析表!$BX$72</c:f>
                  <c:strCache>
                    <c:ptCount val="1"/>
                    <c:pt idx="0">
                      <c:v>R02</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{6079AE81-D18C-497B-A57E-3568B8B4DD32}</c15:txfldGUID>
                      <c15:f>公会計指標分析・財政指標組合せ分析表!$BX$72</c15:f>
                      <c15:dlblFieldTableCache>
                        <c:ptCount val="1"/>
                        <c:pt idx="0">
                          <c:v>R02</c:v>
                        </c:pt>
                      </c15:dlblFieldTableCache>
                    </c15:dlblFTEntry>
                  </c15:dlblFieldTable>
                  <c15:showDataLabelsRange val="0"/>
                </c:ext>
                <c:ext xmlns:c16="http://schemas.microsoft.com/office/drawing/2014/chart" uri="{C3380CC4-5D6E-409C-BE32-E72D297353CC}">
                  <c16:uniqueId val="{0000000F-8E5A-4649-A9A0-18FA73C10468}"/>
                </c:ext>
              </c:extLst>
            </c:dLbl>
            <c:dLbl>
              <c:idx val="16"/>
              <c:tx>
                <c:strRef>
                  <c:f>公会計指標分析・財政指標組合せ分析表!$CF$72</c:f>
                  <c:strCache>
                    <c:ptCount val="1"/>
                    <c:pt idx="0">
                      <c:v>R03</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{56E8D0F9-3E58-411E-A0BA-D2B04076E01C}</c15:txfldGUID>
                      <c15:f>公会計指標分析・財政指標組合せ分析表!$CF$72</c15:f>
                      <c15:dlblFieldTableCache>
                        <c:ptCount val="1"/>
                        <c:pt idx="0">
                          <c:v>R03</c:v>
                        </c:pt>
                      </c15:dlblFieldTableCache>
                    </c15:dlblFTEntry>
                  </c15:dlblFieldTable>
                  <c15:showDataLabelsRange val="0"/>
                </c:ext>
                <c:ext xmlns:c16="http://schemas.microsoft.com/office/drawing/2014/chart" uri="{C3380CC4-5D6E-409C-BE32-E72D297353CC}">
                  <c16:uniqueId val="{00000010-8E5A-4649-A9A0-18FA73C10468}"/>
                </c:ext>
              </c:extLst>
            </c:dLbl>
            <c:dLbl>
              <c:idx val="24"/>
              <c:tx>
                <c:strRef>
                  <c:f>公会計指標分析・財政指標組合せ分析表!$CN$72</c:f>
                  <c:strCache>
                    <c:ptCount val="1"/>
                    <c:pt idx="0">
                      <c:v>R04</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{F41A08EE-AF9E-40CA-BECF-EC2495D8EB43}</c15:txfldGUID>
                      <c15:f>公会計指標分析・財政指標組合せ分析表!$CN$72</c15:f>
                      <c15:dlblFieldTableCache>
                        <c:ptCount val="1"/>
                        <c:pt idx="0">
                          <c:v>R04</c:v>
                        </c:pt>
                      </c15:dlblFieldTableCache>
                    </c15:dlblFTEntry>
                  </c15:dlblFieldTable>
                  <c15:showDataLabelsRange val="0"/>
                </c:ext>
                <c:ext xmlns:c16="http://schemas.microsoft.com/office/drawing/2014/chart" uri="{C3380CC4-5D6E-409C-BE32-E72D297353CC}">
                  <c16:uniqueId val="{00000011-8E5A-4649-A9A0-18FA73C10468}"/>
                </c:ext>
              </c:extLst>
            </c:dLbl>
            <c:dLbl>
              <c:idx val="32"/>
              <c:tx>
                <c:strRef>
                  <c:f>公会計指標分析・財政指標組合せ分析表!$CV$72</c:f>
                  <c:strCache>
                    <c:ptCount val="1"/>
                    <c:pt idx="0">
                      <c:v>R05</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{17746824-BB61-406F-9849-2EF62D1BDEAE}</c15:txfldGUID>
                      <c15:f>公会計指標分析・財政指標組合せ分析表!$CV$72</c15:f>
                      <c15:dlblFieldTableCache>
                        <c:ptCount val="1"/>
                        <c:pt idx="0">
                          <c:v>R05</c:v>
                        </c:pt>
                      </c15:dlblFieldTableCache>
                    </c15:dlblFTEntry>
                  </c15:dlblFieldTable>
                  <c15:showDataLabelsRange val="0"/>
                </c:ext>
                <c:ext xmlns:c16="http://schemas.microsoft.com/office/drawing/2014/chart" uri="{C3380CC4-5D6E-409C-BE32-E72D297353CC}">
                  <c16:uniqueId val="{00000012-8E5A-4649-A9A0-18FA73C10468}"/>
                </c:ext>
              </c:extLst>
            </c:dLbl>
            <c:spPr>
              <a:noFill/>
              <a:ln>
                <a:noFill/>
              </a:ln>
              <a:effectLst/>
            </c:spPr>
            <c:txPr>
              <a:bodyPr/>
              <a:lstStyle/>
              <a:p>
                <a:pPr>
                  <a:defRPr sz="900" baseline="0">
                    <a:latin typeface="ＭＳ Ｐゴシック" panose="020B0600070205080204" pitchFamily="50" charset="-128"/>
                    <a:ea typeface="ＭＳ Ｐゴシック" panose="020B0600070205080204" pitchFamily="50" charset="-128"/>
                  </a:defRPr>
                </a:pPr>
                <a:endParaRPr lang="ja-JP"/>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xVal>
            <c:numRef>
              <c:f>公会計指標分析・財政指標組合せ分析表!$BP$79:$DC$79</c:f>
              <c:numCache>
                <c:formatCode>#,##0.0;"▲ "#,##0.0</c:formatCode>
                <c:ptCount val="40"/>
                <c:pt idx="0">
                  <c:v>-3.5</c:v>
                </c:pt>
                <c:pt idx="8">
                  <c:v>-3.4</c:v>
                </c:pt>
                <c:pt idx="16">
                  <c:v>-3.2</c:v>
                </c:pt>
                <c:pt idx="24">
                  <c:v>-3.1</c:v>
                </c:pt>
                <c:pt idx="32">
                  <c:v>-2.6</c:v>
                </c:pt>
              </c:numCache>
            </c:numRef>
          </c:xVal>
          <c:yVal>
            <c:numRef>
              <c:f>公会計指標分析・財政指標組合せ分析表!$BP$77:$DC$77</c:f>
              <c:numCache>
                <c:formatCode>#,##0.0;"▲ "#,##0.0</c:formatCode>
                <c:ptCount val="40"/>
                <c:pt idx="0">
                  <c:v>0</c:v>
                </c:pt>
                <c:pt idx="8">
                  <c:v>0</c:v>
                </c:pt>
                <c:pt idx="16">
                  <c:v>0</c:v>
                </c:pt>
                <c:pt idx="24">
                  <c:v>0</c:v>
                </c:pt>
                <c:pt idx="32">
                  <c:v>0</c:v>
                </c:pt>
              </c:numCache>
            </c:numRef>
          </c:yVal>
          <c:smooth val="0"/>
          <c:extLst>
            <c:ext xmlns:c16="http://schemas.microsoft.com/office/drawing/2014/chart" uri="{C3380CC4-5D6E-409C-BE32-E72D297353CC}">
              <c16:uniqueId val="{00000013-8E5A-4649-A9A0-18FA73C10468}"/>
            </c:ext>
          </c:extLst>
        </c:ser>
        <c:dLbls>
          <c:showLegendKey val="0"/>
          <c:showVal val="1"/>
          <c:showCatName val="0"/>
          <c:showSerName val="0"/>
          <c:showPercent val="0"/>
          <c:showBubbleSize val="0"/>
        </c:dLbls>
        <c:axId val="84219776"/>
        <c:axId val="84234240"/>
      </c:scatterChart>
      <c:valAx>
        <c:axId val="84219776"/>
        <c:scaling>
          <c:orientation val="maxMin"/>
          <c:max val="-2.5"/>
          <c:min val="-3.7"/>
        </c:scaling>
        <c:delete val="0"/>
        <c:axPos val="t"/>
        <c:title>
          <c:tx>
            <c:rich>
              <a:bodyPr/>
              <a:lstStyle/>
              <a:p>
                <a:pPr>
                  <a:defRPr/>
                </a:pPr>
                <a:r>
                  <a:rPr lang="ja-JP" altLang="en-US" sz="1050" b="0"/>
                  <a:t>実質公債費比率</a:t>
                </a:r>
              </a:p>
            </c:rich>
          </c:tx>
          <c:layout>
            <c:manualLayout>
              <c:xMode val="edge"/>
              <c:yMode val="edge"/>
              <c:x val="0.46792889130339793"/>
              <c:y val="0.89956963274777912"/>
            </c:manualLayout>
          </c:layout>
          <c:overlay val="0"/>
        </c:title>
        <c:numFmt formatCode="#,##0.0;&quot;▲ &quot;#,##0.0" sourceLinked="0"/>
        <c:majorTickMark val="none"/>
        <c:minorTickMark val="none"/>
        <c:tickLblPos val="high"/>
        <c:spPr>
          <a:ln>
            <a:noFill/>
          </a:ln>
        </c:spPr>
        <c:txPr>
          <a:bodyPr rot="0" vert="horz"/>
          <a:lstStyle/>
          <a:p>
            <a:pPr>
              <a:defRPr sz="800" b="0" i="0" u="none" strike="noStrike" baseline="0">
                <a:solidFill>
                  <a:srgbClr val="000000"/>
                </a:solidFill>
                <a:latin typeface="ＭＳ Ｐゴシック"/>
                <a:ea typeface="ＭＳ Ｐゴシック"/>
                <a:cs typeface="ＭＳ Ｐゴシック"/>
              </a:defRPr>
            </a:pPr>
            <a:endParaRPr lang="ja-JP"/>
          </a:p>
        </c:txPr>
        <c:crossAx val="84234240"/>
        <c:crosses val="autoZero"/>
        <c:crossBetween val="midCat"/>
      </c:valAx>
      <c:valAx>
        <c:axId val="84234240"/>
        <c:scaling>
          <c:orientation val="maxMin"/>
          <c:max val="10"/>
          <c:min val="-2"/>
        </c:scaling>
        <c:delete val="0"/>
        <c:axPos val="r"/>
        <c:majorGridlines>
          <c:spPr>
            <a:ln>
              <a:solidFill>
                <a:srgbClr val="C0C0C0"/>
              </a:solidFill>
            </a:ln>
          </c:spPr>
        </c:majorGridlines>
        <c:title>
          <c:tx>
            <c:rich>
              <a:bodyPr rot="0" vert="wordArtVertRtl"/>
              <a:lstStyle/>
              <a:p>
                <a:pPr>
                  <a:defRPr/>
                </a:pPr>
                <a:r>
                  <a:rPr lang="ja-JP" altLang="en-US" sz="1050" b="0"/>
                  <a:t>将来負担比率</a:t>
                </a:r>
              </a:p>
            </c:rich>
          </c:tx>
          <c:layout>
            <c:manualLayout>
              <c:xMode val="edge"/>
              <c:yMode val="edge"/>
              <c:x val="1.8286031088186831E-2"/>
              <c:y val="0.25115562968651656"/>
            </c:manualLayout>
          </c:layout>
          <c:overlay val="0"/>
        </c:title>
        <c:numFmt formatCode="#,##0.0;" sourceLinked="0"/>
        <c:majorTickMark val="none"/>
        <c:minorTickMark val="none"/>
        <c:tickLblPos val="high"/>
        <c:spPr>
          <a:ln>
            <a:noFill/>
          </a:ln>
        </c:spPr>
        <c:txPr>
          <a:bodyPr/>
          <a:lstStyle/>
          <a:p>
            <a:pPr>
              <a:defRPr sz="800" baseline="0">
                <a:latin typeface="ＭＳ Ｐゴシック" pitchFamily="50" charset="-128"/>
              </a:defRPr>
            </a:pPr>
            <a:endParaRPr lang="ja-JP"/>
          </a:p>
        </c:txPr>
        <c:crossAx val="84219776"/>
        <c:crosses val="autoZero"/>
        <c:crossBetween val="midCat"/>
      </c:valAx>
      <c:spPr>
        <a:solidFill>
          <a:srgbClr val="E6FFD5"/>
        </a:solidFill>
        <a:ln w="19050">
          <a:solidFill>
            <a:srgbClr val="000000"/>
          </a:solidFill>
        </a:ln>
      </c:spPr>
    </c:plotArea>
    <c:plotVisOnly val="1"/>
    <c:dispBlanksAs val="span"/>
    <c:showDLblsOverMax val="0"/>
  </c:chart>
  <c:spPr>
    <a:ln>
      <a:noFill/>
    </a:ln>
  </c:spPr>
  <c:printSettings>
    <c:headerFooter/>
    <c:pageMargins b="0.75000000000000044" l="0.7000000000000004" r="0.7000000000000004" t="0.75000000000000044" header="0.30000000000000021" footer="0.30000000000000021"/>
    <c:pageSetup/>
  </c:printSettings>
</c:chartSpace>
</file>

<file path=xl/drawings/_rels/drawing10.xml.rels><?xml version="1.0" encoding="UTF-8" standalone="yes"?>
<Relationships xmlns="http://schemas.openxmlformats.org/package/2006/relationships"><Relationship Id="rId1" Type="http://schemas.openxmlformats.org/officeDocument/2006/relationships/chart" Target="../charts/chart4.xml"/></Relationships>
</file>

<file path=xl/drawings/_rels/drawing11.xml.rels><?xml version="1.0" encoding="UTF-8" standalone="yes"?>
<Relationships xmlns="http://schemas.openxmlformats.org/package/2006/relationships"><Relationship Id="rId1" Type="http://schemas.openxmlformats.org/officeDocument/2006/relationships/chart" Target="../charts/chart5.xml"/></Relationships>
</file>

<file path=xl/drawings/_rels/drawing12.xml.rels><?xml version="1.0" encoding="UTF-8" standalone="yes"?>
<Relationships xmlns="http://schemas.openxmlformats.org/package/2006/relationships"><Relationship Id="rId1" Type="http://schemas.openxmlformats.org/officeDocument/2006/relationships/chart" Target="../charts/chart6.xml"/></Relationships>
</file>

<file path=xl/drawings/_rels/drawing13.xml.rels><?xml version="1.0" encoding="UTF-8" standalone="yes"?>
<Relationships xmlns="http://schemas.openxmlformats.org/package/2006/relationships"><Relationship Id="rId2" Type="http://schemas.openxmlformats.org/officeDocument/2006/relationships/chart" Target="../charts/chart8.xml"/><Relationship Id="rId1" Type="http://schemas.openxmlformats.org/officeDocument/2006/relationships/chart" Target="../charts/chart7.xml"/></Relationships>
</file>

<file path=xl/drawings/_rels/drawing4.xml.rels><?xml version="1.0" encoding="UTF-8" standalone="yes"?>
<Relationships xmlns="http://schemas.openxmlformats.org/package/2006/relationships"><Relationship Id="rId1" Type="http://schemas.openxmlformats.org/officeDocument/2006/relationships/chart" Target="../charts/chart1.xml"/></Relationships>
</file>

<file path=xl/drawings/_rels/drawing8.xml.rels><?xml version="1.0" encoding="UTF-8" standalone="yes"?>
<Relationships xmlns="http://schemas.openxmlformats.org/package/2006/relationships"><Relationship Id="rId1" Type="http://schemas.openxmlformats.org/officeDocument/2006/relationships/chart" Target="../charts/chart2.xml"/></Relationships>
</file>

<file path=xl/drawings/_rels/drawing9.xml.rels><?xml version="1.0" encoding="UTF-8" standalone="yes"?>
<Relationships xmlns="http://schemas.openxmlformats.org/package/2006/relationships"><Relationship Id="rId1" Type="http://schemas.openxmlformats.org/officeDocument/2006/relationships/chart" Target="../charts/chart3.xml"/></Relationships>
</file>

<file path=xl/drawings/drawing1.xml><?xml version="1.0" encoding="utf-8"?>
<xdr:wsDr xmlns:xdr="http://schemas.openxmlformats.org/drawingml/2006/spreadsheetDrawing" xmlns:a="http://schemas.openxmlformats.org/drawingml/2006/main">
  <xdr:twoCellAnchor>
    <xdr:from>
      <xdr:col>45</xdr:col>
      <xdr:colOff>38100</xdr:colOff>
      <xdr:row>30</xdr:row>
      <xdr:rowOff>19050</xdr:rowOff>
    </xdr:from>
    <xdr:to>
      <xdr:col>47</xdr:col>
      <xdr:colOff>104775</xdr:colOff>
      <xdr:row>32</xdr:row>
      <xdr:rowOff>114300</xdr:rowOff>
    </xdr:to>
    <xdr:sp macro="" textlink="">
      <xdr:nvSpPr>
        <xdr:cNvPr id="2" name="AutoShape 1">
          <a:extLst>
            <a:ext uri="{FF2B5EF4-FFF2-40B4-BE49-F238E27FC236}">
              <a16:creationId xmlns:a16="http://schemas.microsoft.com/office/drawing/2014/main" id="{00000000-0008-0000-0100-000002000000}"/>
            </a:ext>
          </a:extLst>
        </xdr:cNvPr>
        <xdr:cNvSpPr>
          <a:spLocks noChangeArrowheads="1"/>
        </xdr:cNvSpPr>
      </xdr:nvSpPr>
      <xdr:spPr bwMode="auto">
        <a:xfrm rot="5400000">
          <a:off x="6757988" y="4624387"/>
          <a:ext cx="381000" cy="314325"/>
        </a:xfrm>
        <a:prstGeom prst="bracketPair">
          <a:avLst>
            <a:gd name="adj" fmla="val 16667"/>
          </a:avLst>
        </a:prstGeom>
        <a:noFill/>
        <a:ln w="9525">
          <a:solidFill>
            <a:srgbClr val="000000"/>
          </a:solidFill>
          <a:round/>
          <a:headEnd/>
          <a:tailEnd/>
        </a:ln>
      </xdr:spPr>
    </xdr:sp>
    <xdr:clientData/>
  </xdr:twoCellAnchor>
  <xdr:twoCellAnchor>
    <xdr:from>
      <xdr:col>63</xdr:col>
      <xdr:colOff>0</xdr:colOff>
      <xdr:row>39</xdr:row>
      <xdr:rowOff>28575</xdr:rowOff>
    </xdr:from>
    <xdr:to>
      <xdr:col>64</xdr:col>
      <xdr:colOff>9525</xdr:colOff>
      <xdr:row>42</xdr:row>
      <xdr:rowOff>0</xdr:rowOff>
    </xdr:to>
    <xdr:sp macro="" textlink="">
      <xdr:nvSpPr>
        <xdr:cNvPr id="3" name="AutoShape 2">
          <a:extLst>
            <a:ext uri="{FF2B5EF4-FFF2-40B4-BE49-F238E27FC236}">
              <a16:creationId xmlns:a16="http://schemas.microsoft.com/office/drawing/2014/main" id="{00000000-0008-0000-0100-000003000000}"/>
            </a:ext>
          </a:extLst>
        </xdr:cNvPr>
        <xdr:cNvSpPr>
          <a:spLocks/>
        </xdr:cNvSpPr>
      </xdr:nvSpPr>
      <xdr:spPr bwMode="auto">
        <a:xfrm>
          <a:off x="8982075" y="5886450"/>
          <a:ext cx="133350" cy="400050"/>
        </a:xfrm>
        <a:prstGeom prst="leftBrace">
          <a:avLst>
            <a:gd name="adj1" fmla="val 25000"/>
            <a:gd name="adj2" fmla="val 50000"/>
          </a:avLst>
        </a:prstGeom>
        <a:noFill/>
        <a:ln w="9525">
          <a:solidFill>
            <a:srgbClr val="000000"/>
          </a:solidFill>
          <a:round/>
          <a:headEnd/>
          <a:tailEnd/>
        </a:ln>
      </xdr:spPr>
    </xdr:sp>
    <xdr:clientData/>
  </xdr:twoCellAnchor>
</xdr:wsDr>
</file>

<file path=xl/drawings/drawing10.xml><?xml version="1.0" encoding="utf-8"?>
<xdr:wsDr xmlns:xdr="http://schemas.openxmlformats.org/drawingml/2006/spreadsheetDrawing" xmlns:a="http://schemas.openxmlformats.org/drawingml/2006/main">
  <xdr:twoCellAnchor>
    <xdr:from>
      <xdr:col>0</xdr:col>
      <xdr:colOff>123825</xdr:colOff>
      <xdr:row>0</xdr:row>
      <xdr:rowOff>123825</xdr:rowOff>
    </xdr:from>
    <xdr:to>
      <xdr:col>11</xdr:col>
      <xdr:colOff>695325</xdr:colOff>
      <xdr:row>4</xdr:row>
      <xdr:rowOff>76200</xdr:rowOff>
    </xdr:to>
    <xdr:sp macro="" textlink="">
      <xdr:nvSpPr>
        <xdr:cNvPr id="2" name="表題ボックス">
          <a:extLst>
            <a:ext uri="{FF2B5EF4-FFF2-40B4-BE49-F238E27FC236}">
              <a16:creationId xmlns:a16="http://schemas.microsoft.com/office/drawing/2014/main" id="{00000000-0008-0000-0A00-000002000000}"/>
            </a:ext>
          </a:extLst>
        </xdr:cNvPr>
        <xdr:cNvSpPr>
          <a:spLocks noChangeArrowheads="1"/>
        </xdr:cNvSpPr>
      </xdr:nvSpPr>
      <xdr:spPr bwMode="auto">
        <a:xfrm>
          <a:off x="123825" y="123825"/>
          <a:ext cx="9525000" cy="638175"/>
        </a:xfrm>
        <a:prstGeom prst="rect">
          <a:avLst/>
        </a:prstGeom>
        <a:noFill/>
        <a:ln w="9525">
          <a:noFill/>
          <a:miter lim="800000"/>
          <a:headEnd/>
          <a:tailEnd/>
        </a:ln>
      </xdr:spPr>
      <xdr:txBody>
        <a:bodyPr vertOverflow="clip" wrap="square" lIns="54864" tIns="32004" rIns="0" bIns="32004" anchor="ctr" upright="1"/>
        <a:lstStyle/>
        <a:p>
          <a:pPr algn="l" rtl="1">
            <a:defRPr sz="1000"/>
          </a:pPr>
          <a:r>
            <a:rPr lang="ja-JP" altLang="en-US" sz="2400" b="1" i="0" strike="noStrike">
              <a:solidFill>
                <a:srgbClr val="000000"/>
              </a:solidFill>
              <a:latin typeface="ＭＳ ゴシック"/>
              <a:ea typeface="ＭＳ ゴシック"/>
            </a:rPr>
            <a:t>（</a:t>
          </a:r>
          <a:r>
            <a:rPr lang="en-US" altLang="ja-JP" sz="2400" b="1" i="0" strike="noStrike">
              <a:solidFill>
                <a:srgbClr val="000000"/>
              </a:solidFill>
              <a:latin typeface="ＭＳ ゴシック"/>
              <a:ea typeface="ＭＳ ゴシック"/>
            </a:rPr>
            <a:t>9</a:t>
          </a:r>
          <a:r>
            <a:rPr lang="ja-JP" altLang="en-US" sz="2400" b="1" i="0" strike="noStrike">
              <a:solidFill>
                <a:srgbClr val="000000"/>
              </a:solidFill>
              <a:latin typeface="ＭＳ ゴシック"/>
              <a:ea typeface="ＭＳ ゴシック"/>
            </a:rPr>
            <a:t>）実質公債費比率（分子）の構造（市町村）</a:t>
          </a:r>
        </a:p>
      </xdr:txBody>
    </xdr:sp>
    <xdr:clientData/>
  </xdr:twoCellAnchor>
  <xdr:twoCellAnchor>
    <xdr:from>
      <xdr:col>12</xdr:col>
      <xdr:colOff>838200</xdr:colOff>
      <xdr:row>1</xdr:row>
      <xdr:rowOff>19050</xdr:rowOff>
    </xdr:from>
    <xdr:to>
      <xdr:col>15</xdr:col>
      <xdr:colOff>371475</xdr:colOff>
      <xdr:row>3</xdr:row>
      <xdr:rowOff>123825</xdr:rowOff>
    </xdr:to>
    <xdr:sp macro="" textlink="">
      <xdr:nvSpPr>
        <xdr:cNvPr id="3" name="年度ボックス">
          <a:extLst>
            <a:ext uri="{FF2B5EF4-FFF2-40B4-BE49-F238E27FC236}">
              <a16:creationId xmlns:a16="http://schemas.microsoft.com/office/drawing/2014/main" id="{00000000-0008-0000-0A00-000003000000}"/>
            </a:ext>
          </a:extLst>
        </xdr:cNvPr>
        <xdr:cNvSpPr>
          <a:spLocks noChangeArrowheads="1"/>
        </xdr:cNvSpPr>
      </xdr:nvSpPr>
      <xdr:spPr bwMode="auto">
        <a:xfrm>
          <a:off x="10791825" y="190500"/>
          <a:ext cx="2533650" cy="447675"/>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令和</a:t>
          </a:r>
          <a:r>
            <a:rPr lang="en-US" altLang="ja-JP" sz="1600" b="1">
              <a:latin typeface="ＭＳ ゴシック" pitchFamily="49" charset="-128"/>
              <a:ea typeface="ＭＳ ゴシック" pitchFamily="49" charset="-128"/>
            </a:rPr>
            <a:t>5</a:t>
          </a:r>
          <a:r>
            <a:rPr lang="ja-JP" altLang="en-US" sz="1600" b="1">
              <a:latin typeface="ＭＳ ゴシック" pitchFamily="49" charset="-128"/>
              <a:ea typeface="ＭＳ ゴシック" pitchFamily="49" charset="-128"/>
            </a:rPr>
            <a:t>年度</a:t>
          </a:r>
        </a:p>
      </xdr:txBody>
    </xdr:sp>
    <xdr:clientData/>
  </xdr:twoCellAnchor>
  <xdr:twoCellAnchor>
    <xdr:from>
      <xdr:col>15</xdr:col>
      <xdr:colOff>762000</xdr:colOff>
      <xdr:row>1</xdr:row>
      <xdr:rowOff>19050</xdr:rowOff>
    </xdr:from>
    <xdr:to>
      <xdr:col>20</xdr:col>
      <xdr:colOff>190500</xdr:colOff>
      <xdr:row>3</xdr:row>
      <xdr:rowOff>123825</xdr:rowOff>
    </xdr:to>
    <xdr:sp macro="" textlink="">
      <xdr:nvSpPr>
        <xdr:cNvPr id="4" name="団体名称ボックス">
          <a:extLst>
            <a:ext uri="{FF2B5EF4-FFF2-40B4-BE49-F238E27FC236}">
              <a16:creationId xmlns:a16="http://schemas.microsoft.com/office/drawing/2014/main" id="{00000000-0008-0000-0A00-000004000000}"/>
            </a:ext>
          </a:extLst>
        </xdr:cNvPr>
        <xdr:cNvSpPr>
          <a:spLocks noChangeArrowheads="1"/>
        </xdr:cNvSpPr>
      </xdr:nvSpPr>
      <xdr:spPr bwMode="auto">
        <a:xfrm>
          <a:off x="13716000" y="190500"/>
          <a:ext cx="3810000" cy="447675"/>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東京都文京区</a:t>
          </a:r>
        </a:p>
      </xdr:txBody>
    </xdr:sp>
    <xdr:clientData/>
  </xdr:twoCellAnchor>
  <xdr:twoCellAnchor>
    <xdr:from>
      <xdr:col>1</xdr:col>
      <xdr:colOff>0</xdr:colOff>
      <xdr:row>43</xdr:row>
      <xdr:rowOff>0</xdr:rowOff>
    </xdr:from>
    <xdr:to>
      <xdr:col>10</xdr:col>
      <xdr:colOff>0</xdr:colOff>
      <xdr:row>44</xdr:row>
      <xdr:rowOff>0</xdr:rowOff>
    </xdr:to>
    <xdr:sp macro="" textlink="">
      <xdr:nvSpPr>
        <xdr:cNvPr id="5" name="Line 22">
          <a:extLst>
            <a:ext uri="{FF2B5EF4-FFF2-40B4-BE49-F238E27FC236}">
              <a16:creationId xmlns:a16="http://schemas.microsoft.com/office/drawing/2014/main" id="{00000000-0008-0000-0A00-000005000000}"/>
            </a:ext>
          </a:extLst>
        </xdr:cNvPr>
        <xdr:cNvSpPr>
          <a:spLocks noChangeShapeType="1"/>
        </xdr:cNvSpPr>
      </xdr:nvSpPr>
      <xdr:spPr bwMode="auto">
        <a:xfrm>
          <a:off x="504825" y="7591425"/>
          <a:ext cx="7448550" cy="390525"/>
        </a:xfrm>
        <a:prstGeom prst="line">
          <a:avLst/>
        </a:prstGeom>
        <a:noFill/>
        <a:ln w="19050">
          <a:solidFill>
            <a:srgbClr val="000000"/>
          </a:solidFill>
          <a:round/>
          <a:headEnd/>
          <a:tailEnd/>
        </a:ln>
      </xdr:spPr>
    </xdr:sp>
    <xdr:clientData/>
  </xdr:twoCellAnchor>
  <xdr:twoCellAnchor>
    <xdr:from>
      <xdr:col>3</xdr:col>
      <xdr:colOff>152400</xdr:colOff>
      <xdr:row>44</xdr:row>
      <xdr:rowOff>47625</xdr:rowOff>
    </xdr:from>
    <xdr:to>
      <xdr:col>3</xdr:col>
      <xdr:colOff>657225</xdr:colOff>
      <xdr:row>44</xdr:row>
      <xdr:rowOff>342900</xdr:rowOff>
    </xdr:to>
    <xdr:sp macro="" textlink="">
      <xdr:nvSpPr>
        <xdr:cNvPr id="6" name="Rectangle 23">
          <a:extLst>
            <a:ext uri="{FF2B5EF4-FFF2-40B4-BE49-F238E27FC236}">
              <a16:creationId xmlns:a16="http://schemas.microsoft.com/office/drawing/2014/main" id="{00000000-0008-0000-0A00-000006000000}"/>
            </a:ext>
          </a:extLst>
        </xdr:cNvPr>
        <xdr:cNvSpPr>
          <a:spLocks noChangeArrowheads="1"/>
        </xdr:cNvSpPr>
      </xdr:nvSpPr>
      <xdr:spPr bwMode="auto">
        <a:xfrm>
          <a:off x="2314575" y="8029575"/>
          <a:ext cx="504825" cy="295275"/>
        </a:xfrm>
        <a:prstGeom prst="rect">
          <a:avLst/>
        </a:prstGeom>
        <a:solidFill>
          <a:srgbClr val="FF8080"/>
        </a:solidFill>
        <a:ln w="6350">
          <a:solidFill>
            <a:srgbClr val="000000"/>
          </a:solidFill>
          <a:miter lim="800000"/>
          <a:headEnd/>
          <a:tailEnd/>
        </a:ln>
      </xdr:spPr>
    </xdr:sp>
    <xdr:clientData/>
  </xdr:twoCellAnchor>
  <xdr:twoCellAnchor>
    <xdr:from>
      <xdr:col>3</xdr:col>
      <xdr:colOff>152400</xdr:colOff>
      <xdr:row>45</xdr:row>
      <xdr:rowOff>47625</xdr:rowOff>
    </xdr:from>
    <xdr:to>
      <xdr:col>3</xdr:col>
      <xdr:colOff>657225</xdr:colOff>
      <xdr:row>45</xdr:row>
      <xdr:rowOff>342900</xdr:rowOff>
    </xdr:to>
    <xdr:sp macro="" textlink="">
      <xdr:nvSpPr>
        <xdr:cNvPr id="7" name="Rectangle 24">
          <a:extLst>
            <a:ext uri="{FF2B5EF4-FFF2-40B4-BE49-F238E27FC236}">
              <a16:creationId xmlns:a16="http://schemas.microsoft.com/office/drawing/2014/main" id="{00000000-0008-0000-0A00-000007000000}"/>
            </a:ext>
          </a:extLst>
        </xdr:cNvPr>
        <xdr:cNvSpPr>
          <a:spLocks noChangeArrowheads="1"/>
        </xdr:cNvSpPr>
      </xdr:nvSpPr>
      <xdr:spPr bwMode="auto">
        <a:xfrm>
          <a:off x="2314575" y="8420100"/>
          <a:ext cx="504825" cy="295275"/>
        </a:xfrm>
        <a:prstGeom prst="rect">
          <a:avLst/>
        </a:prstGeom>
        <a:solidFill>
          <a:srgbClr val="00FFFF"/>
        </a:solidFill>
        <a:ln w="6350">
          <a:solidFill>
            <a:srgbClr val="000000"/>
          </a:solidFill>
          <a:miter lim="800000"/>
          <a:headEnd/>
          <a:tailEnd/>
        </a:ln>
      </xdr:spPr>
    </xdr:sp>
    <xdr:clientData/>
  </xdr:twoCellAnchor>
  <xdr:twoCellAnchor>
    <xdr:from>
      <xdr:col>3</xdr:col>
      <xdr:colOff>152400</xdr:colOff>
      <xdr:row>46</xdr:row>
      <xdr:rowOff>47625</xdr:rowOff>
    </xdr:from>
    <xdr:to>
      <xdr:col>3</xdr:col>
      <xdr:colOff>657225</xdr:colOff>
      <xdr:row>46</xdr:row>
      <xdr:rowOff>342900</xdr:rowOff>
    </xdr:to>
    <xdr:sp macro="" textlink="">
      <xdr:nvSpPr>
        <xdr:cNvPr id="8" name="Rectangle 25">
          <a:extLst>
            <a:ext uri="{FF2B5EF4-FFF2-40B4-BE49-F238E27FC236}">
              <a16:creationId xmlns:a16="http://schemas.microsoft.com/office/drawing/2014/main" id="{00000000-0008-0000-0A00-000008000000}"/>
            </a:ext>
          </a:extLst>
        </xdr:cNvPr>
        <xdr:cNvSpPr>
          <a:spLocks noChangeArrowheads="1"/>
        </xdr:cNvSpPr>
      </xdr:nvSpPr>
      <xdr:spPr bwMode="auto">
        <a:xfrm>
          <a:off x="2314575" y="8810625"/>
          <a:ext cx="504825" cy="295275"/>
        </a:xfrm>
        <a:prstGeom prst="rect">
          <a:avLst/>
        </a:prstGeom>
        <a:solidFill>
          <a:srgbClr val="008000"/>
        </a:solidFill>
        <a:ln w="6350">
          <a:solidFill>
            <a:srgbClr val="000000"/>
          </a:solidFill>
          <a:miter lim="800000"/>
          <a:headEnd/>
          <a:tailEnd/>
        </a:ln>
      </xdr:spPr>
    </xdr:sp>
    <xdr:clientData/>
  </xdr:twoCellAnchor>
  <xdr:twoCellAnchor>
    <xdr:from>
      <xdr:col>3</xdr:col>
      <xdr:colOff>152400</xdr:colOff>
      <xdr:row>47</xdr:row>
      <xdr:rowOff>47625</xdr:rowOff>
    </xdr:from>
    <xdr:to>
      <xdr:col>3</xdr:col>
      <xdr:colOff>657225</xdr:colOff>
      <xdr:row>47</xdr:row>
      <xdr:rowOff>342900</xdr:rowOff>
    </xdr:to>
    <xdr:sp macro="" textlink="">
      <xdr:nvSpPr>
        <xdr:cNvPr id="9" name="Rectangle 26">
          <a:extLst>
            <a:ext uri="{FF2B5EF4-FFF2-40B4-BE49-F238E27FC236}">
              <a16:creationId xmlns:a16="http://schemas.microsoft.com/office/drawing/2014/main" id="{00000000-0008-0000-0A00-000009000000}"/>
            </a:ext>
          </a:extLst>
        </xdr:cNvPr>
        <xdr:cNvSpPr>
          <a:spLocks noChangeArrowheads="1"/>
        </xdr:cNvSpPr>
      </xdr:nvSpPr>
      <xdr:spPr bwMode="auto">
        <a:xfrm>
          <a:off x="2314575" y="9201150"/>
          <a:ext cx="504825" cy="295275"/>
        </a:xfrm>
        <a:prstGeom prst="rect">
          <a:avLst/>
        </a:prstGeom>
        <a:solidFill>
          <a:srgbClr val="9999FF"/>
        </a:solidFill>
        <a:ln w="6350">
          <a:solidFill>
            <a:srgbClr val="000000"/>
          </a:solidFill>
          <a:miter lim="800000"/>
          <a:headEnd/>
          <a:tailEnd/>
        </a:ln>
      </xdr:spPr>
    </xdr:sp>
    <xdr:clientData/>
  </xdr:twoCellAnchor>
  <xdr:twoCellAnchor>
    <xdr:from>
      <xdr:col>3</xdr:col>
      <xdr:colOff>152400</xdr:colOff>
      <xdr:row>48</xdr:row>
      <xdr:rowOff>47625</xdr:rowOff>
    </xdr:from>
    <xdr:to>
      <xdr:col>3</xdr:col>
      <xdr:colOff>657225</xdr:colOff>
      <xdr:row>48</xdr:row>
      <xdr:rowOff>342900</xdr:rowOff>
    </xdr:to>
    <xdr:sp macro="" textlink="">
      <xdr:nvSpPr>
        <xdr:cNvPr id="10" name="Rectangle 27">
          <a:extLst>
            <a:ext uri="{FF2B5EF4-FFF2-40B4-BE49-F238E27FC236}">
              <a16:creationId xmlns:a16="http://schemas.microsoft.com/office/drawing/2014/main" id="{00000000-0008-0000-0A00-00000A000000}"/>
            </a:ext>
          </a:extLst>
        </xdr:cNvPr>
        <xdr:cNvSpPr>
          <a:spLocks noChangeArrowheads="1"/>
        </xdr:cNvSpPr>
      </xdr:nvSpPr>
      <xdr:spPr bwMode="auto">
        <a:xfrm>
          <a:off x="2314575" y="9591675"/>
          <a:ext cx="504825" cy="295275"/>
        </a:xfrm>
        <a:prstGeom prst="rect">
          <a:avLst/>
        </a:prstGeom>
        <a:solidFill>
          <a:srgbClr val="FF6600"/>
        </a:solidFill>
        <a:ln w="6350">
          <a:solidFill>
            <a:srgbClr val="000000"/>
          </a:solidFill>
          <a:miter lim="800000"/>
          <a:headEnd/>
          <a:tailEnd/>
        </a:ln>
      </xdr:spPr>
    </xdr:sp>
    <xdr:clientData/>
  </xdr:twoCellAnchor>
  <xdr:twoCellAnchor>
    <xdr:from>
      <xdr:col>3</xdr:col>
      <xdr:colOff>152400</xdr:colOff>
      <xdr:row>49</xdr:row>
      <xdr:rowOff>47625</xdr:rowOff>
    </xdr:from>
    <xdr:to>
      <xdr:col>3</xdr:col>
      <xdr:colOff>657225</xdr:colOff>
      <xdr:row>49</xdr:row>
      <xdr:rowOff>342900</xdr:rowOff>
    </xdr:to>
    <xdr:sp macro="" textlink="">
      <xdr:nvSpPr>
        <xdr:cNvPr id="11" name="Rectangle 28">
          <a:extLst>
            <a:ext uri="{FF2B5EF4-FFF2-40B4-BE49-F238E27FC236}">
              <a16:creationId xmlns:a16="http://schemas.microsoft.com/office/drawing/2014/main" id="{00000000-0008-0000-0A00-00000B000000}"/>
            </a:ext>
          </a:extLst>
        </xdr:cNvPr>
        <xdr:cNvSpPr>
          <a:spLocks noChangeArrowheads="1"/>
        </xdr:cNvSpPr>
      </xdr:nvSpPr>
      <xdr:spPr bwMode="auto">
        <a:xfrm>
          <a:off x="2314575" y="9982200"/>
          <a:ext cx="504825" cy="295275"/>
        </a:xfrm>
        <a:prstGeom prst="rect">
          <a:avLst/>
        </a:prstGeom>
        <a:solidFill>
          <a:srgbClr val="FFFF00"/>
        </a:solidFill>
        <a:ln w="6350">
          <a:solidFill>
            <a:srgbClr val="000000"/>
          </a:solidFill>
          <a:miter lim="800000"/>
          <a:headEnd/>
          <a:tailEnd/>
        </a:ln>
      </xdr:spPr>
    </xdr:sp>
    <xdr:clientData/>
  </xdr:twoCellAnchor>
  <xdr:twoCellAnchor>
    <xdr:from>
      <xdr:col>3</xdr:col>
      <xdr:colOff>152400</xdr:colOff>
      <xdr:row>50</xdr:row>
      <xdr:rowOff>47625</xdr:rowOff>
    </xdr:from>
    <xdr:to>
      <xdr:col>3</xdr:col>
      <xdr:colOff>657225</xdr:colOff>
      <xdr:row>50</xdr:row>
      <xdr:rowOff>342900</xdr:rowOff>
    </xdr:to>
    <xdr:sp macro="" textlink="">
      <xdr:nvSpPr>
        <xdr:cNvPr id="12" name="Rectangle 29">
          <a:extLst>
            <a:ext uri="{FF2B5EF4-FFF2-40B4-BE49-F238E27FC236}">
              <a16:creationId xmlns:a16="http://schemas.microsoft.com/office/drawing/2014/main" id="{00000000-0008-0000-0A00-00000C000000}"/>
            </a:ext>
          </a:extLst>
        </xdr:cNvPr>
        <xdr:cNvSpPr>
          <a:spLocks noChangeArrowheads="1"/>
        </xdr:cNvSpPr>
      </xdr:nvSpPr>
      <xdr:spPr bwMode="auto">
        <a:xfrm>
          <a:off x="2314575" y="10372725"/>
          <a:ext cx="504825" cy="295275"/>
        </a:xfrm>
        <a:prstGeom prst="rect">
          <a:avLst/>
        </a:prstGeom>
        <a:solidFill>
          <a:srgbClr val="800080"/>
        </a:solidFill>
        <a:ln w="6350">
          <a:solidFill>
            <a:srgbClr val="000000"/>
          </a:solidFill>
          <a:miter lim="800000"/>
          <a:headEnd/>
          <a:tailEnd/>
        </a:ln>
      </xdr:spPr>
    </xdr:sp>
    <xdr:clientData/>
  </xdr:twoCellAnchor>
  <xdr:twoCellAnchor>
    <xdr:from>
      <xdr:col>3</xdr:col>
      <xdr:colOff>152400</xdr:colOff>
      <xdr:row>51</xdr:row>
      <xdr:rowOff>47625</xdr:rowOff>
    </xdr:from>
    <xdr:to>
      <xdr:col>3</xdr:col>
      <xdr:colOff>657225</xdr:colOff>
      <xdr:row>51</xdr:row>
      <xdr:rowOff>342900</xdr:rowOff>
    </xdr:to>
    <xdr:sp macro="" textlink="">
      <xdr:nvSpPr>
        <xdr:cNvPr id="13" name="Rectangle 30">
          <a:extLst>
            <a:ext uri="{FF2B5EF4-FFF2-40B4-BE49-F238E27FC236}">
              <a16:creationId xmlns:a16="http://schemas.microsoft.com/office/drawing/2014/main" id="{00000000-0008-0000-0A00-00000D000000}"/>
            </a:ext>
          </a:extLst>
        </xdr:cNvPr>
        <xdr:cNvSpPr>
          <a:spLocks noChangeArrowheads="1"/>
        </xdr:cNvSpPr>
      </xdr:nvSpPr>
      <xdr:spPr bwMode="auto">
        <a:xfrm>
          <a:off x="2314575" y="10763250"/>
          <a:ext cx="504825" cy="295275"/>
        </a:xfrm>
        <a:prstGeom prst="rect">
          <a:avLst/>
        </a:prstGeom>
        <a:solidFill>
          <a:srgbClr val="00FF00"/>
        </a:solidFill>
        <a:ln w="6350">
          <a:solidFill>
            <a:srgbClr val="000000"/>
          </a:solidFill>
          <a:miter lim="800000"/>
          <a:headEnd/>
          <a:tailEnd/>
        </a:ln>
      </xdr:spPr>
    </xdr:sp>
    <xdr:clientData/>
  </xdr:twoCellAnchor>
  <xdr:twoCellAnchor>
    <xdr:from>
      <xdr:col>3</xdr:col>
      <xdr:colOff>152400</xdr:colOff>
      <xdr:row>52</xdr:row>
      <xdr:rowOff>200025</xdr:rowOff>
    </xdr:from>
    <xdr:to>
      <xdr:col>3</xdr:col>
      <xdr:colOff>657225</xdr:colOff>
      <xdr:row>52</xdr:row>
      <xdr:rowOff>200025</xdr:rowOff>
    </xdr:to>
    <xdr:sp macro="" textlink="">
      <xdr:nvSpPr>
        <xdr:cNvPr id="14" name="Line 31">
          <a:extLst>
            <a:ext uri="{FF2B5EF4-FFF2-40B4-BE49-F238E27FC236}">
              <a16:creationId xmlns:a16="http://schemas.microsoft.com/office/drawing/2014/main" id="{00000000-0008-0000-0A00-00000E000000}"/>
            </a:ext>
          </a:extLst>
        </xdr:cNvPr>
        <xdr:cNvSpPr>
          <a:spLocks noChangeShapeType="1"/>
        </xdr:cNvSpPr>
      </xdr:nvSpPr>
      <xdr:spPr bwMode="auto">
        <a:xfrm>
          <a:off x="2314575" y="11306175"/>
          <a:ext cx="504825" cy="0"/>
        </a:xfrm>
        <a:prstGeom prst="line">
          <a:avLst/>
        </a:prstGeom>
        <a:noFill/>
        <a:ln w="38100">
          <a:solidFill>
            <a:srgbClr val="FF0000"/>
          </a:solidFill>
          <a:round/>
          <a:headEnd/>
          <a:tailEnd/>
        </a:ln>
      </xdr:spPr>
    </xdr:sp>
    <xdr:clientData/>
  </xdr:twoCellAnchor>
  <xdr:twoCellAnchor>
    <xdr:from>
      <xdr:col>3</xdr:col>
      <xdr:colOff>314325</xdr:colOff>
      <xdr:row>52</xdr:row>
      <xdr:rowOff>104775</xdr:rowOff>
    </xdr:from>
    <xdr:to>
      <xdr:col>3</xdr:col>
      <xdr:colOff>504825</xdr:colOff>
      <xdr:row>52</xdr:row>
      <xdr:rowOff>295275</xdr:rowOff>
    </xdr:to>
    <xdr:sp macro="" textlink="">
      <xdr:nvSpPr>
        <xdr:cNvPr id="15" name="Oval 32">
          <a:extLst>
            <a:ext uri="{FF2B5EF4-FFF2-40B4-BE49-F238E27FC236}">
              <a16:creationId xmlns:a16="http://schemas.microsoft.com/office/drawing/2014/main" id="{00000000-0008-0000-0A00-00000F000000}"/>
            </a:ext>
          </a:extLst>
        </xdr:cNvPr>
        <xdr:cNvSpPr>
          <a:spLocks noChangeArrowheads="1"/>
        </xdr:cNvSpPr>
      </xdr:nvSpPr>
      <xdr:spPr bwMode="auto">
        <a:xfrm>
          <a:off x="2476500" y="11210925"/>
          <a:ext cx="190500" cy="190500"/>
        </a:xfrm>
        <a:prstGeom prst="ellipse">
          <a:avLst/>
        </a:prstGeom>
        <a:solidFill>
          <a:srgbClr val="FF0000"/>
        </a:solidFill>
        <a:ln w="6350">
          <a:noFill/>
          <a:round/>
          <a:headEnd/>
          <a:tailEnd/>
        </a:ln>
      </xdr:spPr>
    </xdr:sp>
    <xdr:clientData/>
  </xdr:twoCellAnchor>
  <xdr:twoCellAnchor>
    <xdr:from>
      <xdr:col>15</xdr:col>
      <xdr:colOff>152400</xdr:colOff>
      <xdr:row>43</xdr:row>
      <xdr:rowOff>9525</xdr:rowOff>
    </xdr:from>
    <xdr:to>
      <xdr:col>20</xdr:col>
      <xdr:colOff>200025</xdr:colOff>
      <xdr:row>53</xdr:row>
      <xdr:rowOff>9525</xdr:rowOff>
    </xdr:to>
    <xdr:sp macro="" textlink="">
      <xdr:nvSpPr>
        <xdr:cNvPr id="16" name="Rectangle 87">
          <a:extLst>
            <a:ext uri="{FF2B5EF4-FFF2-40B4-BE49-F238E27FC236}">
              <a16:creationId xmlns:a16="http://schemas.microsoft.com/office/drawing/2014/main" id="{00000000-0008-0000-0A00-000010000000}"/>
            </a:ext>
          </a:extLst>
        </xdr:cNvPr>
        <xdr:cNvSpPr>
          <a:spLocks noChangeArrowheads="1"/>
        </xdr:cNvSpPr>
      </xdr:nvSpPr>
      <xdr:spPr bwMode="auto">
        <a:xfrm>
          <a:off x="13106400" y="7600950"/>
          <a:ext cx="4429125" cy="3905250"/>
        </a:xfrm>
        <a:prstGeom prst="rect">
          <a:avLst/>
        </a:prstGeom>
        <a:solidFill>
          <a:srgbClr val="FFFFFF"/>
        </a:solidFill>
        <a:ln w="19050">
          <a:solidFill>
            <a:srgbClr val="000000"/>
          </a:solidFill>
          <a:miter lim="800000"/>
          <a:headEnd/>
          <a:tailEnd/>
        </a:ln>
      </xdr:spPr>
    </xdr:sp>
    <xdr:clientData/>
  </xdr:twoCellAnchor>
  <xdr:twoCellAnchor>
    <xdr:from>
      <xdr:col>15</xdr:col>
      <xdr:colOff>152400</xdr:colOff>
      <xdr:row>43</xdr:row>
      <xdr:rowOff>0</xdr:rowOff>
    </xdr:from>
    <xdr:to>
      <xdr:col>16</xdr:col>
      <xdr:colOff>161925</xdr:colOff>
      <xdr:row>43</xdr:row>
      <xdr:rowOff>323850</xdr:rowOff>
    </xdr:to>
    <xdr:sp macro="" textlink="">
      <xdr:nvSpPr>
        <xdr:cNvPr id="17" name="Rectangle 88">
          <a:extLst>
            <a:ext uri="{FF2B5EF4-FFF2-40B4-BE49-F238E27FC236}">
              <a16:creationId xmlns:a16="http://schemas.microsoft.com/office/drawing/2014/main" id="{00000000-0008-0000-0A00-000011000000}"/>
            </a:ext>
          </a:extLst>
        </xdr:cNvPr>
        <xdr:cNvSpPr>
          <a:spLocks noChangeArrowheads="1"/>
        </xdr:cNvSpPr>
      </xdr:nvSpPr>
      <xdr:spPr bwMode="auto">
        <a:xfrm>
          <a:off x="13106400" y="7591425"/>
          <a:ext cx="885825" cy="323850"/>
        </a:xfrm>
        <a:prstGeom prst="rect">
          <a:avLst/>
        </a:prstGeom>
        <a:noFill/>
        <a:ln w="9525">
          <a:noFill/>
          <a:miter lim="800000"/>
          <a:headEnd/>
          <a:tailEnd/>
        </a:ln>
      </xdr:spPr>
      <xdr:txBody>
        <a:bodyPr vertOverflow="clip" wrap="square" lIns="36576" tIns="22860" rIns="0" bIns="0" anchor="t" upright="1"/>
        <a:lstStyle/>
        <a:p>
          <a:pPr algn="l" rtl="0">
            <a:defRPr sz="1000"/>
          </a:pPr>
          <a:r>
            <a:rPr lang="ja-JP" altLang="en-US" sz="1500" b="1" i="0" u="none" strike="noStrike" baseline="0">
              <a:solidFill>
                <a:srgbClr val="000000"/>
              </a:solidFill>
              <a:latin typeface="ＭＳ ゴシック"/>
              <a:ea typeface="ＭＳ ゴシック"/>
            </a:rPr>
            <a:t>分析欄</a:t>
          </a:r>
        </a:p>
      </xdr:txBody>
    </xdr:sp>
    <xdr:clientData/>
  </xdr:twoCellAnchor>
  <xdr:twoCellAnchor>
    <xdr:from>
      <xdr:col>0</xdr:col>
      <xdr:colOff>228600</xdr:colOff>
      <xdr:row>4</xdr:row>
      <xdr:rowOff>0</xdr:rowOff>
    </xdr:from>
    <xdr:to>
      <xdr:col>20</xdr:col>
      <xdr:colOff>676275</xdr:colOff>
      <xdr:row>41</xdr:row>
      <xdr:rowOff>152400</xdr:rowOff>
    </xdr:to>
    <xdr:graphicFrame macro="">
      <xdr:nvGraphicFramePr>
        <xdr:cNvPr id="18" name="Chart 90">
          <a:extLst>
            <a:ext uri="{FF2B5EF4-FFF2-40B4-BE49-F238E27FC236}">
              <a16:creationId xmlns:a16="http://schemas.microsoft.com/office/drawing/2014/main" id="{00000000-0008-0000-0A00-00001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0</xdr:col>
      <xdr:colOff>314325</xdr:colOff>
      <xdr:row>4</xdr:row>
      <xdr:rowOff>66675</xdr:rowOff>
    </xdr:from>
    <xdr:to>
      <xdr:col>2</xdr:col>
      <xdr:colOff>419100</xdr:colOff>
      <xdr:row>6</xdr:row>
      <xdr:rowOff>47625</xdr:rowOff>
    </xdr:to>
    <xdr:sp macro="" textlink="">
      <xdr:nvSpPr>
        <xdr:cNvPr id="19" name="Rectangle 88">
          <a:extLst>
            <a:ext uri="{FF2B5EF4-FFF2-40B4-BE49-F238E27FC236}">
              <a16:creationId xmlns:a16="http://schemas.microsoft.com/office/drawing/2014/main" id="{00000000-0008-0000-0A00-000013000000}"/>
            </a:ext>
          </a:extLst>
        </xdr:cNvPr>
        <xdr:cNvSpPr>
          <a:spLocks noChangeArrowheads="1"/>
        </xdr:cNvSpPr>
      </xdr:nvSpPr>
      <xdr:spPr bwMode="auto">
        <a:xfrm>
          <a:off x="314325" y="752475"/>
          <a:ext cx="1438275" cy="323850"/>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（百万円）</a:t>
          </a:r>
        </a:p>
      </xdr:txBody>
    </xdr:sp>
    <xdr:clientData/>
  </xdr:twoCellAnchor>
  <xdr:twoCellAnchor>
    <xdr:from>
      <xdr:col>15</xdr:col>
      <xdr:colOff>276225</xdr:colOff>
      <xdr:row>43</xdr:row>
      <xdr:rowOff>342900</xdr:rowOff>
    </xdr:from>
    <xdr:to>
      <xdr:col>20</xdr:col>
      <xdr:colOff>57149</xdr:colOff>
      <xdr:row>52</xdr:row>
      <xdr:rowOff>228600</xdr:rowOff>
    </xdr:to>
    <xdr:sp macro="" textlink="" fLocksText="0">
      <xdr:nvSpPr>
        <xdr:cNvPr id="20" name="テキスト ボックス 19">
          <a:extLst>
            <a:ext uri="{FF2B5EF4-FFF2-40B4-BE49-F238E27FC236}">
              <a16:creationId xmlns:a16="http://schemas.microsoft.com/office/drawing/2014/main" id="{00000000-0008-0000-0A00-000014000000}"/>
            </a:ext>
          </a:extLst>
        </xdr:cNvPr>
        <xdr:cNvSpPr txBox="1"/>
      </xdr:nvSpPr>
      <xdr:spPr>
        <a:xfrm>
          <a:off x="13230225" y="7934325"/>
          <a:ext cx="4162424" cy="3400425"/>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300">
              <a:latin typeface="ＭＳ ゴシック" pitchFamily="49" charset="-128"/>
              <a:ea typeface="ＭＳ ゴシック" pitchFamily="49" charset="-128"/>
            </a:rPr>
            <a:t>　実質公債費比率は、借入金の返済額及びこれに準じる額の大きさを指標化したものであり、地方公共団体の一般会計等の支出のうち、義務的に支出しなければならない経費である公債費やそれに準じた経費を、その団体の標準財政規模から一定額を控除し、除したものの</a:t>
          </a:r>
          <a:r>
            <a:rPr kumimoji="1" lang="en-US" altLang="ja-JP" sz="1300">
              <a:latin typeface="ＭＳ ゴシック" pitchFamily="49" charset="-128"/>
              <a:ea typeface="ＭＳ ゴシック" pitchFamily="49" charset="-128"/>
            </a:rPr>
            <a:t>3</a:t>
          </a:r>
          <a:r>
            <a:rPr kumimoji="1" lang="ja-JP" altLang="en-US" sz="1300">
              <a:latin typeface="ＭＳ ゴシック" pitchFamily="49" charset="-128"/>
              <a:ea typeface="ＭＳ ゴシック" pitchFamily="49" charset="-128"/>
            </a:rPr>
            <a:t>か年平均値で、資金繰りの危険度を示すものです。</a:t>
          </a:r>
          <a:endParaRPr kumimoji="1" lang="en-US" altLang="ja-JP" sz="1300">
            <a:latin typeface="ＭＳ ゴシック" pitchFamily="49" charset="-128"/>
            <a:ea typeface="ＭＳ ゴシック" pitchFamily="49" charset="-128"/>
          </a:endParaRPr>
        </a:p>
        <a:p>
          <a:r>
            <a:rPr kumimoji="1" lang="ja-JP" altLang="en-US" sz="1300">
              <a:latin typeface="ＭＳ ゴシック" pitchFamily="49" charset="-128"/>
              <a:ea typeface="ＭＳ ゴシック" pitchFamily="49" charset="-128"/>
            </a:rPr>
            <a:t>　令和</a:t>
          </a:r>
          <a:r>
            <a:rPr kumimoji="1" lang="en-US" altLang="ja-JP" sz="1300">
              <a:latin typeface="ＭＳ ゴシック" pitchFamily="49" charset="-128"/>
              <a:ea typeface="ＭＳ ゴシック" pitchFamily="49" charset="-128"/>
            </a:rPr>
            <a:t>5</a:t>
          </a:r>
          <a:r>
            <a:rPr kumimoji="1" lang="ja-JP" altLang="en-US" sz="1300">
              <a:latin typeface="ＭＳ ゴシック" pitchFamily="49" charset="-128"/>
              <a:ea typeface="ＭＳ ゴシック" pitchFamily="49" charset="-128"/>
            </a:rPr>
            <a:t>年度の元利償還金等は、前年度より</a:t>
          </a:r>
          <a:r>
            <a:rPr kumimoji="1" lang="en-US" altLang="ja-JP" sz="1300">
              <a:latin typeface="ＭＳ ゴシック" pitchFamily="49" charset="-128"/>
              <a:ea typeface="ＭＳ ゴシック" pitchFamily="49" charset="-128"/>
            </a:rPr>
            <a:t>4,600</a:t>
          </a:r>
          <a:r>
            <a:rPr kumimoji="1" lang="ja-JP" altLang="en-US" sz="1300">
              <a:latin typeface="ＭＳ ゴシック" pitchFamily="49" charset="-128"/>
              <a:ea typeface="ＭＳ ゴシック" pitchFamily="49" charset="-128"/>
            </a:rPr>
            <a:t>万円（</a:t>
          </a:r>
          <a:r>
            <a:rPr kumimoji="1" lang="en-US" altLang="ja-JP" sz="1300">
              <a:latin typeface="ＭＳ ゴシック" pitchFamily="49" charset="-128"/>
              <a:ea typeface="ＭＳ ゴシック" pitchFamily="49" charset="-128"/>
            </a:rPr>
            <a:t>11.6</a:t>
          </a:r>
          <a:r>
            <a:rPr kumimoji="1" lang="ja-JP" altLang="en-US" sz="1300">
              <a:latin typeface="ＭＳ ゴシック" pitchFamily="49" charset="-128"/>
              <a:ea typeface="ＭＳ ゴシック" pitchFamily="49" charset="-128"/>
            </a:rPr>
            <a:t>％）増加しました。また、総務大臣が定める算入公債費等は、前年度より</a:t>
          </a:r>
          <a:r>
            <a:rPr kumimoji="1" lang="en-US" altLang="ja-JP" sz="1300">
              <a:latin typeface="ＭＳ ゴシック" pitchFamily="49" charset="-128"/>
              <a:ea typeface="ＭＳ ゴシック" pitchFamily="49" charset="-128"/>
            </a:rPr>
            <a:t>2</a:t>
          </a:r>
          <a:r>
            <a:rPr kumimoji="1" lang="ja-JP" altLang="en-US" sz="1300">
              <a:latin typeface="ＭＳ ゴシック" pitchFamily="49" charset="-128"/>
              <a:ea typeface="ＭＳ ゴシック" pitchFamily="49" charset="-128"/>
            </a:rPr>
            <a:t>億</a:t>
          </a:r>
          <a:r>
            <a:rPr kumimoji="1" lang="en-US" altLang="ja-JP" sz="1300">
              <a:latin typeface="ＭＳ ゴシック" pitchFamily="49" charset="-128"/>
              <a:ea typeface="ＭＳ ゴシック" pitchFamily="49" charset="-128"/>
            </a:rPr>
            <a:t>7,300</a:t>
          </a:r>
          <a:r>
            <a:rPr kumimoji="1" lang="ja-JP" altLang="en-US" sz="1300">
              <a:latin typeface="ＭＳ ゴシック" pitchFamily="49" charset="-128"/>
              <a:ea typeface="ＭＳ ゴシック" pitchFamily="49" charset="-128"/>
            </a:rPr>
            <a:t>万円（▲</a:t>
          </a:r>
          <a:r>
            <a:rPr kumimoji="1" lang="en-US" altLang="ja-JP" sz="1300">
              <a:latin typeface="ＭＳ ゴシック" pitchFamily="49" charset="-128"/>
              <a:ea typeface="ＭＳ ゴシック" pitchFamily="49" charset="-128"/>
            </a:rPr>
            <a:t>9.2</a:t>
          </a:r>
          <a:r>
            <a:rPr kumimoji="1" lang="ja-JP" altLang="en-US" sz="1300">
              <a:latin typeface="ＭＳ ゴシック" pitchFamily="49" charset="-128"/>
              <a:ea typeface="ＭＳ ゴシック" pitchFamily="49" charset="-128"/>
            </a:rPr>
            <a:t>％）減少しましたが、平成</a:t>
          </a:r>
          <a:r>
            <a:rPr kumimoji="1" lang="en-US" altLang="ja-JP" sz="1300">
              <a:latin typeface="ＭＳ ゴシック" pitchFamily="49" charset="-128"/>
              <a:ea typeface="ＭＳ ゴシック" pitchFamily="49" charset="-128"/>
            </a:rPr>
            <a:t>22</a:t>
          </a:r>
          <a:r>
            <a:rPr kumimoji="1" lang="ja-JP" altLang="en-US" sz="1300">
              <a:latin typeface="ＭＳ ゴシック" pitchFamily="49" charset="-128"/>
              <a:ea typeface="ＭＳ ゴシック" pitchFamily="49" charset="-128"/>
            </a:rPr>
            <a:t>年度から引き続き、</a:t>
          </a:r>
          <a:r>
            <a:rPr kumimoji="1" lang="en-US" altLang="ja-JP" sz="1300">
              <a:latin typeface="ＭＳ ゴシック" pitchFamily="49" charset="-128"/>
              <a:ea typeface="ＭＳ ゴシック" pitchFamily="49" charset="-128"/>
            </a:rPr>
            <a:t>14</a:t>
          </a:r>
          <a:r>
            <a:rPr kumimoji="1" lang="ja-JP" altLang="en-US" sz="1300">
              <a:latin typeface="ＭＳ ゴシック" pitchFamily="49" charset="-128"/>
              <a:ea typeface="ＭＳ ゴシック" pitchFamily="49" charset="-128"/>
            </a:rPr>
            <a:t>年連続で分子は負数となりました。</a:t>
          </a:r>
        </a:p>
      </xdr:txBody>
    </xdr:sp>
    <xdr:clientData/>
  </xdr:twoCellAnchor>
  <xdr:twoCellAnchor>
    <xdr:from>
      <xdr:col>1</xdr:col>
      <xdr:colOff>0</xdr:colOff>
      <xdr:row>56</xdr:row>
      <xdr:rowOff>0</xdr:rowOff>
    </xdr:from>
    <xdr:to>
      <xdr:col>10</xdr:col>
      <xdr:colOff>0</xdr:colOff>
      <xdr:row>57</xdr:row>
      <xdr:rowOff>0</xdr:rowOff>
    </xdr:to>
    <xdr:sp macro="" textlink="">
      <xdr:nvSpPr>
        <xdr:cNvPr id="21" name="Line 22">
          <a:extLst>
            <a:ext uri="{FF2B5EF4-FFF2-40B4-BE49-F238E27FC236}">
              <a16:creationId xmlns:a16="http://schemas.microsoft.com/office/drawing/2014/main" id="{00000000-0008-0000-0A00-000015000000}"/>
            </a:ext>
          </a:extLst>
        </xdr:cNvPr>
        <xdr:cNvSpPr>
          <a:spLocks noChangeShapeType="1"/>
        </xdr:cNvSpPr>
      </xdr:nvSpPr>
      <xdr:spPr bwMode="auto">
        <a:xfrm>
          <a:off x="504825" y="12411075"/>
          <a:ext cx="7448550" cy="400050"/>
        </a:xfrm>
        <a:prstGeom prst="line">
          <a:avLst/>
        </a:prstGeom>
        <a:noFill/>
        <a:ln w="19050">
          <a:solidFill>
            <a:srgbClr val="000000"/>
          </a:solidFill>
          <a:round/>
          <a:headEnd/>
          <a:tailEnd/>
        </a:ln>
      </xdr:spPr>
    </xdr:sp>
    <xdr:clientData/>
  </xdr:twoCellAnchor>
  <xdr:twoCellAnchor>
    <xdr:from>
      <xdr:col>15</xdr:col>
      <xdr:colOff>152400</xdr:colOff>
      <xdr:row>56</xdr:row>
      <xdr:rowOff>9525</xdr:rowOff>
    </xdr:from>
    <xdr:to>
      <xdr:col>20</xdr:col>
      <xdr:colOff>227240</xdr:colOff>
      <xdr:row>59</xdr:row>
      <xdr:rowOff>382361</xdr:rowOff>
    </xdr:to>
    <xdr:sp macro="" textlink="">
      <xdr:nvSpPr>
        <xdr:cNvPr id="22" name="Rectangle 87">
          <a:extLst>
            <a:ext uri="{FF2B5EF4-FFF2-40B4-BE49-F238E27FC236}">
              <a16:creationId xmlns:a16="http://schemas.microsoft.com/office/drawing/2014/main" id="{00000000-0008-0000-0A00-000016000000}"/>
            </a:ext>
          </a:extLst>
        </xdr:cNvPr>
        <xdr:cNvSpPr>
          <a:spLocks noChangeArrowheads="1"/>
        </xdr:cNvSpPr>
      </xdr:nvSpPr>
      <xdr:spPr bwMode="auto">
        <a:xfrm>
          <a:off x="13106400" y="12420600"/>
          <a:ext cx="4456340" cy="1572986"/>
        </a:xfrm>
        <a:prstGeom prst="rect">
          <a:avLst/>
        </a:prstGeom>
        <a:solidFill>
          <a:srgbClr val="FFFFFF"/>
        </a:solidFill>
        <a:ln w="19050">
          <a:solidFill>
            <a:srgbClr val="000000"/>
          </a:solidFill>
          <a:miter lim="800000"/>
          <a:headEnd/>
          <a:tailEnd/>
        </a:ln>
      </xdr:spPr>
    </xdr:sp>
    <xdr:clientData/>
  </xdr:twoCellAnchor>
  <xdr:twoCellAnchor>
    <xdr:from>
      <xdr:col>15</xdr:col>
      <xdr:colOff>176893</xdr:colOff>
      <xdr:row>56</xdr:row>
      <xdr:rowOff>0</xdr:rowOff>
    </xdr:from>
    <xdr:to>
      <xdr:col>16</xdr:col>
      <xdr:colOff>115661</xdr:colOff>
      <xdr:row>56</xdr:row>
      <xdr:rowOff>257175</xdr:rowOff>
    </xdr:to>
    <xdr:sp macro="" textlink="">
      <xdr:nvSpPr>
        <xdr:cNvPr id="23" name="Rectangle 88">
          <a:extLst>
            <a:ext uri="{FF2B5EF4-FFF2-40B4-BE49-F238E27FC236}">
              <a16:creationId xmlns:a16="http://schemas.microsoft.com/office/drawing/2014/main" id="{00000000-0008-0000-0A00-000017000000}"/>
            </a:ext>
          </a:extLst>
        </xdr:cNvPr>
        <xdr:cNvSpPr>
          <a:spLocks noChangeArrowheads="1"/>
        </xdr:cNvSpPr>
      </xdr:nvSpPr>
      <xdr:spPr bwMode="auto">
        <a:xfrm>
          <a:off x="13130893" y="12411075"/>
          <a:ext cx="815068" cy="257175"/>
        </a:xfrm>
        <a:prstGeom prst="rect">
          <a:avLst/>
        </a:prstGeom>
        <a:noFill/>
        <a:ln w="9525">
          <a:noFill/>
          <a:miter lim="800000"/>
          <a:headEnd/>
          <a:tailEnd/>
        </a:ln>
      </xdr:spPr>
      <xdr:txBody>
        <a:bodyPr vertOverflow="clip" wrap="square" lIns="36576" tIns="22860" rIns="0" bIns="0" anchor="t" upright="1"/>
        <a:lstStyle/>
        <a:p>
          <a:pPr algn="l" rtl="0">
            <a:defRPr sz="1000"/>
          </a:pPr>
          <a:r>
            <a:rPr lang="ja-JP" altLang="en-US" sz="1100" b="1" i="0" u="none" strike="noStrike" baseline="0">
              <a:solidFill>
                <a:srgbClr val="000000"/>
              </a:solidFill>
              <a:latin typeface="ＭＳ ゴシック"/>
              <a:ea typeface="ＭＳ ゴシック"/>
            </a:rPr>
            <a:t>分析欄</a:t>
          </a:r>
        </a:p>
      </xdr:txBody>
    </xdr:sp>
    <xdr:clientData/>
  </xdr:twoCellAnchor>
  <xdr:twoCellAnchor>
    <xdr:from>
      <xdr:col>15</xdr:col>
      <xdr:colOff>257175</xdr:colOff>
      <xdr:row>56</xdr:row>
      <xdr:rowOff>219075</xdr:rowOff>
    </xdr:from>
    <xdr:to>
      <xdr:col>20</xdr:col>
      <xdr:colOff>125016</xdr:colOff>
      <xdr:row>59</xdr:row>
      <xdr:rowOff>334736</xdr:rowOff>
    </xdr:to>
    <xdr:sp macro="" textlink="" fLocksText="0">
      <xdr:nvSpPr>
        <xdr:cNvPr id="24" name="テキスト ボックス 23">
          <a:extLst>
            <a:ext uri="{FF2B5EF4-FFF2-40B4-BE49-F238E27FC236}">
              <a16:creationId xmlns:a16="http://schemas.microsoft.com/office/drawing/2014/main" id="{00000000-0008-0000-0A00-000018000000}"/>
            </a:ext>
          </a:extLst>
        </xdr:cNvPr>
        <xdr:cNvSpPr txBox="1"/>
      </xdr:nvSpPr>
      <xdr:spPr>
        <a:xfrm>
          <a:off x="13211175" y="12630150"/>
          <a:ext cx="4249341" cy="1315811"/>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200">
              <a:latin typeface="ＭＳ ゴシック" pitchFamily="49" charset="-128"/>
              <a:ea typeface="ＭＳ ゴシック" pitchFamily="49" charset="-128"/>
            </a:rPr>
            <a:t>　減債基金積立相当額の積立ルールが</a:t>
          </a:r>
          <a:r>
            <a:rPr kumimoji="1" lang="en-US" altLang="ja-JP" sz="1200">
              <a:latin typeface="ＭＳ ゴシック" pitchFamily="49" charset="-128"/>
              <a:ea typeface="ＭＳ ゴシック" pitchFamily="49" charset="-128"/>
            </a:rPr>
            <a:t>30</a:t>
          </a:r>
          <a:r>
            <a:rPr kumimoji="1" lang="ja-JP" altLang="en-US" sz="1200">
              <a:latin typeface="ＭＳ ゴシック" pitchFamily="49" charset="-128"/>
              <a:ea typeface="ＭＳ ゴシック" pitchFamily="49" charset="-128"/>
            </a:rPr>
            <a:t>年償還で毎年度の積立額を発行額の</a:t>
          </a:r>
          <a:r>
            <a:rPr kumimoji="1" lang="en-US" altLang="ja-JP" sz="1200">
              <a:latin typeface="ＭＳ ゴシック" pitchFamily="49" charset="-128"/>
              <a:ea typeface="ＭＳ ゴシック" pitchFamily="49" charset="-128"/>
            </a:rPr>
            <a:t>30</a:t>
          </a:r>
          <a:r>
            <a:rPr kumimoji="1" lang="ja-JP" altLang="en-US" sz="1200">
              <a:latin typeface="ＭＳ ゴシック" pitchFamily="49" charset="-128"/>
              <a:ea typeface="ＭＳ ゴシック" pitchFamily="49" charset="-128"/>
            </a:rPr>
            <a:t>分の</a:t>
          </a:r>
          <a:r>
            <a:rPr kumimoji="1" lang="en-US" altLang="ja-JP" sz="1200">
              <a:latin typeface="ＭＳ ゴシック" pitchFamily="49" charset="-128"/>
              <a:ea typeface="ＭＳ ゴシック" pitchFamily="49" charset="-128"/>
            </a:rPr>
            <a:t>1</a:t>
          </a:r>
          <a:r>
            <a:rPr kumimoji="1" lang="ja-JP" altLang="en-US" sz="1200">
              <a:latin typeface="ＭＳ ゴシック" pitchFamily="49" charset="-128"/>
              <a:ea typeface="ＭＳ ゴシック" pitchFamily="49" charset="-128"/>
            </a:rPr>
            <a:t>として設定しているのに対して、本区においては満期一括償還での借入れは</a:t>
          </a:r>
          <a:r>
            <a:rPr kumimoji="1" lang="en-US" altLang="ja-JP" sz="1200">
              <a:latin typeface="ＭＳ ゴシック" pitchFamily="49" charset="-128"/>
              <a:ea typeface="ＭＳ ゴシック" pitchFamily="49" charset="-128"/>
            </a:rPr>
            <a:t>5</a:t>
          </a:r>
          <a:r>
            <a:rPr kumimoji="1" lang="ja-JP" altLang="en-US" sz="1200">
              <a:latin typeface="ＭＳ ゴシック" pitchFamily="49" charset="-128"/>
              <a:ea typeface="ＭＳ ゴシック" pitchFamily="49" charset="-128"/>
            </a:rPr>
            <a:t>年または</a:t>
          </a:r>
          <a:r>
            <a:rPr kumimoji="1" lang="en-US" altLang="ja-JP" sz="1200">
              <a:latin typeface="ＭＳ ゴシック" pitchFamily="49" charset="-128"/>
              <a:ea typeface="ＭＳ ゴシック" pitchFamily="49" charset="-128"/>
            </a:rPr>
            <a:t>10</a:t>
          </a:r>
          <a:r>
            <a:rPr kumimoji="1" lang="ja-JP" altLang="en-US" sz="1200">
              <a:latin typeface="ＭＳ ゴシック" pitchFamily="49" charset="-128"/>
              <a:ea typeface="ＭＳ ゴシック" pitchFamily="49" charset="-128"/>
            </a:rPr>
            <a:t>年での償還を見込んで積み立てているため、減債基金残高と減債基金積立相当額に乖離が生じています。</a:t>
          </a:r>
        </a:p>
      </xdr:txBody>
    </xdr:sp>
    <xdr:clientData/>
  </xdr:twoCellAnchor>
</xdr:wsDr>
</file>

<file path=xl/drawings/drawing11.xml><?xml version="1.0" encoding="utf-8"?>
<xdr:wsDr xmlns:xdr="http://schemas.openxmlformats.org/drawingml/2006/spreadsheetDrawing" xmlns:a="http://schemas.openxmlformats.org/drawingml/2006/main">
  <xdr:twoCellAnchor>
    <xdr:from>
      <xdr:col>0</xdr:col>
      <xdr:colOff>238125</xdr:colOff>
      <xdr:row>3</xdr:row>
      <xdr:rowOff>161925</xdr:rowOff>
    </xdr:from>
    <xdr:to>
      <xdr:col>18</xdr:col>
      <xdr:colOff>714375</xdr:colOff>
      <xdr:row>38</xdr:row>
      <xdr:rowOff>9525</xdr:rowOff>
    </xdr:to>
    <xdr:graphicFrame macro="">
      <xdr:nvGraphicFramePr>
        <xdr:cNvPr id="2" name="Chart 5">
          <a:extLst>
            <a:ext uri="{FF2B5EF4-FFF2-40B4-BE49-F238E27FC236}">
              <a16:creationId xmlns:a16="http://schemas.microsoft.com/office/drawing/2014/main" id="{00000000-0008-0000-0B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13</xdr:col>
      <xdr:colOff>276225</xdr:colOff>
      <xdr:row>38</xdr:row>
      <xdr:rowOff>333375</xdr:rowOff>
    </xdr:from>
    <xdr:to>
      <xdr:col>18</xdr:col>
      <xdr:colOff>133350</xdr:colOff>
      <xdr:row>53</xdr:row>
      <xdr:rowOff>9525</xdr:rowOff>
    </xdr:to>
    <xdr:sp macro="" textlink="">
      <xdr:nvSpPr>
        <xdr:cNvPr id="3" name="正方形/長方形 3">
          <a:extLst>
            <a:ext uri="{FF2B5EF4-FFF2-40B4-BE49-F238E27FC236}">
              <a16:creationId xmlns:a16="http://schemas.microsoft.com/office/drawing/2014/main" id="{00000000-0008-0000-0B00-000003000000}"/>
            </a:ext>
          </a:extLst>
        </xdr:cNvPr>
        <xdr:cNvSpPr>
          <a:spLocks noChangeArrowheads="1"/>
        </xdr:cNvSpPr>
      </xdr:nvSpPr>
      <xdr:spPr bwMode="auto">
        <a:xfrm>
          <a:off x="12992100" y="7572375"/>
          <a:ext cx="4667250" cy="4962525"/>
        </a:xfrm>
        <a:prstGeom prst="rect">
          <a:avLst/>
        </a:prstGeom>
        <a:solidFill>
          <a:srgbClr val="FFFFFF"/>
        </a:solidFill>
        <a:ln w="19050" algn="ctr">
          <a:solidFill>
            <a:srgbClr val="000000"/>
          </a:solidFill>
          <a:miter lim="800000"/>
          <a:headEnd/>
          <a:tailEnd/>
        </a:ln>
      </xdr:spPr>
    </xdr:sp>
    <xdr:clientData/>
  </xdr:twoCellAnchor>
  <xdr:twoCellAnchor>
    <xdr:from>
      <xdr:col>13</xdr:col>
      <xdr:colOff>334669</xdr:colOff>
      <xdr:row>39</xdr:row>
      <xdr:rowOff>12618</xdr:rowOff>
    </xdr:from>
    <xdr:to>
      <xdr:col>15</xdr:col>
      <xdr:colOff>841239</xdr:colOff>
      <xdr:row>40</xdr:row>
      <xdr:rowOff>332510</xdr:rowOff>
    </xdr:to>
    <xdr:sp macro="" textlink="">
      <xdr:nvSpPr>
        <xdr:cNvPr id="4" name="テキスト ボックス 3">
          <a:extLst>
            <a:ext uri="{FF2B5EF4-FFF2-40B4-BE49-F238E27FC236}">
              <a16:creationId xmlns:a16="http://schemas.microsoft.com/office/drawing/2014/main" id="{00000000-0008-0000-0B00-000004000000}"/>
            </a:ext>
          </a:extLst>
        </xdr:cNvPr>
        <xdr:cNvSpPr txBox="1"/>
      </xdr:nvSpPr>
      <xdr:spPr>
        <a:xfrm>
          <a:off x="13050544" y="7604043"/>
          <a:ext cx="2430620" cy="67231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t"/>
        <a:lstStyle/>
        <a:p>
          <a:pPr marL="0" marR="0" indent="0" defTabSz="914400" eaLnBrk="1" fontAlgn="auto" latinLnBrk="0" hangingPunct="1">
            <a:lnSpc>
              <a:spcPct val="100000"/>
            </a:lnSpc>
            <a:spcBef>
              <a:spcPts val="0"/>
            </a:spcBef>
            <a:spcAft>
              <a:spcPts val="0"/>
            </a:spcAft>
            <a:buClrTx/>
            <a:buSzTx/>
            <a:buFontTx/>
            <a:buNone/>
            <a:tabLst/>
          </a:pPr>
          <a:r>
            <a:rPr kumimoji="1" lang="ja-JP" altLang="en-US" sz="1600" b="1" baseline="0">
              <a:solidFill>
                <a:schemeClr val="dk1"/>
              </a:solidFill>
              <a:latin typeface="ＭＳ ゴシック" panose="020B0609070205080204" pitchFamily="49" charset="-128"/>
              <a:ea typeface="ＭＳ ゴシック" panose="020B0609070205080204" pitchFamily="49" charset="-128"/>
              <a:cs typeface="+mn-cs"/>
            </a:rPr>
            <a:t>分析欄</a:t>
          </a:r>
        </a:p>
      </xdr:txBody>
    </xdr:sp>
    <xdr:clientData/>
  </xdr:twoCellAnchor>
  <xdr:twoCellAnchor editAs="oneCell">
    <xdr:from>
      <xdr:col>3</xdr:col>
      <xdr:colOff>161925</xdr:colOff>
      <xdr:row>40</xdr:row>
      <xdr:rowOff>57150</xdr:rowOff>
    </xdr:from>
    <xdr:to>
      <xdr:col>3</xdr:col>
      <xdr:colOff>704850</xdr:colOff>
      <xdr:row>40</xdr:row>
      <xdr:rowOff>314325</xdr:rowOff>
    </xdr:to>
    <xdr:sp macro="" textlink="">
      <xdr:nvSpPr>
        <xdr:cNvPr id="5" name="正方形/長方形 36" descr="右上がり対角線 (太)">
          <a:extLst>
            <a:ext uri="{FF2B5EF4-FFF2-40B4-BE49-F238E27FC236}">
              <a16:creationId xmlns:a16="http://schemas.microsoft.com/office/drawing/2014/main" id="{00000000-0008-0000-0B00-000005000000}"/>
            </a:ext>
          </a:extLst>
        </xdr:cNvPr>
        <xdr:cNvSpPr>
          <a:spLocks noChangeArrowheads="1"/>
        </xdr:cNvSpPr>
      </xdr:nvSpPr>
      <xdr:spPr bwMode="auto">
        <a:xfrm>
          <a:off x="2590800" y="8001000"/>
          <a:ext cx="542925" cy="257175"/>
        </a:xfrm>
        <a:prstGeom prst="rect">
          <a:avLst/>
        </a:prstGeom>
        <a:solidFill>
          <a:srgbClr val="FF8080"/>
        </a:solidFill>
        <a:ln w="12700" algn="ctr">
          <a:solidFill>
            <a:srgbClr val="000000"/>
          </a:solidFill>
          <a:miter lim="800000"/>
          <a:headEnd/>
          <a:tailEnd/>
        </a:ln>
      </xdr:spPr>
    </xdr:sp>
    <xdr:clientData/>
  </xdr:twoCellAnchor>
  <xdr:twoCellAnchor editAs="oneCell">
    <xdr:from>
      <xdr:col>3</xdr:col>
      <xdr:colOff>161925</xdr:colOff>
      <xdr:row>41</xdr:row>
      <xdr:rowOff>57150</xdr:rowOff>
    </xdr:from>
    <xdr:to>
      <xdr:col>3</xdr:col>
      <xdr:colOff>704850</xdr:colOff>
      <xdr:row>41</xdr:row>
      <xdr:rowOff>304800</xdr:rowOff>
    </xdr:to>
    <xdr:sp macro="" textlink="">
      <xdr:nvSpPr>
        <xdr:cNvPr id="6" name="正方形/長方形 37" descr="右下がり対角線 (太)">
          <a:extLst>
            <a:ext uri="{FF2B5EF4-FFF2-40B4-BE49-F238E27FC236}">
              <a16:creationId xmlns:a16="http://schemas.microsoft.com/office/drawing/2014/main" id="{00000000-0008-0000-0B00-000006000000}"/>
            </a:ext>
          </a:extLst>
        </xdr:cNvPr>
        <xdr:cNvSpPr>
          <a:spLocks noChangeArrowheads="1"/>
        </xdr:cNvSpPr>
      </xdr:nvSpPr>
      <xdr:spPr bwMode="auto">
        <a:xfrm>
          <a:off x="2590800" y="8353425"/>
          <a:ext cx="542925" cy="247650"/>
        </a:xfrm>
        <a:prstGeom prst="rect">
          <a:avLst/>
        </a:prstGeom>
        <a:solidFill>
          <a:srgbClr val="00FFFF"/>
        </a:solidFill>
        <a:ln w="12700" algn="ctr">
          <a:solidFill>
            <a:srgbClr val="000000"/>
          </a:solidFill>
          <a:miter lim="800000"/>
          <a:headEnd/>
          <a:tailEnd/>
        </a:ln>
      </xdr:spPr>
    </xdr:sp>
    <xdr:clientData/>
  </xdr:twoCellAnchor>
  <xdr:twoCellAnchor editAs="oneCell">
    <xdr:from>
      <xdr:col>3</xdr:col>
      <xdr:colOff>161925</xdr:colOff>
      <xdr:row>42</xdr:row>
      <xdr:rowOff>47625</xdr:rowOff>
    </xdr:from>
    <xdr:to>
      <xdr:col>3</xdr:col>
      <xdr:colOff>704850</xdr:colOff>
      <xdr:row>42</xdr:row>
      <xdr:rowOff>304800</xdr:rowOff>
    </xdr:to>
    <xdr:sp macro="" textlink="">
      <xdr:nvSpPr>
        <xdr:cNvPr id="7" name="正方形/長方形 38" descr="右上がり対角線 (太)">
          <a:extLst>
            <a:ext uri="{FF2B5EF4-FFF2-40B4-BE49-F238E27FC236}">
              <a16:creationId xmlns:a16="http://schemas.microsoft.com/office/drawing/2014/main" id="{00000000-0008-0000-0B00-000007000000}"/>
            </a:ext>
          </a:extLst>
        </xdr:cNvPr>
        <xdr:cNvSpPr>
          <a:spLocks noChangeArrowheads="1"/>
        </xdr:cNvSpPr>
      </xdr:nvSpPr>
      <xdr:spPr bwMode="auto">
        <a:xfrm>
          <a:off x="2590800" y="8696325"/>
          <a:ext cx="542925" cy="257175"/>
        </a:xfrm>
        <a:prstGeom prst="rect">
          <a:avLst/>
        </a:prstGeom>
        <a:solidFill>
          <a:srgbClr val="008000"/>
        </a:solidFill>
        <a:ln w="12700" algn="ctr">
          <a:solidFill>
            <a:srgbClr val="000000"/>
          </a:solidFill>
          <a:miter lim="800000"/>
          <a:headEnd/>
          <a:tailEnd/>
        </a:ln>
      </xdr:spPr>
    </xdr:sp>
    <xdr:clientData/>
  </xdr:twoCellAnchor>
  <xdr:twoCellAnchor editAs="oneCell">
    <xdr:from>
      <xdr:col>3</xdr:col>
      <xdr:colOff>161925</xdr:colOff>
      <xdr:row>43</xdr:row>
      <xdr:rowOff>47625</xdr:rowOff>
    </xdr:from>
    <xdr:to>
      <xdr:col>3</xdr:col>
      <xdr:colOff>704850</xdr:colOff>
      <xdr:row>43</xdr:row>
      <xdr:rowOff>304800</xdr:rowOff>
    </xdr:to>
    <xdr:sp macro="" textlink="">
      <xdr:nvSpPr>
        <xdr:cNvPr id="8" name="正方形/長方形 39" descr="右下がり対角線 (太)">
          <a:extLst>
            <a:ext uri="{FF2B5EF4-FFF2-40B4-BE49-F238E27FC236}">
              <a16:creationId xmlns:a16="http://schemas.microsoft.com/office/drawing/2014/main" id="{00000000-0008-0000-0B00-000008000000}"/>
            </a:ext>
          </a:extLst>
        </xdr:cNvPr>
        <xdr:cNvSpPr>
          <a:spLocks noChangeArrowheads="1"/>
        </xdr:cNvSpPr>
      </xdr:nvSpPr>
      <xdr:spPr bwMode="auto">
        <a:xfrm>
          <a:off x="2590800" y="9048750"/>
          <a:ext cx="542925" cy="257175"/>
        </a:xfrm>
        <a:prstGeom prst="rect">
          <a:avLst/>
        </a:prstGeom>
        <a:solidFill>
          <a:srgbClr val="9999FF"/>
        </a:solidFill>
        <a:ln w="12700" algn="ctr">
          <a:solidFill>
            <a:srgbClr val="000000"/>
          </a:solidFill>
          <a:miter lim="800000"/>
          <a:headEnd/>
          <a:tailEnd/>
        </a:ln>
      </xdr:spPr>
    </xdr:sp>
    <xdr:clientData/>
  </xdr:twoCellAnchor>
  <xdr:twoCellAnchor editAs="oneCell">
    <xdr:from>
      <xdr:col>3</xdr:col>
      <xdr:colOff>161925</xdr:colOff>
      <xdr:row>44</xdr:row>
      <xdr:rowOff>57150</xdr:rowOff>
    </xdr:from>
    <xdr:to>
      <xdr:col>3</xdr:col>
      <xdr:colOff>704850</xdr:colOff>
      <xdr:row>44</xdr:row>
      <xdr:rowOff>304800</xdr:rowOff>
    </xdr:to>
    <xdr:sp macro="" textlink="">
      <xdr:nvSpPr>
        <xdr:cNvPr id="9" name="正方形/長方形 40" descr="右上がり対角線 (太)">
          <a:extLst>
            <a:ext uri="{FF2B5EF4-FFF2-40B4-BE49-F238E27FC236}">
              <a16:creationId xmlns:a16="http://schemas.microsoft.com/office/drawing/2014/main" id="{00000000-0008-0000-0B00-000009000000}"/>
            </a:ext>
          </a:extLst>
        </xdr:cNvPr>
        <xdr:cNvSpPr>
          <a:spLocks noChangeArrowheads="1"/>
        </xdr:cNvSpPr>
      </xdr:nvSpPr>
      <xdr:spPr bwMode="auto">
        <a:xfrm>
          <a:off x="2590800" y="9410700"/>
          <a:ext cx="542925" cy="247650"/>
        </a:xfrm>
        <a:prstGeom prst="rect">
          <a:avLst/>
        </a:prstGeom>
        <a:solidFill>
          <a:srgbClr val="FF6600"/>
        </a:solidFill>
        <a:ln w="12700" algn="ctr">
          <a:solidFill>
            <a:srgbClr val="000000"/>
          </a:solidFill>
          <a:miter lim="800000"/>
          <a:headEnd/>
          <a:tailEnd/>
        </a:ln>
      </xdr:spPr>
    </xdr:sp>
    <xdr:clientData/>
  </xdr:twoCellAnchor>
  <xdr:twoCellAnchor editAs="oneCell">
    <xdr:from>
      <xdr:col>3</xdr:col>
      <xdr:colOff>161925</xdr:colOff>
      <xdr:row>45</xdr:row>
      <xdr:rowOff>57150</xdr:rowOff>
    </xdr:from>
    <xdr:to>
      <xdr:col>3</xdr:col>
      <xdr:colOff>704850</xdr:colOff>
      <xdr:row>45</xdr:row>
      <xdr:rowOff>314325</xdr:rowOff>
    </xdr:to>
    <xdr:sp macro="" textlink="">
      <xdr:nvSpPr>
        <xdr:cNvPr id="10" name="正方形/長方形 41" descr="右下がり対角線 (太)">
          <a:extLst>
            <a:ext uri="{FF2B5EF4-FFF2-40B4-BE49-F238E27FC236}">
              <a16:creationId xmlns:a16="http://schemas.microsoft.com/office/drawing/2014/main" id="{00000000-0008-0000-0B00-00000A000000}"/>
            </a:ext>
          </a:extLst>
        </xdr:cNvPr>
        <xdr:cNvSpPr>
          <a:spLocks noChangeArrowheads="1"/>
        </xdr:cNvSpPr>
      </xdr:nvSpPr>
      <xdr:spPr bwMode="auto">
        <a:xfrm>
          <a:off x="2590800" y="9763125"/>
          <a:ext cx="542925" cy="257175"/>
        </a:xfrm>
        <a:prstGeom prst="rect">
          <a:avLst/>
        </a:prstGeom>
        <a:solidFill>
          <a:srgbClr val="FFFF00"/>
        </a:solidFill>
        <a:ln w="12700" algn="ctr">
          <a:solidFill>
            <a:srgbClr val="000000"/>
          </a:solidFill>
          <a:miter lim="800000"/>
          <a:headEnd/>
          <a:tailEnd/>
        </a:ln>
      </xdr:spPr>
    </xdr:sp>
    <xdr:clientData/>
  </xdr:twoCellAnchor>
  <xdr:twoCellAnchor editAs="oneCell">
    <xdr:from>
      <xdr:col>3</xdr:col>
      <xdr:colOff>161925</xdr:colOff>
      <xdr:row>47</xdr:row>
      <xdr:rowOff>57150</xdr:rowOff>
    </xdr:from>
    <xdr:to>
      <xdr:col>3</xdr:col>
      <xdr:colOff>704850</xdr:colOff>
      <xdr:row>47</xdr:row>
      <xdr:rowOff>314325</xdr:rowOff>
    </xdr:to>
    <xdr:sp macro="" textlink="">
      <xdr:nvSpPr>
        <xdr:cNvPr id="11" name="正方形/長方形 42" descr="右上がり対角線 (太)">
          <a:extLst>
            <a:ext uri="{FF2B5EF4-FFF2-40B4-BE49-F238E27FC236}">
              <a16:creationId xmlns:a16="http://schemas.microsoft.com/office/drawing/2014/main" id="{00000000-0008-0000-0B00-00000B000000}"/>
            </a:ext>
          </a:extLst>
        </xdr:cNvPr>
        <xdr:cNvSpPr>
          <a:spLocks noChangeArrowheads="1"/>
        </xdr:cNvSpPr>
      </xdr:nvSpPr>
      <xdr:spPr bwMode="auto">
        <a:xfrm>
          <a:off x="2590800" y="10467975"/>
          <a:ext cx="542925" cy="257175"/>
        </a:xfrm>
        <a:prstGeom prst="rect">
          <a:avLst/>
        </a:prstGeom>
        <a:solidFill>
          <a:srgbClr val="800080"/>
        </a:solidFill>
        <a:ln w="12700" algn="ctr">
          <a:solidFill>
            <a:srgbClr val="000000"/>
          </a:solidFill>
          <a:miter lim="800000"/>
          <a:headEnd/>
          <a:tailEnd/>
        </a:ln>
      </xdr:spPr>
    </xdr:sp>
    <xdr:clientData/>
  </xdr:twoCellAnchor>
  <xdr:twoCellAnchor editAs="oneCell">
    <xdr:from>
      <xdr:col>3</xdr:col>
      <xdr:colOff>161925</xdr:colOff>
      <xdr:row>48</xdr:row>
      <xdr:rowOff>47625</xdr:rowOff>
    </xdr:from>
    <xdr:to>
      <xdr:col>3</xdr:col>
      <xdr:colOff>704850</xdr:colOff>
      <xdr:row>48</xdr:row>
      <xdr:rowOff>304800</xdr:rowOff>
    </xdr:to>
    <xdr:sp macro="" textlink="">
      <xdr:nvSpPr>
        <xdr:cNvPr id="12" name="正方形/長方形 43" descr="右下がり対角線 (太)">
          <a:extLst>
            <a:ext uri="{FF2B5EF4-FFF2-40B4-BE49-F238E27FC236}">
              <a16:creationId xmlns:a16="http://schemas.microsoft.com/office/drawing/2014/main" id="{00000000-0008-0000-0B00-00000C000000}"/>
            </a:ext>
          </a:extLst>
        </xdr:cNvPr>
        <xdr:cNvSpPr>
          <a:spLocks noChangeArrowheads="1"/>
        </xdr:cNvSpPr>
      </xdr:nvSpPr>
      <xdr:spPr bwMode="auto">
        <a:xfrm>
          <a:off x="2590800" y="10810875"/>
          <a:ext cx="542925" cy="257175"/>
        </a:xfrm>
        <a:prstGeom prst="rect">
          <a:avLst/>
        </a:prstGeom>
        <a:solidFill>
          <a:srgbClr val="00FF00"/>
        </a:solidFill>
        <a:ln w="12700" algn="ctr">
          <a:solidFill>
            <a:srgbClr val="000000"/>
          </a:solidFill>
          <a:miter lim="800000"/>
          <a:headEnd/>
          <a:tailEnd/>
        </a:ln>
      </xdr:spPr>
    </xdr:sp>
    <xdr:clientData/>
  </xdr:twoCellAnchor>
  <xdr:twoCellAnchor editAs="oneCell">
    <xdr:from>
      <xdr:col>3</xdr:col>
      <xdr:colOff>161925</xdr:colOff>
      <xdr:row>49</xdr:row>
      <xdr:rowOff>57150</xdr:rowOff>
    </xdr:from>
    <xdr:to>
      <xdr:col>3</xdr:col>
      <xdr:colOff>704850</xdr:colOff>
      <xdr:row>49</xdr:row>
      <xdr:rowOff>304800</xdr:rowOff>
    </xdr:to>
    <xdr:sp macro="" textlink="">
      <xdr:nvSpPr>
        <xdr:cNvPr id="13" name="正方形/長方形 44" descr="右上がり対角線 (太)">
          <a:extLst>
            <a:ext uri="{FF2B5EF4-FFF2-40B4-BE49-F238E27FC236}">
              <a16:creationId xmlns:a16="http://schemas.microsoft.com/office/drawing/2014/main" id="{00000000-0008-0000-0B00-00000D000000}"/>
            </a:ext>
          </a:extLst>
        </xdr:cNvPr>
        <xdr:cNvSpPr>
          <a:spLocks noChangeArrowheads="1"/>
        </xdr:cNvSpPr>
      </xdr:nvSpPr>
      <xdr:spPr bwMode="auto">
        <a:xfrm>
          <a:off x="2590800" y="11172825"/>
          <a:ext cx="542925" cy="247650"/>
        </a:xfrm>
        <a:prstGeom prst="rect">
          <a:avLst/>
        </a:prstGeom>
        <a:solidFill>
          <a:srgbClr val="FF00FF"/>
        </a:solidFill>
        <a:ln w="12700" algn="ctr">
          <a:solidFill>
            <a:srgbClr val="000000"/>
          </a:solidFill>
          <a:miter lim="800000"/>
          <a:headEnd/>
          <a:tailEnd/>
        </a:ln>
      </xdr:spPr>
    </xdr:sp>
    <xdr:clientData/>
  </xdr:twoCellAnchor>
  <xdr:twoCellAnchor editAs="oneCell">
    <xdr:from>
      <xdr:col>3</xdr:col>
      <xdr:colOff>161925</xdr:colOff>
      <xdr:row>50</xdr:row>
      <xdr:rowOff>57150</xdr:rowOff>
    </xdr:from>
    <xdr:to>
      <xdr:col>3</xdr:col>
      <xdr:colOff>704850</xdr:colOff>
      <xdr:row>50</xdr:row>
      <xdr:rowOff>314325</xdr:rowOff>
    </xdr:to>
    <xdr:sp macro="" textlink="">
      <xdr:nvSpPr>
        <xdr:cNvPr id="14" name="正方形/長方形 45" descr="右下がり対角線 (太)">
          <a:extLst>
            <a:ext uri="{FF2B5EF4-FFF2-40B4-BE49-F238E27FC236}">
              <a16:creationId xmlns:a16="http://schemas.microsoft.com/office/drawing/2014/main" id="{00000000-0008-0000-0B00-00000E000000}"/>
            </a:ext>
          </a:extLst>
        </xdr:cNvPr>
        <xdr:cNvSpPr>
          <a:spLocks noChangeArrowheads="1"/>
        </xdr:cNvSpPr>
      </xdr:nvSpPr>
      <xdr:spPr bwMode="auto">
        <a:xfrm>
          <a:off x="2590800" y="11525250"/>
          <a:ext cx="542925" cy="257175"/>
        </a:xfrm>
        <a:prstGeom prst="rect">
          <a:avLst/>
        </a:prstGeom>
        <a:solidFill>
          <a:srgbClr val="0000FF"/>
        </a:solidFill>
        <a:ln w="12700" algn="ctr">
          <a:solidFill>
            <a:srgbClr val="000000"/>
          </a:solidFill>
          <a:miter lim="800000"/>
          <a:headEnd/>
          <a:tailEnd/>
        </a:ln>
      </xdr:spPr>
    </xdr:sp>
    <xdr:clientData/>
  </xdr:twoCellAnchor>
  <xdr:twoCellAnchor editAs="oneCell">
    <xdr:from>
      <xdr:col>3</xdr:col>
      <xdr:colOff>161925</xdr:colOff>
      <xdr:row>51</xdr:row>
      <xdr:rowOff>47625</xdr:rowOff>
    </xdr:from>
    <xdr:to>
      <xdr:col>3</xdr:col>
      <xdr:colOff>704850</xdr:colOff>
      <xdr:row>51</xdr:row>
      <xdr:rowOff>304800</xdr:rowOff>
    </xdr:to>
    <xdr:sp macro="" textlink="">
      <xdr:nvSpPr>
        <xdr:cNvPr id="15" name="正方形/長方形 46" descr="右上がり対角線 (太)">
          <a:extLst>
            <a:ext uri="{FF2B5EF4-FFF2-40B4-BE49-F238E27FC236}">
              <a16:creationId xmlns:a16="http://schemas.microsoft.com/office/drawing/2014/main" id="{00000000-0008-0000-0B00-00000F000000}"/>
            </a:ext>
          </a:extLst>
        </xdr:cNvPr>
        <xdr:cNvSpPr>
          <a:spLocks noChangeArrowheads="1"/>
        </xdr:cNvSpPr>
      </xdr:nvSpPr>
      <xdr:spPr bwMode="auto">
        <a:xfrm>
          <a:off x="2590800" y="11868150"/>
          <a:ext cx="542925" cy="257175"/>
        </a:xfrm>
        <a:prstGeom prst="rect">
          <a:avLst/>
        </a:prstGeom>
        <a:solidFill>
          <a:srgbClr val="FFCC00"/>
        </a:solidFill>
        <a:ln w="12700" algn="ctr">
          <a:solidFill>
            <a:srgbClr val="000000"/>
          </a:solidFill>
          <a:miter lim="800000"/>
          <a:headEnd/>
          <a:tailEnd/>
        </a:ln>
      </xdr:spPr>
    </xdr:sp>
    <xdr:clientData/>
  </xdr:twoCellAnchor>
  <xdr:twoCellAnchor>
    <xdr:from>
      <xdr:col>3</xdr:col>
      <xdr:colOff>190500</xdr:colOff>
      <xdr:row>52</xdr:row>
      <xdr:rowOff>161925</xdr:rowOff>
    </xdr:from>
    <xdr:to>
      <xdr:col>3</xdr:col>
      <xdr:colOff>666750</xdr:colOff>
      <xdr:row>52</xdr:row>
      <xdr:rowOff>161925</xdr:rowOff>
    </xdr:to>
    <xdr:cxnSp macro="">
      <xdr:nvCxnSpPr>
        <xdr:cNvPr id="16" name="直線コネクタ 20">
          <a:extLst>
            <a:ext uri="{FF2B5EF4-FFF2-40B4-BE49-F238E27FC236}">
              <a16:creationId xmlns:a16="http://schemas.microsoft.com/office/drawing/2014/main" id="{00000000-0008-0000-0B00-000010000000}"/>
            </a:ext>
          </a:extLst>
        </xdr:cNvPr>
        <xdr:cNvCxnSpPr>
          <a:cxnSpLocks noChangeShapeType="1"/>
        </xdr:cNvCxnSpPr>
      </xdr:nvCxnSpPr>
      <xdr:spPr bwMode="auto">
        <a:xfrm>
          <a:off x="2619375" y="12334875"/>
          <a:ext cx="476250" cy="0"/>
        </a:xfrm>
        <a:prstGeom prst="line">
          <a:avLst/>
        </a:prstGeom>
        <a:noFill/>
        <a:ln w="38100" algn="ctr">
          <a:solidFill>
            <a:srgbClr val="FF0000"/>
          </a:solidFill>
          <a:round/>
          <a:headEnd/>
          <a:tailEnd/>
        </a:ln>
      </xdr:spPr>
    </xdr:cxnSp>
    <xdr:clientData/>
  </xdr:twoCellAnchor>
  <xdr:twoCellAnchor>
    <xdr:from>
      <xdr:col>3</xdr:col>
      <xdr:colOff>342900</xdr:colOff>
      <xdr:row>52</xdr:row>
      <xdr:rowOff>76200</xdr:rowOff>
    </xdr:from>
    <xdr:to>
      <xdr:col>3</xdr:col>
      <xdr:colOff>523875</xdr:colOff>
      <xdr:row>52</xdr:row>
      <xdr:rowOff>257175</xdr:rowOff>
    </xdr:to>
    <xdr:sp macro="" textlink="">
      <xdr:nvSpPr>
        <xdr:cNvPr id="17" name="Oval 182">
          <a:extLst>
            <a:ext uri="{FF2B5EF4-FFF2-40B4-BE49-F238E27FC236}">
              <a16:creationId xmlns:a16="http://schemas.microsoft.com/office/drawing/2014/main" id="{00000000-0008-0000-0B00-000011000000}"/>
            </a:ext>
          </a:extLst>
        </xdr:cNvPr>
        <xdr:cNvSpPr>
          <a:spLocks noChangeArrowheads="1"/>
        </xdr:cNvSpPr>
      </xdr:nvSpPr>
      <xdr:spPr bwMode="auto">
        <a:xfrm>
          <a:off x="2771775" y="12249150"/>
          <a:ext cx="180975" cy="180975"/>
        </a:xfrm>
        <a:prstGeom prst="ellipse">
          <a:avLst/>
        </a:prstGeom>
        <a:solidFill>
          <a:srgbClr val="FF0000"/>
        </a:solidFill>
        <a:ln w="12700">
          <a:solidFill>
            <a:srgbClr val="FF0000"/>
          </a:solidFill>
          <a:round/>
          <a:headEnd/>
          <a:tailEnd/>
        </a:ln>
      </xdr:spPr>
    </xdr:sp>
    <xdr:clientData/>
  </xdr:twoCellAnchor>
  <xdr:twoCellAnchor>
    <xdr:from>
      <xdr:col>0</xdr:col>
      <xdr:colOff>138544</xdr:colOff>
      <xdr:row>0</xdr:row>
      <xdr:rowOff>138544</xdr:rowOff>
    </xdr:from>
    <xdr:to>
      <xdr:col>10</xdr:col>
      <xdr:colOff>398317</xdr:colOff>
      <xdr:row>4</xdr:row>
      <xdr:rowOff>21646</xdr:rowOff>
    </xdr:to>
    <xdr:sp macro="" textlink="">
      <xdr:nvSpPr>
        <xdr:cNvPr id="18" name="表題ボックス">
          <a:extLst>
            <a:ext uri="{FF2B5EF4-FFF2-40B4-BE49-F238E27FC236}">
              <a16:creationId xmlns:a16="http://schemas.microsoft.com/office/drawing/2014/main" id="{00000000-0008-0000-0B00-000012000000}"/>
            </a:ext>
          </a:extLst>
        </xdr:cNvPr>
        <xdr:cNvSpPr>
          <a:spLocks noChangeArrowheads="1"/>
        </xdr:cNvSpPr>
      </xdr:nvSpPr>
      <xdr:spPr bwMode="auto">
        <a:xfrm>
          <a:off x="138544" y="138544"/>
          <a:ext cx="9232323" cy="645102"/>
        </a:xfrm>
        <a:prstGeom prst="rect">
          <a:avLst/>
        </a:prstGeom>
        <a:noFill/>
        <a:ln w="9525">
          <a:noFill/>
          <a:miter lim="800000"/>
          <a:headEnd/>
          <a:tailEnd/>
        </a:ln>
      </xdr:spPr>
      <xdr:txBody>
        <a:bodyPr vertOverflow="clip" wrap="square" lIns="54864" tIns="32004" rIns="0" bIns="32004" anchor="ctr" upright="1"/>
        <a:lstStyle/>
        <a:p>
          <a:pPr algn="l" rtl="1">
            <a:defRPr sz="1000"/>
          </a:pPr>
          <a:r>
            <a:rPr lang="ja-JP" altLang="en-US" sz="2400" b="1" i="0" strike="noStrike">
              <a:solidFill>
                <a:srgbClr val="000000"/>
              </a:solidFill>
              <a:latin typeface="ＭＳ ゴシック"/>
              <a:ea typeface="ＭＳ ゴシック"/>
            </a:rPr>
            <a:t>（</a:t>
          </a:r>
          <a:r>
            <a:rPr lang="en-US" altLang="ja-JP" sz="2400" b="1" i="0" strike="noStrike">
              <a:solidFill>
                <a:srgbClr val="000000"/>
              </a:solidFill>
              <a:latin typeface="ＭＳ ゴシック"/>
              <a:ea typeface="ＭＳ ゴシック"/>
            </a:rPr>
            <a:t>10</a:t>
          </a:r>
          <a:r>
            <a:rPr lang="ja-JP" altLang="en-US" sz="2400" b="1" i="0" strike="noStrike">
              <a:solidFill>
                <a:srgbClr val="000000"/>
              </a:solidFill>
              <a:latin typeface="ＭＳ ゴシック"/>
              <a:ea typeface="ＭＳ ゴシック"/>
            </a:rPr>
            <a:t>）将来負担比率（分子）の構造（市町村）</a:t>
          </a:r>
        </a:p>
      </xdr:txBody>
    </xdr:sp>
    <xdr:clientData/>
  </xdr:twoCellAnchor>
  <xdr:twoCellAnchor>
    <xdr:from>
      <xdr:col>11</xdr:col>
      <xdr:colOff>590550</xdr:colOff>
      <xdr:row>1</xdr:row>
      <xdr:rowOff>47625</xdr:rowOff>
    </xdr:from>
    <xdr:to>
      <xdr:col>13</xdr:col>
      <xdr:colOff>628650</xdr:colOff>
      <xdr:row>3</xdr:row>
      <xdr:rowOff>123825</xdr:rowOff>
    </xdr:to>
    <xdr:sp macro="" textlink="">
      <xdr:nvSpPr>
        <xdr:cNvPr id="19" name="年度ボックス">
          <a:extLst>
            <a:ext uri="{FF2B5EF4-FFF2-40B4-BE49-F238E27FC236}">
              <a16:creationId xmlns:a16="http://schemas.microsoft.com/office/drawing/2014/main" id="{00000000-0008-0000-0B00-000013000000}"/>
            </a:ext>
          </a:extLst>
        </xdr:cNvPr>
        <xdr:cNvSpPr>
          <a:spLocks noChangeArrowheads="1"/>
        </xdr:cNvSpPr>
      </xdr:nvSpPr>
      <xdr:spPr bwMode="auto">
        <a:xfrm>
          <a:off x="10810875" y="238125"/>
          <a:ext cx="2533650" cy="4572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令和</a:t>
          </a:r>
          <a:r>
            <a:rPr lang="en-US" altLang="ja-JP" sz="1600" b="1">
              <a:latin typeface="ＭＳ ゴシック" pitchFamily="49" charset="-128"/>
              <a:ea typeface="ＭＳ ゴシック" pitchFamily="49" charset="-128"/>
            </a:rPr>
            <a:t>5</a:t>
          </a:r>
          <a:r>
            <a:rPr lang="ja-JP" altLang="en-US" sz="1600" b="1">
              <a:latin typeface="ＭＳ ゴシック" pitchFamily="49" charset="-128"/>
              <a:ea typeface="ＭＳ ゴシック" pitchFamily="49" charset="-128"/>
            </a:rPr>
            <a:t>年度</a:t>
          </a:r>
        </a:p>
      </xdr:txBody>
    </xdr:sp>
    <xdr:clientData/>
  </xdr:twoCellAnchor>
  <xdr:twoCellAnchor>
    <xdr:from>
      <xdr:col>14</xdr:col>
      <xdr:colOff>171450</xdr:colOff>
      <xdr:row>1</xdr:row>
      <xdr:rowOff>47625</xdr:rowOff>
    </xdr:from>
    <xdr:to>
      <xdr:col>18</xdr:col>
      <xdr:colOff>133350</xdr:colOff>
      <xdr:row>3</xdr:row>
      <xdr:rowOff>123825</xdr:rowOff>
    </xdr:to>
    <xdr:sp macro="" textlink="">
      <xdr:nvSpPr>
        <xdr:cNvPr id="20" name="団体名称ボックス">
          <a:extLst>
            <a:ext uri="{FF2B5EF4-FFF2-40B4-BE49-F238E27FC236}">
              <a16:creationId xmlns:a16="http://schemas.microsoft.com/office/drawing/2014/main" id="{00000000-0008-0000-0B00-000014000000}"/>
            </a:ext>
          </a:extLst>
        </xdr:cNvPr>
        <xdr:cNvSpPr>
          <a:spLocks noChangeArrowheads="1"/>
        </xdr:cNvSpPr>
      </xdr:nvSpPr>
      <xdr:spPr bwMode="auto">
        <a:xfrm>
          <a:off x="13849350" y="238125"/>
          <a:ext cx="3810000" cy="4572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東京都文京区</a:t>
          </a:r>
        </a:p>
      </xdr:txBody>
    </xdr:sp>
    <xdr:clientData/>
  </xdr:twoCellAnchor>
  <xdr:twoCellAnchor>
    <xdr:from>
      <xdr:col>1</xdr:col>
      <xdr:colOff>0</xdr:colOff>
      <xdr:row>39</xdr:row>
      <xdr:rowOff>0</xdr:rowOff>
    </xdr:from>
    <xdr:to>
      <xdr:col>8</xdr:col>
      <xdr:colOff>0</xdr:colOff>
      <xdr:row>40</xdr:row>
      <xdr:rowOff>0</xdr:rowOff>
    </xdr:to>
    <xdr:sp macro="" textlink="">
      <xdr:nvSpPr>
        <xdr:cNvPr id="21" name="Line 22">
          <a:extLst>
            <a:ext uri="{FF2B5EF4-FFF2-40B4-BE49-F238E27FC236}">
              <a16:creationId xmlns:a16="http://schemas.microsoft.com/office/drawing/2014/main" id="{00000000-0008-0000-0B00-000015000000}"/>
            </a:ext>
          </a:extLst>
        </xdr:cNvPr>
        <xdr:cNvSpPr>
          <a:spLocks noChangeShapeType="1"/>
        </xdr:cNvSpPr>
      </xdr:nvSpPr>
      <xdr:spPr bwMode="auto">
        <a:xfrm>
          <a:off x="504825" y="7591425"/>
          <a:ext cx="5972175" cy="352425"/>
        </a:xfrm>
        <a:prstGeom prst="line">
          <a:avLst/>
        </a:prstGeom>
        <a:noFill/>
        <a:ln w="19050">
          <a:solidFill>
            <a:srgbClr val="000000"/>
          </a:solidFill>
          <a:round/>
          <a:headEnd/>
          <a:tailEnd/>
        </a:ln>
      </xdr:spPr>
    </xdr:sp>
    <xdr:clientData/>
  </xdr:twoCellAnchor>
  <xdr:twoCellAnchor>
    <xdr:from>
      <xdr:col>1</xdr:col>
      <xdr:colOff>114300</xdr:colOff>
      <xdr:row>3</xdr:row>
      <xdr:rowOff>133350</xdr:rowOff>
    </xdr:from>
    <xdr:to>
      <xdr:col>2</xdr:col>
      <xdr:colOff>933450</xdr:colOff>
      <xdr:row>5</xdr:row>
      <xdr:rowOff>133350</xdr:rowOff>
    </xdr:to>
    <xdr:sp macro="" textlink="">
      <xdr:nvSpPr>
        <xdr:cNvPr id="22" name="テキスト ボックス 6">
          <a:extLst>
            <a:ext uri="{FF2B5EF4-FFF2-40B4-BE49-F238E27FC236}">
              <a16:creationId xmlns:a16="http://schemas.microsoft.com/office/drawing/2014/main" id="{00000000-0008-0000-0B00-000016000000}"/>
            </a:ext>
          </a:extLst>
        </xdr:cNvPr>
        <xdr:cNvSpPr txBox="1">
          <a:spLocks noChangeArrowheads="1"/>
        </xdr:cNvSpPr>
      </xdr:nvSpPr>
      <xdr:spPr bwMode="auto">
        <a:xfrm>
          <a:off x="619125" y="704850"/>
          <a:ext cx="1781175" cy="381000"/>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（百万円）</a:t>
          </a:r>
        </a:p>
      </xdr:txBody>
    </xdr:sp>
    <xdr:clientData/>
  </xdr:twoCellAnchor>
  <xdr:twoCellAnchor>
    <xdr:from>
      <xdr:col>13</xdr:col>
      <xdr:colOff>390525</xdr:colOff>
      <xdr:row>40</xdr:row>
      <xdr:rowOff>19050</xdr:rowOff>
    </xdr:from>
    <xdr:to>
      <xdr:col>18</xdr:col>
      <xdr:colOff>19049</xdr:colOff>
      <xdr:row>52</xdr:row>
      <xdr:rowOff>247650</xdr:rowOff>
    </xdr:to>
    <xdr:sp macro="" textlink="" fLocksText="0">
      <xdr:nvSpPr>
        <xdr:cNvPr id="23" name="テキスト ボックス 22">
          <a:extLst>
            <a:ext uri="{FF2B5EF4-FFF2-40B4-BE49-F238E27FC236}">
              <a16:creationId xmlns:a16="http://schemas.microsoft.com/office/drawing/2014/main" id="{00000000-0008-0000-0B00-000017000000}"/>
            </a:ext>
          </a:extLst>
        </xdr:cNvPr>
        <xdr:cNvSpPr txBox="1"/>
      </xdr:nvSpPr>
      <xdr:spPr>
        <a:xfrm>
          <a:off x="13106400" y="7962900"/>
          <a:ext cx="4438649" cy="445770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400">
              <a:latin typeface="ＭＳ ゴシック" pitchFamily="49" charset="-128"/>
              <a:ea typeface="ＭＳ ゴシック" pitchFamily="49" charset="-128"/>
            </a:rPr>
            <a:t>　将来負担比率は、地方公共団体の一般会計の借入金（地方債）や将来支払っていく可能性のある負担等の現時点での残高の程度を指標化したものであり、地方公共団体の一般会計等が将来的に負担すべき実質的な負債にあたる額（将来負担額）から負債の償還に充てることができる基金等（充当可能財源等）を控除した上で、その団体の標準財政規模から一定の額を控除して除したもので、将来における財政の圧迫する可能性の高さを示すものです。</a:t>
          </a:r>
        </a:p>
        <a:p>
          <a:r>
            <a:rPr kumimoji="1" lang="ja-JP" altLang="en-US" sz="1400">
              <a:latin typeface="ＭＳ ゴシック" pitchFamily="49" charset="-128"/>
              <a:ea typeface="ＭＳ ゴシック" pitchFamily="49" charset="-128"/>
            </a:rPr>
            <a:t>　令和</a:t>
          </a:r>
          <a:r>
            <a:rPr kumimoji="1" lang="en-US" altLang="ja-JP" sz="1400">
              <a:latin typeface="ＭＳ ゴシック" pitchFamily="49" charset="-128"/>
              <a:ea typeface="ＭＳ ゴシック" pitchFamily="49" charset="-128"/>
            </a:rPr>
            <a:t>5</a:t>
          </a:r>
          <a:r>
            <a:rPr kumimoji="1" lang="ja-JP" altLang="en-US" sz="1400">
              <a:latin typeface="ＭＳ ゴシック" pitchFamily="49" charset="-128"/>
              <a:ea typeface="ＭＳ ゴシック" pitchFamily="49" charset="-128"/>
            </a:rPr>
            <a:t>年度の充当可能財源等は、前年度より</a:t>
          </a:r>
          <a:r>
            <a:rPr kumimoji="1" lang="en-US" altLang="ja-JP" sz="1400">
              <a:latin typeface="ＭＳ ゴシック" pitchFamily="49" charset="-128"/>
              <a:ea typeface="ＭＳ ゴシック" pitchFamily="49" charset="-128"/>
            </a:rPr>
            <a:t>3.6</a:t>
          </a:r>
          <a:r>
            <a:rPr kumimoji="1" lang="ja-JP" altLang="en-US" sz="1400">
              <a:latin typeface="ＭＳ ゴシック" pitchFamily="49" charset="-128"/>
              <a:ea typeface="ＭＳ ゴシック" pitchFamily="49" charset="-128"/>
            </a:rPr>
            <a:t>％（</a:t>
          </a:r>
          <a:r>
            <a:rPr kumimoji="1" lang="en-US" altLang="ja-JP" sz="1400">
              <a:latin typeface="ＭＳ ゴシック" pitchFamily="49" charset="-128"/>
              <a:ea typeface="ＭＳ ゴシック" pitchFamily="49" charset="-128"/>
            </a:rPr>
            <a:t>30</a:t>
          </a:r>
          <a:r>
            <a:rPr kumimoji="1" lang="ja-JP" altLang="en-US" sz="1400">
              <a:latin typeface="ＭＳ ゴシック" pitchFamily="49" charset="-128"/>
              <a:ea typeface="ＭＳ ゴシック" pitchFamily="49" charset="-128"/>
            </a:rPr>
            <a:t>億</a:t>
          </a:r>
          <a:r>
            <a:rPr kumimoji="1" lang="en-US" altLang="ja-JP" sz="1400">
              <a:latin typeface="ＭＳ ゴシック" pitchFamily="49" charset="-128"/>
              <a:ea typeface="ＭＳ ゴシック" pitchFamily="49" charset="-128"/>
            </a:rPr>
            <a:t>9,100</a:t>
          </a:r>
          <a:r>
            <a:rPr kumimoji="1" lang="ja-JP" altLang="en-US" sz="1400">
              <a:latin typeface="ＭＳ ゴシック" pitchFamily="49" charset="-128"/>
              <a:ea typeface="ＭＳ ゴシック" pitchFamily="49" charset="-128"/>
            </a:rPr>
            <a:t>万円）減少しましたが、将来負担額も</a:t>
          </a:r>
          <a:r>
            <a:rPr kumimoji="1" lang="en-US" altLang="ja-JP" sz="1400">
              <a:latin typeface="ＭＳ ゴシック" pitchFamily="49" charset="-128"/>
              <a:ea typeface="ＭＳ ゴシック" pitchFamily="49" charset="-128"/>
            </a:rPr>
            <a:t>15.5</a:t>
          </a:r>
          <a:r>
            <a:rPr kumimoji="1" lang="ja-JP" altLang="en-US" sz="1400">
              <a:latin typeface="ＭＳ ゴシック" pitchFamily="49" charset="-128"/>
              <a:ea typeface="ＭＳ ゴシック" pitchFamily="49" charset="-128"/>
            </a:rPr>
            <a:t>％（</a:t>
          </a:r>
          <a:r>
            <a:rPr kumimoji="1" lang="en-US" altLang="ja-JP" sz="1400">
              <a:latin typeface="ＭＳ ゴシック" pitchFamily="49" charset="-128"/>
              <a:ea typeface="ＭＳ ゴシック" pitchFamily="49" charset="-128"/>
            </a:rPr>
            <a:t>29</a:t>
          </a:r>
          <a:r>
            <a:rPr kumimoji="1" lang="ja-JP" altLang="en-US" sz="1400">
              <a:latin typeface="ＭＳ ゴシック" pitchFamily="49" charset="-128"/>
              <a:ea typeface="ＭＳ ゴシック" pitchFamily="49" charset="-128"/>
            </a:rPr>
            <a:t>億</a:t>
          </a:r>
          <a:r>
            <a:rPr kumimoji="1" lang="en-US" altLang="ja-JP" sz="1400">
              <a:latin typeface="ＭＳ ゴシック" pitchFamily="49" charset="-128"/>
              <a:ea typeface="ＭＳ ゴシック" pitchFamily="49" charset="-128"/>
            </a:rPr>
            <a:t>9,500</a:t>
          </a:r>
          <a:r>
            <a:rPr kumimoji="1" lang="ja-JP" altLang="en-US" sz="1400">
              <a:latin typeface="ＭＳ ゴシック" pitchFamily="49" charset="-128"/>
              <a:ea typeface="ＭＳ ゴシック" pitchFamily="49" charset="-128"/>
            </a:rPr>
            <a:t>万円）増加しており、分子は引き続き負数で推移しています。</a:t>
          </a:r>
        </a:p>
      </xdr:txBody>
    </xdr:sp>
    <xdr:clientData/>
  </xdr:twoCellAnchor>
</xdr:wsDr>
</file>

<file path=xl/drawings/drawing12.xml><?xml version="1.0" encoding="utf-8"?>
<xdr:wsDr xmlns:xdr="http://schemas.openxmlformats.org/drawingml/2006/spreadsheetDrawing" xmlns:a="http://schemas.openxmlformats.org/drawingml/2006/main">
  <xdr:twoCellAnchor>
    <xdr:from>
      <xdr:col>0</xdr:col>
      <xdr:colOff>152400</xdr:colOff>
      <xdr:row>4</xdr:row>
      <xdr:rowOff>85724</xdr:rowOff>
    </xdr:from>
    <xdr:to>
      <xdr:col>8</xdr:col>
      <xdr:colOff>13607</xdr:colOff>
      <xdr:row>52</xdr:row>
      <xdr:rowOff>81643</xdr:rowOff>
    </xdr:to>
    <xdr:graphicFrame macro="">
      <xdr:nvGraphicFramePr>
        <xdr:cNvPr id="2" name="Chart 1">
          <a:extLst>
            <a:ext uri="{FF2B5EF4-FFF2-40B4-BE49-F238E27FC236}">
              <a16:creationId xmlns:a16="http://schemas.microsoft.com/office/drawing/2014/main" id="{00000000-0008-0000-0C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xdr:col>
      <xdr:colOff>200025</xdr:colOff>
      <xdr:row>54</xdr:row>
      <xdr:rowOff>104775</xdr:rowOff>
    </xdr:from>
    <xdr:to>
      <xdr:col>1</xdr:col>
      <xdr:colOff>895350</xdr:colOff>
      <xdr:row>54</xdr:row>
      <xdr:rowOff>522078</xdr:rowOff>
    </xdr:to>
    <xdr:sp macro="" textlink="">
      <xdr:nvSpPr>
        <xdr:cNvPr id="3" name="Rectangle 2">
          <a:extLst>
            <a:ext uri="{FF2B5EF4-FFF2-40B4-BE49-F238E27FC236}">
              <a16:creationId xmlns:a16="http://schemas.microsoft.com/office/drawing/2014/main" id="{00000000-0008-0000-0C00-000003000000}"/>
            </a:ext>
          </a:extLst>
        </xdr:cNvPr>
        <xdr:cNvSpPr>
          <a:spLocks noChangeArrowheads="1"/>
        </xdr:cNvSpPr>
      </xdr:nvSpPr>
      <xdr:spPr bwMode="auto">
        <a:xfrm>
          <a:off x="828675" y="12411075"/>
          <a:ext cx="695325" cy="417303"/>
        </a:xfrm>
        <a:prstGeom prst="rect">
          <a:avLst/>
        </a:prstGeom>
        <a:pattFill prst="pct70">
          <a:fgClr>
            <a:srgbClr val="843C0C"/>
          </a:fgClr>
          <a:bgClr>
            <a:schemeClr val="bg1"/>
          </a:bgClr>
        </a:pattFill>
        <a:ln w="6350">
          <a:solidFill>
            <a:srgbClr val="000000"/>
          </a:solidFill>
          <a:miter lim="800000"/>
          <a:headEnd/>
          <a:tailEnd/>
        </a:ln>
      </xdr:spPr>
    </xdr:sp>
    <xdr:clientData/>
  </xdr:twoCellAnchor>
  <xdr:twoCellAnchor>
    <xdr:from>
      <xdr:col>1</xdr:col>
      <xdr:colOff>200025</xdr:colOff>
      <xdr:row>56</xdr:row>
      <xdr:rowOff>114300</xdr:rowOff>
    </xdr:from>
    <xdr:to>
      <xdr:col>1</xdr:col>
      <xdr:colOff>895350</xdr:colOff>
      <xdr:row>56</xdr:row>
      <xdr:rowOff>523875</xdr:rowOff>
    </xdr:to>
    <xdr:sp macro="" textlink="">
      <xdr:nvSpPr>
        <xdr:cNvPr id="4" name="Rectangle 3">
          <a:extLst>
            <a:ext uri="{FF2B5EF4-FFF2-40B4-BE49-F238E27FC236}">
              <a16:creationId xmlns:a16="http://schemas.microsoft.com/office/drawing/2014/main" id="{00000000-0008-0000-0C00-000004000000}"/>
            </a:ext>
          </a:extLst>
        </xdr:cNvPr>
        <xdr:cNvSpPr>
          <a:spLocks noChangeArrowheads="1"/>
        </xdr:cNvSpPr>
      </xdr:nvSpPr>
      <xdr:spPr bwMode="auto">
        <a:xfrm>
          <a:off x="828675" y="13754100"/>
          <a:ext cx="695325" cy="409575"/>
        </a:xfrm>
        <a:prstGeom prst="rect">
          <a:avLst/>
        </a:prstGeom>
        <a:solidFill>
          <a:srgbClr val="2E75B6"/>
        </a:solidFill>
        <a:ln w="6350">
          <a:solidFill>
            <a:srgbClr val="000000"/>
          </a:solidFill>
          <a:miter lim="800000"/>
          <a:headEnd/>
          <a:tailEnd/>
        </a:ln>
      </xdr:spPr>
    </xdr:sp>
    <xdr:clientData/>
  </xdr:twoCellAnchor>
  <xdr:twoCellAnchor>
    <xdr:from>
      <xdr:col>0</xdr:col>
      <xdr:colOff>123825</xdr:colOff>
      <xdr:row>0</xdr:row>
      <xdr:rowOff>123825</xdr:rowOff>
    </xdr:from>
    <xdr:to>
      <xdr:col>8</xdr:col>
      <xdr:colOff>138546</xdr:colOff>
      <xdr:row>3</xdr:row>
      <xdr:rowOff>133350</xdr:rowOff>
    </xdr:to>
    <xdr:sp macro="" textlink="">
      <xdr:nvSpPr>
        <xdr:cNvPr id="5" name="表題ボックス">
          <a:extLst>
            <a:ext uri="{FF2B5EF4-FFF2-40B4-BE49-F238E27FC236}">
              <a16:creationId xmlns:a16="http://schemas.microsoft.com/office/drawing/2014/main" id="{00000000-0008-0000-0C00-000005000000}"/>
            </a:ext>
          </a:extLst>
        </xdr:cNvPr>
        <xdr:cNvSpPr>
          <a:spLocks noChangeArrowheads="1"/>
        </xdr:cNvSpPr>
      </xdr:nvSpPr>
      <xdr:spPr bwMode="auto">
        <a:xfrm>
          <a:off x="123825" y="123825"/>
          <a:ext cx="13435446" cy="638175"/>
        </a:xfrm>
        <a:prstGeom prst="rect">
          <a:avLst/>
        </a:prstGeom>
        <a:noFill/>
        <a:ln w="9525">
          <a:noFill/>
          <a:miter lim="800000"/>
          <a:headEnd/>
          <a:tailEnd/>
        </a:ln>
      </xdr:spPr>
      <xdr:txBody>
        <a:bodyPr vertOverflow="clip" wrap="square" lIns="54864" tIns="32004" rIns="0" bIns="32004" anchor="ctr" upright="1"/>
        <a:lstStyle/>
        <a:p>
          <a:pPr algn="l" rtl="0">
            <a:defRPr sz="1000"/>
          </a:pPr>
          <a:r>
            <a:rPr lang="ja-JP" altLang="en-US" sz="2800" b="1" i="0" u="none" strike="noStrike" baseline="0">
              <a:solidFill>
                <a:srgbClr val="000000"/>
              </a:solidFill>
              <a:latin typeface="ＭＳ ゴシック"/>
              <a:ea typeface="ＭＳ ゴシック"/>
            </a:rPr>
            <a:t>（</a:t>
          </a:r>
          <a:r>
            <a:rPr lang="en-US" altLang="ja-JP" sz="2800" b="1" i="0" u="none" strike="noStrike" baseline="0">
              <a:solidFill>
                <a:srgbClr val="000000"/>
              </a:solidFill>
              <a:latin typeface="ＭＳ ゴシック"/>
              <a:ea typeface="ＭＳ ゴシック"/>
            </a:rPr>
            <a:t>11</a:t>
          </a:r>
          <a:r>
            <a:rPr lang="ja-JP" altLang="en-US" sz="2800" b="1" i="0" u="none" strike="noStrike" baseline="0">
              <a:solidFill>
                <a:srgbClr val="000000"/>
              </a:solidFill>
              <a:latin typeface="ＭＳ ゴシック"/>
              <a:ea typeface="ＭＳ ゴシック"/>
            </a:rPr>
            <a:t>）基金残高（東日本大震災分を含む）に係る経年分析（市町村）</a:t>
          </a:r>
        </a:p>
      </xdr:txBody>
    </xdr:sp>
    <xdr:clientData/>
  </xdr:twoCellAnchor>
  <xdr:twoCellAnchor>
    <xdr:from>
      <xdr:col>1</xdr:col>
      <xdr:colOff>0</xdr:colOff>
      <xdr:row>53</xdr:row>
      <xdr:rowOff>0</xdr:rowOff>
    </xdr:from>
    <xdr:to>
      <xdr:col>5</xdr:col>
      <xdr:colOff>0</xdr:colOff>
      <xdr:row>54</xdr:row>
      <xdr:rowOff>0</xdr:rowOff>
    </xdr:to>
    <xdr:sp macro="" textlink="">
      <xdr:nvSpPr>
        <xdr:cNvPr id="6" name="Line 10">
          <a:extLst>
            <a:ext uri="{FF2B5EF4-FFF2-40B4-BE49-F238E27FC236}">
              <a16:creationId xmlns:a16="http://schemas.microsoft.com/office/drawing/2014/main" id="{00000000-0008-0000-0C00-000006000000}"/>
            </a:ext>
          </a:extLst>
        </xdr:cNvPr>
        <xdr:cNvSpPr>
          <a:spLocks noChangeShapeType="1"/>
        </xdr:cNvSpPr>
      </xdr:nvSpPr>
      <xdr:spPr bwMode="auto">
        <a:xfrm>
          <a:off x="628650" y="11934825"/>
          <a:ext cx="7248525" cy="371475"/>
        </a:xfrm>
        <a:prstGeom prst="line">
          <a:avLst/>
        </a:prstGeom>
        <a:noFill/>
        <a:ln w="19050">
          <a:solidFill>
            <a:srgbClr val="000000"/>
          </a:solidFill>
          <a:round/>
          <a:headEnd/>
          <a:tailEnd/>
        </a:ln>
      </xdr:spPr>
    </xdr:sp>
    <xdr:clientData/>
  </xdr:twoCellAnchor>
  <xdr:twoCellAnchor>
    <xdr:from>
      <xdr:col>8</xdr:col>
      <xdr:colOff>340178</xdr:colOff>
      <xdr:row>0</xdr:row>
      <xdr:rowOff>165045</xdr:rowOff>
    </xdr:from>
    <xdr:to>
      <xdr:col>10</xdr:col>
      <xdr:colOff>367392</xdr:colOff>
      <xdr:row>2</xdr:row>
      <xdr:rowOff>165045</xdr:rowOff>
    </xdr:to>
    <xdr:sp macro="" textlink="">
      <xdr:nvSpPr>
        <xdr:cNvPr id="7" name="年度ボックス">
          <a:extLst>
            <a:ext uri="{FF2B5EF4-FFF2-40B4-BE49-F238E27FC236}">
              <a16:creationId xmlns:a16="http://schemas.microsoft.com/office/drawing/2014/main" id="{00000000-0008-0000-0C00-000007000000}"/>
            </a:ext>
          </a:extLst>
        </xdr:cNvPr>
        <xdr:cNvSpPr>
          <a:spLocks noChangeArrowheads="1"/>
        </xdr:cNvSpPr>
      </xdr:nvSpPr>
      <xdr:spPr bwMode="auto">
        <a:xfrm>
          <a:off x="13760903" y="165045"/>
          <a:ext cx="3989614" cy="419100"/>
        </a:xfrm>
        <a:prstGeom prst="rect">
          <a:avLst/>
        </a:prstGeom>
        <a:noFill/>
        <a:ln w="25400">
          <a:solidFill>
            <a:srgbClr val="000000"/>
          </a:solidFill>
          <a:miter lim="800000"/>
          <a:headEnd/>
          <a:tailEnd/>
        </a:ln>
      </xdr:spPr>
      <xdr:txBody>
        <a:bodyPr anchor="ctr"/>
        <a:lstStyle/>
        <a:p>
          <a:pPr algn="ctr"/>
          <a:r>
            <a:rPr lang="ja-JP" altLang="en-US" sz="1800" b="1">
              <a:solidFill>
                <a:schemeClr val="tx1"/>
              </a:solidFill>
              <a:latin typeface="ＭＳ ゴシック" pitchFamily="49" charset="-128"/>
              <a:ea typeface="ＭＳ ゴシック" pitchFamily="49" charset="-128"/>
            </a:rPr>
            <a:t>令和</a:t>
          </a:r>
          <a:r>
            <a:rPr lang="en-US" altLang="ja-JP" sz="1800" b="1">
              <a:solidFill>
                <a:schemeClr val="tx1"/>
              </a:solidFill>
              <a:latin typeface="ＭＳ ゴシック" pitchFamily="49" charset="-128"/>
              <a:ea typeface="ＭＳ ゴシック" pitchFamily="49" charset="-128"/>
            </a:rPr>
            <a:t>5</a:t>
          </a:r>
          <a:r>
            <a:rPr lang="ja-JP" altLang="en-US" sz="1800" b="1">
              <a:solidFill>
                <a:schemeClr val="tx1"/>
              </a:solidFill>
              <a:latin typeface="ＭＳ ゴシック" pitchFamily="49" charset="-128"/>
              <a:ea typeface="ＭＳ ゴシック" pitchFamily="49" charset="-128"/>
            </a:rPr>
            <a:t>年度</a:t>
          </a:r>
        </a:p>
      </xdr:txBody>
    </xdr:sp>
    <xdr:clientData/>
  </xdr:twoCellAnchor>
  <xdr:twoCellAnchor>
    <xdr:from>
      <xdr:col>10</xdr:col>
      <xdr:colOff>561018</xdr:colOff>
      <xdr:row>0</xdr:row>
      <xdr:rowOff>165046</xdr:rowOff>
    </xdr:from>
    <xdr:to>
      <xdr:col>14</xdr:col>
      <xdr:colOff>81646</xdr:colOff>
      <xdr:row>2</xdr:row>
      <xdr:rowOff>165046</xdr:rowOff>
    </xdr:to>
    <xdr:sp macro="" textlink="">
      <xdr:nvSpPr>
        <xdr:cNvPr id="8" name="団体名称ボックス">
          <a:extLst>
            <a:ext uri="{FF2B5EF4-FFF2-40B4-BE49-F238E27FC236}">
              <a16:creationId xmlns:a16="http://schemas.microsoft.com/office/drawing/2014/main" id="{00000000-0008-0000-0C00-000008000000}"/>
            </a:ext>
          </a:extLst>
        </xdr:cNvPr>
        <xdr:cNvSpPr>
          <a:spLocks noChangeArrowheads="1"/>
        </xdr:cNvSpPr>
      </xdr:nvSpPr>
      <xdr:spPr bwMode="auto">
        <a:xfrm>
          <a:off x="17944143" y="165046"/>
          <a:ext cx="7445428" cy="419100"/>
        </a:xfrm>
        <a:prstGeom prst="rect">
          <a:avLst/>
        </a:prstGeom>
        <a:noFill/>
        <a:ln w="25400">
          <a:solidFill>
            <a:srgbClr val="000000"/>
          </a:solidFill>
          <a:miter lim="800000"/>
          <a:headEnd/>
          <a:tailEnd/>
        </a:ln>
      </xdr:spPr>
      <xdr:txBody>
        <a:bodyPr anchor="ctr"/>
        <a:lstStyle/>
        <a:p>
          <a:pPr algn="ctr"/>
          <a:r>
            <a:rPr lang="ja-JP" altLang="en-US" sz="1800" b="1">
              <a:latin typeface="ＭＳ ゴシック" pitchFamily="49" charset="-128"/>
              <a:ea typeface="ＭＳ ゴシック" pitchFamily="49" charset="-128"/>
            </a:rPr>
            <a:t>東京都文京区</a:t>
          </a:r>
        </a:p>
      </xdr:txBody>
    </xdr:sp>
    <xdr:clientData/>
  </xdr:twoCellAnchor>
  <xdr:twoCellAnchor>
    <xdr:from>
      <xdr:col>0</xdr:col>
      <xdr:colOff>533400</xdr:colOff>
      <xdr:row>4</xdr:row>
      <xdr:rowOff>118629</xdr:rowOff>
    </xdr:from>
    <xdr:to>
      <xdr:col>2</xdr:col>
      <xdr:colOff>1009650</xdr:colOff>
      <xdr:row>6</xdr:row>
      <xdr:rowOff>185304</xdr:rowOff>
    </xdr:to>
    <xdr:sp macro="" textlink="">
      <xdr:nvSpPr>
        <xdr:cNvPr id="9" name="テキスト ボックス 6">
          <a:extLst>
            <a:ext uri="{FF2B5EF4-FFF2-40B4-BE49-F238E27FC236}">
              <a16:creationId xmlns:a16="http://schemas.microsoft.com/office/drawing/2014/main" id="{00000000-0008-0000-0C00-000009000000}"/>
            </a:ext>
          </a:extLst>
        </xdr:cNvPr>
        <xdr:cNvSpPr txBox="1">
          <a:spLocks noChangeArrowheads="1"/>
        </xdr:cNvSpPr>
      </xdr:nvSpPr>
      <xdr:spPr bwMode="auto">
        <a:xfrm>
          <a:off x="533400" y="956829"/>
          <a:ext cx="2352675" cy="485775"/>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（百万円）</a:t>
          </a:r>
        </a:p>
      </xdr:txBody>
    </xdr:sp>
    <xdr:clientData/>
  </xdr:twoCellAnchor>
  <xdr:twoCellAnchor>
    <xdr:from>
      <xdr:col>1</xdr:col>
      <xdr:colOff>200025</xdr:colOff>
      <xdr:row>55</xdr:row>
      <xdr:rowOff>114300</xdr:rowOff>
    </xdr:from>
    <xdr:to>
      <xdr:col>1</xdr:col>
      <xdr:colOff>895350</xdr:colOff>
      <xdr:row>55</xdr:row>
      <xdr:rowOff>523875</xdr:rowOff>
    </xdr:to>
    <xdr:sp macro="" textlink="">
      <xdr:nvSpPr>
        <xdr:cNvPr id="10" name="Rectangle 3">
          <a:extLst>
            <a:ext uri="{FF2B5EF4-FFF2-40B4-BE49-F238E27FC236}">
              <a16:creationId xmlns:a16="http://schemas.microsoft.com/office/drawing/2014/main" id="{00000000-0008-0000-0C00-00000A000000}"/>
            </a:ext>
          </a:extLst>
        </xdr:cNvPr>
        <xdr:cNvSpPr>
          <a:spLocks noChangeArrowheads="1"/>
        </xdr:cNvSpPr>
      </xdr:nvSpPr>
      <xdr:spPr bwMode="auto">
        <a:xfrm>
          <a:off x="828675" y="13087350"/>
          <a:ext cx="695325" cy="409575"/>
        </a:xfrm>
        <a:prstGeom prst="rect">
          <a:avLst/>
        </a:prstGeom>
        <a:pattFill prst="smGrid">
          <a:fgClr>
            <a:srgbClr val="FF66CC"/>
          </a:fgClr>
          <a:bgClr>
            <a:schemeClr val="bg1"/>
          </a:bgClr>
        </a:pattFill>
        <a:ln w="6350">
          <a:solidFill>
            <a:srgbClr val="000000"/>
          </a:solidFill>
          <a:miter lim="800000"/>
          <a:headEnd/>
          <a:tailEnd/>
        </a:ln>
      </xdr:spPr>
    </xdr:sp>
    <xdr:clientData/>
  </xdr:twoCellAnchor>
  <xdr:twoCellAnchor>
    <xdr:from>
      <xdr:col>8</xdr:col>
      <xdr:colOff>340178</xdr:colOff>
      <xdr:row>3</xdr:row>
      <xdr:rowOff>176894</xdr:rowOff>
    </xdr:from>
    <xdr:to>
      <xdr:col>14</xdr:col>
      <xdr:colOff>81646</xdr:colOff>
      <xdr:row>24</xdr:row>
      <xdr:rowOff>108857</xdr:rowOff>
    </xdr:to>
    <xdr:sp macro="" textlink="">
      <xdr:nvSpPr>
        <xdr:cNvPr id="11" name="Rectangle 6">
          <a:extLst>
            <a:ext uri="{FF2B5EF4-FFF2-40B4-BE49-F238E27FC236}">
              <a16:creationId xmlns:a16="http://schemas.microsoft.com/office/drawing/2014/main" id="{00000000-0008-0000-0C00-00000B000000}"/>
            </a:ext>
          </a:extLst>
        </xdr:cNvPr>
        <xdr:cNvSpPr>
          <a:spLocks noChangeArrowheads="1"/>
        </xdr:cNvSpPr>
      </xdr:nvSpPr>
      <xdr:spPr bwMode="auto">
        <a:xfrm>
          <a:off x="13760903" y="805544"/>
          <a:ext cx="11628668" cy="4332513"/>
        </a:xfrm>
        <a:prstGeom prst="rect">
          <a:avLst/>
        </a:prstGeom>
        <a:noFill/>
        <a:ln w="19050">
          <a:solidFill>
            <a:srgbClr val="000000"/>
          </a:solidFill>
          <a:miter lim="800000"/>
          <a:headEnd/>
          <a:tailEnd/>
        </a:ln>
      </xdr:spPr>
    </xdr:sp>
    <xdr:clientData/>
  </xdr:twoCellAnchor>
  <xdr:twoCellAnchor>
    <xdr:from>
      <xdr:col>8</xdr:col>
      <xdr:colOff>340178</xdr:colOff>
      <xdr:row>6</xdr:row>
      <xdr:rowOff>40820</xdr:rowOff>
    </xdr:from>
    <xdr:to>
      <xdr:col>14</xdr:col>
      <xdr:colOff>80642</xdr:colOff>
      <xdr:row>24</xdr:row>
      <xdr:rowOff>108857</xdr:rowOff>
    </xdr:to>
    <xdr:sp macro="" textlink="" fLocksText="0">
      <xdr:nvSpPr>
        <xdr:cNvPr id="12" name="テキスト ボックス 11">
          <a:extLst>
            <a:ext uri="{FF2B5EF4-FFF2-40B4-BE49-F238E27FC236}">
              <a16:creationId xmlns:a16="http://schemas.microsoft.com/office/drawing/2014/main" id="{00000000-0008-0000-0C00-00000C000000}"/>
            </a:ext>
          </a:extLst>
        </xdr:cNvPr>
        <xdr:cNvSpPr txBox="1"/>
      </xdr:nvSpPr>
      <xdr:spPr>
        <a:xfrm>
          <a:off x="13760903" y="1298120"/>
          <a:ext cx="11627664" cy="383993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（増減理由）</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・当初予算編成における歳入不足を補てんするため「財政調整基金」を</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7</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億円取り崩すとともに、各種施設整備費に充当</a:t>
          </a: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　　するため「学校施設建設整備基金」「区民施設整備基金」を</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56</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億円取り崩しました。一方で、今後引き続く学校改築等に</a:t>
          </a: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　　備えて「学校施設建設整備基金」へ積み立てるとともに、「財政調整基金」への積立を行いました。この結果、</a:t>
          </a: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　　基金全体として、</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23</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億円の減となりました。</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（今後の方針）</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・適切な予算編成と執行により生じた財源を基金に積み立てます。</a:t>
          </a: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　　施設整備関係の基金については、公共施設の老朽化に伴う改築・改修に有効に活用していきます。</a:t>
          </a: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　　財政調整基金については、中長期的な財政状況を見据え、単年度の収支不足額を削減し、繰入額の抑制に努めます。</a:t>
          </a: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・各予算編成の段階などの機会を捉えて、基金の積立・取崩の状況を区民の方にさらにわかりやすく公表します。</a:t>
          </a: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xdr:txBody>
    </xdr:sp>
    <xdr:clientData/>
  </xdr:twoCellAnchor>
  <xdr:twoCellAnchor>
    <xdr:from>
      <xdr:col>8</xdr:col>
      <xdr:colOff>422810</xdr:colOff>
      <xdr:row>4</xdr:row>
      <xdr:rowOff>73341</xdr:rowOff>
    </xdr:from>
    <xdr:to>
      <xdr:col>8</xdr:col>
      <xdr:colOff>1679865</xdr:colOff>
      <xdr:row>6</xdr:row>
      <xdr:rowOff>7579</xdr:rowOff>
    </xdr:to>
    <xdr:sp macro="" textlink="">
      <xdr:nvSpPr>
        <xdr:cNvPr id="13" name="Rectangle 7">
          <a:extLst>
            <a:ext uri="{FF2B5EF4-FFF2-40B4-BE49-F238E27FC236}">
              <a16:creationId xmlns:a16="http://schemas.microsoft.com/office/drawing/2014/main" id="{00000000-0008-0000-0C00-00000D000000}"/>
            </a:ext>
          </a:extLst>
        </xdr:cNvPr>
        <xdr:cNvSpPr>
          <a:spLocks noChangeArrowheads="1"/>
        </xdr:cNvSpPr>
      </xdr:nvSpPr>
      <xdr:spPr bwMode="auto">
        <a:xfrm>
          <a:off x="13843535" y="911541"/>
          <a:ext cx="1257055" cy="353338"/>
        </a:xfrm>
        <a:prstGeom prst="rect">
          <a:avLst/>
        </a:prstGeom>
        <a:noFill/>
        <a:ln w="9525">
          <a:solidFill>
            <a:schemeClr val="tx1"/>
          </a:solidFill>
          <a:miter lim="800000"/>
          <a:headEnd/>
          <a:tailEnd/>
        </a:ln>
      </xdr:spPr>
      <xdr:txBody>
        <a:bodyPr vertOverflow="clip" wrap="square" lIns="36576" tIns="22860" rIns="0" bIns="0" anchor="ctr" upright="1"/>
        <a:lstStyle/>
        <a:p>
          <a:pPr algn="ctr" rtl="0">
            <a:defRPr sz="1000"/>
          </a:pPr>
          <a:r>
            <a:rPr lang="ja-JP" altLang="en-US" sz="1500" b="1" i="0" u="none" strike="noStrike" baseline="0">
              <a:solidFill>
                <a:srgbClr val="000000"/>
              </a:solidFill>
              <a:latin typeface="ＭＳ ゴシック"/>
              <a:ea typeface="ＭＳ ゴシック"/>
            </a:rPr>
            <a:t>基金全体</a:t>
          </a:r>
        </a:p>
      </xdr:txBody>
    </xdr:sp>
    <xdr:clientData/>
  </xdr:twoCellAnchor>
  <xdr:twoCellAnchor>
    <xdr:from>
      <xdr:col>8</xdr:col>
      <xdr:colOff>340178</xdr:colOff>
      <xdr:row>54</xdr:row>
      <xdr:rowOff>155863</xdr:rowOff>
    </xdr:from>
    <xdr:to>
      <xdr:col>14</xdr:col>
      <xdr:colOff>81646</xdr:colOff>
      <xdr:row>63</xdr:row>
      <xdr:rowOff>0</xdr:rowOff>
    </xdr:to>
    <xdr:sp macro="" textlink="">
      <xdr:nvSpPr>
        <xdr:cNvPr id="14" name="Rectangle 6">
          <a:extLst>
            <a:ext uri="{FF2B5EF4-FFF2-40B4-BE49-F238E27FC236}">
              <a16:creationId xmlns:a16="http://schemas.microsoft.com/office/drawing/2014/main" id="{00000000-0008-0000-0C00-00000E000000}"/>
            </a:ext>
          </a:extLst>
        </xdr:cNvPr>
        <xdr:cNvSpPr>
          <a:spLocks noChangeArrowheads="1"/>
        </xdr:cNvSpPr>
      </xdr:nvSpPr>
      <xdr:spPr bwMode="auto">
        <a:xfrm>
          <a:off x="13760903" y="12462163"/>
          <a:ext cx="11628668" cy="5425787"/>
        </a:xfrm>
        <a:prstGeom prst="rect">
          <a:avLst/>
        </a:prstGeom>
        <a:noFill/>
        <a:ln w="19050">
          <a:solidFill>
            <a:srgbClr val="000000"/>
          </a:solidFill>
          <a:miter lim="800000"/>
          <a:headEnd/>
          <a:tailEnd/>
        </a:ln>
      </xdr:spPr>
    </xdr:sp>
    <xdr:clientData/>
  </xdr:twoCellAnchor>
  <xdr:twoCellAnchor>
    <xdr:from>
      <xdr:col>8</xdr:col>
      <xdr:colOff>340178</xdr:colOff>
      <xdr:row>54</xdr:row>
      <xdr:rowOff>623455</xdr:rowOff>
    </xdr:from>
    <xdr:to>
      <xdr:col>14</xdr:col>
      <xdr:colOff>80642</xdr:colOff>
      <xdr:row>62</xdr:row>
      <xdr:rowOff>663779</xdr:rowOff>
    </xdr:to>
    <xdr:sp macro="" textlink="" fLocksText="0">
      <xdr:nvSpPr>
        <xdr:cNvPr id="15" name="テキスト ボックス 14">
          <a:extLst>
            <a:ext uri="{FF2B5EF4-FFF2-40B4-BE49-F238E27FC236}">
              <a16:creationId xmlns:a16="http://schemas.microsoft.com/office/drawing/2014/main" id="{00000000-0008-0000-0C00-00000F000000}"/>
            </a:ext>
          </a:extLst>
        </xdr:cNvPr>
        <xdr:cNvSpPr txBox="1"/>
      </xdr:nvSpPr>
      <xdr:spPr>
        <a:xfrm>
          <a:off x="13760903" y="12929755"/>
          <a:ext cx="11627664" cy="495522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（基金の使途）</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　「学校施設建設整備基金」：学校の施設建設及び整備</a:t>
          </a: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　「区民施設整備基金」： 区民施設等（学校施設を除く。）の建設及び整備 </a:t>
          </a: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　「子ども宅食プロジェクト基金」：子ども宅食プロジェクト事業の運営</a:t>
          </a: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（増減理由）</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　「学校施設建設整備基金」：明化小学校の改築等、学校施設の整備に活用するため、</a:t>
          </a:r>
          <a:b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b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　　</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33</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億円を取り崩して工事費に充当する一方で、</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2,600</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万円の利子積立を行いました。新規積立は行っていません。</a:t>
          </a: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　「区民施設整備基金」文京くすのきの郷改修工事、公園再整備などに活用するため、</a:t>
          </a: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　　</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23</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億円を取り崩して工事費に充当する一方で、</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1,200</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万円の利子積立を行いました。新規積立は行っていません。</a:t>
          </a: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　「子ども宅食プロジェクト基金」：クラウドファンディングの手法等により募った寄付金（</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6,700</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万円）を、全額基金に積み</a:t>
          </a: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　　立てました。また、</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5,800</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万円を取り崩し、事業を実施するコンソーシアム（共同体）の事業補助に充当しました。</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（今後の方針）</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　「学校施設建設整備基金」「区民施設整備基金」：適切な予算編成と適切な予算執行により生じた財源を基金に積み立てます。</a:t>
          </a: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　　また、今後引き続く施設の整備に活用するため、基金を取り崩して事業に充当します。</a:t>
          </a: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　「子ども宅食プロジェクト基金」：引き続き、子ども宅食プロジェクト寄付金を原資として基金に積み立て、基金を取り崩し</a:t>
          </a: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　　て事業経費に充当します。</a:t>
          </a: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xdr:txBody>
    </xdr:sp>
    <xdr:clientData/>
  </xdr:twoCellAnchor>
  <xdr:twoCellAnchor>
    <xdr:from>
      <xdr:col>8</xdr:col>
      <xdr:colOff>422809</xdr:colOff>
      <xdr:row>54</xdr:row>
      <xdr:rowOff>255008</xdr:rowOff>
    </xdr:from>
    <xdr:to>
      <xdr:col>9</xdr:col>
      <xdr:colOff>952500</xdr:colOff>
      <xdr:row>54</xdr:row>
      <xdr:rowOff>586208</xdr:rowOff>
    </xdr:to>
    <xdr:sp macro="" textlink="">
      <xdr:nvSpPr>
        <xdr:cNvPr id="16" name="Rectangle 7">
          <a:extLst>
            <a:ext uri="{FF2B5EF4-FFF2-40B4-BE49-F238E27FC236}">
              <a16:creationId xmlns:a16="http://schemas.microsoft.com/office/drawing/2014/main" id="{00000000-0008-0000-0C00-000010000000}"/>
            </a:ext>
          </a:extLst>
        </xdr:cNvPr>
        <xdr:cNvSpPr>
          <a:spLocks noChangeArrowheads="1"/>
        </xdr:cNvSpPr>
      </xdr:nvSpPr>
      <xdr:spPr bwMode="auto">
        <a:xfrm>
          <a:off x="13843534" y="12561308"/>
          <a:ext cx="2510891" cy="331200"/>
        </a:xfrm>
        <a:prstGeom prst="rect">
          <a:avLst/>
        </a:prstGeom>
        <a:noFill/>
        <a:ln w="9525">
          <a:solidFill>
            <a:schemeClr val="tx1"/>
          </a:solidFill>
          <a:miter lim="800000"/>
          <a:headEnd/>
          <a:tailEnd/>
        </a:ln>
      </xdr:spPr>
      <xdr:txBody>
        <a:bodyPr vertOverflow="clip" wrap="square" lIns="36576" tIns="22860" rIns="0" bIns="0" anchor="ctr" upright="1"/>
        <a:lstStyle/>
        <a:p>
          <a:pPr algn="ctr" rtl="0">
            <a:defRPr sz="1000"/>
          </a:pPr>
          <a:r>
            <a:rPr lang="ja-JP" altLang="en-US" sz="1500" b="1" i="0" u="none" strike="noStrike" baseline="0">
              <a:solidFill>
                <a:srgbClr val="000000"/>
              </a:solidFill>
              <a:latin typeface="ＭＳ ゴシック"/>
              <a:ea typeface="ＭＳ ゴシック"/>
            </a:rPr>
            <a:t>その他特定目的基金</a:t>
          </a:r>
        </a:p>
      </xdr:txBody>
    </xdr:sp>
    <xdr:clientData/>
  </xdr:twoCellAnchor>
  <xdr:twoCellAnchor>
    <xdr:from>
      <xdr:col>8</xdr:col>
      <xdr:colOff>340178</xdr:colOff>
      <xdr:row>25</xdr:row>
      <xdr:rowOff>40820</xdr:rowOff>
    </xdr:from>
    <xdr:to>
      <xdr:col>14</xdr:col>
      <xdr:colOff>81646</xdr:colOff>
      <xdr:row>41</xdr:row>
      <xdr:rowOff>138546</xdr:rowOff>
    </xdr:to>
    <xdr:sp macro="" textlink="">
      <xdr:nvSpPr>
        <xdr:cNvPr id="17" name="Rectangle 6">
          <a:extLst>
            <a:ext uri="{FF2B5EF4-FFF2-40B4-BE49-F238E27FC236}">
              <a16:creationId xmlns:a16="http://schemas.microsoft.com/office/drawing/2014/main" id="{00000000-0008-0000-0C00-000011000000}"/>
            </a:ext>
          </a:extLst>
        </xdr:cNvPr>
        <xdr:cNvSpPr>
          <a:spLocks noChangeArrowheads="1"/>
        </xdr:cNvSpPr>
      </xdr:nvSpPr>
      <xdr:spPr bwMode="auto">
        <a:xfrm>
          <a:off x="13760903" y="5279570"/>
          <a:ext cx="11628668" cy="3450526"/>
        </a:xfrm>
        <a:prstGeom prst="rect">
          <a:avLst/>
        </a:prstGeom>
        <a:noFill/>
        <a:ln w="19050">
          <a:solidFill>
            <a:srgbClr val="000000"/>
          </a:solidFill>
          <a:miter lim="800000"/>
          <a:headEnd/>
          <a:tailEnd/>
        </a:ln>
      </xdr:spPr>
    </xdr:sp>
    <xdr:clientData/>
  </xdr:twoCellAnchor>
  <xdr:twoCellAnchor>
    <xdr:from>
      <xdr:col>8</xdr:col>
      <xdr:colOff>340178</xdr:colOff>
      <xdr:row>27</xdr:row>
      <xdr:rowOff>95250</xdr:rowOff>
    </xdr:from>
    <xdr:to>
      <xdr:col>14</xdr:col>
      <xdr:colOff>80642</xdr:colOff>
      <xdr:row>41</xdr:row>
      <xdr:rowOff>121228</xdr:rowOff>
    </xdr:to>
    <xdr:sp macro="" textlink="" fLocksText="0">
      <xdr:nvSpPr>
        <xdr:cNvPr id="18" name="テキスト ボックス 17">
          <a:extLst>
            <a:ext uri="{FF2B5EF4-FFF2-40B4-BE49-F238E27FC236}">
              <a16:creationId xmlns:a16="http://schemas.microsoft.com/office/drawing/2014/main" id="{00000000-0008-0000-0C00-000012000000}"/>
            </a:ext>
          </a:extLst>
        </xdr:cNvPr>
        <xdr:cNvSpPr txBox="1"/>
      </xdr:nvSpPr>
      <xdr:spPr>
        <a:xfrm>
          <a:off x="13760903" y="5753100"/>
          <a:ext cx="11627664" cy="295967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（増減理由）</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　・当初予算編成における歳入不足を補てんするための取り崩し額（</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7</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億円）が、９月補正予算編成における新規積立</a:t>
          </a: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　（</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37</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億円）等の積立額を下回ったことが、基金残高の増要因です。</a:t>
          </a: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（今後の方針）</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　・適切な予算編成と適切な予算執行により生じた財源を基金に積み立てます。また、単年度の収支不足額を削減して基金の</a:t>
          </a: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　　繰入抑制を行い、基金残高の維持に努めます。</a:t>
          </a: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xdr:txBody>
    </xdr:sp>
    <xdr:clientData/>
  </xdr:twoCellAnchor>
  <xdr:twoCellAnchor>
    <xdr:from>
      <xdr:col>8</xdr:col>
      <xdr:colOff>422809</xdr:colOff>
      <xdr:row>25</xdr:row>
      <xdr:rowOff>133798</xdr:rowOff>
    </xdr:from>
    <xdr:to>
      <xdr:col>9</xdr:col>
      <xdr:colOff>489858</xdr:colOff>
      <xdr:row>27</xdr:row>
      <xdr:rowOff>56784</xdr:rowOff>
    </xdr:to>
    <xdr:sp macro="" textlink="">
      <xdr:nvSpPr>
        <xdr:cNvPr id="19" name="Rectangle 7">
          <a:extLst>
            <a:ext uri="{FF2B5EF4-FFF2-40B4-BE49-F238E27FC236}">
              <a16:creationId xmlns:a16="http://schemas.microsoft.com/office/drawing/2014/main" id="{00000000-0008-0000-0C00-000013000000}"/>
            </a:ext>
          </a:extLst>
        </xdr:cNvPr>
        <xdr:cNvSpPr>
          <a:spLocks noChangeArrowheads="1"/>
        </xdr:cNvSpPr>
      </xdr:nvSpPr>
      <xdr:spPr bwMode="auto">
        <a:xfrm>
          <a:off x="13843534" y="5372548"/>
          <a:ext cx="2048249" cy="342086"/>
        </a:xfrm>
        <a:prstGeom prst="rect">
          <a:avLst/>
        </a:prstGeom>
        <a:noFill/>
        <a:ln w="9525">
          <a:solidFill>
            <a:schemeClr val="tx1"/>
          </a:solidFill>
          <a:miter lim="800000"/>
          <a:headEnd/>
          <a:tailEnd/>
        </a:ln>
      </xdr:spPr>
      <xdr:txBody>
        <a:bodyPr vertOverflow="clip" wrap="square" lIns="36576" tIns="22860" rIns="0" bIns="0" anchor="ctr" upright="1"/>
        <a:lstStyle/>
        <a:p>
          <a:pPr algn="ctr" rtl="0">
            <a:defRPr sz="1000"/>
          </a:pPr>
          <a:r>
            <a:rPr lang="ja-JP" altLang="en-US" sz="1500" b="1" i="0" u="none" strike="noStrike" baseline="0">
              <a:solidFill>
                <a:srgbClr val="000000"/>
              </a:solidFill>
              <a:latin typeface="ＭＳ ゴシック"/>
              <a:ea typeface="ＭＳ ゴシック"/>
            </a:rPr>
            <a:t>財政調整基金</a:t>
          </a:r>
        </a:p>
      </xdr:txBody>
    </xdr:sp>
    <xdr:clientData/>
  </xdr:twoCellAnchor>
  <xdr:twoCellAnchor>
    <xdr:from>
      <xdr:col>8</xdr:col>
      <xdr:colOff>340178</xdr:colOff>
      <xdr:row>42</xdr:row>
      <xdr:rowOff>75455</xdr:rowOff>
    </xdr:from>
    <xdr:to>
      <xdr:col>14</xdr:col>
      <xdr:colOff>81646</xdr:colOff>
      <xdr:row>54</xdr:row>
      <xdr:rowOff>17317</xdr:rowOff>
    </xdr:to>
    <xdr:sp macro="" textlink="">
      <xdr:nvSpPr>
        <xdr:cNvPr id="20" name="Rectangle 6">
          <a:extLst>
            <a:ext uri="{FF2B5EF4-FFF2-40B4-BE49-F238E27FC236}">
              <a16:creationId xmlns:a16="http://schemas.microsoft.com/office/drawing/2014/main" id="{00000000-0008-0000-0C00-000014000000}"/>
            </a:ext>
          </a:extLst>
        </xdr:cNvPr>
        <xdr:cNvSpPr>
          <a:spLocks noChangeArrowheads="1"/>
        </xdr:cNvSpPr>
      </xdr:nvSpPr>
      <xdr:spPr bwMode="auto">
        <a:xfrm>
          <a:off x="13760903" y="8876555"/>
          <a:ext cx="11628668" cy="3447062"/>
        </a:xfrm>
        <a:prstGeom prst="rect">
          <a:avLst/>
        </a:prstGeom>
        <a:noFill/>
        <a:ln w="19050">
          <a:solidFill>
            <a:srgbClr val="000000"/>
          </a:solidFill>
          <a:miter lim="800000"/>
          <a:headEnd/>
          <a:tailEnd/>
        </a:ln>
      </xdr:spPr>
    </xdr:sp>
    <xdr:clientData/>
  </xdr:twoCellAnchor>
  <xdr:twoCellAnchor>
    <xdr:from>
      <xdr:col>8</xdr:col>
      <xdr:colOff>340178</xdr:colOff>
      <xdr:row>44</xdr:row>
      <xdr:rowOff>129885</xdr:rowOff>
    </xdr:from>
    <xdr:to>
      <xdr:col>14</xdr:col>
      <xdr:colOff>80642</xdr:colOff>
      <xdr:row>53</xdr:row>
      <xdr:rowOff>363681</xdr:rowOff>
    </xdr:to>
    <xdr:sp macro="" textlink="" fLocksText="0">
      <xdr:nvSpPr>
        <xdr:cNvPr id="21" name="テキスト ボックス 20">
          <a:extLst>
            <a:ext uri="{FF2B5EF4-FFF2-40B4-BE49-F238E27FC236}">
              <a16:creationId xmlns:a16="http://schemas.microsoft.com/office/drawing/2014/main" id="{00000000-0008-0000-0C00-000015000000}"/>
            </a:ext>
          </a:extLst>
        </xdr:cNvPr>
        <xdr:cNvSpPr txBox="1"/>
      </xdr:nvSpPr>
      <xdr:spPr>
        <a:xfrm>
          <a:off x="13760903" y="9350085"/>
          <a:ext cx="11627664" cy="2948421"/>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（増減理由）</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ysClr val="windowText" lastClr="000000"/>
              </a:solidFill>
              <a:effectLst/>
              <a:latin typeface="ＭＳ ゴシック" panose="020B0609070205080204" pitchFamily="49" charset="-128"/>
              <a:ea typeface="ＭＳ ゴシック" panose="020B0609070205080204" pitchFamily="49" charset="-128"/>
              <a:cs typeface="+mn-cs"/>
            </a:rPr>
            <a:t>・利子積立</a:t>
          </a:r>
          <a:r>
            <a:rPr kumimoji="1" lang="en-US" altLang="ja-JP" sz="1300">
              <a:solidFill>
                <a:sysClr val="windowText" lastClr="000000"/>
              </a:solidFill>
              <a:effectLst/>
              <a:latin typeface="ＭＳ ゴシック" panose="020B0609070205080204" pitchFamily="49" charset="-128"/>
              <a:ea typeface="ＭＳ ゴシック" panose="020B0609070205080204" pitchFamily="49" charset="-128"/>
              <a:cs typeface="+mn-cs"/>
            </a:rPr>
            <a:t>104</a:t>
          </a:r>
          <a:r>
            <a:rPr kumimoji="1" lang="ja-JP" altLang="en-US" sz="1300">
              <a:solidFill>
                <a:sysClr val="windowText" lastClr="000000"/>
              </a:solidFill>
              <a:effectLst/>
              <a:latin typeface="ＭＳ ゴシック" panose="020B0609070205080204" pitchFamily="49" charset="-128"/>
              <a:ea typeface="ＭＳ ゴシック" panose="020B0609070205080204" pitchFamily="49" charset="-128"/>
              <a:cs typeface="+mn-cs"/>
            </a:rPr>
            <a:t>万</a:t>
          </a:r>
          <a:r>
            <a:rPr kumimoji="1" lang="en-US" altLang="ja-JP" sz="1300">
              <a:solidFill>
                <a:sysClr val="windowText" lastClr="000000"/>
              </a:solidFill>
              <a:effectLst/>
              <a:latin typeface="ＭＳ ゴシック" panose="020B0609070205080204" pitchFamily="49" charset="-128"/>
              <a:ea typeface="ＭＳ ゴシック" panose="020B0609070205080204" pitchFamily="49" charset="-128"/>
              <a:cs typeface="+mn-cs"/>
            </a:rPr>
            <a:t>6</a:t>
          </a:r>
          <a:r>
            <a:rPr kumimoji="1" lang="ja-JP" altLang="en-US" sz="1300">
              <a:solidFill>
                <a:sysClr val="windowText" lastClr="000000"/>
              </a:solidFill>
              <a:effectLst/>
              <a:latin typeface="ＭＳ ゴシック" panose="020B0609070205080204" pitchFamily="49" charset="-128"/>
              <a:ea typeface="ＭＳ ゴシック" panose="020B0609070205080204" pitchFamily="49" charset="-128"/>
              <a:cs typeface="+mn-cs"/>
            </a:rPr>
            <a:t>千円の増加が基金残高の増</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要因です。</a:t>
          </a: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（今後の方針）</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・特別区債の満期一括償還に備え、返済年度までの間に毎年計画的に積立を行います。また、返済年度には、それまでに</a:t>
          </a: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　積み立てた基金を取り崩し償還金に充当します。</a:t>
          </a: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xdr:txBody>
    </xdr:sp>
    <xdr:clientData/>
  </xdr:twoCellAnchor>
  <xdr:twoCellAnchor>
    <xdr:from>
      <xdr:col>8</xdr:col>
      <xdr:colOff>422809</xdr:colOff>
      <xdr:row>42</xdr:row>
      <xdr:rowOff>168433</xdr:rowOff>
    </xdr:from>
    <xdr:to>
      <xdr:col>8</xdr:col>
      <xdr:colOff>1679209</xdr:colOff>
      <xdr:row>44</xdr:row>
      <xdr:rowOff>91419</xdr:rowOff>
    </xdr:to>
    <xdr:sp macro="" textlink="">
      <xdr:nvSpPr>
        <xdr:cNvPr id="22" name="Rectangle 7">
          <a:extLst>
            <a:ext uri="{FF2B5EF4-FFF2-40B4-BE49-F238E27FC236}">
              <a16:creationId xmlns:a16="http://schemas.microsoft.com/office/drawing/2014/main" id="{00000000-0008-0000-0C00-000016000000}"/>
            </a:ext>
          </a:extLst>
        </xdr:cNvPr>
        <xdr:cNvSpPr>
          <a:spLocks noChangeArrowheads="1"/>
        </xdr:cNvSpPr>
      </xdr:nvSpPr>
      <xdr:spPr bwMode="auto">
        <a:xfrm>
          <a:off x="13843534" y="8969533"/>
          <a:ext cx="1256400" cy="342086"/>
        </a:xfrm>
        <a:prstGeom prst="rect">
          <a:avLst/>
        </a:prstGeom>
        <a:noFill/>
        <a:ln w="9525">
          <a:solidFill>
            <a:schemeClr val="tx1"/>
          </a:solidFill>
          <a:miter lim="800000"/>
          <a:headEnd/>
          <a:tailEnd/>
        </a:ln>
      </xdr:spPr>
      <xdr:txBody>
        <a:bodyPr vertOverflow="clip" wrap="square" lIns="36576" tIns="22860" rIns="0" bIns="0" anchor="ctr" upright="1"/>
        <a:lstStyle/>
        <a:p>
          <a:pPr algn="ctr" rtl="0">
            <a:defRPr sz="1000"/>
          </a:pPr>
          <a:r>
            <a:rPr lang="ja-JP" altLang="en-US" sz="1500" b="1" i="0" u="none" strike="noStrike" baseline="0">
              <a:solidFill>
                <a:srgbClr val="000000"/>
              </a:solidFill>
              <a:latin typeface="ＭＳ ゴシック"/>
              <a:ea typeface="ＭＳ ゴシック"/>
            </a:rPr>
            <a:t>減債基金</a:t>
          </a:r>
        </a:p>
      </xdr:txBody>
    </xdr:sp>
    <xdr:clientData/>
  </xdr:twoCellAnchor>
</xdr:wsDr>
</file>

<file path=xl/drawings/drawing13.xml><?xml version="1.0" encoding="utf-8"?>
<xdr:wsDr xmlns:xdr="http://schemas.openxmlformats.org/drawingml/2006/spreadsheetDrawing" xmlns:a="http://schemas.openxmlformats.org/drawingml/2006/main">
  <xdr:twoCellAnchor>
    <xdr:from>
      <xdr:col>1</xdr:col>
      <xdr:colOff>47625</xdr:colOff>
      <xdr:row>44</xdr:row>
      <xdr:rowOff>47625</xdr:rowOff>
    </xdr:from>
    <xdr:to>
      <xdr:col>37</xdr:col>
      <xdr:colOff>57151</xdr:colOff>
      <xdr:row>60</xdr:row>
      <xdr:rowOff>119496</xdr:rowOff>
    </xdr:to>
    <xdr:graphicFrame macro="">
      <xdr:nvGraphicFramePr>
        <xdr:cNvPr id="2" name="グラフ1">
          <a:extLst>
            <a:ext uri="{FF2B5EF4-FFF2-40B4-BE49-F238E27FC236}">
              <a16:creationId xmlns:a16="http://schemas.microsoft.com/office/drawing/2014/main" id="{A9A51C75-F26B-4B15-B947-440B9F62717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xdr:col>
      <xdr:colOff>19050</xdr:colOff>
      <xdr:row>66</xdr:row>
      <xdr:rowOff>9525</xdr:rowOff>
    </xdr:from>
    <xdr:to>
      <xdr:col>37</xdr:col>
      <xdr:colOff>125466</xdr:colOff>
      <xdr:row>82</xdr:row>
      <xdr:rowOff>138514</xdr:rowOff>
    </xdr:to>
    <xdr:graphicFrame macro="">
      <xdr:nvGraphicFramePr>
        <xdr:cNvPr id="3" name="グラフ2">
          <a:extLst>
            <a:ext uri="{FF2B5EF4-FFF2-40B4-BE49-F238E27FC236}">
              <a16:creationId xmlns:a16="http://schemas.microsoft.com/office/drawing/2014/main" id="{B60F1FCE-352A-4D78-8C0F-54D5576A4373}"/>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67</xdr:col>
      <xdr:colOff>0</xdr:colOff>
      <xdr:row>50</xdr:row>
      <xdr:rowOff>0</xdr:rowOff>
    </xdr:from>
    <xdr:to>
      <xdr:col>75</xdr:col>
      <xdr:colOff>0</xdr:colOff>
      <xdr:row>52</xdr:row>
      <xdr:rowOff>0</xdr:rowOff>
    </xdr:to>
    <xdr:sp macro="" textlink="">
      <xdr:nvSpPr>
        <xdr:cNvPr id="4" name="正方形/長方形 3">
          <a:extLst>
            <a:ext uri="{FF2B5EF4-FFF2-40B4-BE49-F238E27FC236}">
              <a16:creationId xmlns:a16="http://schemas.microsoft.com/office/drawing/2014/main" id="{0F8606F2-D803-4FB0-AF69-B49B80AF2B23}"/>
            </a:ext>
          </a:extLst>
        </xdr:cNvPr>
        <xdr:cNvSpPr/>
      </xdr:nvSpPr>
      <xdr:spPr>
        <a:xfrm>
          <a:off x="13058775" y="9391650"/>
          <a:ext cx="1524000" cy="3429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en-US" altLang="ja-JP" sz="1100">
              <a:solidFill>
                <a:sysClr val="windowText" lastClr="000000"/>
              </a:solidFill>
              <a:latin typeface="ＭＳ Ｐゴシック" panose="020B0600070205080204" pitchFamily="50" charset="-128"/>
              <a:ea typeface="ＭＳ Ｐゴシック" panose="020B0600070205080204" pitchFamily="50" charset="-128"/>
            </a:rPr>
            <a:t>-</a:t>
          </a:r>
          <a:endParaRPr kumimoji="1" lang="ja-JP" altLang="en-US" sz="1100">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75</xdr:col>
      <xdr:colOff>0</xdr:colOff>
      <xdr:row>50</xdr:row>
      <xdr:rowOff>0</xdr:rowOff>
    </xdr:from>
    <xdr:to>
      <xdr:col>83</xdr:col>
      <xdr:colOff>0</xdr:colOff>
      <xdr:row>52</xdr:row>
      <xdr:rowOff>0</xdr:rowOff>
    </xdr:to>
    <xdr:sp macro="" textlink="">
      <xdr:nvSpPr>
        <xdr:cNvPr id="5" name="正方形/長方形 4">
          <a:extLst>
            <a:ext uri="{FF2B5EF4-FFF2-40B4-BE49-F238E27FC236}">
              <a16:creationId xmlns:a16="http://schemas.microsoft.com/office/drawing/2014/main" id="{220605DD-6E0F-4EAA-AB39-A7B85AF7CFCA}"/>
            </a:ext>
          </a:extLst>
        </xdr:cNvPr>
        <xdr:cNvSpPr/>
      </xdr:nvSpPr>
      <xdr:spPr>
        <a:xfrm>
          <a:off x="14582775" y="9391650"/>
          <a:ext cx="1524000" cy="3429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en-US" altLang="ja-JP" sz="1100">
              <a:solidFill>
                <a:sysClr val="windowText" lastClr="000000"/>
              </a:solidFill>
              <a:latin typeface="ＭＳ Ｐゴシック" panose="020B0600070205080204" pitchFamily="50" charset="-128"/>
              <a:ea typeface="ＭＳ Ｐゴシック" panose="020B0600070205080204" pitchFamily="50" charset="-128"/>
            </a:rPr>
            <a:t>-</a:t>
          </a:r>
          <a:endParaRPr kumimoji="1" lang="ja-JP" altLang="en-US" sz="1100">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83</xdr:col>
      <xdr:colOff>0</xdr:colOff>
      <xdr:row>50</xdr:row>
      <xdr:rowOff>0</xdr:rowOff>
    </xdr:from>
    <xdr:to>
      <xdr:col>91</xdr:col>
      <xdr:colOff>0</xdr:colOff>
      <xdr:row>52</xdr:row>
      <xdr:rowOff>0</xdr:rowOff>
    </xdr:to>
    <xdr:sp macro="" textlink="">
      <xdr:nvSpPr>
        <xdr:cNvPr id="6" name="正方形/長方形 5">
          <a:extLst>
            <a:ext uri="{FF2B5EF4-FFF2-40B4-BE49-F238E27FC236}">
              <a16:creationId xmlns:a16="http://schemas.microsoft.com/office/drawing/2014/main" id="{7902F69E-9C54-4DB8-9ACF-108963050A8E}"/>
            </a:ext>
          </a:extLst>
        </xdr:cNvPr>
        <xdr:cNvSpPr/>
      </xdr:nvSpPr>
      <xdr:spPr>
        <a:xfrm>
          <a:off x="16106775" y="9391650"/>
          <a:ext cx="1524000" cy="3429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en-US" altLang="ja-JP" sz="1100">
              <a:solidFill>
                <a:sysClr val="windowText" lastClr="000000"/>
              </a:solidFill>
              <a:latin typeface="ＭＳ Ｐゴシック" panose="020B0600070205080204" pitchFamily="50" charset="-128"/>
              <a:ea typeface="ＭＳ Ｐゴシック" panose="020B0600070205080204" pitchFamily="50" charset="-128"/>
            </a:rPr>
            <a:t>-</a:t>
          </a:r>
          <a:endParaRPr kumimoji="1" lang="ja-JP" altLang="en-US" sz="1100">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91</xdr:col>
      <xdr:colOff>0</xdr:colOff>
      <xdr:row>50</xdr:row>
      <xdr:rowOff>0</xdr:rowOff>
    </xdr:from>
    <xdr:to>
      <xdr:col>99</xdr:col>
      <xdr:colOff>0</xdr:colOff>
      <xdr:row>52</xdr:row>
      <xdr:rowOff>0</xdr:rowOff>
    </xdr:to>
    <xdr:sp macro="" textlink="">
      <xdr:nvSpPr>
        <xdr:cNvPr id="7" name="正方形/長方形 6">
          <a:extLst>
            <a:ext uri="{FF2B5EF4-FFF2-40B4-BE49-F238E27FC236}">
              <a16:creationId xmlns:a16="http://schemas.microsoft.com/office/drawing/2014/main" id="{3706F970-8298-4274-851C-6F50D48EC1D9}"/>
            </a:ext>
          </a:extLst>
        </xdr:cNvPr>
        <xdr:cNvSpPr/>
      </xdr:nvSpPr>
      <xdr:spPr>
        <a:xfrm>
          <a:off x="17630775" y="9391650"/>
          <a:ext cx="1524000" cy="3429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en-US" altLang="ja-JP" sz="1100">
              <a:solidFill>
                <a:sysClr val="windowText" lastClr="000000"/>
              </a:solidFill>
              <a:latin typeface="ＭＳ Ｐゴシック" panose="020B0600070205080204" pitchFamily="50" charset="-128"/>
              <a:ea typeface="ＭＳ Ｐゴシック" panose="020B0600070205080204" pitchFamily="50" charset="-128"/>
            </a:rPr>
            <a:t>-</a:t>
          </a:r>
          <a:endParaRPr kumimoji="1" lang="ja-JP" altLang="en-US" sz="1100">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99</xdr:col>
      <xdr:colOff>0</xdr:colOff>
      <xdr:row>50</xdr:row>
      <xdr:rowOff>0</xdr:rowOff>
    </xdr:from>
    <xdr:to>
      <xdr:col>107</xdr:col>
      <xdr:colOff>0</xdr:colOff>
      <xdr:row>52</xdr:row>
      <xdr:rowOff>0</xdr:rowOff>
    </xdr:to>
    <xdr:sp macro="" textlink="">
      <xdr:nvSpPr>
        <xdr:cNvPr id="8" name="正方形/長方形 7">
          <a:extLst>
            <a:ext uri="{FF2B5EF4-FFF2-40B4-BE49-F238E27FC236}">
              <a16:creationId xmlns:a16="http://schemas.microsoft.com/office/drawing/2014/main" id="{9119A469-7505-45D6-AC39-ED0AF08A07FE}"/>
            </a:ext>
          </a:extLst>
        </xdr:cNvPr>
        <xdr:cNvSpPr/>
      </xdr:nvSpPr>
      <xdr:spPr>
        <a:xfrm>
          <a:off x="19154775" y="9391650"/>
          <a:ext cx="1524000" cy="3429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en-US" altLang="ja-JP" sz="1100">
              <a:solidFill>
                <a:sysClr val="windowText" lastClr="000000"/>
              </a:solidFill>
              <a:latin typeface="ＭＳ Ｐゴシック" panose="020B0600070205080204" pitchFamily="50" charset="-128"/>
              <a:ea typeface="ＭＳ Ｐゴシック" panose="020B0600070205080204" pitchFamily="50" charset="-128"/>
            </a:rPr>
            <a:t>-</a:t>
          </a:r>
          <a:endParaRPr kumimoji="1" lang="ja-JP" altLang="en-US" sz="1100">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67</xdr:col>
      <xdr:colOff>0</xdr:colOff>
      <xdr:row>72</xdr:row>
      <xdr:rowOff>0</xdr:rowOff>
    </xdr:from>
    <xdr:to>
      <xdr:col>75</xdr:col>
      <xdr:colOff>0</xdr:colOff>
      <xdr:row>74</xdr:row>
      <xdr:rowOff>0</xdr:rowOff>
    </xdr:to>
    <xdr:sp macro="" textlink="">
      <xdr:nvSpPr>
        <xdr:cNvPr id="9" name="正方形/長方形 8">
          <a:extLst>
            <a:ext uri="{FF2B5EF4-FFF2-40B4-BE49-F238E27FC236}">
              <a16:creationId xmlns:a16="http://schemas.microsoft.com/office/drawing/2014/main" id="{8BCA0CD6-2029-4FC5-B1F1-03BAC88336E0}"/>
            </a:ext>
          </a:extLst>
        </xdr:cNvPr>
        <xdr:cNvSpPr/>
      </xdr:nvSpPr>
      <xdr:spPr>
        <a:xfrm>
          <a:off x="13058775" y="13211175"/>
          <a:ext cx="1524000" cy="3429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en-US" altLang="ja-JP" sz="1100">
              <a:solidFill>
                <a:sysClr val="windowText" lastClr="000000"/>
              </a:solidFill>
              <a:latin typeface="ＭＳ Ｐゴシック" panose="020B0600070205080204" pitchFamily="50" charset="-128"/>
              <a:ea typeface="ＭＳ Ｐゴシック" panose="020B0600070205080204" pitchFamily="50" charset="-128"/>
            </a:rPr>
            <a:t>-</a:t>
          </a:r>
          <a:endParaRPr kumimoji="1" lang="ja-JP" altLang="en-US" sz="1100">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75</xdr:col>
      <xdr:colOff>0</xdr:colOff>
      <xdr:row>72</xdr:row>
      <xdr:rowOff>0</xdr:rowOff>
    </xdr:from>
    <xdr:to>
      <xdr:col>83</xdr:col>
      <xdr:colOff>0</xdr:colOff>
      <xdr:row>74</xdr:row>
      <xdr:rowOff>0</xdr:rowOff>
    </xdr:to>
    <xdr:sp macro="" textlink="">
      <xdr:nvSpPr>
        <xdr:cNvPr id="10" name="正方形/長方形 9">
          <a:extLst>
            <a:ext uri="{FF2B5EF4-FFF2-40B4-BE49-F238E27FC236}">
              <a16:creationId xmlns:a16="http://schemas.microsoft.com/office/drawing/2014/main" id="{DF6B609F-BB75-43AE-9ECD-73A4C419CFFE}"/>
            </a:ext>
          </a:extLst>
        </xdr:cNvPr>
        <xdr:cNvSpPr/>
      </xdr:nvSpPr>
      <xdr:spPr>
        <a:xfrm>
          <a:off x="14582775" y="13211175"/>
          <a:ext cx="1524000" cy="3429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en-US" altLang="ja-JP" sz="1100">
              <a:solidFill>
                <a:sysClr val="windowText" lastClr="000000"/>
              </a:solidFill>
              <a:latin typeface="ＭＳ Ｐゴシック" panose="020B0600070205080204" pitchFamily="50" charset="-128"/>
              <a:ea typeface="ＭＳ Ｐゴシック" panose="020B0600070205080204" pitchFamily="50" charset="-128"/>
            </a:rPr>
            <a:t>-</a:t>
          </a:r>
          <a:endParaRPr kumimoji="1" lang="ja-JP" altLang="en-US" sz="1100">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83</xdr:col>
      <xdr:colOff>0</xdr:colOff>
      <xdr:row>72</xdr:row>
      <xdr:rowOff>0</xdr:rowOff>
    </xdr:from>
    <xdr:to>
      <xdr:col>91</xdr:col>
      <xdr:colOff>0</xdr:colOff>
      <xdr:row>74</xdr:row>
      <xdr:rowOff>0</xdr:rowOff>
    </xdr:to>
    <xdr:sp macro="" textlink="">
      <xdr:nvSpPr>
        <xdr:cNvPr id="11" name="正方形/長方形 10">
          <a:extLst>
            <a:ext uri="{FF2B5EF4-FFF2-40B4-BE49-F238E27FC236}">
              <a16:creationId xmlns:a16="http://schemas.microsoft.com/office/drawing/2014/main" id="{642EBB9E-3E4D-457C-9D95-7D1629543C78}"/>
            </a:ext>
          </a:extLst>
        </xdr:cNvPr>
        <xdr:cNvSpPr/>
      </xdr:nvSpPr>
      <xdr:spPr>
        <a:xfrm>
          <a:off x="16106775" y="13211175"/>
          <a:ext cx="1524000" cy="3429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en-US" altLang="ja-JP" sz="1100">
              <a:solidFill>
                <a:sysClr val="windowText" lastClr="000000"/>
              </a:solidFill>
              <a:latin typeface="ＭＳ Ｐゴシック" panose="020B0600070205080204" pitchFamily="50" charset="-128"/>
              <a:ea typeface="ＭＳ Ｐゴシック" panose="020B0600070205080204" pitchFamily="50" charset="-128"/>
            </a:rPr>
            <a:t>-</a:t>
          </a:r>
          <a:endParaRPr kumimoji="1" lang="ja-JP" altLang="en-US" sz="1100">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91</xdr:col>
      <xdr:colOff>0</xdr:colOff>
      <xdr:row>72</xdr:row>
      <xdr:rowOff>0</xdr:rowOff>
    </xdr:from>
    <xdr:to>
      <xdr:col>99</xdr:col>
      <xdr:colOff>0</xdr:colOff>
      <xdr:row>74</xdr:row>
      <xdr:rowOff>0</xdr:rowOff>
    </xdr:to>
    <xdr:sp macro="" textlink="">
      <xdr:nvSpPr>
        <xdr:cNvPr id="12" name="正方形/長方形 11">
          <a:extLst>
            <a:ext uri="{FF2B5EF4-FFF2-40B4-BE49-F238E27FC236}">
              <a16:creationId xmlns:a16="http://schemas.microsoft.com/office/drawing/2014/main" id="{4B590C7B-9B56-4F76-8E80-BF3AFE3EA3A4}"/>
            </a:ext>
          </a:extLst>
        </xdr:cNvPr>
        <xdr:cNvSpPr/>
      </xdr:nvSpPr>
      <xdr:spPr>
        <a:xfrm>
          <a:off x="17630775" y="13211175"/>
          <a:ext cx="1524000" cy="3429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en-US" altLang="ja-JP" sz="1100">
              <a:solidFill>
                <a:sysClr val="windowText" lastClr="000000"/>
              </a:solidFill>
              <a:latin typeface="ＭＳ Ｐゴシック" panose="020B0600070205080204" pitchFamily="50" charset="-128"/>
              <a:ea typeface="ＭＳ Ｐゴシック" panose="020B0600070205080204" pitchFamily="50" charset="-128"/>
            </a:rPr>
            <a:t>-</a:t>
          </a:r>
          <a:endParaRPr kumimoji="1" lang="ja-JP" altLang="en-US" sz="1100">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99</xdr:col>
      <xdr:colOff>0</xdr:colOff>
      <xdr:row>72</xdr:row>
      <xdr:rowOff>0</xdr:rowOff>
    </xdr:from>
    <xdr:to>
      <xdr:col>107</xdr:col>
      <xdr:colOff>0</xdr:colOff>
      <xdr:row>74</xdr:row>
      <xdr:rowOff>0</xdr:rowOff>
    </xdr:to>
    <xdr:sp macro="" textlink="">
      <xdr:nvSpPr>
        <xdr:cNvPr id="13" name="正方形/長方形 12">
          <a:extLst>
            <a:ext uri="{FF2B5EF4-FFF2-40B4-BE49-F238E27FC236}">
              <a16:creationId xmlns:a16="http://schemas.microsoft.com/office/drawing/2014/main" id="{570B6777-E303-497E-B1F1-D099D4B06481}"/>
            </a:ext>
          </a:extLst>
        </xdr:cNvPr>
        <xdr:cNvSpPr/>
      </xdr:nvSpPr>
      <xdr:spPr>
        <a:xfrm>
          <a:off x="19154775" y="13211175"/>
          <a:ext cx="1524000" cy="3429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en-US" altLang="ja-JP" sz="1100">
              <a:solidFill>
                <a:sysClr val="windowText" lastClr="000000"/>
              </a:solidFill>
              <a:latin typeface="ＭＳ Ｐゴシック" panose="020B0600070205080204" pitchFamily="50" charset="-128"/>
              <a:ea typeface="ＭＳ Ｐゴシック" panose="020B0600070205080204" pitchFamily="50" charset="-128"/>
            </a:rPr>
            <a:t>-</a:t>
          </a:r>
          <a:endParaRPr kumimoji="1" lang="ja-JP" altLang="en-US" sz="1100">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0</xdr:col>
      <xdr:colOff>355600</xdr:colOff>
      <xdr:row>0</xdr:row>
      <xdr:rowOff>63500</xdr:rowOff>
    </xdr:from>
    <xdr:to>
      <xdr:col>66</xdr:col>
      <xdr:colOff>187325</xdr:colOff>
      <xdr:row>1</xdr:row>
      <xdr:rowOff>155575</xdr:rowOff>
    </xdr:to>
    <xdr:sp macro="" textlink="">
      <xdr:nvSpPr>
        <xdr:cNvPr id="14" name="正方形/長方形 13">
          <a:extLst>
            <a:ext uri="{FF2B5EF4-FFF2-40B4-BE49-F238E27FC236}">
              <a16:creationId xmlns:a16="http://schemas.microsoft.com/office/drawing/2014/main" id="{8DC10E2F-D1E9-49EC-BC8C-92A95F73CAF8}"/>
            </a:ext>
          </a:extLst>
        </xdr:cNvPr>
        <xdr:cNvSpPr/>
      </xdr:nvSpPr>
      <xdr:spPr>
        <a:xfrm>
          <a:off x="355600" y="63500"/>
          <a:ext cx="1270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12</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）市町村公会計指標分析／財政指標組合せ分析表</a:t>
          </a:r>
        </a:p>
      </xdr:txBody>
    </xdr:sp>
    <xdr:clientData/>
  </xdr:twoCellAnchor>
  <xdr:twoCellAnchor>
    <xdr:from>
      <xdr:col>87</xdr:col>
      <xdr:colOff>161925</xdr:colOff>
      <xdr:row>0</xdr:row>
      <xdr:rowOff>190500</xdr:rowOff>
    </xdr:from>
    <xdr:to>
      <xdr:col>107</xdr:col>
      <xdr:colOff>282575</xdr:colOff>
      <xdr:row>1</xdr:row>
      <xdr:rowOff>206375</xdr:rowOff>
    </xdr:to>
    <xdr:sp macro="" textlink="">
      <xdr:nvSpPr>
        <xdr:cNvPr id="15" name="正方形/長方形 14">
          <a:extLst>
            <a:ext uri="{FF2B5EF4-FFF2-40B4-BE49-F238E27FC236}">
              <a16:creationId xmlns:a16="http://schemas.microsoft.com/office/drawing/2014/main" id="{72DE4733-5FD9-4A4A-AE35-C342AF70DECD}"/>
            </a:ext>
          </a:extLst>
        </xdr:cNvPr>
        <xdr:cNvSpPr/>
      </xdr:nvSpPr>
      <xdr:spPr>
        <a:xfrm>
          <a:off x="17030700" y="190500"/>
          <a:ext cx="393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87</xdr:col>
      <xdr:colOff>187325</xdr:colOff>
      <xdr:row>0</xdr:row>
      <xdr:rowOff>215900</xdr:rowOff>
    </xdr:from>
    <xdr:to>
      <xdr:col>107</xdr:col>
      <xdr:colOff>263525</xdr:colOff>
      <xdr:row>1</xdr:row>
      <xdr:rowOff>180975</xdr:rowOff>
    </xdr:to>
    <xdr:sp macro="" textlink="">
      <xdr:nvSpPr>
        <xdr:cNvPr id="16" name="正方形/長方形 15">
          <a:extLst>
            <a:ext uri="{FF2B5EF4-FFF2-40B4-BE49-F238E27FC236}">
              <a16:creationId xmlns:a16="http://schemas.microsoft.com/office/drawing/2014/main" id="{52225755-E2F7-4FE0-8E51-F021E6DDC7E1}"/>
            </a:ext>
          </a:extLst>
        </xdr:cNvPr>
        <xdr:cNvSpPr/>
      </xdr:nvSpPr>
      <xdr:spPr>
        <a:xfrm>
          <a:off x="17056100" y="215900"/>
          <a:ext cx="388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88</xdr:col>
      <xdr:colOff>22225</xdr:colOff>
      <xdr:row>0</xdr:row>
      <xdr:rowOff>241300</xdr:rowOff>
    </xdr:from>
    <xdr:to>
      <xdr:col>107</xdr:col>
      <xdr:colOff>231775</xdr:colOff>
      <xdr:row>1</xdr:row>
      <xdr:rowOff>142875</xdr:rowOff>
    </xdr:to>
    <xdr:sp macro="" textlink="">
      <xdr:nvSpPr>
        <xdr:cNvPr id="17" name="正方形/長方形 16">
          <a:extLst>
            <a:ext uri="{FF2B5EF4-FFF2-40B4-BE49-F238E27FC236}">
              <a16:creationId xmlns:a16="http://schemas.microsoft.com/office/drawing/2014/main" id="{C3D3117C-66A7-4042-9F38-C56F561C8A12}"/>
            </a:ext>
          </a:extLst>
        </xdr:cNvPr>
        <xdr:cNvSpPr/>
      </xdr:nvSpPr>
      <xdr:spPr>
        <a:xfrm>
          <a:off x="17081500" y="241300"/>
          <a:ext cx="3829050" cy="4445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東京都文京区</a:t>
          </a:r>
        </a:p>
      </xdr:txBody>
    </xdr:sp>
    <xdr:clientData/>
  </xdr:twoCellAnchor>
  <xdr:twoCellAnchor>
    <xdr:from>
      <xdr:col>73</xdr:col>
      <xdr:colOff>34925</xdr:colOff>
      <xdr:row>0</xdr:row>
      <xdr:rowOff>190500</xdr:rowOff>
    </xdr:from>
    <xdr:to>
      <xdr:col>87</xdr:col>
      <xdr:colOff>28575</xdr:colOff>
      <xdr:row>1</xdr:row>
      <xdr:rowOff>206375</xdr:rowOff>
    </xdr:to>
    <xdr:sp macro="" textlink="">
      <xdr:nvSpPr>
        <xdr:cNvPr id="18" name="正方形/長方形 17">
          <a:extLst>
            <a:ext uri="{FF2B5EF4-FFF2-40B4-BE49-F238E27FC236}">
              <a16:creationId xmlns:a16="http://schemas.microsoft.com/office/drawing/2014/main" id="{2C704ACD-7693-47F4-A367-4DFDDC56D643}"/>
            </a:ext>
          </a:extLst>
        </xdr:cNvPr>
        <xdr:cNvSpPr/>
      </xdr:nvSpPr>
      <xdr:spPr>
        <a:xfrm>
          <a:off x="14236700" y="1905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60325</xdr:colOff>
      <xdr:row>0</xdr:row>
      <xdr:rowOff>215900</xdr:rowOff>
    </xdr:from>
    <xdr:to>
      <xdr:col>87</xdr:col>
      <xdr:colOff>9525</xdr:colOff>
      <xdr:row>1</xdr:row>
      <xdr:rowOff>180975</xdr:rowOff>
    </xdr:to>
    <xdr:sp macro="" textlink="">
      <xdr:nvSpPr>
        <xdr:cNvPr id="19" name="正方形/長方形 18">
          <a:extLst>
            <a:ext uri="{FF2B5EF4-FFF2-40B4-BE49-F238E27FC236}">
              <a16:creationId xmlns:a16="http://schemas.microsoft.com/office/drawing/2014/main" id="{25F97363-6CA9-42F1-A10F-00CA95FF98D8}"/>
            </a:ext>
          </a:extLst>
        </xdr:cNvPr>
        <xdr:cNvSpPr/>
      </xdr:nvSpPr>
      <xdr:spPr>
        <a:xfrm>
          <a:off x="14262100" y="2159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85725</xdr:colOff>
      <xdr:row>0</xdr:row>
      <xdr:rowOff>241300</xdr:rowOff>
    </xdr:from>
    <xdr:to>
      <xdr:col>86</xdr:col>
      <xdr:colOff>168275</xdr:colOff>
      <xdr:row>1</xdr:row>
      <xdr:rowOff>155575</xdr:rowOff>
    </xdr:to>
    <xdr:sp macro="" textlink="">
      <xdr:nvSpPr>
        <xdr:cNvPr id="20" name="正方形/長方形 19">
          <a:extLst>
            <a:ext uri="{FF2B5EF4-FFF2-40B4-BE49-F238E27FC236}">
              <a16:creationId xmlns:a16="http://schemas.microsoft.com/office/drawing/2014/main" id="{5444ABE4-AC13-4E71-A36B-D2E41B19EF53}"/>
            </a:ext>
          </a:extLst>
        </xdr:cNvPr>
        <xdr:cNvSpPr/>
      </xdr:nvSpPr>
      <xdr:spPr>
        <a:xfrm>
          <a:off x="14287500" y="2413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令和</a:t>
          </a:r>
          <a:r>
            <a:rPr kumimoji="1" lang="en-US" altLang="ja-JP" sz="2000" b="1">
              <a:solidFill>
                <a:srgbClr val="FFFFFF"/>
              </a:solidFill>
              <a:latin typeface="ＭＳ ゴシック" panose="020B0609070205080204" pitchFamily="49" charset="-128"/>
              <a:ea typeface="ＭＳ ゴシック" panose="020B0609070205080204" pitchFamily="49" charset="-128"/>
            </a:rPr>
            <a:t>5</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0</xdr:col>
      <xdr:colOff>482600</xdr:colOff>
      <xdr:row>2</xdr:row>
      <xdr:rowOff>22225</xdr:rowOff>
    </xdr:from>
    <xdr:to>
      <xdr:col>53</xdr:col>
      <xdr:colOff>187325</xdr:colOff>
      <xdr:row>11</xdr:row>
      <xdr:rowOff>104775</xdr:rowOff>
    </xdr:to>
    <xdr:sp macro="" textlink="">
      <xdr:nvSpPr>
        <xdr:cNvPr id="21" name="正方形/長方形 20">
          <a:extLst>
            <a:ext uri="{FF2B5EF4-FFF2-40B4-BE49-F238E27FC236}">
              <a16:creationId xmlns:a16="http://schemas.microsoft.com/office/drawing/2014/main" id="{0BB8D526-3875-47F8-A7C3-F0A8D23DB63D}"/>
            </a:ext>
          </a:extLst>
        </xdr:cNvPr>
        <xdr:cNvSpPr/>
      </xdr:nvSpPr>
      <xdr:spPr>
        <a:xfrm>
          <a:off x="482600" y="889000"/>
          <a:ext cx="10096500" cy="177800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xdr:col>
      <xdr:colOff>123825</xdr:colOff>
      <xdr:row>2</xdr:row>
      <xdr:rowOff>53975</xdr:rowOff>
    </xdr:from>
    <xdr:to>
      <xdr:col>8</xdr:col>
      <xdr:colOff>187325</xdr:colOff>
      <xdr:row>11</xdr:row>
      <xdr:rowOff>73025</xdr:rowOff>
    </xdr:to>
    <xdr:sp macro="" textlink="">
      <xdr:nvSpPr>
        <xdr:cNvPr id="22" name="正方形/長方形 21">
          <a:extLst>
            <a:ext uri="{FF2B5EF4-FFF2-40B4-BE49-F238E27FC236}">
              <a16:creationId xmlns:a16="http://schemas.microsoft.com/office/drawing/2014/main" id="{2B4D222E-237B-4144-8FB2-3B0E6563EABE}"/>
            </a:ext>
          </a:extLst>
        </xdr:cNvPr>
        <xdr:cNvSpPr/>
      </xdr:nvSpPr>
      <xdr:spPr>
        <a:xfrm>
          <a:off x="609600" y="9207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8</xdr:col>
      <xdr:colOff>123825</xdr:colOff>
      <xdr:row>2</xdr:row>
      <xdr:rowOff>53975</xdr:rowOff>
    </xdr:from>
    <xdr:to>
      <xdr:col>15</xdr:col>
      <xdr:colOff>123825</xdr:colOff>
      <xdr:row>11</xdr:row>
      <xdr:rowOff>73025</xdr:rowOff>
    </xdr:to>
    <xdr:sp macro="" textlink="">
      <xdr:nvSpPr>
        <xdr:cNvPr id="23" name="正方形/長方形 22">
          <a:extLst>
            <a:ext uri="{FF2B5EF4-FFF2-40B4-BE49-F238E27FC236}">
              <a16:creationId xmlns:a16="http://schemas.microsoft.com/office/drawing/2014/main" id="{5813D45E-8593-4A0E-BFD2-8DBDFBE284D8}"/>
            </a:ext>
          </a:extLst>
        </xdr:cNvPr>
        <xdr:cNvSpPr/>
      </xdr:nvSpPr>
      <xdr:spPr>
        <a:xfrm>
          <a:off x="1943100" y="920750"/>
          <a:ext cx="13335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232,177
218,141
11.29
123,878,869
117,981,176
5,544,345
69,511,885
9,194,912</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15</xdr:col>
      <xdr:colOff>123825</xdr:colOff>
      <xdr:row>2</xdr:row>
      <xdr:rowOff>53975</xdr:rowOff>
    </xdr:from>
    <xdr:to>
      <xdr:col>23</xdr:col>
      <xdr:colOff>123825</xdr:colOff>
      <xdr:row>11</xdr:row>
      <xdr:rowOff>73025</xdr:rowOff>
    </xdr:to>
    <xdr:sp macro="" textlink="">
      <xdr:nvSpPr>
        <xdr:cNvPr id="24" name="正方形/長方形 23">
          <a:extLst>
            <a:ext uri="{FF2B5EF4-FFF2-40B4-BE49-F238E27FC236}">
              <a16:creationId xmlns:a16="http://schemas.microsoft.com/office/drawing/2014/main" id="{0617DF6B-5346-45FF-9D1C-09575BFA80FB}"/>
            </a:ext>
          </a:extLst>
        </xdr:cNvPr>
        <xdr:cNvSpPr/>
      </xdr:nvSpPr>
      <xdr:spPr>
        <a:xfrm>
          <a:off x="3276600" y="9207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(R6.1.1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(R6.1.1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23</xdr:col>
      <xdr:colOff>123825</xdr:colOff>
      <xdr:row>2</xdr:row>
      <xdr:rowOff>73025</xdr:rowOff>
    </xdr:from>
    <xdr:to>
      <xdr:col>34</xdr:col>
      <xdr:colOff>60325</xdr:colOff>
      <xdr:row>7</xdr:row>
      <xdr:rowOff>3175</xdr:rowOff>
    </xdr:to>
    <xdr:sp macro="" textlink="">
      <xdr:nvSpPr>
        <xdr:cNvPr id="25" name="正方形/長方形 24">
          <a:extLst>
            <a:ext uri="{FF2B5EF4-FFF2-40B4-BE49-F238E27FC236}">
              <a16:creationId xmlns:a16="http://schemas.microsoft.com/office/drawing/2014/main" id="{C5943627-437A-4AC4-8FF6-B975396F7B26}"/>
            </a:ext>
          </a:extLst>
        </xdr:cNvPr>
        <xdr:cNvSpPr/>
      </xdr:nvSpPr>
      <xdr:spPr>
        <a:xfrm>
          <a:off x="4800600" y="939800"/>
          <a:ext cx="2032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34</xdr:col>
      <xdr:colOff>60325</xdr:colOff>
      <xdr:row>2</xdr:row>
      <xdr:rowOff>73025</xdr:rowOff>
    </xdr:from>
    <xdr:to>
      <xdr:col>40</xdr:col>
      <xdr:colOff>187325</xdr:colOff>
      <xdr:row>7</xdr:row>
      <xdr:rowOff>3175</xdr:rowOff>
    </xdr:to>
    <xdr:sp macro="" textlink="">
      <xdr:nvSpPr>
        <xdr:cNvPr id="26" name="正方形/長方形 25">
          <a:extLst>
            <a:ext uri="{FF2B5EF4-FFF2-40B4-BE49-F238E27FC236}">
              <a16:creationId xmlns:a16="http://schemas.microsoft.com/office/drawing/2014/main" id="{06E2605A-5D9E-4684-9FE3-DF13AEC241E8}"/>
            </a:ext>
          </a:extLst>
        </xdr:cNvPr>
        <xdr:cNvSpPr/>
      </xdr:nvSpPr>
      <xdr:spPr>
        <a:xfrm>
          <a:off x="6832600" y="939800"/>
          <a:ext cx="1270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-3.6
-</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41</xdr:col>
      <xdr:colOff>60325</xdr:colOff>
      <xdr:row>2</xdr:row>
      <xdr:rowOff>85725</xdr:rowOff>
    </xdr:from>
    <xdr:to>
      <xdr:col>44</xdr:col>
      <xdr:colOff>123825</xdr:colOff>
      <xdr:row>7</xdr:row>
      <xdr:rowOff>15875</xdr:rowOff>
    </xdr:to>
    <xdr:sp macro="" textlink="">
      <xdr:nvSpPr>
        <xdr:cNvPr id="27" name="正方形/長方形 26">
          <a:extLst>
            <a:ext uri="{FF2B5EF4-FFF2-40B4-BE49-F238E27FC236}">
              <a16:creationId xmlns:a16="http://schemas.microsoft.com/office/drawing/2014/main" id="{C5D98BFE-D614-4612-A0BA-007C08DFCD76}"/>
            </a:ext>
          </a:extLst>
        </xdr:cNvPr>
        <xdr:cNvSpPr/>
      </xdr:nvSpPr>
      <xdr:spPr>
        <a:xfrm>
          <a:off x="8166100" y="952500"/>
          <a:ext cx="635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23</xdr:col>
      <xdr:colOff>123825</xdr:colOff>
      <xdr:row>6</xdr:row>
      <xdr:rowOff>9525</xdr:rowOff>
    </xdr:from>
    <xdr:to>
      <xdr:col>34</xdr:col>
      <xdr:colOff>60325</xdr:colOff>
      <xdr:row>9</xdr:row>
      <xdr:rowOff>130175</xdr:rowOff>
    </xdr:to>
    <xdr:sp macro="" textlink="">
      <xdr:nvSpPr>
        <xdr:cNvPr id="28" name="正方形/長方形 27">
          <a:extLst>
            <a:ext uri="{FF2B5EF4-FFF2-40B4-BE49-F238E27FC236}">
              <a16:creationId xmlns:a16="http://schemas.microsoft.com/office/drawing/2014/main" id="{2B3C8317-5E11-4AC1-9884-D74D32BF2DC3}"/>
            </a:ext>
          </a:extLst>
        </xdr:cNvPr>
        <xdr:cNvSpPr/>
      </xdr:nvSpPr>
      <xdr:spPr>
        <a:xfrm>
          <a:off x="4800600" y="1714500"/>
          <a:ext cx="2032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34</xdr:col>
      <xdr:colOff>123825</xdr:colOff>
      <xdr:row>6</xdr:row>
      <xdr:rowOff>9525</xdr:rowOff>
    </xdr:from>
    <xdr:to>
      <xdr:col>53</xdr:col>
      <xdr:colOff>187325</xdr:colOff>
      <xdr:row>9</xdr:row>
      <xdr:rowOff>130175</xdr:rowOff>
    </xdr:to>
    <xdr:sp macro="" textlink="">
      <xdr:nvSpPr>
        <xdr:cNvPr id="29" name="正方形/長方形 28">
          <a:extLst>
            <a:ext uri="{FF2B5EF4-FFF2-40B4-BE49-F238E27FC236}">
              <a16:creationId xmlns:a16="http://schemas.microsoft.com/office/drawing/2014/main" id="{901B9E2B-3080-44F3-B662-CBEFEB932F1C}"/>
            </a:ext>
          </a:extLst>
        </xdr:cNvPr>
        <xdr:cNvSpPr/>
      </xdr:nvSpPr>
      <xdr:spPr>
        <a:xfrm>
          <a:off x="6896100" y="1714500"/>
          <a:ext cx="3683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R01  </a:t>
          </a:r>
          <a:r>
            <a:rPr kumimoji="1" lang="ja-JP" altLang="en-US" sz="1100" b="1">
              <a:solidFill>
                <a:srgbClr val="000000"/>
              </a:solidFill>
              <a:latin typeface="ＭＳ ゴシック" panose="020B0609070205080204" pitchFamily="49" charset="-128"/>
              <a:ea typeface="ＭＳ ゴシック" panose="020B0609070205080204" pitchFamily="49" charset="-128"/>
            </a:rPr>
            <a:t>特別区    </a:t>
          </a:r>
          <a:r>
            <a:rPr kumimoji="1" lang="en-US" altLang="ja-JP" sz="1100" b="1">
              <a:solidFill>
                <a:srgbClr val="000000"/>
              </a:solidFill>
              <a:latin typeface="ＭＳ ゴシック" panose="020B0609070205080204" pitchFamily="49" charset="-128"/>
              <a:ea typeface="ＭＳ ゴシック" panose="020B0609070205080204" pitchFamily="49" charset="-128"/>
            </a:rPr>
            <a:t>R02  </a:t>
          </a:r>
          <a:r>
            <a:rPr kumimoji="1" lang="ja-JP" altLang="en-US" sz="1100" b="1">
              <a:solidFill>
                <a:srgbClr val="000000"/>
              </a:solidFill>
              <a:latin typeface="ＭＳ ゴシック" panose="020B0609070205080204" pitchFamily="49" charset="-128"/>
              <a:ea typeface="ＭＳ ゴシック" panose="020B0609070205080204" pitchFamily="49" charset="-128"/>
            </a:rPr>
            <a:t>特別区    </a:t>
          </a:r>
          <a:r>
            <a:rPr kumimoji="1" lang="en-US" altLang="ja-JP" sz="1100" b="1">
              <a:solidFill>
                <a:srgbClr val="000000"/>
              </a:solidFill>
              <a:latin typeface="ＭＳ ゴシック" panose="020B0609070205080204" pitchFamily="49" charset="-128"/>
              <a:ea typeface="ＭＳ ゴシック" panose="020B0609070205080204" pitchFamily="49" charset="-128"/>
            </a:rPr>
            <a:t>R03  </a:t>
          </a:r>
          <a:r>
            <a:rPr kumimoji="1" lang="ja-JP" altLang="en-US" sz="1100" b="1">
              <a:solidFill>
                <a:srgbClr val="000000"/>
              </a:solidFill>
              <a:latin typeface="ＭＳ ゴシック" panose="020B0609070205080204" pitchFamily="49" charset="-128"/>
              <a:ea typeface="ＭＳ ゴシック" panose="020B0609070205080204" pitchFamily="49" charset="-128"/>
            </a:rPr>
            <a:t>特別区    
</a:t>
          </a:r>
          <a:r>
            <a:rPr kumimoji="1" lang="en-US" altLang="ja-JP" sz="1100" b="1">
              <a:solidFill>
                <a:srgbClr val="000000"/>
              </a:solidFill>
              <a:latin typeface="ＭＳ ゴシック" panose="020B0609070205080204" pitchFamily="49" charset="-128"/>
              <a:ea typeface="ＭＳ ゴシック" panose="020B0609070205080204" pitchFamily="49" charset="-128"/>
            </a:rPr>
            <a:t>R04  </a:t>
          </a:r>
          <a:r>
            <a:rPr kumimoji="1" lang="ja-JP" altLang="en-US" sz="1100" b="1">
              <a:solidFill>
                <a:srgbClr val="000000"/>
              </a:solidFill>
              <a:latin typeface="ＭＳ ゴシック" panose="020B0609070205080204" pitchFamily="49" charset="-128"/>
              <a:ea typeface="ＭＳ ゴシック" panose="020B0609070205080204" pitchFamily="49" charset="-128"/>
            </a:rPr>
            <a:t>特別区    </a:t>
          </a:r>
          <a:r>
            <a:rPr kumimoji="1" lang="en-US" altLang="ja-JP" sz="1100" b="1">
              <a:solidFill>
                <a:srgbClr val="000000"/>
              </a:solidFill>
              <a:latin typeface="ＭＳ ゴシック" panose="020B0609070205080204" pitchFamily="49" charset="-128"/>
              <a:ea typeface="ＭＳ ゴシック" panose="020B0609070205080204" pitchFamily="49" charset="-128"/>
            </a:rPr>
            <a:t>R05  </a:t>
          </a:r>
          <a:r>
            <a:rPr kumimoji="1" lang="ja-JP" altLang="en-US" sz="1100" b="1">
              <a:solidFill>
                <a:srgbClr val="000000"/>
              </a:solidFill>
              <a:latin typeface="ＭＳ ゴシック" panose="020B0609070205080204" pitchFamily="49" charset="-128"/>
              <a:ea typeface="ＭＳ ゴシック" panose="020B0609070205080204" pitchFamily="49" charset="-128"/>
            </a:rPr>
            <a:t>特別区</a:t>
          </a:r>
        </a:p>
      </xdr:txBody>
    </xdr:sp>
    <xdr:clientData/>
  </xdr:twoCellAnchor>
  <xdr:twoCellAnchor>
    <xdr:from>
      <xdr:col>56</xdr:col>
      <xdr:colOff>111125</xdr:colOff>
      <xdr:row>2</xdr:row>
      <xdr:rowOff>22225</xdr:rowOff>
    </xdr:from>
    <xdr:to>
      <xdr:col>64</xdr:col>
      <xdr:colOff>111125</xdr:colOff>
      <xdr:row>8</xdr:row>
      <xdr:rowOff>111125</xdr:rowOff>
    </xdr:to>
    <xdr:sp macro="" textlink="">
      <xdr:nvSpPr>
        <xdr:cNvPr id="30" name="角丸四角形 29">
          <a:extLst>
            <a:ext uri="{FF2B5EF4-FFF2-40B4-BE49-F238E27FC236}">
              <a16:creationId xmlns:a16="http://schemas.microsoft.com/office/drawing/2014/main" id="{D99CA828-F16C-4B23-8A1A-5BA73C625E5E}"/>
            </a:ext>
          </a:extLst>
        </xdr:cNvPr>
        <xdr:cNvSpPr/>
      </xdr:nvSpPr>
      <xdr:spPr>
        <a:xfrm>
          <a:off x="11074400" y="889000"/>
          <a:ext cx="1524000" cy="1270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57</xdr:col>
      <xdr:colOff>180975</xdr:colOff>
      <xdr:row>2</xdr:row>
      <xdr:rowOff>85725</xdr:rowOff>
    </xdr:from>
    <xdr:to>
      <xdr:col>64</xdr:col>
      <xdr:colOff>180975</xdr:colOff>
      <xdr:row>3</xdr:row>
      <xdr:rowOff>15875</xdr:rowOff>
    </xdr:to>
    <xdr:sp macro="" textlink="">
      <xdr:nvSpPr>
        <xdr:cNvPr id="31" name="正方形/長方形 30">
          <a:extLst>
            <a:ext uri="{FF2B5EF4-FFF2-40B4-BE49-F238E27FC236}">
              <a16:creationId xmlns:a16="http://schemas.microsoft.com/office/drawing/2014/main" id="{6ED6F002-7E24-4A2B-8200-5996BE17098E}"/>
            </a:ext>
          </a:extLst>
        </xdr:cNvPr>
        <xdr:cNvSpPr/>
      </xdr:nvSpPr>
      <xdr:spPr>
        <a:xfrm>
          <a:off x="11334750" y="952500"/>
          <a:ext cx="1333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57</xdr:col>
      <xdr:colOff>180975</xdr:colOff>
      <xdr:row>3</xdr:row>
      <xdr:rowOff>28575</xdr:rowOff>
    </xdr:from>
    <xdr:to>
      <xdr:col>64</xdr:col>
      <xdr:colOff>180975</xdr:colOff>
      <xdr:row>6</xdr:row>
      <xdr:rowOff>34925</xdr:rowOff>
    </xdr:to>
    <xdr:sp macro="" textlink="">
      <xdr:nvSpPr>
        <xdr:cNvPr id="32" name="正方形/長方形 31">
          <a:extLst>
            <a:ext uri="{FF2B5EF4-FFF2-40B4-BE49-F238E27FC236}">
              <a16:creationId xmlns:a16="http://schemas.microsoft.com/office/drawing/2014/main" id="{19A6C427-90FB-4592-814A-FB3FBB87AAED}"/>
            </a:ext>
          </a:extLst>
        </xdr:cNvPr>
        <xdr:cNvSpPr/>
      </xdr:nvSpPr>
      <xdr:spPr>
        <a:xfrm>
          <a:off x="11334750" y="1219200"/>
          <a:ext cx="1333500" cy="5207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57</xdr:col>
      <xdr:colOff>180975</xdr:colOff>
      <xdr:row>5</xdr:row>
      <xdr:rowOff>28575</xdr:rowOff>
    </xdr:from>
    <xdr:to>
      <xdr:col>65</xdr:col>
      <xdr:colOff>117475</xdr:colOff>
      <xdr:row>8</xdr:row>
      <xdr:rowOff>161925</xdr:rowOff>
    </xdr:to>
    <xdr:sp macro="" textlink="">
      <xdr:nvSpPr>
        <xdr:cNvPr id="33" name="正方形/長方形 32">
          <a:extLst>
            <a:ext uri="{FF2B5EF4-FFF2-40B4-BE49-F238E27FC236}">
              <a16:creationId xmlns:a16="http://schemas.microsoft.com/office/drawing/2014/main" id="{577ABD9B-BEDB-4E6E-809F-49CDB3763F97}"/>
            </a:ext>
          </a:extLst>
        </xdr:cNvPr>
        <xdr:cNvSpPr/>
      </xdr:nvSpPr>
      <xdr:spPr>
        <a:xfrm>
          <a:off x="11334750" y="1562100"/>
          <a:ext cx="1460500" cy="6477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57</xdr:col>
      <xdr:colOff>3175</xdr:colOff>
      <xdr:row>2</xdr:row>
      <xdr:rowOff>174625</xdr:rowOff>
    </xdr:from>
    <xdr:to>
      <xdr:col>58</xdr:col>
      <xdr:colOff>22225</xdr:colOff>
      <xdr:row>2</xdr:row>
      <xdr:rowOff>174625</xdr:rowOff>
    </xdr:to>
    <xdr:cxnSp macro="">
      <xdr:nvCxnSpPr>
        <xdr:cNvPr id="34" name="直線コネクタ 33">
          <a:extLst>
            <a:ext uri="{FF2B5EF4-FFF2-40B4-BE49-F238E27FC236}">
              <a16:creationId xmlns:a16="http://schemas.microsoft.com/office/drawing/2014/main" id="{B1B58CB1-7C76-4066-9552-8A11D5D4B762}"/>
            </a:ext>
          </a:extLst>
        </xdr:cNvPr>
        <xdr:cNvCxnSpPr/>
      </xdr:nvCxnSpPr>
      <xdr:spPr>
        <a:xfrm flipH="1">
          <a:off x="11156950" y="1041400"/>
          <a:ext cx="2095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57</xdr:col>
      <xdr:colOff>57150</xdr:colOff>
      <xdr:row>2</xdr:row>
      <xdr:rowOff>136525</xdr:rowOff>
    </xdr:from>
    <xdr:to>
      <xdr:col>57</xdr:col>
      <xdr:colOff>158750</xdr:colOff>
      <xdr:row>2</xdr:row>
      <xdr:rowOff>238125</xdr:rowOff>
    </xdr:to>
    <xdr:sp macro="" textlink="">
      <xdr:nvSpPr>
        <xdr:cNvPr id="35" name="楕円 34">
          <a:extLst>
            <a:ext uri="{FF2B5EF4-FFF2-40B4-BE49-F238E27FC236}">
              <a16:creationId xmlns:a16="http://schemas.microsoft.com/office/drawing/2014/main" id="{676A6BAB-A82F-4C47-9955-AA68BAE4CD1A}"/>
            </a:ext>
          </a:extLst>
        </xdr:cNvPr>
        <xdr:cNvSpPr/>
      </xdr:nvSpPr>
      <xdr:spPr>
        <a:xfrm>
          <a:off x="11210925" y="10033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57</xdr:col>
      <xdr:colOff>57150</xdr:colOff>
      <xdr:row>3</xdr:row>
      <xdr:rowOff>117475</xdr:rowOff>
    </xdr:from>
    <xdr:to>
      <xdr:col>57</xdr:col>
      <xdr:colOff>158750</xdr:colOff>
      <xdr:row>4</xdr:row>
      <xdr:rowOff>47625</xdr:rowOff>
    </xdr:to>
    <xdr:sp macro="" textlink="">
      <xdr:nvSpPr>
        <xdr:cNvPr id="36" name="フローチャート: 判断 35">
          <a:extLst>
            <a:ext uri="{FF2B5EF4-FFF2-40B4-BE49-F238E27FC236}">
              <a16:creationId xmlns:a16="http://schemas.microsoft.com/office/drawing/2014/main" id="{722F7984-B511-4DF7-B0B0-206BDCEB1320}"/>
            </a:ext>
          </a:extLst>
        </xdr:cNvPr>
        <xdr:cNvSpPr/>
      </xdr:nvSpPr>
      <xdr:spPr>
        <a:xfrm>
          <a:off x="11210925" y="13081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57</xdr:col>
      <xdr:colOff>101600</xdr:colOff>
      <xdr:row>5</xdr:row>
      <xdr:rowOff>28575</xdr:rowOff>
    </xdr:from>
    <xdr:to>
      <xdr:col>57</xdr:col>
      <xdr:colOff>101600</xdr:colOff>
      <xdr:row>5</xdr:row>
      <xdr:rowOff>168275</xdr:rowOff>
    </xdr:to>
    <xdr:cxnSp macro="">
      <xdr:nvCxnSpPr>
        <xdr:cNvPr id="37" name="直線コネクタ 36">
          <a:extLst>
            <a:ext uri="{FF2B5EF4-FFF2-40B4-BE49-F238E27FC236}">
              <a16:creationId xmlns:a16="http://schemas.microsoft.com/office/drawing/2014/main" id="{D8BB48F5-1F4E-4F36-83BF-528C057F235D}"/>
            </a:ext>
          </a:extLst>
        </xdr:cNvPr>
        <xdr:cNvCxnSpPr/>
      </xdr:nvCxnSpPr>
      <xdr:spPr>
        <a:xfrm>
          <a:off x="11255375" y="15621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57</xdr:col>
      <xdr:colOff>22225</xdr:colOff>
      <xdr:row>5</xdr:row>
      <xdr:rowOff>28575</xdr:rowOff>
    </xdr:from>
    <xdr:to>
      <xdr:col>58</xdr:col>
      <xdr:colOff>3175</xdr:colOff>
      <xdr:row>5</xdr:row>
      <xdr:rowOff>28575</xdr:rowOff>
    </xdr:to>
    <xdr:cxnSp macro="">
      <xdr:nvCxnSpPr>
        <xdr:cNvPr id="38" name="直線コネクタ 37">
          <a:extLst>
            <a:ext uri="{FF2B5EF4-FFF2-40B4-BE49-F238E27FC236}">
              <a16:creationId xmlns:a16="http://schemas.microsoft.com/office/drawing/2014/main" id="{9E922854-7FD1-4EB5-AC2A-8AF2E41C1701}"/>
            </a:ext>
          </a:extLst>
        </xdr:cNvPr>
        <xdr:cNvCxnSpPr/>
      </xdr:nvCxnSpPr>
      <xdr:spPr>
        <a:xfrm>
          <a:off x="11176000" y="15621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57</xdr:col>
      <xdr:colOff>101600</xdr:colOff>
      <xdr:row>6</xdr:row>
      <xdr:rowOff>95250</xdr:rowOff>
    </xdr:from>
    <xdr:to>
      <xdr:col>57</xdr:col>
      <xdr:colOff>101600</xdr:colOff>
      <xdr:row>7</xdr:row>
      <xdr:rowOff>63500</xdr:rowOff>
    </xdr:to>
    <xdr:cxnSp macro="">
      <xdr:nvCxnSpPr>
        <xdr:cNvPr id="39" name="直線コネクタ 38">
          <a:extLst>
            <a:ext uri="{FF2B5EF4-FFF2-40B4-BE49-F238E27FC236}">
              <a16:creationId xmlns:a16="http://schemas.microsoft.com/office/drawing/2014/main" id="{51422709-9197-49BE-AA57-571A30C214C4}"/>
            </a:ext>
          </a:extLst>
        </xdr:cNvPr>
        <xdr:cNvCxnSpPr/>
      </xdr:nvCxnSpPr>
      <xdr:spPr>
        <a:xfrm flipV="1">
          <a:off x="11255375" y="18002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57</xdr:col>
      <xdr:colOff>22225</xdr:colOff>
      <xdr:row>7</xdr:row>
      <xdr:rowOff>66675</xdr:rowOff>
    </xdr:from>
    <xdr:to>
      <xdr:col>58</xdr:col>
      <xdr:colOff>3175</xdr:colOff>
      <xdr:row>7</xdr:row>
      <xdr:rowOff>66675</xdr:rowOff>
    </xdr:to>
    <xdr:cxnSp macro="">
      <xdr:nvCxnSpPr>
        <xdr:cNvPr id="40" name="直線コネクタ 39">
          <a:extLst>
            <a:ext uri="{FF2B5EF4-FFF2-40B4-BE49-F238E27FC236}">
              <a16:creationId xmlns:a16="http://schemas.microsoft.com/office/drawing/2014/main" id="{F1501727-2841-4A56-8D86-1E60A6A204A4}"/>
            </a:ext>
          </a:extLst>
        </xdr:cNvPr>
        <xdr:cNvCxnSpPr/>
      </xdr:nvCxnSpPr>
      <xdr:spPr>
        <a:xfrm>
          <a:off x="11176000" y="19431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419100</xdr:colOff>
      <xdr:row>12</xdr:row>
      <xdr:rowOff>34925</xdr:rowOff>
    </xdr:from>
    <xdr:ext cx="8896666" cy="259045"/>
    <xdr:sp macro="" textlink="">
      <xdr:nvSpPr>
        <xdr:cNvPr id="41" name="テキスト ボックス 40">
          <a:extLst>
            <a:ext uri="{FF2B5EF4-FFF2-40B4-BE49-F238E27FC236}">
              <a16:creationId xmlns:a16="http://schemas.microsoft.com/office/drawing/2014/main" id="{0B751C68-6095-4489-8EE1-0AFCBB484CAC}"/>
            </a:ext>
          </a:extLst>
        </xdr:cNvPr>
        <xdr:cNvSpPr txBox="1"/>
      </xdr:nvSpPr>
      <xdr:spPr>
        <a:xfrm>
          <a:off x="419100" y="2768600"/>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0</xdr:col>
      <xdr:colOff>419100</xdr:colOff>
      <xdr:row>13</xdr:row>
      <xdr:rowOff>104775</xdr:rowOff>
    </xdr:from>
    <xdr:ext cx="6046335" cy="259045"/>
    <xdr:sp macro="" textlink="">
      <xdr:nvSpPr>
        <xdr:cNvPr id="42" name="テキスト ボックス 41">
          <a:extLst>
            <a:ext uri="{FF2B5EF4-FFF2-40B4-BE49-F238E27FC236}">
              <a16:creationId xmlns:a16="http://schemas.microsoft.com/office/drawing/2014/main" id="{2D6D664C-E76E-4AFF-B05B-DB8CCDDD0BDD}"/>
            </a:ext>
          </a:extLst>
        </xdr:cNvPr>
        <xdr:cNvSpPr txBox="1"/>
      </xdr:nvSpPr>
      <xdr:spPr>
        <a:xfrm>
          <a:off x="419100" y="3009900"/>
          <a:ext cx="604633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0</xdr:col>
      <xdr:colOff>419100</xdr:colOff>
      <xdr:row>15</xdr:row>
      <xdr:rowOff>3175</xdr:rowOff>
    </xdr:from>
    <xdr:ext cx="8231805" cy="259045"/>
    <xdr:sp macro="" textlink="">
      <xdr:nvSpPr>
        <xdr:cNvPr id="43" name="テキスト ボックス 42">
          <a:extLst>
            <a:ext uri="{FF2B5EF4-FFF2-40B4-BE49-F238E27FC236}">
              <a16:creationId xmlns:a16="http://schemas.microsoft.com/office/drawing/2014/main" id="{C162F531-CBFF-4357-B0BF-F173337CF48D}"/>
            </a:ext>
          </a:extLst>
        </xdr:cNvPr>
        <xdr:cNvSpPr txBox="1"/>
      </xdr:nvSpPr>
      <xdr:spPr>
        <a:xfrm>
          <a:off x="419100" y="3251200"/>
          <a:ext cx="823180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類似団体内順位、全国平均、各都道府県平均は、令和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5</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oneCellAnchor>
    <xdr:from>
      <xdr:col>0</xdr:col>
      <xdr:colOff>419100</xdr:colOff>
      <xdr:row>16</xdr:row>
      <xdr:rowOff>73025</xdr:rowOff>
    </xdr:from>
    <xdr:ext cx="4433650" cy="259045"/>
    <xdr:sp macro="" textlink="">
      <xdr:nvSpPr>
        <xdr:cNvPr id="44" name="テキスト ボックス 43">
          <a:extLst>
            <a:ext uri="{FF2B5EF4-FFF2-40B4-BE49-F238E27FC236}">
              <a16:creationId xmlns:a16="http://schemas.microsoft.com/office/drawing/2014/main" id="{DFC76766-A66D-4767-9388-E1FB8BCA5D1E}"/>
            </a:ext>
          </a:extLst>
        </xdr:cNvPr>
        <xdr:cNvSpPr txBox="1"/>
      </xdr:nvSpPr>
      <xdr:spPr>
        <a:xfrm>
          <a:off x="419100" y="3492500"/>
          <a:ext cx="443365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類似団体関連の数値は、各年度の調査で回答のあった団体に関するもの。</a:t>
          </a:r>
        </a:p>
      </xdr:txBody>
    </xdr:sp>
    <xdr:clientData/>
  </xdr:oneCellAnchor>
  <xdr:oneCellAnchor>
    <xdr:from>
      <xdr:col>0</xdr:col>
      <xdr:colOff>419100</xdr:colOff>
      <xdr:row>17</xdr:row>
      <xdr:rowOff>142875</xdr:rowOff>
    </xdr:from>
    <xdr:ext cx="184731" cy="259045"/>
    <xdr:sp macro="" textlink="">
      <xdr:nvSpPr>
        <xdr:cNvPr id="45" name="テキスト ボックス 44">
          <a:extLst>
            <a:ext uri="{FF2B5EF4-FFF2-40B4-BE49-F238E27FC236}">
              <a16:creationId xmlns:a16="http://schemas.microsoft.com/office/drawing/2014/main" id="{9761CDD4-35D2-4F4A-852B-401267C0F178}"/>
            </a:ext>
          </a:extLst>
        </xdr:cNvPr>
        <xdr:cNvSpPr txBox="1"/>
      </xdr:nvSpPr>
      <xdr:spPr>
        <a:xfrm>
          <a:off x="419100" y="3733800"/>
          <a:ext cx="18473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endParaRPr kumimoji="1" lang="ja-JP" altLang="en-US" sz="1000">
            <a:solidFill>
              <a:srgbClr val="00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20</xdr:row>
      <xdr:rowOff>149225</xdr:rowOff>
    </xdr:from>
    <xdr:to>
      <xdr:col>27</xdr:col>
      <xdr:colOff>73025</xdr:colOff>
      <xdr:row>22</xdr:row>
      <xdr:rowOff>28575</xdr:rowOff>
    </xdr:to>
    <xdr:sp macro="" textlink="">
      <xdr:nvSpPr>
        <xdr:cNvPr id="46" name="正方形/長方形 45">
          <a:extLst>
            <a:ext uri="{FF2B5EF4-FFF2-40B4-BE49-F238E27FC236}">
              <a16:creationId xmlns:a16="http://schemas.microsoft.com/office/drawing/2014/main" id="{214B0767-231D-4DE4-818D-27309957CB4A}"/>
            </a:ext>
          </a:extLst>
        </xdr:cNvPr>
        <xdr:cNvSpPr/>
      </xdr:nvSpPr>
      <xdr:spPr>
        <a:xfrm>
          <a:off x="1270000" y="4254500"/>
          <a:ext cx="4241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8</xdr:col>
      <xdr:colOff>166864</xdr:colOff>
      <xdr:row>22</xdr:row>
      <xdr:rowOff>81217</xdr:rowOff>
    </xdr:from>
    <xdr:to>
      <xdr:col>18</xdr:col>
      <xdr:colOff>4585</xdr:colOff>
      <xdr:row>24</xdr:row>
      <xdr:rowOff>14034</xdr:rowOff>
    </xdr:to>
    <xdr:sp macro="" textlink="">
      <xdr:nvSpPr>
        <xdr:cNvPr id="47" name="正方形/長方形 46">
          <a:extLst>
            <a:ext uri="{FF2B5EF4-FFF2-40B4-BE49-F238E27FC236}">
              <a16:creationId xmlns:a16="http://schemas.microsoft.com/office/drawing/2014/main" id="{EBAE5BA8-B1B0-47E5-9505-03C125C3711E}"/>
            </a:ext>
          </a:extLst>
        </xdr:cNvPr>
        <xdr:cNvSpPr/>
      </xdr:nvSpPr>
      <xdr:spPr>
        <a:xfrm>
          <a:off x="1986139" y="4624642"/>
          <a:ext cx="1742721" cy="275717"/>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none" rtlCol="0" anchor="ctr">
          <a:spAutoFit/>
        </a:bodyPr>
        <a:lstStyle/>
        <a:p>
          <a:pPr algn="ctr"/>
          <a:r>
            <a:rPr kumimoji="1" lang="ja-JP" altLang="en-US" sz="11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18</xdr:col>
      <xdr:colOff>102864</xdr:colOff>
      <xdr:row>22</xdr:row>
      <xdr:rowOff>64546</xdr:rowOff>
    </xdr:from>
    <xdr:to>
      <xdr:col>23</xdr:col>
      <xdr:colOff>5085</xdr:colOff>
      <xdr:row>24</xdr:row>
      <xdr:rowOff>30705</xdr:rowOff>
    </xdr:to>
    <xdr:sp macro="" textlink="">
      <xdr:nvSpPr>
        <xdr:cNvPr id="48" name="正方形/長方形 47">
          <a:extLst>
            <a:ext uri="{FF2B5EF4-FFF2-40B4-BE49-F238E27FC236}">
              <a16:creationId xmlns:a16="http://schemas.microsoft.com/office/drawing/2014/main" id="{F7B87E6E-B21D-4FCE-B61E-8EEAFBE4AB98}"/>
            </a:ext>
          </a:extLst>
        </xdr:cNvPr>
        <xdr:cNvSpPr/>
      </xdr:nvSpPr>
      <xdr:spPr>
        <a:xfrm>
          <a:off x="3827139" y="4607971"/>
          <a:ext cx="854721" cy="309059"/>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none" rtlCol="0" anchor="ctr">
          <a:spAutoFit/>
        </a:bodyPr>
        <a:lstStyle/>
        <a:p>
          <a:pPr algn="ctr"/>
          <a:r>
            <a:rPr kumimoji="1" lang="en-US" altLang="ja-JP" sz="1300" b="1">
              <a:solidFill>
                <a:srgbClr val="FF0000"/>
              </a:solidFill>
              <a:latin typeface="ＭＳ Ｐゴシック" panose="020B0600070205080204" pitchFamily="50" charset="-128"/>
              <a:ea typeface="ＭＳ Ｐゴシック" panose="020B0600070205080204" pitchFamily="50" charset="-128"/>
            </a:rPr>
            <a:t>[ 57.3</a:t>
          </a:r>
          <a:r>
            <a:rPr kumimoji="1" lang="ja-JP" altLang="en-US" sz="1300" b="1">
              <a:solidFill>
                <a:srgbClr val="FF0000"/>
              </a:solidFill>
              <a:latin typeface="ＭＳ Ｐゴシック" panose="020B0600070205080204" pitchFamily="50" charset="-128"/>
              <a:ea typeface="ＭＳ Ｐゴシック" panose="020B0600070205080204" pitchFamily="50" charset="-128"/>
            </a:rPr>
            <a:t>％ </a:t>
          </a:r>
          <a:r>
            <a:rPr kumimoji="1" lang="en-US" altLang="ja-JP" sz="1300" b="1">
              <a:solidFill>
                <a:srgbClr val="FF0000"/>
              </a:solidFill>
              <a:latin typeface="ＭＳ Ｐゴシック" panose="020B0600070205080204" pitchFamily="50" charset="-128"/>
              <a:ea typeface="ＭＳ Ｐゴシック" panose="020B0600070205080204" pitchFamily="50" charset="-128"/>
            </a:rPr>
            <a:t>]</a:t>
          </a:r>
          <a:endParaRPr kumimoji="1" lang="ja-JP" altLang="en-US" sz="1300" b="1">
            <a:solidFill>
              <a:srgbClr val="FF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27</xdr:col>
      <xdr:colOff>22225</xdr:colOff>
      <xdr:row>21</xdr:row>
      <xdr:rowOff>57150</xdr:rowOff>
    </xdr:from>
    <xdr:to>
      <xdr:col>35</xdr:col>
      <xdr:colOff>22225</xdr:colOff>
      <xdr:row>22</xdr:row>
      <xdr:rowOff>92075</xdr:rowOff>
    </xdr:to>
    <xdr:sp macro="" textlink="">
      <xdr:nvSpPr>
        <xdr:cNvPr id="49" name="正方形/長方形 48">
          <a:extLst>
            <a:ext uri="{FF2B5EF4-FFF2-40B4-BE49-F238E27FC236}">
              <a16:creationId xmlns:a16="http://schemas.microsoft.com/office/drawing/2014/main" id="{8117695F-C212-45A3-935A-2B8990099241}"/>
            </a:ext>
          </a:extLst>
        </xdr:cNvPr>
        <xdr:cNvSpPr/>
      </xdr:nvSpPr>
      <xdr:spPr>
        <a:xfrm>
          <a:off x="5461000" y="438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27</xdr:col>
      <xdr:colOff>22225</xdr:colOff>
      <xdr:row>22</xdr:row>
      <xdr:rowOff>28575</xdr:rowOff>
    </xdr:from>
    <xdr:to>
      <xdr:col>35</xdr:col>
      <xdr:colOff>22225</xdr:colOff>
      <xdr:row>23</xdr:row>
      <xdr:rowOff>111125</xdr:rowOff>
    </xdr:to>
    <xdr:sp macro="" textlink="">
      <xdr:nvSpPr>
        <xdr:cNvPr id="50" name="正方形/長方形 49">
          <a:extLst>
            <a:ext uri="{FF2B5EF4-FFF2-40B4-BE49-F238E27FC236}">
              <a16:creationId xmlns:a16="http://schemas.microsoft.com/office/drawing/2014/main" id="{DF83DF0B-8BA0-4495-B9B7-54CE31BCF015}"/>
            </a:ext>
          </a:extLst>
        </xdr:cNvPr>
        <xdr:cNvSpPr/>
      </xdr:nvSpPr>
      <xdr:spPr>
        <a:xfrm>
          <a:off x="5461000" y="457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12/22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35</xdr:col>
      <xdr:colOff>22225</xdr:colOff>
      <xdr:row>21</xdr:row>
      <xdr:rowOff>57150</xdr:rowOff>
    </xdr:from>
    <xdr:to>
      <xdr:col>43</xdr:col>
      <xdr:colOff>22225</xdr:colOff>
      <xdr:row>22</xdr:row>
      <xdr:rowOff>92075</xdr:rowOff>
    </xdr:to>
    <xdr:sp macro="" textlink="">
      <xdr:nvSpPr>
        <xdr:cNvPr id="51" name="正方形/長方形 50">
          <a:extLst>
            <a:ext uri="{FF2B5EF4-FFF2-40B4-BE49-F238E27FC236}">
              <a16:creationId xmlns:a16="http://schemas.microsoft.com/office/drawing/2014/main" id="{D77C1AD7-5B7D-4841-AE8D-1F99BE3E8100}"/>
            </a:ext>
          </a:extLst>
        </xdr:cNvPr>
        <xdr:cNvSpPr/>
      </xdr:nvSpPr>
      <xdr:spPr>
        <a:xfrm>
          <a:off x="6985000" y="438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35</xdr:col>
      <xdr:colOff>22225</xdr:colOff>
      <xdr:row>22</xdr:row>
      <xdr:rowOff>28575</xdr:rowOff>
    </xdr:from>
    <xdr:to>
      <xdr:col>43</xdr:col>
      <xdr:colOff>22225</xdr:colOff>
      <xdr:row>23</xdr:row>
      <xdr:rowOff>111125</xdr:rowOff>
    </xdr:to>
    <xdr:sp macro="" textlink="">
      <xdr:nvSpPr>
        <xdr:cNvPr id="52" name="正方形/長方形 51">
          <a:extLst>
            <a:ext uri="{FF2B5EF4-FFF2-40B4-BE49-F238E27FC236}">
              <a16:creationId xmlns:a16="http://schemas.microsoft.com/office/drawing/2014/main" id="{C553A84E-9DB7-4A27-97F6-0D57565073E2}"/>
            </a:ext>
          </a:extLst>
        </xdr:cNvPr>
        <xdr:cNvSpPr/>
      </xdr:nvSpPr>
      <xdr:spPr>
        <a:xfrm>
          <a:off x="6985000" y="457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64.8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149225</xdr:colOff>
      <xdr:row>21</xdr:row>
      <xdr:rowOff>57150</xdr:rowOff>
    </xdr:from>
    <xdr:to>
      <xdr:col>51</xdr:col>
      <xdr:colOff>149225</xdr:colOff>
      <xdr:row>22</xdr:row>
      <xdr:rowOff>92075</xdr:rowOff>
    </xdr:to>
    <xdr:sp macro="" textlink="">
      <xdr:nvSpPr>
        <xdr:cNvPr id="53" name="正方形/長方形 52">
          <a:extLst>
            <a:ext uri="{FF2B5EF4-FFF2-40B4-BE49-F238E27FC236}">
              <a16:creationId xmlns:a16="http://schemas.microsoft.com/office/drawing/2014/main" id="{930A46B3-CDB5-437A-BEB7-D46C6A24153F}"/>
            </a:ext>
          </a:extLst>
        </xdr:cNvPr>
        <xdr:cNvSpPr/>
      </xdr:nvSpPr>
      <xdr:spPr>
        <a:xfrm>
          <a:off x="8636000" y="438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43</xdr:col>
      <xdr:colOff>149225</xdr:colOff>
      <xdr:row>22</xdr:row>
      <xdr:rowOff>28575</xdr:rowOff>
    </xdr:from>
    <xdr:to>
      <xdr:col>51</xdr:col>
      <xdr:colOff>149225</xdr:colOff>
      <xdr:row>23</xdr:row>
      <xdr:rowOff>111125</xdr:rowOff>
    </xdr:to>
    <xdr:sp macro="" textlink="">
      <xdr:nvSpPr>
        <xdr:cNvPr id="54" name="正方形/長方形 53">
          <a:extLst>
            <a:ext uri="{FF2B5EF4-FFF2-40B4-BE49-F238E27FC236}">
              <a16:creationId xmlns:a16="http://schemas.microsoft.com/office/drawing/2014/main" id="{E24075EB-3AA5-47BA-8B2B-8F41B006A978}"/>
            </a:ext>
          </a:extLst>
        </xdr:cNvPr>
        <xdr:cNvSpPr/>
      </xdr:nvSpPr>
      <xdr:spPr>
        <a:xfrm>
          <a:off x="8636000" y="457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58.8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5</xdr:col>
      <xdr:colOff>22225</xdr:colOff>
      <xdr:row>24</xdr:row>
      <xdr:rowOff>66675</xdr:rowOff>
    </xdr:from>
    <xdr:to>
      <xdr:col>27</xdr:col>
      <xdr:colOff>73025</xdr:colOff>
      <xdr:row>36</xdr:row>
      <xdr:rowOff>168275</xdr:rowOff>
    </xdr:to>
    <xdr:sp macro="" textlink="">
      <xdr:nvSpPr>
        <xdr:cNvPr id="55" name="正方形/長方形 54">
          <a:extLst>
            <a:ext uri="{FF2B5EF4-FFF2-40B4-BE49-F238E27FC236}">
              <a16:creationId xmlns:a16="http://schemas.microsoft.com/office/drawing/2014/main" id="{A7D6A4FA-B8C7-41B8-9C9D-5C3C0CD91435}"/>
            </a:ext>
          </a:extLst>
        </xdr:cNvPr>
        <xdr:cNvSpPr/>
      </xdr:nvSpPr>
      <xdr:spPr>
        <a:xfrm>
          <a:off x="1270000" y="4953000"/>
          <a:ext cx="4241800" cy="2159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149225</xdr:colOff>
      <xdr:row>24</xdr:row>
      <xdr:rowOff>66675</xdr:rowOff>
    </xdr:from>
    <xdr:to>
      <xdr:col>53</xdr:col>
      <xdr:colOff>149225</xdr:colOff>
      <xdr:row>36</xdr:row>
      <xdr:rowOff>168275</xdr:rowOff>
    </xdr:to>
    <xdr:sp macro="" textlink="">
      <xdr:nvSpPr>
        <xdr:cNvPr id="56" name="正方形/長方形 55">
          <a:extLst>
            <a:ext uri="{FF2B5EF4-FFF2-40B4-BE49-F238E27FC236}">
              <a16:creationId xmlns:a16="http://schemas.microsoft.com/office/drawing/2014/main" id="{60BDF78C-5E1C-4CCE-84ED-AD2E29C591DB}"/>
            </a:ext>
          </a:extLst>
        </xdr:cNvPr>
        <xdr:cNvSpPr/>
      </xdr:nvSpPr>
      <xdr:spPr>
        <a:xfrm>
          <a:off x="5778500" y="4953000"/>
          <a:ext cx="4762500" cy="2159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149225</xdr:colOff>
      <xdr:row>24</xdr:row>
      <xdr:rowOff>130175</xdr:rowOff>
    </xdr:from>
    <xdr:to>
      <xdr:col>52</xdr:col>
      <xdr:colOff>149225</xdr:colOff>
      <xdr:row>26</xdr:row>
      <xdr:rowOff>41275</xdr:rowOff>
    </xdr:to>
    <xdr:sp macro="" textlink="">
      <xdr:nvSpPr>
        <xdr:cNvPr id="57" name="正方形/長方形 56">
          <a:extLst>
            <a:ext uri="{FF2B5EF4-FFF2-40B4-BE49-F238E27FC236}">
              <a16:creationId xmlns:a16="http://schemas.microsoft.com/office/drawing/2014/main" id="{62FF0E76-5CF2-48C4-9BFA-6D17997FD8B4}"/>
            </a:ext>
          </a:extLst>
        </xdr:cNvPr>
        <xdr:cNvSpPr/>
      </xdr:nvSpPr>
      <xdr:spPr>
        <a:xfrm>
          <a:off x="5778500" y="5016500"/>
          <a:ext cx="4572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有形固定資産減価償却率の分析欄</a:t>
          </a:r>
        </a:p>
      </xdr:txBody>
    </xdr:sp>
    <xdr:clientData/>
  </xdr:twoCellAnchor>
  <xdr:twoCellAnchor>
    <xdr:from>
      <xdr:col>29</xdr:col>
      <xdr:colOff>34925</xdr:colOff>
      <xdr:row>26</xdr:row>
      <xdr:rowOff>15875</xdr:rowOff>
    </xdr:from>
    <xdr:to>
      <xdr:col>53</xdr:col>
      <xdr:colOff>22225</xdr:colOff>
      <xdr:row>36</xdr:row>
      <xdr:rowOff>79375</xdr:rowOff>
    </xdr:to>
    <xdr:sp macro="" textlink="" fLocksText="0">
      <xdr:nvSpPr>
        <xdr:cNvPr id="58" name="テキスト ボックス 57">
          <a:extLst>
            <a:ext uri="{FF2B5EF4-FFF2-40B4-BE49-F238E27FC236}">
              <a16:creationId xmlns:a16="http://schemas.microsoft.com/office/drawing/2014/main" id="{8C4733F1-98D2-4121-A655-7B241BE42BF4}"/>
            </a:ext>
          </a:extLst>
        </xdr:cNvPr>
        <xdr:cNvSpPr txBox="1"/>
      </xdr:nvSpPr>
      <xdr:spPr>
        <a:xfrm>
          <a:off x="5854700" y="5245100"/>
          <a:ext cx="4559300" cy="1778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100">
              <a:latin typeface="ＭＳ Ｐゴシック" panose="020B0600070205080204" pitchFamily="50" charset="-128"/>
              <a:ea typeface="ＭＳ Ｐゴシック" panose="020B0600070205080204" pitchFamily="50" charset="-128"/>
            </a:rPr>
            <a:t>有形固定資産減価償却率は平均に近い水準にあり、固定資産の老朽度合は平均的になっています。本区では令和</a:t>
          </a:r>
          <a:r>
            <a:rPr kumimoji="1" lang="en-US" altLang="ja-JP" sz="1100">
              <a:latin typeface="ＭＳ Ｐゴシック" panose="020B0600070205080204" pitchFamily="50" charset="-128"/>
              <a:ea typeface="ＭＳ Ｐゴシック" panose="020B0600070205080204" pitchFamily="50" charset="-128"/>
            </a:rPr>
            <a:t>6</a:t>
          </a:r>
          <a:r>
            <a:rPr kumimoji="1" lang="ja-JP" altLang="en-US" sz="1100">
              <a:latin typeface="ＭＳ Ｐゴシック" panose="020B0600070205080204" pitchFamily="50" charset="-128"/>
              <a:ea typeface="ＭＳ Ｐゴシック" panose="020B0600070205080204" pitchFamily="50" charset="-128"/>
            </a:rPr>
            <a:t>年に公共施設等総合管理計画を改定しており、当該計画に基づいた施設の維持管理を適切に進めています。</a:t>
          </a:r>
        </a:p>
      </xdr:txBody>
    </xdr:sp>
    <xdr:clientData/>
  </xdr:twoCellAnchor>
  <xdr:oneCellAnchor>
    <xdr:from>
      <xdr:col>4</xdr:col>
      <xdr:colOff>174625</xdr:colOff>
      <xdr:row>23</xdr:row>
      <xdr:rowOff>47625</xdr:rowOff>
    </xdr:from>
    <xdr:ext cx="349839" cy="225703"/>
    <xdr:sp macro="" textlink="">
      <xdr:nvSpPr>
        <xdr:cNvPr id="59" name="テキスト ボックス 58">
          <a:extLst>
            <a:ext uri="{FF2B5EF4-FFF2-40B4-BE49-F238E27FC236}">
              <a16:creationId xmlns:a16="http://schemas.microsoft.com/office/drawing/2014/main" id="{45BB0245-EDA1-484D-90A5-1D86D7A9C1B7}"/>
            </a:ext>
          </a:extLst>
        </xdr:cNvPr>
        <xdr:cNvSpPr txBox="1"/>
      </xdr:nvSpPr>
      <xdr:spPr>
        <a:xfrm>
          <a:off x="1231900" y="476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36</xdr:row>
      <xdr:rowOff>168275</xdr:rowOff>
    </xdr:from>
    <xdr:to>
      <xdr:col>27</xdr:col>
      <xdr:colOff>73025</xdr:colOff>
      <xdr:row>36</xdr:row>
      <xdr:rowOff>168275</xdr:rowOff>
    </xdr:to>
    <xdr:cxnSp macro="">
      <xdr:nvCxnSpPr>
        <xdr:cNvPr id="60" name="直線コネクタ 59">
          <a:extLst>
            <a:ext uri="{FF2B5EF4-FFF2-40B4-BE49-F238E27FC236}">
              <a16:creationId xmlns:a16="http://schemas.microsoft.com/office/drawing/2014/main" id="{1F9DDF24-A9B5-4581-B4EA-E856ADD7B76F}"/>
            </a:ext>
          </a:extLst>
        </xdr:cNvPr>
        <xdr:cNvCxnSpPr/>
      </xdr:nvCxnSpPr>
      <xdr:spPr>
        <a:xfrm>
          <a:off x="1270000" y="7112000"/>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170831</xdr:colOff>
      <xdr:row>36</xdr:row>
      <xdr:rowOff>74474</xdr:rowOff>
    </xdr:from>
    <xdr:ext cx="359394" cy="225703"/>
    <xdr:sp macro="" textlink="">
      <xdr:nvSpPr>
        <xdr:cNvPr id="61" name="テキスト ボックス 60">
          <a:extLst>
            <a:ext uri="{FF2B5EF4-FFF2-40B4-BE49-F238E27FC236}">
              <a16:creationId xmlns:a16="http://schemas.microsoft.com/office/drawing/2014/main" id="{3D2D97D8-C767-40C1-9767-75BD91A17D70}"/>
            </a:ext>
          </a:extLst>
        </xdr:cNvPr>
        <xdr:cNvSpPr txBox="1"/>
      </xdr:nvSpPr>
      <xdr:spPr>
        <a:xfrm>
          <a:off x="847106" y="7018199"/>
          <a:ext cx="35939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90.0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34</xdr:row>
      <xdr:rowOff>151342</xdr:rowOff>
    </xdr:from>
    <xdr:to>
      <xdr:col>27</xdr:col>
      <xdr:colOff>73025</xdr:colOff>
      <xdr:row>34</xdr:row>
      <xdr:rowOff>151342</xdr:rowOff>
    </xdr:to>
    <xdr:cxnSp macro="">
      <xdr:nvCxnSpPr>
        <xdr:cNvPr id="62" name="直線コネクタ 61">
          <a:extLst>
            <a:ext uri="{FF2B5EF4-FFF2-40B4-BE49-F238E27FC236}">
              <a16:creationId xmlns:a16="http://schemas.microsoft.com/office/drawing/2014/main" id="{2D226262-DAE1-4CD3-A920-F70108401EC8}"/>
            </a:ext>
          </a:extLst>
        </xdr:cNvPr>
        <xdr:cNvCxnSpPr/>
      </xdr:nvCxnSpPr>
      <xdr:spPr>
        <a:xfrm>
          <a:off x="1270000" y="6752167"/>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170831</xdr:colOff>
      <xdr:row>34</xdr:row>
      <xdr:rowOff>57541</xdr:rowOff>
    </xdr:from>
    <xdr:ext cx="359394" cy="225703"/>
    <xdr:sp macro="" textlink="">
      <xdr:nvSpPr>
        <xdr:cNvPr id="63" name="テキスト ボックス 62">
          <a:extLst>
            <a:ext uri="{FF2B5EF4-FFF2-40B4-BE49-F238E27FC236}">
              <a16:creationId xmlns:a16="http://schemas.microsoft.com/office/drawing/2014/main" id="{2796D86A-59E5-4AA3-9E99-23F0C46EED44}"/>
            </a:ext>
          </a:extLst>
        </xdr:cNvPr>
        <xdr:cNvSpPr txBox="1"/>
      </xdr:nvSpPr>
      <xdr:spPr>
        <a:xfrm>
          <a:off x="847106" y="6658366"/>
          <a:ext cx="35939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80.0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32</xdr:row>
      <xdr:rowOff>134408</xdr:rowOff>
    </xdr:from>
    <xdr:to>
      <xdr:col>27</xdr:col>
      <xdr:colOff>73025</xdr:colOff>
      <xdr:row>32</xdr:row>
      <xdr:rowOff>134408</xdr:rowOff>
    </xdr:to>
    <xdr:cxnSp macro="">
      <xdr:nvCxnSpPr>
        <xdr:cNvPr id="64" name="直線コネクタ 63">
          <a:extLst>
            <a:ext uri="{FF2B5EF4-FFF2-40B4-BE49-F238E27FC236}">
              <a16:creationId xmlns:a16="http://schemas.microsoft.com/office/drawing/2014/main" id="{3F988B39-4B8F-452E-9CB2-C1913F075432}"/>
            </a:ext>
          </a:extLst>
        </xdr:cNvPr>
        <xdr:cNvCxnSpPr/>
      </xdr:nvCxnSpPr>
      <xdr:spPr>
        <a:xfrm>
          <a:off x="1270000" y="6392333"/>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170831</xdr:colOff>
      <xdr:row>32</xdr:row>
      <xdr:rowOff>40607</xdr:rowOff>
    </xdr:from>
    <xdr:ext cx="359394" cy="225703"/>
    <xdr:sp macro="" textlink="">
      <xdr:nvSpPr>
        <xdr:cNvPr id="65" name="テキスト ボックス 64">
          <a:extLst>
            <a:ext uri="{FF2B5EF4-FFF2-40B4-BE49-F238E27FC236}">
              <a16:creationId xmlns:a16="http://schemas.microsoft.com/office/drawing/2014/main" id="{4143E01A-0D14-48BF-B168-5A995221EDB9}"/>
            </a:ext>
          </a:extLst>
        </xdr:cNvPr>
        <xdr:cNvSpPr txBox="1"/>
      </xdr:nvSpPr>
      <xdr:spPr>
        <a:xfrm>
          <a:off x="847106" y="6298532"/>
          <a:ext cx="35939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70.0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30</xdr:row>
      <xdr:rowOff>117475</xdr:rowOff>
    </xdr:from>
    <xdr:to>
      <xdr:col>27</xdr:col>
      <xdr:colOff>73025</xdr:colOff>
      <xdr:row>30</xdr:row>
      <xdr:rowOff>117475</xdr:rowOff>
    </xdr:to>
    <xdr:cxnSp macro="">
      <xdr:nvCxnSpPr>
        <xdr:cNvPr id="66" name="直線コネクタ 65">
          <a:extLst>
            <a:ext uri="{FF2B5EF4-FFF2-40B4-BE49-F238E27FC236}">
              <a16:creationId xmlns:a16="http://schemas.microsoft.com/office/drawing/2014/main" id="{939C9377-C840-4560-B804-5FC374910FA4}"/>
            </a:ext>
          </a:extLst>
        </xdr:cNvPr>
        <xdr:cNvCxnSpPr/>
      </xdr:nvCxnSpPr>
      <xdr:spPr>
        <a:xfrm>
          <a:off x="1270000" y="6032500"/>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170831</xdr:colOff>
      <xdr:row>30</xdr:row>
      <xdr:rowOff>23674</xdr:rowOff>
    </xdr:from>
    <xdr:ext cx="359394" cy="225703"/>
    <xdr:sp macro="" textlink="">
      <xdr:nvSpPr>
        <xdr:cNvPr id="67" name="テキスト ボックス 66">
          <a:extLst>
            <a:ext uri="{FF2B5EF4-FFF2-40B4-BE49-F238E27FC236}">
              <a16:creationId xmlns:a16="http://schemas.microsoft.com/office/drawing/2014/main" id="{5DED661B-96E1-48AA-B37E-9269F647BE11}"/>
            </a:ext>
          </a:extLst>
        </xdr:cNvPr>
        <xdr:cNvSpPr txBox="1"/>
      </xdr:nvSpPr>
      <xdr:spPr>
        <a:xfrm>
          <a:off x="847106" y="5938699"/>
          <a:ext cx="35939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60.0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28</xdr:row>
      <xdr:rowOff>100542</xdr:rowOff>
    </xdr:from>
    <xdr:to>
      <xdr:col>27</xdr:col>
      <xdr:colOff>73025</xdr:colOff>
      <xdr:row>28</xdr:row>
      <xdr:rowOff>100542</xdr:rowOff>
    </xdr:to>
    <xdr:cxnSp macro="">
      <xdr:nvCxnSpPr>
        <xdr:cNvPr id="68" name="直線コネクタ 67">
          <a:extLst>
            <a:ext uri="{FF2B5EF4-FFF2-40B4-BE49-F238E27FC236}">
              <a16:creationId xmlns:a16="http://schemas.microsoft.com/office/drawing/2014/main" id="{4C72CEA0-52CD-4CE7-9F57-766DC82236AA}"/>
            </a:ext>
          </a:extLst>
        </xdr:cNvPr>
        <xdr:cNvCxnSpPr/>
      </xdr:nvCxnSpPr>
      <xdr:spPr>
        <a:xfrm>
          <a:off x="1270000" y="5672667"/>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170831</xdr:colOff>
      <xdr:row>28</xdr:row>
      <xdr:rowOff>6741</xdr:rowOff>
    </xdr:from>
    <xdr:ext cx="359394" cy="225703"/>
    <xdr:sp macro="" textlink="">
      <xdr:nvSpPr>
        <xdr:cNvPr id="69" name="テキスト ボックス 68">
          <a:extLst>
            <a:ext uri="{FF2B5EF4-FFF2-40B4-BE49-F238E27FC236}">
              <a16:creationId xmlns:a16="http://schemas.microsoft.com/office/drawing/2014/main" id="{D263F543-9FE8-4174-8895-482FC9741AB2}"/>
            </a:ext>
          </a:extLst>
        </xdr:cNvPr>
        <xdr:cNvSpPr txBox="1"/>
      </xdr:nvSpPr>
      <xdr:spPr>
        <a:xfrm>
          <a:off x="847106" y="5578866"/>
          <a:ext cx="35939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50.0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26</xdr:row>
      <xdr:rowOff>83608</xdr:rowOff>
    </xdr:from>
    <xdr:to>
      <xdr:col>27</xdr:col>
      <xdr:colOff>73025</xdr:colOff>
      <xdr:row>26</xdr:row>
      <xdr:rowOff>83608</xdr:rowOff>
    </xdr:to>
    <xdr:cxnSp macro="">
      <xdr:nvCxnSpPr>
        <xdr:cNvPr id="70" name="直線コネクタ 69">
          <a:extLst>
            <a:ext uri="{FF2B5EF4-FFF2-40B4-BE49-F238E27FC236}">
              <a16:creationId xmlns:a16="http://schemas.microsoft.com/office/drawing/2014/main" id="{B10993EC-C55D-45DD-93D2-8B8E12DD18C3}"/>
            </a:ext>
          </a:extLst>
        </xdr:cNvPr>
        <xdr:cNvCxnSpPr/>
      </xdr:nvCxnSpPr>
      <xdr:spPr>
        <a:xfrm>
          <a:off x="1270000" y="5312833"/>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170831</xdr:colOff>
      <xdr:row>25</xdr:row>
      <xdr:rowOff>161257</xdr:rowOff>
    </xdr:from>
    <xdr:ext cx="359394" cy="225703"/>
    <xdr:sp macro="" textlink="">
      <xdr:nvSpPr>
        <xdr:cNvPr id="71" name="テキスト ボックス 70">
          <a:extLst>
            <a:ext uri="{FF2B5EF4-FFF2-40B4-BE49-F238E27FC236}">
              <a16:creationId xmlns:a16="http://schemas.microsoft.com/office/drawing/2014/main" id="{48143B73-F150-4A34-AF5F-49D7CBC01383}"/>
            </a:ext>
          </a:extLst>
        </xdr:cNvPr>
        <xdr:cNvSpPr txBox="1"/>
      </xdr:nvSpPr>
      <xdr:spPr>
        <a:xfrm>
          <a:off x="847106" y="5219032"/>
          <a:ext cx="35939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40.0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24</xdr:row>
      <xdr:rowOff>66675</xdr:rowOff>
    </xdr:from>
    <xdr:to>
      <xdr:col>27</xdr:col>
      <xdr:colOff>73025</xdr:colOff>
      <xdr:row>24</xdr:row>
      <xdr:rowOff>66675</xdr:rowOff>
    </xdr:to>
    <xdr:cxnSp macro="">
      <xdr:nvCxnSpPr>
        <xdr:cNvPr id="72" name="直線コネクタ 71">
          <a:extLst>
            <a:ext uri="{FF2B5EF4-FFF2-40B4-BE49-F238E27FC236}">
              <a16:creationId xmlns:a16="http://schemas.microsoft.com/office/drawing/2014/main" id="{FA850280-0F9B-4319-8C41-6B7B49DCD40E}"/>
            </a:ext>
          </a:extLst>
        </xdr:cNvPr>
        <xdr:cNvCxnSpPr/>
      </xdr:nvCxnSpPr>
      <xdr:spPr>
        <a:xfrm>
          <a:off x="1270000" y="4953000"/>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170831</xdr:colOff>
      <xdr:row>23</xdr:row>
      <xdr:rowOff>144324</xdr:rowOff>
    </xdr:from>
    <xdr:ext cx="359394" cy="225703"/>
    <xdr:sp macro="" textlink="">
      <xdr:nvSpPr>
        <xdr:cNvPr id="73" name="テキスト ボックス 72">
          <a:extLst>
            <a:ext uri="{FF2B5EF4-FFF2-40B4-BE49-F238E27FC236}">
              <a16:creationId xmlns:a16="http://schemas.microsoft.com/office/drawing/2014/main" id="{5989200B-A2C2-4A61-8EE6-2FE51DEEA11E}"/>
            </a:ext>
          </a:extLst>
        </xdr:cNvPr>
        <xdr:cNvSpPr txBox="1"/>
      </xdr:nvSpPr>
      <xdr:spPr>
        <a:xfrm>
          <a:off x="847106" y="4859199"/>
          <a:ext cx="35939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30.0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24</xdr:row>
      <xdr:rowOff>66675</xdr:rowOff>
    </xdr:from>
    <xdr:to>
      <xdr:col>27</xdr:col>
      <xdr:colOff>73025</xdr:colOff>
      <xdr:row>36</xdr:row>
      <xdr:rowOff>168275</xdr:rowOff>
    </xdr:to>
    <xdr:sp macro="" textlink="">
      <xdr:nvSpPr>
        <xdr:cNvPr id="74" name="有形固定資産減価償却率グラフ枠">
          <a:extLst>
            <a:ext uri="{FF2B5EF4-FFF2-40B4-BE49-F238E27FC236}">
              <a16:creationId xmlns:a16="http://schemas.microsoft.com/office/drawing/2014/main" id="{81ACA18F-D1CB-4E7D-8688-B84156AAA7A7}"/>
            </a:ext>
          </a:extLst>
        </xdr:cNvPr>
        <xdr:cNvSpPr/>
      </xdr:nvSpPr>
      <xdr:spPr>
        <a:xfrm>
          <a:off x="1270000" y="4953000"/>
          <a:ext cx="4241800" cy="2159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83820</xdr:colOff>
      <xdr:row>26</xdr:row>
      <xdr:rowOff>8043</xdr:rowOff>
    </xdr:from>
    <xdr:to>
      <xdr:col>23</xdr:col>
      <xdr:colOff>85090</xdr:colOff>
      <xdr:row>33</xdr:row>
      <xdr:rowOff>81704</xdr:rowOff>
    </xdr:to>
    <xdr:cxnSp macro="">
      <xdr:nvCxnSpPr>
        <xdr:cNvPr id="75" name="直線コネクタ 74">
          <a:extLst>
            <a:ext uri="{FF2B5EF4-FFF2-40B4-BE49-F238E27FC236}">
              <a16:creationId xmlns:a16="http://schemas.microsoft.com/office/drawing/2014/main" id="{F628CA85-70FE-4A1A-AD82-1CCCAB404A5D}"/>
            </a:ext>
          </a:extLst>
        </xdr:cNvPr>
        <xdr:cNvCxnSpPr/>
      </xdr:nvCxnSpPr>
      <xdr:spPr>
        <a:xfrm flipV="1">
          <a:off x="4760595" y="5237268"/>
          <a:ext cx="1270" cy="1273811"/>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23</xdr:col>
      <xdr:colOff>136525</xdr:colOff>
      <xdr:row>33</xdr:row>
      <xdr:rowOff>85531</xdr:rowOff>
    </xdr:from>
    <xdr:ext cx="405111" cy="259045"/>
    <xdr:sp macro="" textlink="">
      <xdr:nvSpPr>
        <xdr:cNvPr id="76" name="有形固定資産減価償却率最小値テキスト">
          <a:extLst>
            <a:ext uri="{FF2B5EF4-FFF2-40B4-BE49-F238E27FC236}">
              <a16:creationId xmlns:a16="http://schemas.microsoft.com/office/drawing/2014/main" id="{41A14880-B68F-497D-AB43-15688E839C2F}"/>
            </a:ext>
          </a:extLst>
        </xdr:cNvPr>
        <xdr:cNvSpPr txBox="1"/>
      </xdr:nvSpPr>
      <xdr:spPr>
        <a:xfrm>
          <a:off x="4813300" y="651490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73.3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22</xdr:col>
      <xdr:colOff>187325</xdr:colOff>
      <xdr:row>33</xdr:row>
      <xdr:rowOff>81704</xdr:rowOff>
    </xdr:from>
    <xdr:to>
      <xdr:col>23</xdr:col>
      <xdr:colOff>174625</xdr:colOff>
      <xdr:row>33</xdr:row>
      <xdr:rowOff>81704</xdr:rowOff>
    </xdr:to>
    <xdr:cxnSp macro="">
      <xdr:nvCxnSpPr>
        <xdr:cNvPr id="77" name="直線コネクタ 76">
          <a:extLst>
            <a:ext uri="{FF2B5EF4-FFF2-40B4-BE49-F238E27FC236}">
              <a16:creationId xmlns:a16="http://schemas.microsoft.com/office/drawing/2014/main" id="{A04FCC9A-AF2D-44AA-8DA4-B12B24C1C2BB}"/>
            </a:ext>
          </a:extLst>
        </xdr:cNvPr>
        <xdr:cNvCxnSpPr/>
      </xdr:nvCxnSpPr>
      <xdr:spPr>
        <a:xfrm>
          <a:off x="4673600" y="651107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23</xdr:col>
      <xdr:colOff>136525</xdr:colOff>
      <xdr:row>24</xdr:row>
      <xdr:rowOff>126170</xdr:rowOff>
    </xdr:from>
    <xdr:ext cx="405111" cy="259045"/>
    <xdr:sp macro="" textlink="">
      <xdr:nvSpPr>
        <xdr:cNvPr id="78" name="有形固定資産減価償却率最大値テキスト">
          <a:extLst>
            <a:ext uri="{FF2B5EF4-FFF2-40B4-BE49-F238E27FC236}">
              <a16:creationId xmlns:a16="http://schemas.microsoft.com/office/drawing/2014/main" id="{052B81C3-C2F7-4141-BB91-9B61D20B9BD0}"/>
            </a:ext>
          </a:extLst>
        </xdr:cNvPr>
        <xdr:cNvSpPr txBox="1"/>
      </xdr:nvSpPr>
      <xdr:spPr>
        <a:xfrm>
          <a:off x="4813300" y="501249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37.9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22</xdr:col>
      <xdr:colOff>187325</xdr:colOff>
      <xdr:row>26</xdr:row>
      <xdr:rowOff>8043</xdr:rowOff>
    </xdr:from>
    <xdr:to>
      <xdr:col>23</xdr:col>
      <xdr:colOff>174625</xdr:colOff>
      <xdr:row>26</xdr:row>
      <xdr:rowOff>8043</xdr:rowOff>
    </xdr:to>
    <xdr:cxnSp macro="">
      <xdr:nvCxnSpPr>
        <xdr:cNvPr id="79" name="直線コネクタ 78">
          <a:extLst>
            <a:ext uri="{FF2B5EF4-FFF2-40B4-BE49-F238E27FC236}">
              <a16:creationId xmlns:a16="http://schemas.microsoft.com/office/drawing/2014/main" id="{B6E34818-BA33-4E90-85F8-D02A12B82B93}"/>
            </a:ext>
          </a:extLst>
        </xdr:cNvPr>
        <xdr:cNvCxnSpPr/>
      </xdr:nvCxnSpPr>
      <xdr:spPr>
        <a:xfrm>
          <a:off x="4673600" y="523726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23</xdr:col>
      <xdr:colOff>136525</xdr:colOff>
      <xdr:row>28</xdr:row>
      <xdr:rowOff>142257</xdr:rowOff>
    </xdr:from>
    <xdr:ext cx="405111" cy="259045"/>
    <xdr:sp macro="" textlink="">
      <xdr:nvSpPr>
        <xdr:cNvPr id="80" name="有形固定資産減価償却率平均値テキスト">
          <a:extLst>
            <a:ext uri="{FF2B5EF4-FFF2-40B4-BE49-F238E27FC236}">
              <a16:creationId xmlns:a16="http://schemas.microsoft.com/office/drawing/2014/main" id="{E8C4FA34-B5E6-4FD2-ABC0-12D06EE005A2}"/>
            </a:ext>
          </a:extLst>
        </xdr:cNvPr>
        <xdr:cNvSpPr txBox="1"/>
      </xdr:nvSpPr>
      <xdr:spPr>
        <a:xfrm>
          <a:off x="4813300" y="5714382"/>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56.7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34925</xdr:colOff>
      <xdr:row>29</xdr:row>
      <xdr:rowOff>119380</xdr:rowOff>
    </xdr:from>
    <xdr:to>
      <xdr:col>23</xdr:col>
      <xdr:colOff>136525</xdr:colOff>
      <xdr:row>30</xdr:row>
      <xdr:rowOff>49530</xdr:rowOff>
    </xdr:to>
    <xdr:sp macro="" textlink="">
      <xdr:nvSpPr>
        <xdr:cNvPr id="81" name="フローチャート: 判断 80">
          <a:extLst>
            <a:ext uri="{FF2B5EF4-FFF2-40B4-BE49-F238E27FC236}">
              <a16:creationId xmlns:a16="http://schemas.microsoft.com/office/drawing/2014/main" id="{27AE4261-20BE-4675-9053-F209229784F0}"/>
            </a:ext>
          </a:extLst>
        </xdr:cNvPr>
        <xdr:cNvSpPr/>
      </xdr:nvSpPr>
      <xdr:spPr>
        <a:xfrm>
          <a:off x="4711700" y="586295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85725</xdr:colOff>
      <xdr:row>29</xdr:row>
      <xdr:rowOff>115782</xdr:rowOff>
    </xdr:from>
    <xdr:to>
      <xdr:col>19</xdr:col>
      <xdr:colOff>187325</xdr:colOff>
      <xdr:row>30</xdr:row>
      <xdr:rowOff>45932</xdr:rowOff>
    </xdr:to>
    <xdr:sp macro="" textlink="">
      <xdr:nvSpPr>
        <xdr:cNvPr id="82" name="フローチャート: 判断 81">
          <a:extLst>
            <a:ext uri="{FF2B5EF4-FFF2-40B4-BE49-F238E27FC236}">
              <a16:creationId xmlns:a16="http://schemas.microsoft.com/office/drawing/2014/main" id="{56A88B92-1F5B-4184-AD1F-788D3E023F96}"/>
            </a:ext>
          </a:extLst>
        </xdr:cNvPr>
        <xdr:cNvSpPr/>
      </xdr:nvSpPr>
      <xdr:spPr>
        <a:xfrm>
          <a:off x="4000500" y="585935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85725</xdr:colOff>
      <xdr:row>29</xdr:row>
      <xdr:rowOff>94192</xdr:rowOff>
    </xdr:from>
    <xdr:to>
      <xdr:col>15</xdr:col>
      <xdr:colOff>187325</xdr:colOff>
      <xdr:row>30</xdr:row>
      <xdr:rowOff>24342</xdr:rowOff>
    </xdr:to>
    <xdr:sp macro="" textlink="">
      <xdr:nvSpPr>
        <xdr:cNvPr id="83" name="フローチャート: 判断 82">
          <a:extLst>
            <a:ext uri="{FF2B5EF4-FFF2-40B4-BE49-F238E27FC236}">
              <a16:creationId xmlns:a16="http://schemas.microsoft.com/office/drawing/2014/main" id="{9B40D8F1-B78E-40CB-B679-5A94B4A68EEB}"/>
            </a:ext>
          </a:extLst>
        </xdr:cNvPr>
        <xdr:cNvSpPr/>
      </xdr:nvSpPr>
      <xdr:spPr>
        <a:xfrm>
          <a:off x="3238500" y="583776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xdr:col>
      <xdr:colOff>85725</xdr:colOff>
      <xdr:row>29</xdr:row>
      <xdr:rowOff>108585</xdr:rowOff>
    </xdr:from>
    <xdr:to>
      <xdr:col>11</xdr:col>
      <xdr:colOff>187325</xdr:colOff>
      <xdr:row>30</xdr:row>
      <xdr:rowOff>38735</xdr:rowOff>
    </xdr:to>
    <xdr:sp macro="" textlink="">
      <xdr:nvSpPr>
        <xdr:cNvPr id="84" name="フローチャート: 判断 83">
          <a:extLst>
            <a:ext uri="{FF2B5EF4-FFF2-40B4-BE49-F238E27FC236}">
              <a16:creationId xmlns:a16="http://schemas.microsoft.com/office/drawing/2014/main" id="{F3A4B808-3FBB-4BD4-B8D0-8830DCA85DDC}"/>
            </a:ext>
          </a:extLst>
        </xdr:cNvPr>
        <xdr:cNvSpPr/>
      </xdr:nvSpPr>
      <xdr:spPr>
        <a:xfrm>
          <a:off x="2476500" y="58521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xdr:col>
      <xdr:colOff>85725</xdr:colOff>
      <xdr:row>29</xdr:row>
      <xdr:rowOff>104987</xdr:rowOff>
    </xdr:from>
    <xdr:to>
      <xdr:col>7</xdr:col>
      <xdr:colOff>187325</xdr:colOff>
      <xdr:row>30</xdr:row>
      <xdr:rowOff>35137</xdr:rowOff>
    </xdr:to>
    <xdr:sp macro="" textlink="">
      <xdr:nvSpPr>
        <xdr:cNvPr id="85" name="フローチャート: 判断 84">
          <a:extLst>
            <a:ext uri="{FF2B5EF4-FFF2-40B4-BE49-F238E27FC236}">
              <a16:creationId xmlns:a16="http://schemas.microsoft.com/office/drawing/2014/main" id="{3EE9DA3C-F9EB-47AF-A730-CF682032EA03}"/>
            </a:ext>
          </a:extLst>
        </xdr:cNvPr>
        <xdr:cNvSpPr/>
      </xdr:nvSpPr>
      <xdr:spPr>
        <a:xfrm>
          <a:off x="1714500" y="584856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22</xdr:col>
      <xdr:colOff>98425</xdr:colOff>
      <xdr:row>37</xdr:row>
      <xdr:rowOff>42724</xdr:rowOff>
    </xdr:from>
    <xdr:ext cx="762000" cy="225703"/>
    <xdr:sp macro="" textlink="">
      <xdr:nvSpPr>
        <xdr:cNvPr id="86" name="テキスト ボックス 85">
          <a:extLst>
            <a:ext uri="{FF2B5EF4-FFF2-40B4-BE49-F238E27FC236}">
              <a16:creationId xmlns:a16="http://schemas.microsoft.com/office/drawing/2014/main" id="{A1DAF1F3-B687-409B-8901-D03D5C835675}"/>
            </a:ext>
          </a:extLst>
        </xdr:cNvPr>
        <xdr:cNvSpPr txBox="1"/>
      </xdr:nvSpPr>
      <xdr:spPr>
        <a:xfrm>
          <a:off x="4584700" y="7157899"/>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R05</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149225</xdr:colOff>
      <xdr:row>37</xdr:row>
      <xdr:rowOff>42724</xdr:rowOff>
    </xdr:from>
    <xdr:ext cx="762000" cy="225703"/>
    <xdr:sp macro="" textlink="">
      <xdr:nvSpPr>
        <xdr:cNvPr id="87" name="テキスト ボックス 86">
          <a:extLst>
            <a:ext uri="{FF2B5EF4-FFF2-40B4-BE49-F238E27FC236}">
              <a16:creationId xmlns:a16="http://schemas.microsoft.com/office/drawing/2014/main" id="{9F8B8C09-B683-493C-80BA-EBD156BFC1FB}"/>
            </a:ext>
          </a:extLst>
        </xdr:cNvPr>
        <xdr:cNvSpPr txBox="1"/>
      </xdr:nvSpPr>
      <xdr:spPr>
        <a:xfrm>
          <a:off x="3873500" y="7157899"/>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R04</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149225</xdr:colOff>
      <xdr:row>37</xdr:row>
      <xdr:rowOff>42724</xdr:rowOff>
    </xdr:from>
    <xdr:ext cx="762000" cy="225703"/>
    <xdr:sp macro="" textlink="">
      <xdr:nvSpPr>
        <xdr:cNvPr id="88" name="テキスト ボックス 87">
          <a:extLst>
            <a:ext uri="{FF2B5EF4-FFF2-40B4-BE49-F238E27FC236}">
              <a16:creationId xmlns:a16="http://schemas.microsoft.com/office/drawing/2014/main" id="{754FC786-6535-4489-96CD-6BB4786C1643}"/>
            </a:ext>
          </a:extLst>
        </xdr:cNvPr>
        <xdr:cNvSpPr txBox="1"/>
      </xdr:nvSpPr>
      <xdr:spPr>
        <a:xfrm>
          <a:off x="3111500" y="7157899"/>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R03</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oneCellAnchor>
    <xdr:from>
      <xdr:col>10</xdr:col>
      <xdr:colOff>149225</xdr:colOff>
      <xdr:row>37</xdr:row>
      <xdr:rowOff>42724</xdr:rowOff>
    </xdr:from>
    <xdr:ext cx="762000" cy="225703"/>
    <xdr:sp macro="" textlink="">
      <xdr:nvSpPr>
        <xdr:cNvPr id="89" name="テキスト ボックス 88">
          <a:extLst>
            <a:ext uri="{FF2B5EF4-FFF2-40B4-BE49-F238E27FC236}">
              <a16:creationId xmlns:a16="http://schemas.microsoft.com/office/drawing/2014/main" id="{6F5B168F-F63D-4E00-9D56-5802A1F4E8C8}"/>
            </a:ext>
          </a:extLst>
        </xdr:cNvPr>
        <xdr:cNvSpPr txBox="1"/>
      </xdr:nvSpPr>
      <xdr:spPr>
        <a:xfrm>
          <a:off x="2349500" y="7157899"/>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R02</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oneCellAnchor>
    <xdr:from>
      <xdr:col>6</xdr:col>
      <xdr:colOff>149225</xdr:colOff>
      <xdr:row>37</xdr:row>
      <xdr:rowOff>42724</xdr:rowOff>
    </xdr:from>
    <xdr:ext cx="762000" cy="225703"/>
    <xdr:sp macro="" textlink="">
      <xdr:nvSpPr>
        <xdr:cNvPr id="90" name="テキスト ボックス 89">
          <a:extLst>
            <a:ext uri="{FF2B5EF4-FFF2-40B4-BE49-F238E27FC236}">
              <a16:creationId xmlns:a16="http://schemas.microsoft.com/office/drawing/2014/main" id="{F246AE51-EE24-405D-8F85-3D37ED96354C}"/>
            </a:ext>
          </a:extLst>
        </xdr:cNvPr>
        <xdr:cNvSpPr txBox="1"/>
      </xdr:nvSpPr>
      <xdr:spPr>
        <a:xfrm>
          <a:off x="1587500" y="7157899"/>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R01</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34925</xdr:colOff>
      <xdr:row>29</xdr:row>
      <xdr:rowOff>140970</xdr:rowOff>
    </xdr:from>
    <xdr:to>
      <xdr:col>23</xdr:col>
      <xdr:colOff>136525</xdr:colOff>
      <xdr:row>30</xdr:row>
      <xdr:rowOff>71120</xdr:rowOff>
    </xdr:to>
    <xdr:sp macro="" textlink="">
      <xdr:nvSpPr>
        <xdr:cNvPr id="91" name="楕円 90">
          <a:extLst>
            <a:ext uri="{FF2B5EF4-FFF2-40B4-BE49-F238E27FC236}">
              <a16:creationId xmlns:a16="http://schemas.microsoft.com/office/drawing/2014/main" id="{657DD2CE-05F2-4289-8E30-A52F732DC4D9}"/>
            </a:ext>
          </a:extLst>
        </xdr:cNvPr>
        <xdr:cNvSpPr/>
      </xdr:nvSpPr>
      <xdr:spPr>
        <a:xfrm>
          <a:off x="4711700" y="588454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136525</xdr:colOff>
      <xdr:row>29</xdr:row>
      <xdr:rowOff>119397</xdr:rowOff>
    </xdr:from>
    <xdr:ext cx="405111" cy="259045"/>
    <xdr:sp macro="" textlink="">
      <xdr:nvSpPr>
        <xdr:cNvPr id="92" name="有形固定資産減価償却率該当値テキスト">
          <a:extLst>
            <a:ext uri="{FF2B5EF4-FFF2-40B4-BE49-F238E27FC236}">
              <a16:creationId xmlns:a16="http://schemas.microsoft.com/office/drawing/2014/main" id="{826B8424-DD9A-4C80-8FFB-54D4E53DAA52}"/>
            </a:ext>
          </a:extLst>
        </xdr:cNvPr>
        <xdr:cNvSpPr txBox="1"/>
      </xdr:nvSpPr>
      <xdr:spPr>
        <a:xfrm>
          <a:off x="4813300" y="586297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57.3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85725</xdr:colOff>
      <xdr:row>29</xdr:row>
      <xdr:rowOff>140970</xdr:rowOff>
    </xdr:from>
    <xdr:to>
      <xdr:col>19</xdr:col>
      <xdr:colOff>187325</xdr:colOff>
      <xdr:row>30</xdr:row>
      <xdr:rowOff>71120</xdr:rowOff>
    </xdr:to>
    <xdr:sp macro="" textlink="">
      <xdr:nvSpPr>
        <xdr:cNvPr id="93" name="楕円 92">
          <a:extLst>
            <a:ext uri="{FF2B5EF4-FFF2-40B4-BE49-F238E27FC236}">
              <a16:creationId xmlns:a16="http://schemas.microsoft.com/office/drawing/2014/main" id="{C9034C77-A967-4167-B9EF-E8B1FE06995D}"/>
            </a:ext>
          </a:extLst>
        </xdr:cNvPr>
        <xdr:cNvSpPr/>
      </xdr:nvSpPr>
      <xdr:spPr>
        <a:xfrm>
          <a:off x="4000500" y="588454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136525</xdr:colOff>
      <xdr:row>30</xdr:row>
      <xdr:rowOff>20320</xdr:rowOff>
    </xdr:from>
    <xdr:to>
      <xdr:col>23</xdr:col>
      <xdr:colOff>85725</xdr:colOff>
      <xdr:row>30</xdr:row>
      <xdr:rowOff>20320</xdr:rowOff>
    </xdr:to>
    <xdr:cxnSp macro="">
      <xdr:nvCxnSpPr>
        <xdr:cNvPr id="94" name="直線コネクタ 93">
          <a:extLst>
            <a:ext uri="{FF2B5EF4-FFF2-40B4-BE49-F238E27FC236}">
              <a16:creationId xmlns:a16="http://schemas.microsoft.com/office/drawing/2014/main" id="{96FB63A1-64C4-4C11-A096-6FD23D579CCD}"/>
            </a:ext>
          </a:extLst>
        </xdr:cNvPr>
        <xdr:cNvCxnSpPr/>
      </xdr:nvCxnSpPr>
      <xdr:spPr>
        <a:xfrm>
          <a:off x="4051300" y="5935345"/>
          <a:ext cx="711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85725</xdr:colOff>
      <xdr:row>29</xdr:row>
      <xdr:rowOff>79798</xdr:rowOff>
    </xdr:from>
    <xdr:to>
      <xdr:col>15</xdr:col>
      <xdr:colOff>187325</xdr:colOff>
      <xdr:row>30</xdr:row>
      <xdr:rowOff>9948</xdr:rowOff>
    </xdr:to>
    <xdr:sp macro="" textlink="">
      <xdr:nvSpPr>
        <xdr:cNvPr id="95" name="楕円 94">
          <a:extLst>
            <a:ext uri="{FF2B5EF4-FFF2-40B4-BE49-F238E27FC236}">
              <a16:creationId xmlns:a16="http://schemas.microsoft.com/office/drawing/2014/main" id="{B2F41EFF-4C82-4F55-A788-9E1F61DE549B}"/>
            </a:ext>
          </a:extLst>
        </xdr:cNvPr>
        <xdr:cNvSpPr/>
      </xdr:nvSpPr>
      <xdr:spPr>
        <a:xfrm>
          <a:off x="3238500" y="582337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136525</xdr:colOff>
      <xdr:row>29</xdr:row>
      <xdr:rowOff>130598</xdr:rowOff>
    </xdr:from>
    <xdr:to>
      <xdr:col>19</xdr:col>
      <xdr:colOff>136525</xdr:colOff>
      <xdr:row>30</xdr:row>
      <xdr:rowOff>20320</xdr:rowOff>
    </xdr:to>
    <xdr:cxnSp macro="">
      <xdr:nvCxnSpPr>
        <xdr:cNvPr id="96" name="直線コネクタ 95">
          <a:extLst>
            <a:ext uri="{FF2B5EF4-FFF2-40B4-BE49-F238E27FC236}">
              <a16:creationId xmlns:a16="http://schemas.microsoft.com/office/drawing/2014/main" id="{7D9F2EDC-8B80-4608-872C-5CB25165CC1F}"/>
            </a:ext>
          </a:extLst>
        </xdr:cNvPr>
        <xdr:cNvCxnSpPr/>
      </xdr:nvCxnSpPr>
      <xdr:spPr>
        <a:xfrm>
          <a:off x="3289300" y="5874173"/>
          <a:ext cx="762000" cy="6117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xdr:col>
      <xdr:colOff>85725</xdr:colOff>
      <xdr:row>29</xdr:row>
      <xdr:rowOff>58208</xdr:rowOff>
    </xdr:from>
    <xdr:to>
      <xdr:col>11</xdr:col>
      <xdr:colOff>187325</xdr:colOff>
      <xdr:row>29</xdr:row>
      <xdr:rowOff>159808</xdr:rowOff>
    </xdr:to>
    <xdr:sp macro="" textlink="">
      <xdr:nvSpPr>
        <xdr:cNvPr id="97" name="楕円 96">
          <a:extLst>
            <a:ext uri="{FF2B5EF4-FFF2-40B4-BE49-F238E27FC236}">
              <a16:creationId xmlns:a16="http://schemas.microsoft.com/office/drawing/2014/main" id="{61182732-7A7C-4B44-8E31-95C1C1ED58C5}"/>
            </a:ext>
          </a:extLst>
        </xdr:cNvPr>
        <xdr:cNvSpPr/>
      </xdr:nvSpPr>
      <xdr:spPr>
        <a:xfrm>
          <a:off x="2476500" y="580178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xdr:col>
      <xdr:colOff>136525</xdr:colOff>
      <xdr:row>29</xdr:row>
      <xdr:rowOff>109008</xdr:rowOff>
    </xdr:from>
    <xdr:to>
      <xdr:col>15</xdr:col>
      <xdr:colOff>136525</xdr:colOff>
      <xdr:row>29</xdr:row>
      <xdr:rowOff>130598</xdr:rowOff>
    </xdr:to>
    <xdr:cxnSp macro="">
      <xdr:nvCxnSpPr>
        <xdr:cNvPr id="98" name="直線コネクタ 97">
          <a:extLst>
            <a:ext uri="{FF2B5EF4-FFF2-40B4-BE49-F238E27FC236}">
              <a16:creationId xmlns:a16="http://schemas.microsoft.com/office/drawing/2014/main" id="{10C70EF6-819C-4FD1-87EF-C16B557F9ADE}"/>
            </a:ext>
          </a:extLst>
        </xdr:cNvPr>
        <xdr:cNvCxnSpPr/>
      </xdr:nvCxnSpPr>
      <xdr:spPr>
        <a:xfrm>
          <a:off x="2527300" y="5852583"/>
          <a:ext cx="762000" cy="2159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xdr:col>
      <xdr:colOff>85725</xdr:colOff>
      <xdr:row>29</xdr:row>
      <xdr:rowOff>11430</xdr:rowOff>
    </xdr:from>
    <xdr:to>
      <xdr:col>7</xdr:col>
      <xdr:colOff>187325</xdr:colOff>
      <xdr:row>29</xdr:row>
      <xdr:rowOff>113030</xdr:rowOff>
    </xdr:to>
    <xdr:sp macro="" textlink="">
      <xdr:nvSpPr>
        <xdr:cNvPr id="99" name="楕円 98">
          <a:extLst>
            <a:ext uri="{FF2B5EF4-FFF2-40B4-BE49-F238E27FC236}">
              <a16:creationId xmlns:a16="http://schemas.microsoft.com/office/drawing/2014/main" id="{764E6F33-8F5E-4548-9D1D-E4039EF252A2}"/>
            </a:ext>
          </a:extLst>
        </xdr:cNvPr>
        <xdr:cNvSpPr/>
      </xdr:nvSpPr>
      <xdr:spPr>
        <a:xfrm>
          <a:off x="1714500" y="575500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xdr:col>
      <xdr:colOff>136525</xdr:colOff>
      <xdr:row>29</xdr:row>
      <xdr:rowOff>62230</xdr:rowOff>
    </xdr:from>
    <xdr:to>
      <xdr:col>11</xdr:col>
      <xdr:colOff>136525</xdr:colOff>
      <xdr:row>29</xdr:row>
      <xdr:rowOff>109008</xdr:rowOff>
    </xdr:to>
    <xdr:cxnSp macro="">
      <xdr:nvCxnSpPr>
        <xdr:cNvPr id="100" name="直線コネクタ 99">
          <a:extLst>
            <a:ext uri="{FF2B5EF4-FFF2-40B4-BE49-F238E27FC236}">
              <a16:creationId xmlns:a16="http://schemas.microsoft.com/office/drawing/2014/main" id="{F8002F83-827E-4AAF-98BE-677687373E14}"/>
            </a:ext>
          </a:extLst>
        </xdr:cNvPr>
        <xdr:cNvCxnSpPr/>
      </xdr:nvCxnSpPr>
      <xdr:spPr>
        <a:xfrm>
          <a:off x="1765300" y="5805805"/>
          <a:ext cx="762000" cy="4677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18</xdr:col>
      <xdr:colOff>111769</xdr:colOff>
      <xdr:row>28</xdr:row>
      <xdr:rowOff>62459</xdr:rowOff>
    </xdr:from>
    <xdr:ext cx="405111" cy="259045"/>
    <xdr:sp macro="" textlink="">
      <xdr:nvSpPr>
        <xdr:cNvPr id="101" name="n_1aveValue有形固定資産減価償却率">
          <a:extLst>
            <a:ext uri="{FF2B5EF4-FFF2-40B4-BE49-F238E27FC236}">
              <a16:creationId xmlns:a16="http://schemas.microsoft.com/office/drawing/2014/main" id="{D5F89E86-5222-45C4-BF27-C28CAD6D33E1}"/>
            </a:ext>
          </a:extLst>
        </xdr:cNvPr>
        <xdr:cNvSpPr txBox="1"/>
      </xdr:nvSpPr>
      <xdr:spPr>
        <a:xfrm>
          <a:off x="3836044" y="5634584"/>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56.6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124469</xdr:colOff>
      <xdr:row>30</xdr:row>
      <xdr:rowOff>15469</xdr:rowOff>
    </xdr:from>
    <xdr:ext cx="405111" cy="259045"/>
    <xdr:sp macro="" textlink="">
      <xdr:nvSpPr>
        <xdr:cNvPr id="102" name="n_2aveValue有形固定資産減価償却率">
          <a:extLst>
            <a:ext uri="{FF2B5EF4-FFF2-40B4-BE49-F238E27FC236}">
              <a16:creationId xmlns:a16="http://schemas.microsoft.com/office/drawing/2014/main" id="{930475C4-706A-49E3-8D25-79659C54BF6D}"/>
            </a:ext>
          </a:extLst>
        </xdr:cNvPr>
        <xdr:cNvSpPr txBox="1"/>
      </xdr:nvSpPr>
      <xdr:spPr>
        <a:xfrm>
          <a:off x="3086744" y="5930494"/>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56.0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xdr:col>
      <xdr:colOff>124469</xdr:colOff>
      <xdr:row>30</xdr:row>
      <xdr:rowOff>29862</xdr:rowOff>
    </xdr:from>
    <xdr:ext cx="405111" cy="259045"/>
    <xdr:sp macro="" textlink="">
      <xdr:nvSpPr>
        <xdr:cNvPr id="103" name="n_3aveValue有形固定資産減価償却率">
          <a:extLst>
            <a:ext uri="{FF2B5EF4-FFF2-40B4-BE49-F238E27FC236}">
              <a16:creationId xmlns:a16="http://schemas.microsoft.com/office/drawing/2014/main" id="{344C93F7-AE13-40FC-A263-2942EEF72BA6}"/>
            </a:ext>
          </a:extLst>
        </xdr:cNvPr>
        <xdr:cNvSpPr txBox="1"/>
      </xdr:nvSpPr>
      <xdr:spPr>
        <a:xfrm>
          <a:off x="2324744" y="594488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56.4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xdr:col>
      <xdr:colOff>124469</xdr:colOff>
      <xdr:row>30</xdr:row>
      <xdr:rowOff>26264</xdr:rowOff>
    </xdr:from>
    <xdr:ext cx="405111" cy="259045"/>
    <xdr:sp macro="" textlink="">
      <xdr:nvSpPr>
        <xdr:cNvPr id="104" name="n_4aveValue有形固定資産減価償却率">
          <a:extLst>
            <a:ext uri="{FF2B5EF4-FFF2-40B4-BE49-F238E27FC236}">
              <a16:creationId xmlns:a16="http://schemas.microsoft.com/office/drawing/2014/main" id="{686B7057-5ADE-439C-A88C-AF41F951225C}"/>
            </a:ext>
          </a:extLst>
        </xdr:cNvPr>
        <xdr:cNvSpPr txBox="1"/>
      </xdr:nvSpPr>
      <xdr:spPr>
        <a:xfrm>
          <a:off x="1562744" y="5941289"/>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56.3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111769</xdr:colOff>
      <xdr:row>30</xdr:row>
      <xdr:rowOff>62247</xdr:rowOff>
    </xdr:from>
    <xdr:ext cx="405111" cy="259045"/>
    <xdr:sp macro="" textlink="">
      <xdr:nvSpPr>
        <xdr:cNvPr id="105" name="n_1mainValue有形固定資産減価償却率">
          <a:extLst>
            <a:ext uri="{FF2B5EF4-FFF2-40B4-BE49-F238E27FC236}">
              <a16:creationId xmlns:a16="http://schemas.microsoft.com/office/drawing/2014/main" id="{A75AD839-C794-444F-9BB5-B345A8D7C9B8}"/>
            </a:ext>
          </a:extLst>
        </xdr:cNvPr>
        <xdr:cNvSpPr txBox="1"/>
      </xdr:nvSpPr>
      <xdr:spPr>
        <a:xfrm>
          <a:off x="3836044" y="597727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57.3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124469</xdr:colOff>
      <xdr:row>28</xdr:row>
      <xdr:rowOff>26475</xdr:rowOff>
    </xdr:from>
    <xdr:ext cx="405111" cy="259045"/>
    <xdr:sp macro="" textlink="">
      <xdr:nvSpPr>
        <xdr:cNvPr id="106" name="n_2mainValue有形固定資産減価償却率">
          <a:extLst>
            <a:ext uri="{FF2B5EF4-FFF2-40B4-BE49-F238E27FC236}">
              <a16:creationId xmlns:a16="http://schemas.microsoft.com/office/drawing/2014/main" id="{F7974FD5-6189-4382-AC1D-90ED36B2CFBE}"/>
            </a:ext>
          </a:extLst>
        </xdr:cNvPr>
        <xdr:cNvSpPr txBox="1"/>
      </xdr:nvSpPr>
      <xdr:spPr>
        <a:xfrm>
          <a:off x="3086744" y="5598600"/>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55.6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xdr:col>
      <xdr:colOff>124469</xdr:colOff>
      <xdr:row>28</xdr:row>
      <xdr:rowOff>4885</xdr:rowOff>
    </xdr:from>
    <xdr:ext cx="405111" cy="259045"/>
    <xdr:sp macro="" textlink="">
      <xdr:nvSpPr>
        <xdr:cNvPr id="107" name="n_3mainValue有形固定資産減価償却率">
          <a:extLst>
            <a:ext uri="{FF2B5EF4-FFF2-40B4-BE49-F238E27FC236}">
              <a16:creationId xmlns:a16="http://schemas.microsoft.com/office/drawing/2014/main" id="{2247267A-D4DA-48CD-812E-7B26C3B2ACD8}"/>
            </a:ext>
          </a:extLst>
        </xdr:cNvPr>
        <xdr:cNvSpPr txBox="1"/>
      </xdr:nvSpPr>
      <xdr:spPr>
        <a:xfrm>
          <a:off x="2324744" y="5577010"/>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55.0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xdr:col>
      <xdr:colOff>124469</xdr:colOff>
      <xdr:row>27</xdr:row>
      <xdr:rowOff>129557</xdr:rowOff>
    </xdr:from>
    <xdr:ext cx="405111" cy="259045"/>
    <xdr:sp macro="" textlink="">
      <xdr:nvSpPr>
        <xdr:cNvPr id="108" name="n_4mainValue有形固定資産減価償却率">
          <a:extLst>
            <a:ext uri="{FF2B5EF4-FFF2-40B4-BE49-F238E27FC236}">
              <a16:creationId xmlns:a16="http://schemas.microsoft.com/office/drawing/2014/main" id="{D297DEAC-9BFD-4925-BE94-47E1C876C878}"/>
            </a:ext>
          </a:extLst>
        </xdr:cNvPr>
        <xdr:cNvSpPr txBox="1"/>
      </xdr:nvSpPr>
      <xdr:spPr>
        <a:xfrm>
          <a:off x="1562744" y="553023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53.7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57</xdr:col>
      <xdr:colOff>149225</xdr:colOff>
      <xdr:row>20</xdr:row>
      <xdr:rowOff>149225</xdr:rowOff>
    </xdr:from>
    <xdr:to>
      <xdr:col>80</xdr:col>
      <xdr:colOff>9525</xdr:colOff>
      <xdr:row>22</xdr:row>
      <xdr:rowOff>28575</xdr:rowOff>
    </xdr:to>
    <xdr:sp macro="" textlink="">
      <xdr:nvSpPr>
        <xdr:cNvPr id="109" name="正方形/長方形 108">
          <a:extLst>
            <a:ext uri="{FF2B5EF4-FFF2-40B4-BE49-F238E27FC236}">
              <a16:creationId xmlns:a16="http://schemas.microsoft.com/office/drawing/2014/main" id="{E961116C-17E2-4222-AC39-4AC876D0B960}"/>
            </a:ext>
          </a:extLst>
        </xdr:cNvPr>
        <xdr:cNvSpPr/>
      </xdr:nvSpPr>
      <xdr:spPr>
        <a:xfrm>
          <a:off x="11303000" y="4254500"/>
          <a:ext cx="4241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（参考）債務償還比率</a:t>
          </a:r>
        </a:p>
      </xdr:txBody>
    </xdr:sp>
    <xdr:clientData/>
  </xdr:twoCellAnchor>
  <xdr:twoCellAnchor>
    <xdr:from>
      <xdr:col>63</xdr:col>
      <xdr:colOff>76468</xdr:colOff>
      <xdr:row>22</xdr:row>
      <xdr:rowOff>81217</xdr:rowOff>
    </xdr:from>
    <xdr:to>
      <xdr:col>68</xdr:col>
      <xdr:colOff>158482</xdr:colOff>
      <xdr:row>24</xdr:row>
      <xdr:rowOff>14034</xdr:rowOff>
    </xdr:to>
    <xdr:sp macro="" textlink="">
      <xdr:nvSpPr>
        <xdr:cNvPr id="110" name="正方形/長方形 109">
          <a:extLst>
            <a:ext uri="{FF2B5EF4-FFF2-40B4-BE49-F238E27FC236}">
              <a16:creationId xmlns:a16="http://schemas.microsoft.com/office/drawing/2014/main" id="{CFCE94BC-904F-4C32-90FD-0149553472D6}"/>
            </a:ext>
          </a:extLst>
        </xdr:cNvPr>
        <xdr:cNvSpPr/>
      </xdr:nvSpPr>
      <xdr:spPr>
        <a:xfrm>
          <a:off x="12373243" y="4624642"/>
          <a:ext cx="1034514" cy="275717"/>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none" rtlCol="0" anchor="ctr">
          <a:spAutoFit/>
        </a:bodyPr>
        <a:lstStyle/>
        <a:p>
          <a:pPr algn="ctr"/>
          <a:r>
            <a:rPr kumimoji="1" lang="ja-JP" altLang="en-US" sz="1100" b="1">
              <a:solidFill>
                <a:sysClr val="windowText" lastClr="000000"/>
              </a:solidFill>
              <a:latin typeface="ＭＳ Ｐゴシック" panose="020B0600070205080204" pitchFamily="50" charset="-128"/>
              <a:ea typeface="ＭＳ Ｐゴシック" panose="020B0600070205080204" pitchFamily="50" charset="-128"/>
            </a:rPr>
            <a:t>債務償還比率</a:t>
          </a:r>
        </a:p>
      </xdr:txBody>
    </xdr:sp>
    <xdr:clientData/>
  </xdr:twoCellAnchor>
  <xdr:twoCellAnchor>
    <xdr:from>
      <xdr:col>71</xdr:col>
      <xdr:colOff>123041</xdr:colOff>
      <xdr:row>22</xdr:row>
      <xdr:rowOff>64546</xdr:rowOff>
    </xdr:from>
    <xdr:to>
      <xdr:col>75</xdr:col>
      <xdr:colOff>48409</xdr:colOff>
      <xdr:row>24</xdr:row>
      <xdr:rowOff>30705</xdr:rowOff>
    </xdr:to>
    <xdr:sp macro="" textlink="">
      <xdr:nvSpPr>
        <xdr:cNvPr id="111" name="正方形/長方形 110">
          <a:extLst>
            <a:ext uri="{FF2B5EF4-FFF2-40B4-BE49-F238E27FC236}">
              <a16:creationId xmlns:a16="http://schemas.microsoft.com/office/drawing/2014/main" id="{0158D5BD-792F-4913-86ED-8274AFD3EB6B}"/>
            </a:ext>
          </a:extLst>
        </xdr:cNvPr>
        <xdr:cNvSpPr/>
      </xdr:nvSpPr>
      <xdr:spPr>
        <a:xfrm>
          <a:off x="13943816" y="4607971"/>
          <a:ext cx="687368" cy="309059"/>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none" rtlCol="0" anchor="ctr">
          <a:spAutoFit/>
        </a:bodyPr>
        <a:lstStyle/>
        <a:p>
          <a:pPr algn="ctr"/>
          <a:r>
            <a:rPr kumimoji="1" lang="en-US" altLang="ja-JP" sz="1300" b="1">
              <a:solidFill>
                <a:srgbClr val="FF0000"/>
              </a:solidFill>
              <a:latin typeface="ＭＳ Ｐゴシック" panose="020B0600070205080204" pitchFamily="50" charset="-128"/>
              <a:ea typeface="ＭＳ Ｐゴシック" panose="020B0600070205080204" pitchFamily="50" charset="-128"/>
            </a:rPr>
            <a:t>[ 0.0% ]</a:t>
          </a:r>
          <a:endParaRPr kumimoji="1" lang="ja-JP" altLang="en-US" sz="1300" b="1">
            <a:solidFill>
              <a:srgbClr val="FF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79</xdr:col>
      <xdr:colOff>149225</xdr:colOff>
      <xdr:row>21</xdr:row>
      <xdr:rowOff>57150</xdr:rowOff>
    </xdr:from>
    <xdr:to>
      <xdr:col>87</xdr:col>
      <xdr:colOff>149225</xdr:colOff>
      <xdr:row>22</xdr:row>
      <xdr:rowOff>92075</xdr:rowOff>
    </xdr:to>
    <xdr:sp macro="" textlink="">
      <xdr:nvSpPr>
        <xdr:cNvPr id="112" name="正方形/長方形 111">
          <a:extLst>
            <a:ext uri="{FF2B5EF4-FFF2-40B4-BE49-F238E27FC236}">
              <a16:creationId xmlns:a16="http://schemas.microsoft.com/office/drawing/2014/main" id="{A38E9875-E12C-49A6-B01C-B0888D4FA2C5}"/>
            </a:ext>
          </a:extLst>
        </xdr:cNvPr>
        <xdr:cNvSpPr/>
      </xdr:nvSpPr>
      <xdr:spPr>
        <a:xfrm>
          <a:off x="15494000" y="438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79</xdr:col>
      <xdr:colOff>149225</xdr:colOff>
      <xdr:row>22</xdr:row>
      <xdr:rowOff>28575</xdr:rowOff>
    </xdr:from>
    <xdr:to>
      <xdr:col>87</xdr:col>
      <xdr:colOff>149225</xdr:colOff>
      <xdr:row>23</xdr:row>
      <xdr:rowOff>111125</xdr:rowOff>
    </xdr:to>
    <xdr:sp macro="" textlink="">
      <xdr:nvSpPr>
        <xdr:cNvPr id="113" name="正方形/長方形 112">
          <a:extLst>
            <a:ext uri="{FF2B5EF4-FFF2-40B4-BE49-F238E27FC236}">
              <a16:creationId xmlns:a16="http://schemas.microsoft.com/office/drawing/2014/main" id="{5C608715-C627-4231-A8D6-314B66B3B70F}"/>
            </a:ext>
          </a:extLst>
        </xdr:cNvPr>
        <xdr:cNvSpPr/>
      </xdr:nvSpPr>
      <xdr:spPr>
        <a:xfrm>
          <a:off x="15494000" y="457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87</xdr:col>
      <xdr:colOff>149225</xdr:colOff>
      <xdr:row>21</xdr:row>
      <xdr:rowOff>57150</xdr:rowOff>
    </xdr:from>
    <xdr:to>
      <xdr:col>95</xdr:col>
      <xdr:colOff>149225</xdr:colOff>
      <xdr:row>22</xdr:row>
      <xdr:rowOff>92075</xdr:rowOff>
    </xdr:to>
    <xdr:sp macro="" textlink="">
      <xdr:nvSpPr>
        <xdr:cNvPr id="114" name="正方形/長方形 113">
          <a:extLst>
            <a:ext uri="{FF2B5EF4-FFF2-40B4-BE49-F238E27FC236}">
              <a16:creationId xmlns:a16="http://schemas.microsoft.com/office/drawing/2014/main" id="{A887DC00-FD0B-4CE7-B40B-EBD13F441D83}"/>
            </a:ext>
          </a:extLst>
        </xdr:cNvPr>
        <xdr:cNvSpPr/>
      </xdr:nvSpPr>
      <xdr:spPr>
        <a:xfrm>
          <a:off x="17018000" y="438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87</xdr:col>
      <xdr:colOff>149225</xdr:colOff>
      <xdr:row>22</xdr:row>
      <xdr:rowOff>28575</xdr:rowOff>
    </xdr:from>
    <xdr:to>
      <xdr:col>95</xdr:col>
      <xdr:colOff>149225</xdr:colOff>
      <xdr:row>23</xdr:row>
      <xdr:rowOff>111125</xdr:rowOff>
    </xdr:to>
    <xdr:sp macro="" textlink="">
      <xdr:nvSpPr>
        <xdr:cNvPr id="115" name="正方形/長方形 114">
          <a:extLst>
            <a:ext uri="{FF2B5EF4-FFF2-40B4-BE49-F238E27FC236}">
              <a16:creationId xmlns:a16="http://schemas.microsoft.com/office/drawing/2014/main" id="{5C561BEA-66D0-4555-9D69-7C588168F31A}"/>
            </a:ext>
          </a:extLst>
        </xdr:cNvPr>
        <xdr:cNvSpPr/>
      </xdr:nvSpPr>
      <xdr:spPr>
        <a:xfrm>
          <a:off x="17018000" y="457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509.7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85725</xdr:colOff>
      <xdr:row>21</xdr:row>
      <xdr:rowOff>57150</xdr:rowOff>
    </xdr:from>
    <xdr:to>
      <xdr:col>104</xdr:col>
      <xdr:colOff>85725</xdr:colOff>
      <xdr:row>22</xdr:row>
      <xdr:rowOff>92075</xdr:rowOff>
    </xdr:to>
    <xdr:sp macro="" textlink="">
      <xdr:nvSpPr>
        <xdr:cNvPr id="116" name="正方形/長方形 115">
          <a:extLst>
            <a:ext uri="{FF2B5EF4-FFF2-40B4-BE49-F238E27FC236}">
              <a16:creationId xmlns:a16="http://schemas.microsoft.com/office/drawing/2014/main" id="{E96446C5-66A2-42C9-8971-0866CA94FE6C}"/>
            </a:ext>
          </a:extLst>
        </xdr:cNvPr>
        <xdr:cNvSpPr/>
      </xdr:nvSpPr>
      <xdr:spPr>
        <a:xfrm>
          <a:off x="18669000" y="438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96</xdr:col>
      <xdr:colOff>85725</xdr:colOff>
      <xdr:row>22</xdr:row>
      <xdr:rowOff>28575</xdr:rowOff>
    </xdr:from>
    <xdr:to>
      <xdr:col>104</xdr:col>
      <xdr:colOff>85725</xdr:colOff>
      <xdr:row>23</xdr:row>
      <xdr:rowOff>111125</xdr:rowOff>
    </xdr:to>
    <xdr:sp macro="" textlink="">
      <xdr:nvSpPr>
        <xdr:cNvPr id="117" name="正方形/長方形 116">
          <a:extLst>
            <a:ext uri="{FF2B5EF4-FFF2-40B4-BE49-F238E27FC236}">
              <a16:creationId xmlns:a16="http://schemas.microsoft.com/office/drawing/2014/main" id="{64CD5288-6A07-4F13-B054-A289A62BFAEF}"/>
            </a:ext>
          </a:extLst>
        </xdr:cNvPr>
        <xdr:cNvSpPr/>
      </xdr:nvSpPr>
      <xdr:spPr>
        <a:xfrm>
          <a:off x="18669000" y="457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57</xdr:col>
      <xdr:colOff>149225</xdr:colOff>
      <xdr:row>24</xdr:row>
      <xdr:rowOff>66675</xdr:rowOff>
    </xdr:from>
    <xdr:to>
      <xdr:col>80</xdr:col>
      <xdr:colOff>9525</xdr:colOff>
      <xdr:row>36</xdr:row>
      <xdr:rowOff>168275</xdr:rowOff>
    </xdr:to>
    <xdr:sp macro="" textlink="">
      <xdr:nvSpPr>
        <xdr:cNvPr id="118" name="正方形/長方形 117">
          <a:extLst>
            <a:ext uri="{FF2B5EF4-FFF2-40B4-BE49-F238E27FC236}">
              <a16:creationId xmlns:a16="http://schemas.microsoft.com/office/drawing/2014/main" id="{112016FA-9F8D-4FA5-BFE3-8CAAFEE2410B}"/>
            </a:ext>
          </a:extLst>
        </xdr:cNvPr>
        <xdr:cNvSpPr/>
      </xdr:nvSpPr>
      <xdr:spPr>
        <a:xfrm>
          <a:off x="11303000" y="4953000"/>
          <a:ext cx="4241800" cy="2159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85725</xdr:colOff>
      <xdr:row>24</xdr:row>
      <xdr:rowOff>66675</xdr:rowOff>
    </xdr:from>
    <xdr:to>
      <xdr:col>106</xdr:col>
      <xdr:colOff>85725</xdr:colOff>
      <xdr:row>36</xdr:row>
      <xdr:rowOff>168275</xdr:rowOff>
    </xdr:to>
    <xdr:sp macro="" textlink="">
      <xdr:nvSpPr>
        <xdr:cNvPr id="119" name="正方形/長方形 118">
          <a:extLst>
            <a:ext uri="{FF2B5EF4-FFF2-40B4-BE49-F238E27FC236}">
              <a16:creationId xmlns:a16="http://schemas.microsoft.com/office/drawing/2014/main" id="{5E8CB378-3A67-4F05-92BC-3DAFC2D4283F}"/>
            </a:ext>
          </a:extLst>
        </xdr:cNvPr>
        <xdr:cNvSpPr/>
      </xdr:nvSpPr>
      <xdr:spPr>
        <a:xfrm>
          <a:off x="15811500" y="4953000"/>
          <a:ext cx="4762500" cy="2159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85725</xdr:colOff>
      <xdr:row>24</xdr:row>
      <xdr:rowOff>130175</xdr:rowOff>
    </xdr:from>
    <xdr:to>
      <xdr:col>105</xdr:col>
      <xdr:colOff>85725</xdr:colOff>
      <xdr:row>26</xdr:row>
      <xdr:rowOff>41275</xdr:rowOff>
    </xdr:to>
    <xdr:sp macro="" textlink="">
      <xdr:nvSpPr>
        <xdr:cNvPr id="120" name="正方形/長方形 119">
          <a:extLst>
            <a:ext uri="{FF2B5EF4-FFF2-40B4-BE49-F238E27FC236}">
              <a16:creationId xmlns:a16="http://schemas.microsoft.com/office/drawing/2014/main" id="{E8D9CB4F-DEE2-4714-B32D-1FB8A428BD52}"/>
            </a:ext>
          </a:extLst>
        </xdr:cNvPr>
        <xdr:cNvSpPr/>
      </xdr:nvSpPr>
      <xdr:spPr>
        <a:xfrm>
          <a:off x="15811500" y="5016500"/>
          <a:ext cx="4572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債務償還比率の分析欄</a:t>
          </a:r>
        </a:p>
      </xdr:txBody>
    </xdr:sp>
    <xdr:clientData/>
  </xdr:twoCellAnchor>
  <xdr:twoCellAnchor>
    <xdr:from>
      <xdr:col>81</xdr:col>
      <xdr:colOff>161925</xdr:colOff>
      <xdr:row>26</xdr:row>
      <xdr:rowOff>15875</xdr:rowOff>
    </xdr:from>
    <xdr:to>
      <xdr:col>105</xdr:col>
      <xdr:colOff>149225</xdr:colOff>
      <xdr:row>36</xdr:row>
      <xdr:rowOff>79375</xdr:rowOff>
    </xdr:to>
    <xdr:sp macro="" textlink="" fLocksText="0">
      <xdr:nvSpPr>
        <xdr:cNvPr id="121" name="テキスト ボックス 120">
          <a:extLst>
            <a:ext uri="{FF2B5EF4-FFF2-40B4-BE49-F238E27FC236}">
              <a16:creationId xmlns:a16="http://schemas.microsoft.com/office/drawing/2014/main" id="{292924E4-5058-486F-B7FA-4CAD7F1C5CE9}"/>
            </a:ext>
          </a:extLst>
        </xdr:cNvPr>
        <xdr:cNvSpPr txBox="1"/>
      </xdr:nvSpPr>
      <xdr:spPr>
        <a:xfrm>
          <a:off x="15887700" y="5245100"/>
          <a:ext cx="4559300" cy="1778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100">
              <a:latin typeface="ＭＳ Ｐゴシック" panose="020B0600070205080204" pitchFamily="50" charset="-128"/>
              <a:ea typeface="ＭＳ Ｐゴシック" panose="020B0600070205080204" pitchFamily="50" charset="-128"/>
            </a:rPr>
            <a:t>前年と同様、債務償還比率の割合は</a:t>
          </a:r>
          <a:r>
            <a:rPr kumimoji="1" lang="en-US" altLang="ja-JP" sz="1100">
              <a:latin typeface="ＭＳ Ｐゴシック" panose="020B0600070205080204" pitchFamily="50" charset="-128"/>
              <a:ea typeface="ＭＳ Ｐゴシック" panose="020B0600070205080204" pitchFamily="50" charset="-128"/>
            </a:rPr>
            <a:t>0</a:t>
          </a:r>
          <a:r>
            <a:rPr kumimoji="1" lang="ja-JP" altLang="en-US" sz="1100">
              <a:latin typeface="ＭＳ Ｐゴシック" panose="020B0600070205080204" pitchFamily="50" charset="-128"/>
              <a:ea typeface="ＭＳ Ｐゴシック" panose="020B0600070205080204" pitchFamily="50" charset="-128"/>
            </a:rPr>
            <a:t>％となっています。</a:t>
          </a:r>
        </a:p>
      </xdr:txBody>
    </xdr:sp>
    <xdr:clientData/>
  </xdr:twoCellAnchor>
  <xdr:oneCellAnchor>
    <xdr:from>
      <xdr:col>57</xdr:col>
      <xdr:colOff>111125</xdr:colOff>
      <xdr:row>23</xdr:row>
      <xdr:rowOff>47625</xdr:rowOff>
    </xdr:from>
    <xdr:ext cx="349839" cy="225703"/>
    <xdr:sp macro="" textlink="">
      <xdr:nvSpPr>
        <xdr:cNvPr id="122" name="テキスト ボックス 121">
          <a:extLst>
            <a:ext uri="{FF2B5EF4-FFF2-40B4-BE49-F238E27FC236}">
              <a16:creationId xmlns:a16="http://schemas.microsoft.com/office/drawing/2014/main" id="{34789C0B-87D9-4632-B96C-6F2E06511A8B}"/>
            </a:ext>
          </a:extLst>
        </xdr:cNvPr>
        <xdr:cNvSpPr txBox="1"/>
      </xdr:nvSpPr>
      <xdr:spPr>
        <a:xfrm>
          <a:off x="11264900" y="476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57</xdr:col>
      <xdr:colOff>149225</xdr:colOff>
      <xdr:row>36</xdr:row>
      <xdr:rowOff>168275</xdr:rowOff>
    </xdr:from>
    <xdr:to>
      <xdr:col>80</xdr:col>
      <xdr:colOff>9525</xdr:colOff>
      <xdr:row>36</xdr:row>
      <xdr:rowOff>168275</xdr:rowOff>
    </xdr:to>
    <xdr:cxnSp macro="">
      <xdr:nvCxnSpPr>
        <xdr:cNvPr id="123" name="直線コネクタ 122">
          <a:extLst>
            <a:ext uri="{FF2B5EF4-FFF2-40B4-BE49-F238E27FC236}">
              <a16:creationId xmlns:a16="http://schemas.microsoft.com/office/drawing/2014/main" id="{530E467B-5805-44ED-85E0-4E22BA6FD6BC}"/>
            </a:ext>
          </a:extLst>
        </xdr:cNvPr>
        <xdr:cNvCxnSpPr/>
      </xdr:nvCxnSpPr>
      <xdr:spPr>
        <a:xfrm>
          <a:off x="11303000" y="7112000"/>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158628</xdr:colOff>
      <xdr:row>36</xdr:row>
      <xdr:rowOff>74474</xdr:rowOff>
    </xdr:from>
    <xdr:ext cx="308097" cy="225703"/>
    <xdr:sp macro="" textlink="">
      <xdr:nvSpPr>
        <xdr:cNvPr id="124" name="テキスト ボックス 123">
          <a:extLst>
            <a:ext uri="{FF2B5EF4-FFF2-40B4-BE49-F238E27FC236}">
              <a16:creationId xmlns:a16="http://schemas.microsoft.com/office/drawing/2014/main" id="{12A6A1D0-1F8C-4102-88D6-7224E3D14B4C}"/>
            </a:ext>
          </a:extLst>
        </xdr:cNvPr>
        <xdr:cNvSpPr txBox="1"/>
      </xdr:nvSpPr>
      <xdr:spPr>
        <a:xfrm>
          <a:off x="10931403" y="7018199"/>
          <a:ext cx="308097"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0.1</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57</xdr:col>
      <xdr:colOff>149225</xdr:colOff>
      <xdr:row>30</xdr:row>
      <xdr:rowOff>117475</xdr:rowOff>
    </xdr:from>
    <xdr:to>
      <xdr:col>80</xdr:col>
      <xdr:colOff>9525</xdr:colOff>
      <xdr:row>30</xdr:row>
      <xdr:rowOff>117475</xdr:rowOff>
    </xdr:to>
    <xdr:cxnSp macro="">
      <xdr:nvCxnSpPr>
        <xdr:cNvPr id="125" name="直線コネクタ 124">
          <a:extLst>
            <a:ext uri="{FF2B5EF4-FFF2-40B4-BE49-F238E27FC236}">
              <a16:creationId xmlns:a16="http://schemas.microsoft.com/office/drawing/2014/main" id="{51C3998A-E1E2-43EF-9057-F7256365C5D1}"/>
            </a:ext>
          </a:extLst>
        </xdr:cNvPr>
        <xdr:cNvCxnSpPr/>
      </xdr:nvCxnSpPr>
      <xdr:spPr>
        <a:xfrm>
          <a:off x="11303000" y="6032500"/>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158628</xdr:colOff>
      <xdr:row>30</xdr:row>
      <xdr:rowOff>23674</xdr:rowOff>
    </xdr:from>
    <xdr:ext cx="308097" cy="225703"/>
    <xdr:sp macro="" textlink="">
      <xdr:nvSpPr>
        <xdr:cNvPr id="126" name="テキスト ボックス 125">
          <a:extLst>
            <a:ext uri="{FF2B5EF4-FFF2-40B4-BE49-F238E27FC236}">
              <a16:creationId xmlns:a16="http://schemas.microsoft.com/office/drawing/2014/main" id="{774C80CE-BBCA-4935-891E-6362EC0F8BDB}"/>
            </a:ext>
          </a:extLst>
        </xdr:cNvPr>
        <xdr:cNvSpPr txBox="1"/>
      </xdr:nvSpPr>
      <xdr:spPr>
        <a:xfrm>
          <a:off x="10931403" y="5938699"/>
          <a:ext cx="308097"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57</xdr:col>
      <xdr:colOff>149225</xdr:colOff>
      <xdr:row>24</xdr:row>
      <xdr:rowOff>66675</xdr:rowOff>
    </xdr:from>
    <xdr:to>
      <xdr:col>80</xdr:col>
      <xdr:colOff>9525</xdr:colOff>
      <xdr:row>24</xdr:row>
      <xdr:rowOff>66675</xdr:rowOff>
    </xdr:to>
    <xdr:cxnSp macro="">
      <xdr:nvCxnSpPr>
        <xdr:cNvPr id="127" name="直線コネクタ 126">
          <a:extLst>
            <a:ext uri="{FF2B5EF4-FFF2-40B4-BE49-F238E27FC236}">
              <a16:creationId xmlns:a16="http://schemas.microsoft.com/office/drawing/2014/main" id="{6A95A88F-813B-4A8E-8CCA-6390B570F11F}"/>
            </a:ext>
          </a:extLst>
        </xdr:cNvPr>
        <xdr:cNvCxnSpPr/>
      </xdr:nvCxnSpPr>
      <xdr:spPr>
        <a:xfrm>
          <a:off x="11303000" y="4953000"/>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57</xdr:col>
      <xdr:colOff>149225</xdr:colOff>
      <xdr:row>24</xdr:row>
      <xdr:rowOff>66675</xdr:rowOff>
    </xdr:from>
    <xdr:to>
      <xdr:col>80</xdr:col>
      <xdr:colOff>9525</xdr:colOff>
      <xdr:row>36</xdr:row>
      <xdr:rowOff>168275</xdr:rowOff>
    </xdr:to>
    <xdr:sp macro="" textlink="">
      <xdr:nvSpPr>
        <xdr:cNvPr id="128" name="債務償還比率グラフ枠">
          <a:extLst>
            <a:ext uri="{FF2B5EF4-FFF2-40B4-BE49-F238E27FC236}">
              <a16:creationId xmlns:a16="http://schemas.microsoft.com/office/drawing/2014/main" id="{7AD0636F-D3FB-406B-A7D8-C39C109F5A6D}"/>
            </a:ext>
          </a:extLst>
        </xdr:cNvPr>
        <xdr:cNvSpPr/>
      </xdr:nvSpPr>
      <xdr:spPr>
        <a:xfrm>
          <a:off x="11303000" y="4953000"/>
          <a:ext cx="4241800" cy="2159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20320</xdr:colOff>
      <xdr:row>30</xdr:row>
      <xdr:rowOff>117475</xdr:rowOff>
    </xdr:from>
    <xdr:to>
      <xdr:col>76</xdr:col>
      <xdr:colOff>21589</xdr:colOff>
      <xdr:row>30</xdr:row>
      <xdr:rowOff>117475</xdr:rowOff>
    </xdr:to>
    <xdr:cxnSp macro="">
      <xdr:nvCxnSpPr>
        <xdr:cNvPr id="129" name="直線コネクタ 128">
          <a:extLst>
            <a:ext uri="{FF2B5EF4-FFF2-40B4-BE49-F238E27FC236}">
              <a16:creationId xmlns:a16="http://schemas.microsoft.com/office/drawing/2014/main" id="{8F8610F1-E3DE-4209-911B-12208A05686C}"/>
            </a:ext>
          </a:extLst>
        </xdr:cNvPr>
        <xdr:cNvCxnSpPr/>
      </xdr:nvCxnSpPr>
      <xdr:spPr>
        <a:xfrm>
          <a:off x="14793595" y="6032500"/>
          <a:ext cx="1269" cy="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76</xdr:col>
      <xdr:colOff>73025</xdr:colOff>
      <xdr:row>31</xdr:row>
      <xdr:rowOff>652</xdr:rowOff>
    </xdr:from>
    <xdr:ext cx="340478" cy="259045"/>
    <xdr:sp macro="" textlink="">
      <xdr:nvSpPr>
        <xdr:cNvPr id="130" name="債務償還比率最小値テキスト">
          <a:extLst>
            <a:ext uri="{FF2B5EF4-FFF2-40B4-BE49-F238E27FC236}">
              <a16:creationId xmlns:a16="http://schemas.microsoft.com/office/drawing/2014/main" id="{F23F6FCE-32A1-4591-9903-3EB324799CF7}"/>
            </a:ext>
          </a:extLst>
        </xdr:cNvPr>
        <xdr:cNvSpPr txBox="1"/>
      </xdr:nvSpPr>
      <xdr:spPr>
        <a:xfrm>
          <a:off x="14846300" y="6087127"/>
          <a:ext cx="340478"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75</xdr:col>
      <xdr:colOff>123825</xdr:colOff>
      <xdr:row>30</xdr:row>
      <xdr:rowOff>117475</xdr:rowOff>
    </xdr:from>
    <xdr:to>
      <xdr:col>76</xdr:col>
      <xdr:colOff>111125</xdr:colOff>
      <xdr:row>30</xdr:row>
      <xdr:rowOff>117475</xdr:rowOff>
    </xdr:to>
    <xdr:cxnSp macro="">
      <xdr:nvCxnSpPr>
        <xdr:cNvPr id="131" name="直線コネクタ 130">
          <a:extLst>
            <a:ext uri="{FF2B5EF4-FFF2-40B4-BE49-F238E27FC236}">
              <a16:creationId xmlns:a16="http://schemas.microsoft.com/office/drawing/2014/main" id="{878B1C9A-2790-4D2F-BFF7-7D4E31F5DCC7}"/>
            </a:ext>
          </a:extLst>
        </xdr:cNvPr>
        <xdr:cNvCxnSpPr/>
      </xdr:nvCxnSpPr>
      <xdr:spPr>
        <a:xfrm>
          <a:off x="14706600" y="60325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76</xdr:col>
      <xdr:colOff>73025</xdr:colOff>
      <xdr:row>29</xdr:row>
      <xdr:rowOff>13352</xdr:rowOff>
    </xdr:from>
    <xdr:ext cx="340478" cy="259045"/>
    <xdr:sp macro="" textlink="">
      <xdr:nvSpPr>
        <xdr:cNvPr id="132" name="債務償還比率最大値テキスト">
          <a:extLst>
            <a:ext uri="{FF2B5EF4-FFF2-40B4-BE49-F238E27FC236}">
              <a16:creationId xmlns:a16="http://schemas.microsoft.com/office/drawing/2014/main" id="{9629676B-C356-4BE5-8496-1FB5AD106EE7}"/>
            </a:ext>
          </a:extLst>
        </xdr:cNvPr>
        <xdr:cNvSpPr txBox="1"/>
      </xdr:nvSpPr>
      <xdr:spPr>
        <a:xfrm>
          <a:off x="14846300" y="5756927"/>
          <a:ext cx="340478"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75</xdr:col>
      <xdr:colOff>123825</xdr:colOff>
      <xdr:row>30</xdr:row>
      <xdr:rowOff>117475</xdr:rowOff>
    </xdr:from>
    <xdr:to>
      <xdr:col>76</xdr:col>
      <xdr:colOff>111125</xdr:colOff>
      <xdr:row>30</xdr:row>
      <xdr:rowOff>117475</xdr:rowOff>
    </xdr:to>
    <xdr:cxnSp macro="">
      <xdr:nvCxnSpPr>
        <xdr:cNvPr id="133" name="直線コネクタ 132">
          <a:extLst>
            <a:ext uri="{FF2B5EF4-FFF2-40B4-BE49-F238E27FC236}">
              <a16:creationId xmlns:a16="http://schemas.microsoft.com/office/drawing/2014/main" id="{5E7CD0F8-E61D-44DF-9030-171FBB590B8C}"/>
            </a:ext>
          </a:extLst>
        </xdr:cNvPr>
        <xdr:cNvCxnSpPr/>
      </xdr:nvCxnSpPr>
      <xdr:spPr>
        <a:xfrm>
          <a:off x="14706600" y="60325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76</xdr:col>
      <xdr:colOff>73025</xdr:colOff>
      <xdr:row>30</xdr:row>
      <xdr:rowOff>45102</xdr:rowOff>
    </xdr:from>
    <xdr:ext cx="340478" cy="259045"/>
    <xdr:sp macro="" textlink="">
      <xdr:nvSpPr>
        <xdr:cNvPr id="134" name="債務償還比率平均値テキスト">
          <a:extLst>
            <a:ext uri="{FF2B5EF4-FFF2-40B4-BE49-F238E27FC236}">
              <a16:creationId xmlns:a16="http://schemas.microsoft.com/office/drawing/2014/main" id="{D43E079E-DB36-4F7C-9311-CAA1711AAFFE}"/>
            </a:ext>
          </a:extLst>
        </xdr:cNvPr>
        <xdr:cNvSpPr txBox="1"/>
      </xdr:nvSpPr>
      <xdr:spPr>
        <a:xfrm>
          <a:off x="14846300" y="5960127"/>
          <a:ext cx="340478"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75</xdr:col>
      <xdr:colOff>161925</xdr:colOff>
      <xdr:row>30</xdr:row>
      <xdr:rowOff>66675</xdr:rowOff>
    </xdr:from>
    <xdr:to>
      <xdr:col>76</xdr:col>
      <xdr:colOff>73025</xdr:colOff>
      <xdr:row>30</xdr:row>
      <xdr:rowOff>168275</xdr:rowOff>
    </xdr:to>
    <xdr:sp macro="" textlink="">
      <xdr:nvSpPr>
        <xdr:cNvPr id="135" name="フローチャート: 判断 134">
          <a:extLst>
            <a:ext uri="{FF2B5EF4-FFF2-40B4-BE49-F238E27FC236}">
              <a16:creationId xmlns:a16="http://schemas.microsoft.com/office/drawing/2014/main" id="{819D39AF-4A57-4586-B79A-D09910677D39}"/>
            </a:ext>
          </a:extLst>
        </xdr:cNvPr>
        <xdr:cNvSpPr/>
      </xdr:nvSpPr>
      <xdr:spPr>
        <a:xfrm>
          <a:off x="14744700" y="59817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72</xdr:col>
      <xdr:colOff>22225</xdr:colOff>
      <xdr:row>30</xdr:row>
      <xdr:rowOff>66675</xdr:rowOff>
    </xdr:from>
    <xdr:to>
      <xdr:col>72</xdr:col>
      <xdr:colOff>123825</xdr:colOff>
      <xdr:row>30</xdr:row>
      <xdr:rowOff>168275</xdr:rowOff>
    </xdr:to>
    <xdr:sp macro="" textlink="">
      <xdr:nvSpPr>
        <xdr:cNvPr id="136" name="フローチャート: 判断 135">
          <a:extLst>
            <a:ext uri="{FF2B5EF4-FFF2-40B4-BE49-F238E27FC236}">
              <a16:creationId xmlns:a16="http://schemas.microsoft.com/office/drawing/2014/main" id="{EA68B8EC-CE71-44C5-A4DD-A984FFE11F34}"/>
            </a:ext>
          </a:extLst>
        </xdr:cNvPr>
        <xdr:cNvSpPr/>
      </xdr:nvSpPr>
      <xdr:spPr>
        <a:xfrm>
          <a:off x="14033500" y="59817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68</xdr:col>
      <xdr:colOff>22225</xdr:colOff>
      <xdr:row>30</xdr:row>
      <xdr:rowOff>66675</xdr:rowOff>
    </xdr:from>
    <xdr:to>
      <xdr:col>68</xdr:col>
      <xdr:colOff>123825</xdr:colOff>
      <xdr:row>30</xdr:row>
      <xdr:rowOff>168275</xdr:rowOff>
    </xdr:to>
    <xdr:sp macro="" textlink="">
      <xdr:nvSpPr>
        <xdr:cNvPr id="137" name="フローチャート: 判断 136">
          <a:extLst>
            <a:ext uri="{FF2B5EF4-FFF2-40B4-BE49-F238E27FC236}">
              <a16:creationId xmlns:a16="http://schemas.microsoft.com/office/drawing/2014/main" id="{8E431A68-77C6-4E63-A6A6-31C505688030}"/>
            </a:ext>
          </a:extLst>
        </xdr:cNvPr>
        <xdr:cNvSpPr/>
      </xdr:nvSpPr>
      <xdr:spPr>
        <a:xfrm>
          <a:off x="13271500" y="59817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64</xdr:col>
      <xdr:colOff>22225</xdr:colOff>
      <xdr:row>30</xdr:row>
      <xdr:rowOff>66675</xdr:rowOff>
    </xdr:from>
    <xdr:to>
      <xdr:col>64</xdr:col>
      <xdr:colOff>123825</xdr:colOff>
      <xdr:row>30</xdr:row>
      <xdr:rowOff>168275</xdr:rowOff>
    </xdr:to>
    <xdr:sp macro="" textlink="">
      <xdr:nvSpPr>
        <xdr:cNvPr id="138" name="フローチャート: 判断 137">
          <a:extLst>
            <a:ext uri="{FF2B5EF4-FFF2-40B4-BE49-F238E27FC236}">
              <a16:creationId xmlns:a16="http://schemas.microsoft.com/office/drawing/2014/main" id="{69692F4D-914B-48EF-8CBD-8C875C3B3A39}"/>
            </a:ext>
          </a:extLst>
        </xdr:cNvPr>
        <xdr:cNvSpPr/>
      </xdr:nvSpPr>
      <xdr:spPr>
        <a:xfrm>
          <a:off x="12509500" y="59817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60</xdr:col>
      <xdr:colOff>22225</xdr:colOff>
      <xdr:row>30</xdr:row>
      <xdr:rowOff>66675</xdr:rowOff>
    </xdr:from>
    <xdr:to>
      <xdr:col>60</xdr:col>
      <xdr:colOff>123825</xdr:colOff>
      <xdr:row>30</xdr:row>
      <xdr:rowOff>168275</xdr:rowOff>
    </xdr:to>
    <xdr:sp macro="" textlink="">
      <xdr:nvSpPr>
        <xdr:cNvPr id="139" name="フローチャート: 判断 138">
          <a:extLst>
            <a:ext uri="{FF2B5EF4-FFF2-40B4-BE49-F238E27FC236}">
              <a16:creationId xmlns:a16="http://schemas.microsoft.com/office/drawing/2014/main" id="{1C3599BE-C445-40CF-AD89-F45B85C61495}"/>
            </a:ext>
          </a:extLst>
        </xdr:cNvPr>
        <xdr:cNvSpPr/>
      </xdr:nvSpPr>
      <xdr:spPr>
        <a:xfrm>
          <a:off x="11747500" y="59817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34925</xdr:colOff>
      <xdr:row>37</xdr:row>
      <xdr:rowOff>42724</xdr:rowOff>
    </xdr:from>
    <xdr:ext cx="762000" cy="225703"/>
    <xdr:sp macro="" textlink="">
      <xdr:nvSpPr>
        <xdr:cNvPr id="140" name="テキスト ボックス 139">
          <a:extLst>
            <a:ext uri="{FF2B5EF4-FFF2-40B4-BE49-F238E27FC236}">
              <a16:creationId xmlns:a16="http://schemas.microsoft.com/office/drawing/2014/main" id="{97DAE886-4FD2-4B23-93D2-DD82012148F4}"/>
            </a:ext>
          </a:extLst>
        </xdr:cNvPr>
        <xdr:cNvSpPr txBox="1"/>
      </xdr:nvSpPr>
      <xdr:spPr>
        <a:xfrm>
          <a:off x="14617700" y="7157899"/>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R05</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oneCellAnchor>
    <xdr:from>
      <xdr:col>71</xdr:col>
      <xdr:colOff>85725</xdr:colOff>
      <xdr:row>37</xdr:row>
      <xdr:rowOff>42724</xdr:rowOff>
    </xdr:from>
    <xdr:ext cx="762000" cy="225703"/>
    <xdr:sp macro="" textlink="">
      <xdr:nvSpPr>
        <xdr:cNvPr id="141" name="テキスト ボックス 140">
          <a:extLst>
            <a:ext uri="{FF2B5EF4-FFF2-40B4-BE49-F238E27FC236}">
              <a16:creationId xmlns:a16="http://schemas.microsoft.com/office/drawing/2014/main" id="{182721C2-C83B-42B1-90D4-A000889D7A2F}"/>
            </a:ext>
          </a:extLst>
        </xdr:cNvPr>
        <xdr:cNvSpPr txBox="1"/>
      </xdr:nvSpPr>
      <xdr:spPr>
        <a:xfrm>
          <a:off x="13906500" y="7157899"/>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R04</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85725</xdr:colOff>
      <xdr:row>37</xdr:row>
      <xdr:rowOff>42724</xdr:rowOff>
    </xdr:from>
    <xdr:ext cx="762000" cy="225703"/>
    <xdr:sp macro="" textlink="">
      <xdr:nvSpPr>
        <xdr:cNvPr id="142" name="テキスト ボックス 141">
          <a:extLst>
            <a:ext uri="{FF2B5EF4-FFF2-40B4-BE49-F238E27FC236}">
              <a16:creationId xmlns:a16="http://schemas.microsoft.com/office/drawing/2014/main" id="{693B995E-AB15-43BE-A52C-061F4F3C4558}"/>
            </a:ext>
          </a:extLst>
        </xdr:cNvPr>
        <xdr:cNvSpPr txBox="1"/>
      </xdr:nvSpPr>
      <xdr:spPr>
        <a:xfrm>
          <a:off x="13144500" y="7157899"/>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R03</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85725</xdr:colOff>
      <xdr:row>37</xdr:row>
      <xdr:rowOff>42724</xdr:rowOff>
    </xdr:from>
    <xdr:ext cx="762000" cy="225703"/>
    <xdr:sp macro="" textlink="">
      <xdr:nvSpPr>
        <xdr:cNvPr id="143" name="テキスト ボックス 142">
          <a:extLst>
            <a:ext uri="{FF2B5EF4-FFF2-40B4-BE49-F238E27FC236}">
              <a16:creationId xmlns:a16="http://schemas.microsoft.com/office/drawing/2014/main" id="{AD96643F-D4C5-4FD2-B6AF-05E3E9669CAB}"/>
            </a:ext>
          </a:extLst>
        </xdr:cNvPr>
        <xdr:cNvSpPr txBox="1"/>
      </xdr:nvSpPr>
      <xdr:spPr>
        <a:xfrm>
          <a:off x="12382500" y="7157899"/>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R02</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oneCellAnchor>
    <xdr:from>
      <xdr:col>59</xdr:col>
      <xdr:colOff>85725</xdr:colOff>
      <xdr:row>37</xdr:row>
      <xdr:rowOff>42724</xdr:rowOff>
    </xdr:from>
    <xdr:ext cx="762000" cy="225703"/>
    <xdr:sp macro="" textlink="">
      <xdr:nvSpPr>
        <xdr:cNvPr id="144" name="テキスト ボックス 143">
          <a:extLst>
            <a:ext uri="{FF2B5EF4-FFF2-40B4-BE49-F238E27FC236}">
              <a16:creationId xmlns:a16="http://schemas.microsoft.com/office/drawing/2014/main" id="{D9534A7D-276D-4FC8-AE49-4200142DBAFA}"/>
            </a:ext>
          </a:extLst>
        </xdr:cNvPr>
        <xdr:cNvSpPr txBox="1"/>
      </xdr:nvSpPr>
      <xdr:spPr>
        <a:xfrm>
          <a:off x="11620500" y="7157899"/>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R01</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oneCellAnchor>
    <xdr:from>
      <xdr:col>71</xdr:col>
      <xdr:colOff>80586</xdr:colOff>
      <xdr:row>29</xdr:row>
      <xdr:rowOff>13352</xdr:rowOff>
    </xdr:from>
    <xdr:ext cx="340478" cy="259045"/>
    <xdr:sp macro="" textlink="">
      <xdr:nvSpPr>
        <xdr:cNvPr id="145" name="n_1aveValue債務償還比率">
          <a:extLst>
            <a:ext uri="{FF2B5EF4-FFF2-40B4-BE49-F238E27FC236}">
              <a16:creationId xmlns:a16="http://schemas.microsoft.com/office/drawing/2014/main" id="{FCA4FC73-3E46-4028-91D7-8CAD0004C959}"/>
            </a:ext>
          </a:extLst>
        </xdr:cNvPr>
        <xdr:cNvSpPr txBox="1"/>
      </xdr:nvSpPr>
      <xdr:spPr>
        <a:xfrm>
          <a:off x="13901361" y="5756927"/>
          <a:ext cx="340478"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93286</xdr:colOff>
      <xdr:row>29</xdr:row>
      <xdr:rowOff>13352</xdr:rowOff>
    </xdr:from>
    <xdr:ext cx="340478" cy="259045"/>
    <xdr:sp macro="" textlink="">
      <xdr:nvSpPr>
        <xdr:cNvPr id="146" name="n_2aveValue債務償還比率">
          <a:extLst>
            <a:ext uri="{FF2B5EF4-FFF2-40B4-BE49-F238E27FC236}">
              <a16:creationId xmlns:a16="http://schemas.microsoft.com/office/drawing/2014/main" id="{4D50A1F6-A866-464C-B866-6B55BE40FD25}"/>
            </a:ext>
          </a:extLst>
        </xdr:cNvPr>
        <xdr:cNvSpPr txBox="1"/>
      </xdr:nvSpPr>
      <xdr:spPr>
        <a:xfrm>
          <a:off x="13152061" y="5756927"/>
          <a:ext cx="340478"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93286</xdr:colOff>
      <xdr:row>29</xdr:row>
      <xdr:rowOff>13352</xdr:rowOff>
    </xdr:from>
    <xdr:ext cx="340478" cy="259045"/>
    <xdr:sp macro="" textlink="">
      <xdr:nvSpPr>
        <xdr:cNvPr id="147" name="n_3aveValue債務償還比率">
          <a:extLst>
            <a:ext uri="{FF2B5EF4-FFF2-40B4-BE49-F238E27FC236}">
              <a16:creationId xmlns:a16="http://schemas.microsoft.com/office/drawing/2014/main" id="{4D9D0301-56C8-4D3C-9BD3-689F8B46604B}"/>
            </a:ext>
          </a:extLst>
        </xdr:cNvPr>
        <xdr:cNvSpPr txBox="1"/>
      </xdr:nvSpPr>
      <xdr:spPr>
        <a:xfrm>
          <a:off x="12390061" y="5756927"/>
          <a:ext cx="340478"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59</xdr:col>
      <xdr:colOff>93286</xdr:colOff>
      <xdr:row>29</xdr:row>
      <xdr:rowOff>13352</xdr:rowOff>
    </xdr:from>
    <xdr:ext cx="340478" cy="259045"/>
    <xdr:sp macro="" textlink="">
      <xdr:nvSpPr>
        <xdr:cNvPr id="148" name="n_4aveValue債務償還比率">
          <a:extLst>
            <a:ext uri="{FF2B5EF4-FFF2-40B4-BE49-F238E27FC236}">
              <a16:creationId xmlns:a16="http://schemas.microsoft.com/office/drawing/2014/main" id="{55B5137A-7744-4293-9182-3257FA7A6F25}"/>
            </a:ext>
          </a:extLst>
        </xdr:cNvPr>
        <xdr:cNvSpPr txBox="1"/>
      </xdr:nvSpPr>
      <xdr:spPr>
        <a:xfrm>
          <a:off x="11628061" y="5756927"/>
          <a:ext cx="340478"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41</xdr:row>
      <xdr:rowOff>152400</xdr:rowOff>
    </xdr:from>
    <xdr:to>
      <xdr:col>36</xdr:col>
      <xdr:colOff>22225</xdr:colOff>
      <xdr:row>43</xdr:row>
      <xdr:rowOff>152400</xdr:rowOff>
    </xdr:to>
    <xdr:sp macro="" textlink="">
      <xdr:nvSpPr>
        <xdr:cNvPr id="149" name="正方形/長方形 148">
          <a:extLst>
            <a:ext uri="{FF2B5EF4-FFF2-40B4-BE49-F238E27FC236}">
              <a16:creationId xmlns:a16="http://schemas.microsoft.com/office/drawing/2014/main" id="{C0A7CB7F-C4C1-41B8-9AB6-48A938828A2B}"/>
            </a:ext>
          </a:extLst>
        </xdr:cNvPr>
        <xdr:cNvSpPr/>
      </xdr:nvSpPr>
      <xdr:spPr>
        <a:xfrm>
          <a:off x="1270000" y="8001000"/>
          <a:ext cx="5905500" cy="3429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100">
              <a:solidFill>
                <a:sysClr val="windowText" lastClr="000000"/>
              </a:solidFill>
              <a:latin typeface="ＭＳ Ｐゴシック" panose="020B0600070205080204" pitchFamily="50" charset="-128"/>
              <a:ea typeface="ＭＳ Ｐゴシック" panose="020B0600070205080204" pitchFamily="50" charset="-128"/>
            </a:rPr>
            <a:t>将来負担比率と有形固定資産減価償却率の推移</a:t>
          </a:r>
        </a:p>
      </xdr:txBody>
    </xdr:sp>
    <xdr:clientData/>
  </xdr:twoCellAnchor>
  <xdr:twoCellAnchor>
    <xdr:from>
      <xdr:col>5</xdr:col>
      <xdr:colOff>22225</xdr:colOff>
      <xdr:row>63</xdr:row>
      <xdr:rowOff>142875</xdr:rowOff>
    </xdr:from>
    <xdr:to>
      <xdr:col>36</xdr:col>
      <xdr:colOff>22225</xdr:colOff>
      <xdr:row>65</xdr:row>
      <xdr:rowOff>142875</xdr:rowOff>
    </xdr:to>
    <xdr:sp macro="" textlink="">
      <xdr:nvSpPr>
        <xdr:cNvPr id="150" name="正方形/長方形 149">
          <a:extLst>
            <a:ext uri="{FF2B5EF4-FFF2-40B4-BE49-F238E27FC236}">
              <a16:creationId xmlns:a16="http://schemas.microsoft.com/office/drawing/2014/main" id="{BD568ED0-76EA-425F-B7F9-6263398DE70B}"/>
            </a:ext>
          </a:extLst>
        </xdr:cNvPr>
        <xdr:cNvSpPr/>
      </xdr:nvSpPr>
      <xdr:spPr>
        <a:xfrm>
          <a:off x="1270000" y="11811000"/>
          <a:ext cx="5905500" cy="3429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100">
              <a:solidFill>
                <a:sysClr val="windowText" lastClr="000000"/>
              </a:solidFill>
              <a:latin typeface="ＭＳ Ｐゴシック" panose="020B0600070205080204" pitchFamily="50" charset="-128"/>
              <a:ea typeface="ＭＳ Ｐゴシック" panose="020B0600070205080204" pitchFamily="50" charset="-128"/>
            </a:rPr>
            <a:t>将来負担比率と実質公債費比率の推移</a:t>
          </a:r>
        </a:p>
      </xdr:txBody>
    </xdr:sp>
    <xdr:clientData/>
  </xdr:twoCellAnchor>
  <xdr:oneCellAnchor>
    <xdr:from>
      <xdr:col>3</xdr:col>
      <xdr:colOff>47625</xdr:colOff>
      <xdr:row>43</xdr:row>
      <xdr:rowOff>63500</xdr:rowOff>
    </xdr:from>
    <xdr:ext cx="370358" cy="242374"/>
    <xdr:sp macro="" textlink="">
      <xdr:nvSpPr>
        <xdr:cNvPr id="151" name="テキスト ボックス 150">
          <a:extLst>
            <a:ext uri="{FF2B5EF4-FFF2-40B4-BE49-F238E27FC236}">
              <a16:creationId xmlns:a16="http://schemas.microsoft.com/office/drawing/2014/main" id="{E9F14455-CEE2-4392-80CE-65A42E6F6464}"/>
            </a:ext>
          </a:extLst>
        </xdr:cNvPr>
        <xdr:cNvSpPr txBox="1"/>
      </xdr:nvSpPr>
      <xdr:spPr>
        <a:xfrm>
          <a:off x="914400" y="8255000"/>
          <a:ext cx="370358" cy="242374"/>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900">
              <a:latin typeface="ＭＳ Ｐゴシック" panose="020B0600070205080204" pitchFamily="50" charset="-128"/>
              <a:ea typeface="ＭＳ Ｐゴシック" panose="020B0600070205080204" pitchFamily="50" charset="-128"/>
            </a:rPr>
            <a:t>(</a:t>
          </a:r>
          <a:r>
            <a:rPr kumimoji="1" lang="ja-JP" altLang="en-US" sz="900">
              <a:latin typeface="ＭＳ Ｐゴシック" panose="020B0600070205080204" pitchFamily="50" charset="-128"/>
              <a:ea typeface="ＭＳ Ｐゴシック" panose="020B0600070205080204" pitchFamily="50" charset="-128"/>
            </a:rPr>
            <a:t>％</a:t>
          </a:r>
          <a:r>
            <a:rPr kumimoji="1" lang="en-US" altLang="ja-JP" sz="900">
              <a:latin typeface="ＭＳ Ｐゴシック" panose="020B0600070205080204" pitchFamily="50" charset="-128"/>
              <a:ea typeface="ＭＳ Ｐゴシック" panose="020B0600070205080204" pitchFamily="50" charset="-128"/>
            </a:rPr>
            <a:t>)</a:t>
          </a:r>
          <a:endParaRPr kumimoji="1" lang="ja-JP" altLang="en-US" sz="9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22225</xdr:colOff>
      <xdr:row>58</xdr:row>
      <xdr:rowOff>158750</xdr:rowOff>
    </xdr:from>
    <xdr:ext cx="370358" cy="242374"/>
    <xdr:sp macro="" textlink="">
      <xdr:nvSpPr>
        <xdr:cNvPr id="152" name="テキスト ボックス 151">
          <a:extLst>
            <a:ext uri="{FF2B5EF4-FFF2-40B4-BE49-F238E27FC236}">
              <a16:creationId xmlns:a16="http://schemas.microsoft.com/office/drawing/2014/main" id="{9BEAA183-C56D-40BB-8DD8-5D298EA29C5A}"/>
            </a:ext>
          </a:extLst>
        </xdr:cNvPr>
        <xdr:cNvSpPr txBox="1"/>
      </xdr:nvSpPr>
      <xdr:spPr>
        <a:xfrm>
          <a:off x="6985000" y="10922000"/>
          <a:ext cx="370358" cy="242374"/>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900">
              <a:latin typeface="ＭＳ Ｐゴシック" panose="020B0600070205080204" pitchFamily="50" charset="-128"/>
              <a:ea typeface="ＭＳ Ｐゴシック" panose="020B0600070205080204" pitchFamily="50" charset="-128"/>
            </a:rPr>
            <a:t>(</a:t>
          </a:r>
          <a:r>
            <a:rPr kumimoji="1" lang="ja-JP" altLang="en-US" sz="900">
              <a:latin typeface="ＭＳ Ｐゴシック" panose="020B0600070205080204" pitchFamily="50" charset="-128"/>
              <a:ea typeface="ＭＳ Ｐゴシック" panose="020B0600070205080204" pitchFamily="50" charset="-128"/>
            </a:rPr>
            <a:t>％</a:t>
          </a:r>
          <a:r>
            <a:rPr kumimoji="1" lang="en-US" altLang="ja-JP" sz="900">
              <a:latin typeface="ＭＳ Ｐゴシック" panose="020B0600070205080204" pitchFamily="50" charset="-128"/>
              <a:ea typeface="ＭＳ Ｐゴシック" panose="020B0600070205080204" pitchFamily="50" charset="-128"/>
            </a:rPr>
            <a:t>)</a:t>
          </a:r>
          <a:endParaRPr kumimoji="1" lang="ja-JP" altLang="en-US" sz="900">
            <a:latin typeface="ＭＳ Ｐゴシック" panose="020B0600070205080204" pitchFamily="50" charset="-128"/>
            <a:ea typeface="ＭＳ Ｐゴシック" panose="020B0600070205080204" pitchFamily="50" charset="-128"/>
          </a:endParaRPr>
        </a:p>
      </xdr:txBody>
    </xdr:sp>
    <xdr:clientData/>
  </xdr:oneCellAnchor>
  <xdr:oneCellAnchor>
    <xdr:from>
      <xdr:col>3</xdr:col>
      <xdr:colOff>47625</xdr:colOff>
      <xdr:row>65</xdr:row>
      <xdr:rowOff>28575</xdr:rowOff>
    </xdr:from>
    <xdr:ext cx="370358" cy="242374"/>
    <xdr:sp macro="" textlink="">
      <xdr:nvSpPr>
        <xdr:cNvPr id="153" name="テキスト ボックス 152">
          <a:extLst>
            <a:ext uri="{FF2B5EF4-FFF2-40B4-BE49-F238E27FC236}">
              <a16:creationId xmlns:a16="http://schemas.microsoft.com/office/drawing/2014/main" id="{431832EC-088F-41BF-A4F2-3EC7BBE5D9D0}"/>
            </a:ext>
          </a:extLst>
        </xdr:cNvPr>
        <xdr:cNvSpPr txBox="1"/>
      </xdr:nvSpPr>
      <xdr:spPr>
        <a:xfrm>
          <a:off x="914400" y="12039600"/>
          <a:ext cx="370358" cy="242374"/>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900">
              <a:latin typeface="ＭＳ Ｐゴシック" panose="020B0600070205080204" pitchFamily="50" charset="-128"/>
              <a:ea typeface="ＭＳ Ｐゴシック" panose="020B0600070205080204" pitchFamily="50" charset="-128"/>
            </a:rPr>
            <a:t>(</a:t>
          </a:r>
          <a:r>
            <a:rPr kumimoji="1" lang="ja-JP" altLang="en-US" sz="900">
              <a:latin typeface="ＭＳ Ｐゴシック" panose="020B0600070205080204" pitchFamily="50" charset="-128"/>
              <a:ea typeface="ＭＳ Ｐゴシック" panose="020B0600070205080204" pitchFamily="50" charset="-128"/>
            </a:rPr>
            <a:t>％</a:t>
          </a:r>
          <a:r>
            <a:rPr kumimoji="1" lang="en-US" altLang="ja-JP" sz="900">
              <a:latin typeface="ＭＳ Ｐゴシック" panose="020B0600070205080204" pitchFamily="50" charset="-128"/>
              <a:ea typeface="ＭＳ Ｐゴシック" panose="020B0600070205080204" pitchFamily="50" charset="-128"/>
            </a:rPr>
            <a:t>)</a:t>
          </a:r>
          <a:endParaRPr kumimoji="1" lang="ja-JP" altLang="en-US" sz="9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22225</xdr:colOff>
      <xdr:row>81</xdr:row>
      <xdr:rowOff>41275</xdr:rowOff>
    </xdr:from>
    <xdr:ext cx="370358" cy="242374"/>
    <xdr:sp macro="" textlink="">
      <xdr:nvSpPr>
        <xdr:cNvPr id="154" name="テキスト ボックス 153">
          <a:extLst>
            <a:ext uri="{FF2B5EF4-FFF2-40B4-BE49-F238E27FC236}">
              <a16:creationId xmlns:a16="http://schemas.microsoft.com/office/drawing/2014/main" id="{145FB2E9-384A-4DF6-9D1E-283C37B79EFA}"/>
            </a:ext>
          </a:extLst>
        </xdr:cNvPr>
        <xdr:cNvSpPr txBox="1"/>
      </xdr:nvSpPr>
      <xdr:spPr>
        <a:xfrm>
          <a:off x="6985000" y="14795500"/>
          <a:ext cx="370358" cy="242374"/>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900">
              <a:latin typeface="ＭＳ Ｐゴシック" panose="020B0600070205080204" pitchFamily="50" charset="-128"/>
              <a:ea typeface="ＭＳ Ｐゴシック" panose="020B0600070205080204" pitchFamily="50" charset="-128"/>
            </a:rPr>
            <a:t>(</a:t>
          </a:r>
          <a:r>
            <a:rPr kumimoji="1" lang="ja-JP" altLang="en-US" sz="900">
              <a:latin typeface="ＭＳ Ｐゴシック" panose="020B0600070205080204" pitchFamily="50" charset="-128"/>
              <a:ea typeface="ＭＳ Ｐゴシック" panose="020B0600070205080204" pitchFamily="50" charset="-128"/>
            </a:rPr>
            <a:t>％</a:t>
          </a:r>
          <a:r>
            <a:rPr kumimoji="1" lang="en-US" altLang="ja-JP" sz="900">
              <a:latin typeface="ＭＳ Ｐゴシック" panose="020B0600070205080204" pitchFamily="50" charset="-128"/>
              <a:ea typeface="ＭＳ Ｐゴシック" panose="020B0600070205080204" pitchFamily="50" charset="-128"/>
            </a:rPr>
            <a:t>)</a:t>
          </a:r>
          <a:endParaRPr kumimoji="1" lang="ja-JP" altLang="en-US" sz="900">
            <a:latin typeface="ＭＳ Ｐゴシック" panose="020B0600070205080204" pitchFamily="50" charset="-128"/>
            <a:ea typeface="ＭＳ Ｐゴシック" panose="020B0600070205080204" pitchFamily="50" charset="-128"/>
          </a:endParaRPr>
        </a:p>
      </xdr:txBody>
    </xdr:sp>
    <xdr:clientData/>
  </xdr:oneCellAnchor>
</xdr:wsDr>
</file>

<file path=xl/drawings/drawing14.xml><?xml version="1.0" encoding="utf-8"?>
<xdr:wsDr xmlns:xdr="http://schemas.openxmlformats.org/drawingml/2006/spreadsheetDrawing" xmlns:a="http://schemas.openxmlformats.org/drawingml/2006/main">
  <xdr:twoCellAnchor>
    <xdr:from>
      <xdr:col>3</xdr:col>
      <xdr:colOff>63500</xdr:colOff>
      <xdr:row>0</xdr:row>
      <xdr:rowOff>127000</xdr:rowOff>
    </xdr:from>
    <xdr:to>
      <xdr:col>70</xdr:col>
      <xdr:colOff>0</xdr:colOff>
      <xdr:row>4</xdr:row>
      <xdr:rowOff>76200</xdr:rowOff>
    </xdr:to>
    <xdr:sp macro="" textlink="">
      <xdr:nvSpPr>
        <xdr:cNvPr id="2" name="正方形/長方形 1">
          <a:extLst>
            <a:ext uri="{FF2B5EF4-FFF2-40B4-BE49-F238E27FC236}">
              <a16:creationId xmlns:a16="http://schemas.microsoft.com/office/drawing/2014/main" id="{0BC73332-FD9E-499C-9291-61132432D01E}"/>
            </a:ext>
          </a:extLst>
        </xdr:cNvPr>
        <xdr:cNvSpPr/>
      </xdr:nvSpPr>
      <xdr:spPr>
        <a:xfrm>
          <a:off x="635000" y="127000"/>
          <a:ext cx="1270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(13)-1</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市町村施設類型別ストック情報分析表①</a:t>
          </a:r>
        </a:p>
      </xdr:txBody>
    </xdr:sp>
    <xdr:clientData/>
  </xdr:twoCellAnchor>
  <xdr:twoCellAnchor>
    <xdr:from>
      <xdr:col>100</xdr:col>
      <xdr:colOff>0</xdr:colOff>
      <xdr:row>1</xdr:row>
      <xdr:rowOff>19050</xdr:rowOff>
    </xdr:from>
    <xdr:to>
      <xdr:col>120</xdr:col>
      <xdr:colOff>152400</xdr:colOff>
      <xdr:row>4</xdr:row>
      <xdr:rowOff>63500</xdr:rowOff>
    </xdr:to>
    <xdr:sp macro="" textlink="">
      <xdr:nvSpPr>
        <xdr:cNvPr id="3" name="正方形/長方形 2">
          <a:extLst>
            <a:ext uri="{FF2B5EF4-FFF2-40B4-BE49-F238E27FC236}">
              <a16:creationId xmlns:a16="http://schemas.microsoft.com/office/drawing/2014/main" id="{BEBDA21D-3FF2-4FDC-AA0F-3B9D70851346}"/>
            </a:ext>
          </a:extLst>
        </xdr:cNvPr>
        <xdr:cNvSpPr/>
      </xdr:nvSpPr>
      <xdr:spPr>
        <a:xfrm>
          <a:off x="19050000" y="190500"/>
          <a:ext cx="396240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19050</xdr:colOff>
      <xdr:row>1</xdr:row>
      <xdr:rowOff>44450</xdr:rowOff>
    </xdr:from>
    <xdr:to>
      <xdr:col>120</xdr:col>
      <xdr:colOff>127000</xdr:colOff>
      <xdr:row>4</xdr:row>
      <xdr:rowOff>38100</xdr:rowOff>
    </xdr:to>
    <xdr:sp macro="" textlink="">
      <xdr:nvSpPr>
        <xdr:cNvPr id="4" name="正方形/長方形 3">
          <a:extLst>
            <a:ext uri="{FF2B5EF4-FFF2-40B4-BE49-F238E27FC236}">
              <a16:creationId xmlns:a16="http://schemas.microsoft.com/office/drawing/2014/main" id="{D398C70C-5112-4CC5-9775-3DFD1BE7CC59}"/>
            </a:ext>
          </a:extLst>
        </xdr:cNvPr>
        <xdr:cNvSpPr/>
      </xdr:nvSpPr>
      <xdr:spPr>
        <a:xfrm>
          <a:off x="19069050" y="215900"/>
          <a:ext cx="391795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44450</xdr:colOff>
      <xdr:row>1</xdr:row>
      <xdr:rowOff>69850</xdr:rowOff>
    </xdr:from>
    <xdr:to>
      <xdr:col>120</xdr:col>
      <xdr:colOff>95250</xdr:colOff>
      <xdr:row>4</xdr:row>
      <xdr:rowOff>0</xdr:rowOff>
    </xdr:to>
    <xdr:sp macro="" textlink="">
      <xdr:nvSpPr>
        <xdr:cNvPr id="5" name="正方形/長方形 4">
          <a:extLst>
            <a:ext uri="{FF2B5EF4-FFF2-40B4-BE49-F238E27FC236}">
              <a16:creationId xmlns:a16="http://schemas.microsoft.com/office/drawing/2014/main" id="{37C73845-0DE4-4F91-9B9F-1C8F6D4E3447}"/>
            </a:ext>
          </a:extLst>
        </xdr:cNvPr>
        <xdr:cNvSpPr/>
      </xdr:nvSpPr>
      <xdr:spPr>
        <a:xfrm>
          <a:off x="19094450" y="241300"/>
          <a:ext cx="3860800" cy="4445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東京都文京区</a:t>
          </a:r>
        </a:p>
      </xdr:txBody>
    </xdr:sp>
    <xdr:clientData/>
  </xdr:twoCellAnchor>
  <xdr:twoCellAnchor>
    <xdr:from>
      <xdr:col>85</xdr:col>
      <xdr:colOff>63500</xdr:colOff>
      <xdr:row>1</xdr:row>
      <xdr:rowOff>19050</xdr:rowOff>
    </xdr:from>
    <xdr:to>
      <xdr:col>99</xdr:col>
      <xdr:colOff>57150</xdr:colOff>
      <xdr:row>4</xdr:row>
      <xdr:rowOff>63500</xdr:rowOff>
    </xdr:to>
    <xdr:sp macro="" textlink="">
      <xdr:nvSpPr>
        <xdr:cNvPr id="6" name="正方形/長方形 5">
          <a:extLst>
            <a:ext uri="{FF2B5EF4-FFF2-40B4-BE49-F238E27FC236}">
              <a16:creationId xmlns:a16="http://schemas.microsoft.com/office/drawing/2014/main" id="{52CB45A8-086C-43C0-A95A-3C693D782AA9}"/>
            </a:ext>
          </a:extLst>
        </xdr:cNvPr>
        <xdr:cNvSpPr/>
      </xdr:nvSpPr>
      <xdr:spPr>
        <a:xfrm>
          <a:off x="16256000" y="1905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88900</xdr:colOff>
      <xdr:row>1</xdr:row>
      <xdr:rowOff>44450</xdr:rowOff>
    </xdr:from>
    <xdr:to>
      <xdr:col>99</xdr:col>
      <xdr:colOff>38100</xdr:colOff>
      <xdr:row>4</xdr:row>
      <xdr:rowOff>38100</xdr:rowOff>
    </xdr:to>
    <xdr:sp macro="" textlink="">
      <xdr:nvSpPr>
        <xdr:cNvPr id="7" name="正方形/長方形 6">
          <a:extLst>
            <a:ext uri="{FF2B5EF4-FFF2-40B4-BE49-F238E27FC236}">
              <a16:creationId xmlns:a16="http://schemas.microsoft.com/office/drawing/2014/main" id="{BCF6A649-420F-44D8-8FC0-D7EEEACDE045}"/>
            </a:ext>
          </a:extLst>
        </xdr:cNvPr>
        <xdr:cNvSpPr/>
      </xdr:nvSpPr>
      <xdr:spPr>
        <a:xfrm>
          <a:off x="16281400" y="2159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114300</xdr:colOff>
      <xdr:row>1</xdr:row>
      <xdr:rowOff>69850</xdr:rowOff>
    </xdr:from>
    <xdr:to>
      <xdr:col>99</xdr:col>
      <xdr:colOff>6350</xdr:colOff>
      <xdr:row>4</xdr:row>
      <xdr:rowOff>12700</xdr:rowOff>
    </xdr:to>
    <xdr:sp macro="" textlink="">
      <xdr:nvSpPr>
        <xdr:cNvPr id="8" name="正方形/長方形 7">
          <a:extLst>
            <a:ext uri="{FF2B5EF4-FFF2-40B4-BE49-F238E27FC236}">
              <a16:creationId xmlns:a16="http://schemas.microsoft.com/office/drawing/2014/main" id="{624639A8-D8F3-437E-89C0-0D64765EADEB}"/>
            </a:ext>
          </a:extLst>
        </xdr:cNvPr>
        <xdr:cNvSpPr/>
      </xdr:nvSpPr>
      <xdr:spPr>
        <a:xfrm>
          <a:off x="16306800" y="2413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令和</a:t>
          </a:r>
          <a:r>
            <a:rPr kumimoji="1" lang="en-US" altLang="ja-JP" sz="2000" b="1">
              <a:solidFill>
                <a:srgbClr val="FFFFFF"/>
              </a:solidFill>
              <a:latin typeface="ＭＳ ゴシック" panose="020B0609070205080204" pitchFamily="49" charset="-128"/>
              <a:ea typeface="ＭＳ ゴシック" panose="020B0609070205080204" pitchFamily="49" charset="-128"/>
            </a:rPr>
            <a:t>5</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4</xdr:col>
      <xdr:colOff>0</xdr:colOff>
      <xdr:row>5</xdr:row>
      <xdr:rowOff>31750</xdr:rowOff>
    </xdr:from>
    <xdr:to>
      <xdr:col>57</xdr:col>
      <xdr:colOff>0</xdr:colOff>
      <xdr:row>15</xdr:row>
      <xdr:rowOff>95250</xdr:rowOff>
    </xdr:to>
    <xdr:sp macro="" textlink="">
      <xdr:nvSpPr>
        <xdr:cNvPr id="9" name="正方形/長方形 8">
          <a:extLst>
            <a:ext uri="{FF2B5EF4-FFF2-40B4-BE49-F238E27FC236}">
              <a16:creationId xmlns:a16="http://schemas.microsoft.com/office/drawing/2014/main" id="{025D5FBC-5D5D-4591-A03A-EC185D174753}"/>
            </a:ext>
          </a:extLst>
        </xdr:cNvPr>
        <xdr:cNvSpPr/>
      </xdr:nvSpPr>
      <xdr:spPr>
        <a:xfrm>
          <a:off x="762000" y="889000"/>
          <a:ext cx="10096500" cy="177800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127000</xdr:colOff>
      <xdr:row>5</xdr:row>
      <xdr:rowOff>63500</xdr:rowOff>
    </xdr:from>
    <xdr:to>
      <xdr:col>12</xdr:col>
      <xdr:colOff>0</xdr:colOff>
      <xdr:row>15</xdr:row>
      <xdr:rowOff>63500</xdr:rowOff>
    </xdr:to>
    <xdr:sp macro="" textlink="">
      <xdr:nvSpPr>
        <xdr:cNvPr id="10" name="正方形/長方形 9">
          <a:extLst>
            <a:ext uri="{FF2B5EF4-FFF2-40B4-BE49-F238E27FC236}">
              <a16:creationId xmlns:a16="http://schemas.microsoft.com/office/drawing/2014/main" id="{98B01242-069C-430E-8694-5646D636D003}"/>
            </a:ext>
          </a:extLst>
        </xdr:cNvPr>
        <xdr:cNvSpPr/>
      </xdr:nvSpPr>
      <xdr:spPr>
        <a:xfrm>
          <a:off x="889000" y="9207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11</xdr:col>
      <xdr:colOff>127000</xdr:colOff>
      <xdr:row>5</xdr:row>
      <xdr:rowOff>63500</xdr:rowOff>
    </xdr:from>
    <xdr:to>
      <xdr:col>18</xdr:col>
      <xdr:colOff>127000</xdr:colOff>
      <xdr:row>15</xdr:row>
      <xdr:rowOff>63500</xdr:rowOff>
    </xdr:to>
    <xdr:sp macro="" textlink="">
      <xdr:nvSpPr>
        <xdr:cNvPr id="11" name="正方形/長方形 10">
          <a:extLst>
            <a:ext uri="{FF2B5EF4-FFF2-40B4-BE49-F238E27FC236}">
              <a16:creationId xmlns:a16="http://schemas.microsoft.com/office/drawing/2014/main" id="{3788C2B3-D229-4D4F-AEFA-96F286F7E22D}"/>
            </a:ext>
          </a:extLst>
        </xdr:cNvPr>
        <xdr:cNvSpPr/>
      </xdr:nvSpPr>
      <xdr:spPr>
        <a:xfrm>
          <a:off x="2222500" y="920750"/>
          <a:ext cx="13335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232,177
218,141
11.29
123,878,869
117,981,176
5,544,345
69,511,885
9,194,912</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18</xdr:col>
      <xdr:colOff>127000</xdr:colOff>
      <xdr:row>5</xdr:row>
      <xdr:rowOff>63500</xdr:rowOff>
    </xdr:from>
    <xdr:to>
      <xdr:col>26</xdr:col>
      <xdr:colOff>127000</xdr:colOff>
      <xdr:row>15</xdr:row>
      <xdr:rowOff>63500</xdr:rowOff>
    </xdr:to>
    <xdr:sp macro="" textlink="">
      <xdr:nvSpPr>
        <xdr:cNvPr id="12" name="正方形/長方形 11">
          <a:extLst>
            <a:ext uri="{FF2B5EF4-FFF2-40B4-BE49-F238E27FC236}">
              <a16:creationId xmlns:a16="http://schemas.microsoft.com/office/drawing/2014/main" id="{E563C18F-D968-4C52-B48C-DE6A6BC211B7}"/>
            </a:ext>
          </a:extLst>
        </xdr:cNvPr>
        <xdr:cNvSpPr/>
      </xdr:nvSpPr>
      <xdr:spPr>
        <a:xfrm>
          <a:off x="3556000" y="9207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(R6.1.1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(R6.1.1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26</xdr:col>
      <xdr:colOff>127000</xdr:colOff>
      <xdr:row>5</xdr:row>
      <xdr:rowOff>82550</xdr:rowOff>
    </xdr:from>
    <xdr:to>
      <xdr:col>37</xdr:col>
      <xdr:colOff>63500</xdr:colOff>
      <xdr:row>10</xdr:row>
      <xdr:rowOff>165100</xdr:rowOff>
    </xdr:to>
    <xdr:sp macro="" textlink="">
      <xdr:nvSpPr>
        <xdr:cNvPr id="13" name="正方形/長方形 12">
          <a:extLst>
            <a:ext uri="{FF2B5EF4-FFF2-40B4-BE49-F238E27FC236}">
              <a16:creationId xmlns:a16="http://schemas.microsoft.com/office/drawing/2014/main" id="{BAEF3523-38BA-44CC-8AD3-1F1B5203BF45}"/>
            </a:ext>
          </a:extLst>
        </xdr:cNvPr>
        <xdr:cNvSpPr/>
      </xdr:nvSpPr>
      <xdr:spPr>
        <a:xfrm>
          <a:off x="5080000" y="939800"/>
          <a:ext cx="2032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37</xdr:col>
      <xdr:colOff>63500</xdr:colOff>
      <xdr:row>5</xdr:row>
      <xdr:rowOff>82550</xdr:rowOff>
    </xdr:from>
    <xdr:to>
      <xdr:col>44</xdr:col>
      <xdr:colOff>0</xdr:colOff>
      <xdr:row>10</xdr:row>
      <xdr:rowOff>165100</xdr:rowOff>
    </xdr:to>
    <xdr:sp macro="" textlink="">
      <xdr:nvSpPr>
        <xdr:cNvPr id="14" name="正方形/長方形 13">
          <a:extLst>
            <a:ext uri="{FF2B5EF4-FFF2-40B4-BE49-F238E27FC236}">
              <a16:creationId xmlns:a16="http://schemas.microsoft.com/office/drawing/2014/main" id="{D9E35DFB-62DA-4456-A73B-680496F568BC}"/>
            </a:ext>
          </a:extLst>
        </xdr:cNvPr>
        <xdr:cNvSpPr/>
      </xdr:nvSpPr>
      <xdr:spPr>
        <a:xfrm>
          <a:off x="7112000" y="939800"/>
          <a:ext cx="1270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-3.6
-</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44</xdr:col>
      <xdr:colOff>63500</xdr:colOff>
      <xdr:row>5</xdr:row>
      <xdr:rowOff>95250</xdr:rowOff>
    </xdr:from>
    <xdr:to>
      <xdr:col>47</xdr:col>
      <xdr:colOff>127000</xdr:colOff>
      <xdr:row>11</xdr:row>
      <xdr:rowOff>6350</xdr:rowOff>
    </xdr:to>
    <xdr:sp macro="" textlink="">
      <xdr:nvSpPr>
        <xdr:cNvPr id="15" name="正方形/長方形 14">
          <a:extLst>
            <a:ext uri="{FF2B5EF4-FFF2-40B4-BE49-F238E27FC236}">
              <a16:creationId xmlns:a16="http://schemas.microsoft.com/office/drawing/2014/main" id="{6CFA4CDE-3987-4214-895B-D965686102EE}"/>
            </a:ext>
          </a:extLst>
        </xdr:cNvPr>
        <xdr:cNvSpPr/>
      </xdr:nvSpPr>
      <xdr:spPr>
        <a:xfrm>
          <a:off x="8445500" y="952500"/>
          <a:ext cx="635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26</xdr:col>
      <xdr:colOff>127000</xdr:colOff>
      <xdr:row>10</xdr:row>
      <xdr:rowOff>0</xdr:rowOff>
    </xdr:from>
    <xdr:to>
      <xdr:col>37</xdr:col>
      <xdr:colOff>63500</xdr:colOff>
      <xdr:row>13</xdr:row>
      <xdr:rowOff>120650</xdr:rowOff>
    </xdr:to>
    <xdr:sp macro="" textlink="">
      <xdr:nvSpPr>
        <xdr:cNvPr id="16" name="正方形/長方形 15">
          <a:extLst>
            <a:ext uri="{FF2B5EF4-FFF2-40B4-BE49-F238E27FC236}">
              <a16:creationId xmlns:a16="http://schemas.microsoft.com/office/drawing/2014/main" id="{DED70F01-C75E-4C01-8985-F5AA7ABC6975}"/>
            </a:ext>
          </a:extLst>
        </xdr:cNvPr>
        <xdr:cNvSpPr/>
      </xdr:nvSpPr>
      <xdr:spPr>
        <a:xfrm>
          <a:off x="5080000" y="1714500"/>
          <a:ext cx="2032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37</xdr:col>
      <xdr:colOff>127000</xdr:colOff>
      <xdr:row>10</xdr:row>
      <xdr:rowOff>0</xdr:rowOff>
    </xdr:from>
    <xdr:to>
      <xdr:col>57</xdr:col>
      <xdr:colOff>0</xdr:colOff>
      <xdr:row>13</xdr:row>
      <xdr:rowOff>120650</xdr:rowOff>
    </xdr:to>
    <xdr:sp macro="" textlink="">
      <xdr:nvSpPr>
        <xdr:cNvPr id="17" name="正方形/長方形 16">
          <a:extLst>
            <a:ext uri="{FF2B5EF4-FFF2-40B4-BE49-F238E27FC236}">
              <a16:creationId xmlns:a16="http://schemas.microsoft.com/office/drawing/2014/main" id="{DD43C892-14A4-4ACF-A1F7-22C13EBF7326}"/>
            </a:ext>
          </a:extLst>
        </xdr:cNvPr>
        <xdr:cNvSpPr/>
      </xdr:nvSpPr>
      <xdr:spPr>
        <a:xfrm>
          <a:off x="7175500" y="1714500"/>
          <a:ext cx="3683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R01  </a:t>
          </a:r>
          <a:r>
            <a:rPr kumimoji="1" lang="ja-JP" altLang="en-US" sz="1100" b="1">
              <a:solidFill>
                <a:srgbClr val="000000"/>
              </a:solidFill>
              <a:latin typeface="ＭＳ ゴシック" panose="020B0609070205080204" pitchFamily="49" charset="-128"/>
              <a:ea typeface="ＭＳ ゴシック" panose="020B0609070205080204" pitchFamily="49" charset="-128"/>
            </a:rPr>
            <a:t>特別区   </a:t>
          </a:r>
          <a:r>
            <a:rPr kumimoji="1" lang="en-US" altLang="ja-JP" sz="1100" b="1">
              <a:solidFill>
                <a:srgbClr val="000000"/>
              </a:solidFill>
              <a:latin typeface="ＭＳ ゴシック" panose="020B0609070205080204" pitchFamily="49" charset="-128"/>
              <a:ea typeface="ＭＳ ゴシック" panose="020B0609070205080204" pitchFamily="49" charset="-128"/>
            </a:rPr>
            <a:t>R02  </a:t>
          </a:r>
          <a:r>
            <a:rPr kumimoji="1" lang="ja-JP" altLang="en-US" sz="1100" b="1">
              <a:solidFill>
                <a:srgbClr val="000000"/>
              </a:solidFill>
              <a:latin typeface="ＭＳ ゴシック" panose="020B0609070205080204" pitchFamily="49" charset="-128"/>
              <a:ea typeface="ＭＳ ゴシック" panose="020B0609070205080204" pitchFamily="49" charset="-128"/>
            </a:rPr>
            <a:t>特別区   </a:t>
          </a:r>
          <a:r>
            <a:rPr kumimoji="1" lang="en-US" altLang="ja-JP" sz="1100" b="1">
              <a:solidFill>
                <a:srgbClr val="000000"/>
              </a:solidFill>
              <a:latin typeface="ＭＳ ゴシック" panose="020B0609070205080204" pitchFamily="49" charset="-128"/>
              <a:ea typeface="ＭＳ ゴシック" panose="020B0609070205080204" pitchFamily="49" charset="-128"/>
            </a:rPr>
            <a:t>R03  </a:t>
          </a:r>
          <a:r>
            <a:rPr kumimoji="1" lang="ja-JP" altLang="en-US" sz="1100" b="1">
              <a:solidFill>
                <a:srgbClr val="000000"/>
              </a:solidFill>
              <a:latin typeface="ＭＳ ゴシック" panose="020B0609070205080204" pitchFamily="49" charset="-128"/>
              <a:ea typeface="ＭＳ ゴシック" panose="020B0609070205080204" pitchFamily="49" charset="-128"/>
            </a:rPr>
            <a:t>特別区   
</a:t>
          </a:r>
          <a:r>
            <a:rPr kumimoji="1" lang="en-US" altLang="ja-JP" sz="1100" b="1">
              <a:solidFill>
                <a:srgbClr val="000000"/>
              </a:solidFill>
              <a:latin typeface="ＭＳ ゴシック" panose="020B0609070205080204" pitchFamily="49" charset="-128"/>
              <a:ea typeface="ＭＳ ゴシック" panose="020B0609070205080204" pitchFamily="49" charset="-128"/>
            </a:rPr>
            <a:t>R04  </a:t>
          </a:r>
          <a:r>
            <a:rPr kumimoji="1" lang="ja-JP" altLang="en-US" sz="1100" b="1">
              <a:solidFill>
                <a:srgbClr val="000000"/>
              </a:solidFill>
              <a:latin typeface="ＭＳ ゴシック" panose="020B0609070205080204" pitchFamily="49" charset="-128"/>
              <a:ea typeface="ＭＳ ゴシック" panose="020B0609070205080204" pitchFamily="49" charset="-128"/>
            </a:rPr>
            <a:t>特別区   </a:t>
          </a:r>
          <a:r>
            <a:rPr kumimoji="1" lang="en-US" altLang="ja-JP" sz="1100" b="1">
              <a:solidFill>
                <a:srgbClr val="000000"/>
              </a:solidFill>
              <a:latin typeface="ＭＳ ゴシック" panose="020B0609070205080204" pitchFamily="49" charset="-128"/>
              <a:ea typeface="ＭＳ ゴシック" panose="020B0609070205080204" pitchFamily="49" charset="-128"/>
            </a:rPr>
            <a:t>R05  </a:t>
          </a:r>
          <a:r>
            <a:rPr kumimoji="1" lang="ja-JP" altLang="en-US" sz="1100" b="1">
              <a:solidFill>
                <a:srgbClr val="000000"/>
              </a:solidFill>
              <a:latin typeface="ＭＳ ゴシック" panose="020B0609070205080204" pitchFamily="49" charset="-128"/>
              <a:ea typeface="ＭＳ ゴシック" panose="020B0609070205080204" pitchFamily="49" charset="-128"/>
            </a:rPr>
            <a:t>特別区</a:t>
          </a:r>
        </a:p>
      </xdr:txBody>
    </xdr:sp>
    <xdr:clientData/>
  </xdr:twoCellAnchor>
  <xdr:twoCellAnchor>
    <xdr:from>
      <xdr:col>58</xdr:col>
      <xdr:colOff>25400</xdr:colOff>
      <xdr:row>5</xdr:row>
      <xdr:rowOff>31750</xdr:rowOff>
    </xdr:from>
    <xdr:to>
      <xdr:col>66</xdr:col>
      <xdr:colOff>25400</xdr:colOff>
      <xdr:row>12</xdr:row>
      <xdr:rowOff>101600</xdr:rowOff>
    </xdr:to>
    <xdr:sp macro="" textlink="">
      <xdr:nvSpPr>
        <xdr:cNvPr id="18" name="角丸四角形 17">
          <a:extLst>
            <a:ext uri="{FF2B5EF4-FFF2-40B4-BE49-F238E27FC236}">
              <a16:creationId xmlns:a16="http://schemas.microsoft.com/office/drawing/2014/main" id="{AE7D7BEA-3B7E-476B-8B6D-92693DB3AA8E}"/>
            </a:ext>
          </a:extLst>
        </xdr:cNvPr>
        <xdr:cNvSpPr/>
      </xdr:nvSpPr>
      <xdr:spPr>
        <a:xfrm>
          <a:off x="11074400" y="889000"/>
          <a:ext cx="1524000" cy="1270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95250</xdr:colOff>
      <xdr:row>5</xdr:row>
      <xdr:rowOff>95250</xdr:rowOff>
    </xdr:from>
    <xdr:to>
      <xdr:col>66</xdr:col>
      <xdr:colOff>95250</xdr:colOff>
      <xdr:row>7</xdr:row>
      <xdr:rowOff>6350</xdr:rowOff>
    </xdr:to>
    <xdr:sp macro="" textlink="">
      <xdr:nvSpPr>
        <xdr:cNvPr id="19" name="正方形/長方形 18">
          <a:extLst>
            <a:ext uri="{FF2B5EF4-FFF2-40B4-BE49-F238E27FC236}">
              <a16:creationId xmlns:a16="http://schemas.microsoft.com/office/drawing/2014/main" id="{AFB750A3-58BF-4F51-BF81-2D3397D4FE30}"/>
            </a:ext>
          </a:extLst>
        </xdr:cNvPr>
        <xdr:cNvSpPr/>
      </xdr:nvSpPr>
      <xdr:spPr>
        <a:xfrm>
          <a:off x="11334750" y="952500"/>
          <a:ext cx="1333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59</xdr:col>
      <xdr:colOff>95250</xdr:colOff>
      <xdr:row>7</xdr:row>
      <xdr:rowOff>19050</xdr:rowOff>
    </xdr:from>
    <xdr:to>
      <xdr:col>66</xdr:col>
      <xdr:colOff>95250</xdr:colOff>
      <xdr:row>8</xdr:row>
      <xdr:rowOff>101600</xdr:rowOff>
    </xdr:to>
    <xdr:sp macro="" textlink="">
      <xdr:nvSpPr>
        <xdr:cNvPr id="20" name="正方形/長方形 19">
          <a:extLst>
            <a:ext uri="{FF2B5EF4-FFF2-40B4-BE49-F238E27FC236}">
              <a16:creationId xmlns:a16="http://schemas.microsoft.com/office/drawing/2014/main" id="{F5EB2AB2-9CD5-4DD0-9295-0E0E917338E6}"/>
            </a:ext>
          </a:extLst>
        </xdr:cNvPr>
        <xdr:cNvSpPr/>
      </xdr:nvSpPr>
      <xdr:spPr>
        <a:xfrm>
          <a:off x="11334750" y="1219200"/>
          <a:ext cx="1333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59</xdr:col>
      <xdr:colOff>95250</xdr:colOff>
      <xdr:row>9</xdr:row>
      <xdr:rowOff>6350</xdr:rowOff>
    </xdr:from>
    <xdr:to>
      <xdr:col>67</xdr:col>
      <xdr:colOff>31750</xdr:colOff>
      <xdr:row>12</xdr:row>
      <xdr:rowOff>127000</xdr:rowOff>
    </xdr:to>
    <xdr:sp macro="" textlink="">
      <xdr:nvSpPr>
        <xdr:cNvPr id="21" name="正方形/長方形 20">
          <a:extLst>
            <a:ext uri="{FF2B5EF4-FFF2-40B4-BE49-F238E27FC236}">
              <a16:creationId xmlns:a16="http://schemas.microsoft.com/office/drawing/2014/main" id="{DF5A89B8-915F-4A79-AFC3-F28F1898023B}"/>
            </a:ext>
          </a:extLst>
        </xdr:cNvPr>
        <xdr:cNvSpPr/>
      </xdr:nvSpPr>
      <xdr:spPr>
        <a:xfrm>
          <a:off x="11334750" y="1549400"/>
          <a:ext cx="14605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58</xdr:col>
      <xdr:colOff>107950</xdr:colOff>
      <xdr:row>6</xdr:row>
      <xdr:rowOff>12700</xdr:rowOff>
    </xdr:from>
    <xdr:to>
      <xdr:col>59</xdr:col>
      <xdr:colOff>127000</xdr:colOff>
      <xdr:row>6</xdr:row>
      <xdr:rowOff>12700</xdr:rowOff>
    </xdr:to>
    <xdr:cxnSp macro="">
      <xdr:nvCxnSpPr>
        <xdr:cNvPr id="22" name="直線コネクタ 21">
          <a:extLst>
            <a:ext uri="{FF2B5EF4-FFF2-40B4-BE49-F238E27FC236}">
              <a16:creationId xmlns:a16="http://schemas.microsoft.com/office/drawing/2014/main" id="{5FE6A172-68BF-4773-B3E7-5BD979BC8C88}"/>
            </a:ext>
          </a:extLst>
        </xdr:cNvPr>
        <xdr:cNvCxnSpPr/>
      </xdr:nvCxnSpPr>
      <xdr:spPr>
        <a:xfrm flipH="1">
          <a:off x="11156950" y="1041400"/>
          <a:ext cx="2095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161925</xdr:colOff>
      <xdr:row>5</xdr:row>
      <xdr:rowOff>133350</xdr:rowOff>
    </xdr:from>
    <xdr:to>
      <xdr:col>59</xdr:col>
      <xdr:colOff>73025</xdr:colOff>
      <xdr:row>6</xdr:row>
      <xdr:rowOff>63500</xdr:rowOff>
    </xdr:to>
    <xdr:sp macro="" textlink="">
      <xdr:nvSpPr>
        <xdr:cNvPr id="23" name="楕円 22">
          <a:extLst>
            <a:ext uri="{FF2B5EF4-FFF2-40B4-BE49-F238E27FC236}">
              <a16:creationId xmlns:a16="http://schemas.microsoft.com/office/drawing/2014/main" id="{D0C9A2A8-0579-45B0-8C15-AF1BEC10DC24}"/>
            </a:ext>
          </a:extLst>
        </xdr:cNvPr>
        <xdr:cNvSpPr/>
      </xdr:nvSpPr>
      <xdr:spPr>
        <a:xfrm>
          <a:off x="11210925" y="9906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58</xdr:col>
      <xdr:colOff>161925</xdr:colOff>
      <xdr:row>7</xdr:row>
      <xdr:rowOff>57150</xdr:rowOff>
    </xdr:from>
    <xdr:to>
      <xdr:col>59</xdr:col>
      <xdr:colOff>73025</xdr:colOff>
      <xdr:row>7</xdr:row>
      <xdr:rowOff>158750</xdr:rowOff>
    </xdr:to>
    <xdr:sp macro="" textlink="">
      <xdr:nvSpPr>
        <xdr:cNvPr id="24" name="フローチャート: 判断 23">
          <a:extLst>
            <a:ext uri="{FF2B5EF4-FFF2-40B4-BE49-F238E27FC236}">
              <a16:creationId xmlns:a16="http://schemas.microsoft.com/office/drawing/2014/main" id="{21818A79-7CC4-4A25-ADAB-FBBDCE9D9CC8}"/>
            </a:ext>
          </a:extLst>
        </xdr:cNvPr>
        <xdr:cNvSpPr/>
      </xdr:nvSpPr>
      <xdr:spPr>
        <a:xfrm>
          <a:off x="11210925" y="12573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15875</xdr:colOff>
      <xdr:row>8</xdr:row>
      <xdr:rowOff>152400</xdr:rowOff>
    </xdr:from>
    <xdr:to>
      <xdr:col>59</xdr:col>
      <xdr:colOff>15875</xdr:colOff>
      <xdr:row>9</xdr:row>
      <xdr:rowOff>120650</xdr:rowOff>
    </xdr:to>
    <xdr:cxnSp macro="">
      <xdr:nvCxnSpPr>
        <xdr:cNvPr id="25" name="直線コネクタ 24">
          <a:extLst>
            <a:ext uri="{FF2B5EF4-FFF2-40B4-BE49-F238E27FC236}">
              <a16:creationId xmlns:a16="http://schemas.microsoft.com/office/drawing/2014/main" id="{50612391-F40A-43C3-B453-73F88A389ACD}"/>
            </a:ext>
          </a:extLst>
        </xdr:cNvPr>
        <xdr:cNvCxnSpPr/>
      </xdr:nvCxnSpPr>
      <xdr:spPr>
        <a:xfrm>
          <a:off x="11255375" y="15240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8</xdr:row>
      <xdr:rowOff>152400</xdr:rowOff>
    </xdr:from>
    <xdr:to>
      <xdr:col>59</xdr:col>
      <xdr:colOff>107950</xdr:colOff>
      <xdr:row>8</xdr:row>
      <xdr:rowOff>152400</xdr:rowOff>
    </xdr:to>
    <xdr:cxnSp macro="">
      <xdr:nvCxnSpPr>
        <xdr:cNvPr id="26" name="直線コネクタ 25">
          <a:extLst>
            <a:ext uri="{FF2B5EF4-FFF2-40B4-BE49-F238E27FC236}">
              <a16:creationId xmlns:a16="http://schemas.microsoft.com/office/drawing/2014/main" id="{2FE814DF-D890-46C4-A3A9-58F4D9E7F374}"/>
            </a:ext>
          </a:extLst>
        </xdr:cNvPr>
        <xdr:cNvCxnSpPr/>
      </xdr:nvCxnSpPr>
      <xdr:spPr>
        <a:xfrm>
          <a:off x="11176000" y="1524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59</xdr:col>
      <xdr:colOff>15875</xdr:colOff>
      <xdr:row>10</xdr:row>
      <xdr:rowOff>47625</xdr:rowOff>
    </xdr:from>
    <xdr:to>
      <xdr:col>59</xdr:col>
      <xdr:colOff>15875</xdr:colOff>
      <xdr:row>11</xdr:row>
      <xdr:rowOff>15875</xdr:rowOff>
    </xdr:to>
    <xdr:cxnSp macro="">
      <xdr:nvCxnSpPr>
        <xdr:cNvPr id="27" name="直線コネクタ 26">
          <a:extLst>
            <a:ext uri="{FF2B5EF4-FFF2-40B4-BE49-F238E27FC236}">
              <a16:creationId xmlns:a16="http://schemas.microsoft.com/office/drawing/2014/main" id="{F7C530E9-3155-4A70-95E7-6F0B745FBED2}"/>
            </a:ext>
          </a:extLst>
        </xdr:cNvPr>
        <xdr:cNvCxnSpPr/>
      </xdr:nvCxnSpPr>
      <xdr:spPr>
        <a:xfrm flipV="1">
          <a:off x="11255375" y="17621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11</xdr:row>
      <xdr:rowOff>19050</xdr:rowOff>
    </xdr:from>
    <xdr:to>
      <xdr:col>59</xdr:col>
      <xdr:colOff>107950</xdr:colOff>
      <xdr:row>11</xdr:row>
      <xdr:rowOff>19050</xdr:rowOff>
    </xdr:to>
    <xdr:cxnSp macro="">
      <xdr:nvCxnSpPr>
        <xdr:cNvPr id="28" name="直線コネクタ 27">
          <a:extLst>
            <a:ext uri="{FF2B5EF4-FFF2-40B4-BE49-F238E27FC236}">
              <a16:creationId xmlns:a16="http://schemas.microsoft.com/office/drawing/2014/main" id="{72F21543-35AB-4DF0-8D27-0E16008562E5}"/>
            </a:ext>
          </a:extLst>
        </xdr:cNvPr>
        <xdr:cNvCxnSpPr/>
      </xdr:nvCxnSpPr>
      <xdr:spPr>
        <a:xfrm>
          <a:off x="11176000" y="1905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xdr:col>
      <xdr:colOff>127000</xdr:colOff>
      <xdr:row>16</xdr:row>
      <xdr:rowOff>50800</xdr:rowOff>
    </xdr:from>
    <xdr:ext cx="8896666" cy="259045"/>
    <xdr:sp macro="" textlink="">
      <xdr:nvSpPr>
        <xdr:cNvPr id="29" name="テキスト ボックス 28">
          <a:extLst>
            <a:ext uri="{FF2B5EF4-FFF2-40B4-BE49-F238E27FC236}">
              <a16:creationId xmlns:a16="http://schemas.microsoft.com/office/drawing/2014/main" id="{22F43EF6-05A4-4C7A-A4BE-2E4853ECCB1E}"/>
            </a:ext>
          </a:extLst>
        </xdr:cNvPr>
        <xdr:cNvSpPr txBox="1"/>
      </xdr:nvSpPr>
      <xdr:spPr>
        <a:xfrm>
          <a:off x="698500" y="2794000"/>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3</xdr:col>
      <xdr:colOff>127000</xdr:colOff>
      <xdr:row>18</xdr:row>
      <xdr:rowOff>25400</xdr:rowOff>
    </xdr:from>
    <xdr:ext cx="6046335" cy="259045"/>
    <xdr:sp macro="" textlink="">
      <xdr:nvSpPr>
        <xdr:cNvPr id="30" name="テキスト ボックス 29">
          <a:extLst>
            <a:ext uri="{FF2B5EF4-FFF2-40B4-BE49-F238E27FC236}">
              <a16:creationId xmlns:a16="http://schemas.microsoft.com/office/drawing/2014/main" id="{7F9C7575-2A65-420E-8521-58EBD68DAE9F}"/>
            </a:ext>
          </a:extLst>
        </xdr:cNvPr>
        <xdr:cNvSpPr txBox="1"/>
      </xdr:nvSpPr>
      <xdr:spPr>
        <a:xfrm>
          <a:off x="698500" y="3111500"/>
          <a:ext cx="604633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3</xdr:col>
      <xdr:colOff>127000</xdr:colOff>
      <xdr:row>20</xdr:row>
      <xdr:rowOff>0</xdr:rowOff>
    </xdr:from>
    <xdr:ext cx="8231805" cy="259045"/>
    <xdr:sp macro="" textlink="">
      <xdr:nvSpPr>
        <xdr:cNvPr id="31" name="テキスト ボックス 30">
          <a:extLst>
            <a:ext uri="{FF2B5EF4-FFF2-40B4-BE49-F238E27FC236}">
              <a16:creationId xmlns:a16="http://schemas.microsoft.com/office/drawing/2014/main" id="{478C62D8-4284-4FF5-8562-4ECDB8AE7B7A}"/>
            </a:ext>
          </a:extLst>
        </xdr:cNvPr>
        <xdr:cNvSpPr txBox="1"/>
      </xdr:nvSpPr>
      <xdr:spPr>
        <a:xfrm>
          <a:off x="698500" y="3429000"/>
          <a:ext cx="823180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類似団体内順位、全国平均、各都道府県平均は、令和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5</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oneCellAnchor>
    <xdr:from>
      <xdr:col>3</xdr:col>
      <xdr:colOff>127000</xdr:colOff>
      <xdr:row>21</xdr:row>
      <xdr:rowOff>146050</xdr:rowOff>
    </xdr:from>
    <xdr:ext cx="4433650" cy="259045"/>
    <xdr:sp macro="" textlink="">
      <xdr:nvSpPr>
        <xdr:cNvPr id="32" name="テキスト ボックス 31">
          <a:extLst>
            <a:ext uri="{FF2B5EF4-FFF2-40B4-BE49-F238E27FC236}">
              <a16:creationId xmlns:a16="http://schemas.microsoft.com/office/drawing/2014/main" id="{A62E0233-A3C2-45F3-B98D-ED542B722B71}"/>
            </a:ext>
          </a:extLst>
        </xdr:cNvPr>
        <xdr:cNvSpPr txBox="1"/>
      </xdr:nvSpPr>
      <xdr:spPr>
        <a:xfrm>
          <a:off x="698500" y="3746500"/>
          <a:ext cx="443365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類似団体関連の数値は、各年度の調査で回答のあった団体に関するもの。</a:t>
          </a:r>
        </a:p>
      </xdr:txBody>
    </xdr:sp>
    <xdr:clientData/>
  </xdr:oneCellAnchor>
  <xdr:twoCellAnchor>
    <xdr:from>
      <xdr:col>4</xdr:col>
      <xdr:colOff>0</xdr:colOff>
      <xdr:row>24</xdr:row>
      <xdr:rowOff>76200</xdr:rowOff>
    </xdr:from>
    <xdr:to>
      <xdr:col>28</xdr:col>
      <xdr:colOff>152400</xdr:colOff>
      <xdr:row>28</xdr:row>
      <xdr:rowOff>25400</xdr:rowOff>
    </xdr:to>
    <xdr:sp macro="" textlink="">
      <xdr:nvSpPr>
        <xdr:cNvPr id="33" name="正方形/長方形 32">
          <a:extLst>
            <a:ext uri="{FF2B5EF4-FFF2-40B4-BE49-F238E27FC236}">
              <a16:creationId xmlns:a16="http://schemas.microsoft.com/office/drawing/2014/main" id="{3C22F409-CE85-4607-855B-5E64A51C45DC}"/>
            </a:ext>
          </a:extLst>
        </xdr:cNvPr>
        <xdr:cNvSpPr/>
      </xdr:nvSpPr>
      <xdr:spPr>
        <a:xfrm>
          <a:off x="762000" y="419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道路</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4</xdr:col>
      <xdr:colOff>127000</xdr:colOff>
      <xdr:row>28</xdr:row>
      <xdr:rowOff>50800</xdr:rowOff>
    </xdr:from>
    <xdr:to>
      <xdr:col>12</xdr:col>
      <xdr:colOff>127000</xdr:colOff>
      <xdr:row>29</xdr:row>
      <xdr:rowOff>133350</xdr:rowOff>
    </xdr:to>
    <xdr:sp macro="" textlink="">
      <xdr:nvSpPr>
        <xdr:cNvPr id="34" name="正方形/長方形 33">
          <a:extLst>
            <a:ext uri="{FF2B5EF4-FFF2-40B4-BE49-F238E27FC236}">
              <a16:creationId xmlns:a16="http://schemas.microsoft.com/office/drawing/2014/main" id="{2CCDBCCE-8818-4D0A-9426-8C12614AC0B7}"/>
            </a:ext>
          </a:extLst>
        </xdr:cNvPr>
        <xdr:cNvSpPr/>
      </xdr:nvSpPr>
      <xdr:spPr>
        <a:xfrm>
          <a:off x="889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29</xdr:row>
      <xdr:rowOff>82550</xdr:rowOff>
    </xdr:from>
    <xdr:to>
      <xdr:col>12</xdr:col>
      <xdr:colOff>127000</xdr:colOff>
      <xdr:row>30</xdr:row>
      <xdr:rowOff>165100</xdr:rowOff>
    </xdr:to>
    <xdr:sp macro="" textlink="">
      <xdr:nvSpPr>
        <xdr:cNvPr id="35" name="正方形/長方形 34">
          <a:extLst>
            <a:ext uri="{FF2B5EF4-FFF2-40B4-BE49-F238E27FC236}">
              <a16:creationId xmlns:a16="http://schemas.microsoft.com/office/drawing/2014/main" id="{98CA7258-A272-4552-9C67-A68B4F3EDF0B}"/>
            </a:ext>
          </a:extLst>
        </xdr:cNvPr>
        <xdr:cNvSpPr/>
      </xdr:nvSpPr>
      <xdr:spPr>
        <a:xfrm>
          <a:off x="889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13/18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28</xdr:row>
      <xdr:rowOff>50800</xdr:rowOff>
    </xdr:from>
    <xdr:to>
      <xdr:col>18</xdr:col>
      <xdr:colOff>0</xdr:colOff>
      <xdr:row>29</xdr:row>
      <xdr:rowOff>133350</xdr:rowOff>
    </xdr:to>
    <xdr:sp macro="" textlink="">
      <xdr:nvSpPr>
        <xdr:cNvPr id="36" name="正方形/長方形 35">
          <a:extLst>
            <a:ext uri="{FF2B5EF4-FFF2-40B4-BE49-F238E27FC236}">
              <a16:creationId xmlns:a16="http://schemas.microsoft.com/office/drawing/2014/main" id="{6A1288CB-E416-4262-8FB0-E0E6B992F0CE}"/>
            </a:ext>
          </a:extLst>
        </xdr:cNvPr>
        <xdr:cNvSpPr/>
      </xdr:nvSpPr>
      <xdr:spPr>
        <a:xfrm>
          <a:off x="1905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29</xdr:row>
      <xdr:rowOff>82550</xdr:rowOff>
    </xdr:from>
    <xdr:to>
      <xdr:col>18</xdr:col>
      <xdr:colOff>0</xdr:colOff>
      <xdr:row>30</xdr:row>
      <xdr:rowOff>165100</xdr:rowOff>
    </xdr:to>
    <xdr:sp macro="" textlink="">
      <xdr:nvSpPr>
        <xdr:cNvPr id="37" name="正方形/長方形 36">
          <a:extLst>
            <a:ext uri="{FF2B5EF4-FFF2-40B4-BE49-F238E27FC236}">
              <a16:creationId xmlns:a16="http://schemas.microsoft.com/office/drawing/2014/main" id="{CB623E5D-5583-4DA2-9210-B415D9DB9E66}"/>
            </a:ext>
          </a:extLst>
        </xdr:cNvPr>
        <xdr:cNvSpPr/>
      </xdr:nvSpPr>
      <xdr:spPr>
        <a:xfrm>
          <a:off x="1905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67.1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28</xdr:row>
      <xdr:rowOff>50800</xdr:rowOff>
    </xdr:from>
    <xdr:to>
      <xdr:col>24</xdr:col>
      <xdr:colOff>0</xdr:colOff>
      <xdr:row>29</xdr:row>
      <xdr:rowOff>133350</xdr:rowOff>
    </xdr:to>
    <xdr:sp macro="" textlink="">
      <xdr:nvSpPr>
        <xdr:cNvPr id="38" name="正方形/長方形 37">
          <a:extLst>
            <a:ext uri="{FF2B5EF4-FFF2-40B4-BE49-F238E27FC236}">
              <a16:creationId xmlns:a16="http://schemas.microsoft.com/office/drawing/2014/main" id="{7460399E-1F46-49D0-BB79-6431863F2142}"/>
            </a:ext>
          </a:extLst>
        </xdr:cNvPr>
        <xdr:cNvSpPr/>
      </xdr:nvSpPr>
      <xdr:spPr>
        <a:xfrm>
          <a:off x="3048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16</xdr:col>
      <xdr:colOff>0</xdr:colOff>
      <xdr:row>29</xdr:row>
      <xdr:rowOff>82550</xdr:rowOff>
    </xdr:from>
    <xdr:to>
      <xdr:col>24</xdr:col>
      <xdr:colOff>0</xdr:colOff>
      <xdr:row>30</xdr:row>
      <xdr:rowOff>165100</xdr:rowOff>
    </xdr:to>
    <xdr:sp macro="" textlink="">
      <xdr:nvSpPr>
        <xdr:cNvPr id="39" name="正方形/長方形 38">
          <a:extLst>
            <a:ext uri="{FF2B5EF4-FFF2-40B4-BE49-F238E27FC236}">
              <a16:creationId xmlns:a16="http://schemas.microsoft.com/office/drawing/2014/main" id="{F3660EBA-974C-4C6E-9771-19CACF1C1A05}"/>
            </a:ext>
          </a:extLst>
        </xdr:cNvPr>
        <xdr:cNvSpPr/>
      </xdr:nvSpPr>
      <xdr:spPr>
        <a:xfrm>
          <a:off x="3048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63.4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31</xdr:row>
      <xdr:rowOff>19050</xdr:rowOff>
    </xdr:from>
    <xdr:to>
      <xdr:col>28</xdr:col>
      <xdr:colOff>152400</xdr:colOff>
      <xdr:row>44</xdr:row>
      <xdr:rowOff>76200</xdr:rowOff>
    </xdr:to>
    <xdr:sp macro="" textlink="">
      <xdr:nvSpPr>
        <xdr:cNvPr id="40" name="正方形/長方形 39">
          <a:extLst>
            <a:ext uri="{FF2B5EF4-FFF2-40B4-BE49-F238E27FC236}">
              <a16:creationId xmlns:a16="http://schemas.microsoft.com/office/drawing/2014/main" id="{5BB4BA3D-CBC5-47CC-ACD7-74165ADAC2D3}"/>
            </a:ext>
          </a:extLst>
        </xdr:cNvPr>
        <xdr:cNvSpPr/>
      </xdr:nvSpPr>
      <xdr:spPr>
        <a:xfrm>
          <a:off x="762000" y="533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30</xdr:row>
      <xdr:rowOff>0</xdr:rowOff>
    </xdr:from>
    <xdr:ext cx="298543" cy="225703"/>
    <xdr:sp macro="" textlink="">
      <xdr:nvSpPr>
        <xdr:cNvPr id="41" name="テキスト ボックス 40">
          <a:extLst>
            <a:ext uri="{FF2B5EF4-FFF2-40B4-BE49-F238E27FC236}">
              <a16:creationId xmlns:a16="http://schemas.microsoft.com/office/drawing/2014/main" id="{2F445C25-D496-4A4B-A374-569326C2BEC2}"/>
            </a:ext>
          </a:extLst>
        </xdr:cNvPr>
        <xdr:cNvSpPr txBox="1"/>
      </xdr:nvSpPr>
      <xdr:spPr>
        <a:xfrm>
          <a:off x="723900" y="514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44</xdr:row>
      <xdr:rowOff>76200</xdr:rowOff>
    </xdr:from>
    <xdr:to>
      <xdr:col>28</xdr:col>
      <xdr:colOff>114300</xdr:colOff>
      <xdr:row>44</xdr:row>
      <xdr:rowOff>76200</xdr:rowOff>
    </xdr:to>
    <xdr:cxnSp macro="">
      <xdr:nvCxnSpPr>
        <xdr:cNvPr id="42" name="直線コネクタ 41">
          <a:extLst>
            <a:ext uri="{FF2B5EF4-FFF2-40B4-BE49-F238E27FC236}">
              <a16:creationId xmlns:a16="http://schemas.microsoft.com/office/drawing/2014/main" id="{22D1219A-DD74-4715-BBC2-493229C00356}"/>
            </a:ext>
          </a:extLst>
        </xdr:cNvPr>
        <xdr:cNvCxnSpPr/>
      </xdr:nvCxnSpPr>
      <xdr:spPr>
        <a:xfrm>
          <a:off x="762000" y="762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43</xdr:row>
      <xdr:rowOff>105427</xdr:rowOff>
    </xdr:from>
    <xdr:ext cx="467179" cy="259045"/>
    <xdr:sp macro="" textlink="">
      <xdr:nvSpPr>
        <xdr:cNvPr id="43" name="テキスト ボックス 42">
          <a:extLst>
            <a:ext uri="{FF2B5EF4-FFF2-40B4-BE49-F238E27FC236}">
              <a16:creationId xmlns:a16="http://schemas.microsoft.com/office/drawing/2014/main" id="{36C1FA06-6E8E-48A4-8AEA-45463D4CFDAF}"/>
            </a:ext>
          </a:extLst>
        </xdr:cNvPr>
        <xdr:cNvSpPr txBox="1"/>
      </xdr:nvSpPr>
      <xdr:spPr>
        <a:xfrm>
          <a:off x="294821" y="747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42</xdr:row>
      <xdr:rowOff>92528</xdr:rowOff>
    </xdr:from>
    <xdr:to>
      <xdr:col>28</xdr:col>
      <xdr:colOff>114300</xdr:colOff>
      <xdr:row>42</xdr:row>
      <xdr:rowOff>92528</xdr:rowOff>
    </xdr:to>
    <xdr:cxnSp macro="">
      <xdr:nvCxnSpPr>
        <xdr:cNvPr id="44" name="直線コネクタ 43">
          <a:extLst>
            <a:ext uri="{FF2B5EF4-FFF2-40B4-BE49-F238E27FC236}">
              <a16:creationId xmlns:a16="http://schemas.microsoft.com/office/drawing/2014/main" id="{099A44D0-0D03-48E5-A8ED-20B19F057008}"/>
            </a:ext>
          </a:extLst>
        </xdr:cNvPr>
        <xdr:cNvCxnSpPr/>
      </xdr:nvCxnSpPr>
      <xdr:spPr>
        <a:xfrm>
          <a:off x="762000" y="7293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41</xdr:row>
      <xdr:rowOff>121755</xdr:rowOff>
    </xdr:from>
    <xdr:ext cx="467179" cy="259045"/>
    <xdr:sp macro="" textlink="">
      <xdr:nvSpPr>
        <xdr:cNvPr id="45" name="テキスト ボックス 44">
          <a:extLst>
            <a:ext uri="{FF2B5EF4-FFF2-40B4-BE49-F238E27FC236}">
              <a16:creationId xmlns:a16="http://schemas.microsoft.com/office/drawing/2014/main" id="{318996FB-CC8E-49B9-9EE7-C49CAD134B18}"/>
            </a:ext>
          </a:extLst>
        </xdr:cNvPr>
        <xdr:cNvSpPr txBox="1"/>
      </xdr:nvSpPr>
      <xdr:spPr>
        <a:xfrm>
          <a:off x="294821" y="7151205"/>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40</xdr:row>
      <xdr:rowOff>108857</xdr:rowOff>
    </xdr:from>
    <xdr:to>
      <xdr:col>28</xdr:col>
      <xdr:colOff>114300</xdr:colOff>
      <xdr:row>40</xdr:row>
      <xdr:rowOff>108857</xdr:rowOff>
    </xdr:to>
    <xdr:cxnSp macro="">
      <xdr:nvCxnSpPr>
        <xdr:cNvPr id="46" name="直線コネクタ 45">
          <a:extLst>
            <a:ext uri="{FF2B5EF4-FFF2-40B4-BE49-F238E27FC236}">
              <a16:creationId xmlns:a16="http://schemas.microsoft.com/office/drawing/2014/main" id="{79E4DE34-C175-4115-9F9F-BA2F31339D98}"/>
            </a:ext>
          </a:extLst>
        </xdr:cNvPr>
        <xdr:cNvCxnSpPr/>
      </xdr:nvCxnSpPr>
      <xdr:spPr>
        <a:xfrm>
          <a:off x="762000" y="696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39</xdr:row>
      <xdr:rowOff>138084</xdr:rowOff>
    </xdr:from>
    <xdr:ext cx="403059" cy="259045"/>
    <xdr:sp macro="" textlink="">
      <xdr:nvSpPr>
        <xdr:cNvPr id="47" name="テキスト ボックス 46">
          <a:extLst>
            <a:ext uri="{FF2B5EF4-FFF2-40B4-BE49-F238E27FC236}">
              <a16:creationId xmlns:a16="http://schemas.microsoft.com/office/drawing/2014/main" id="{7314967D-755E-41E8-9093-08A0AAF5E577}"/>
            </a:ext>
          </a:extLst>
        </xdr:cNvPr>
        <xdr:cNvSpPr txBox="1"/>
      </xdr:nvSpPr>
      <xdr:spPr>
        <a:xfrm>
          <a:off x="358941" y="6824634"/>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38</xdr:row>
      <xdr:rowOff>125185</xdr:rowOff>
    </xdr:from>
    <xdr:to>
      <xdr:col>28</xdr:col>
      <xdr:colOff>114300</xdr:colOff>
      <xdr:row>38</xdr:row>
      <xdr:rowOff>125185</xdr:rowOff>
    </xdr:to>
    <xdr:cxnSp macro="">
      <xdr:nvCxnSpPr>
        <xdr:cNvPr id="48" name="直線コネクタ 47">
          <a:extLst>
            <a:ext uri="{FF2B5EF4-FFF2-40B4-BE49-F238E27FC236}">
              <a16:creationId xmlns:a16="http://schemas.microsoft.com/office/drawing/2014/main" id="{C36D21E5-469C-4AE3-9A30-E645A3379CE9}"/>
            </a:ext>
          </a:extLst>
        </xdr:cNvPr>
        <xdr:cNvCxnSpPr/>
      </xdr:nvCxnSpPr>
      <xdr:spPr>
        <a:xfrm>
          <a:off x="762000" y="6640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37</xdr:row>
      <xdr:rowOff>154412</xdr:rowOff>
    </xdr:from>
    <xdr:ext cx="403059" cy="259045"/>
    <xdr:sp macro="" textlink="">
      <xdr:nvSpPr>
        <xdr:cNvPr id="49" name="テキスト ボックス 48">
          <a:extLst>
            <a:ext uri="{FF2B5EF4-FFF2-40B4-BE49-F238E27FC236}">
              <a16:creationId xmlns:a16="http://schemas.microsoft.com/office/drawing/2014/main" id="{64CB575F-9B31-4097-8497-9484F0F6BE07}"/>
            </a:ext>
          </a:extLst>
        </xdr:cNvPr>
        <xdr:cNvSpPr txBox="1"/>
      </xdr:nvSpPr>
      <xdr:spPr>
        <a:xfrm>
          <a:off x="358941" y="6498062"/>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36</xdr:row>
      <xdr:rowOff>141514</xdr:rowOff>
    </xdr:from>
    <xdr:to>
      <xdr:col>28</xdr:col>
      <xdr:colOff>114300</xdr:colOff>
      <xdr:row>36</xdr:row>
      <xdr:rowOff>141514</xdr:rowOff>
    </xdr:to>
    <xdr:cxnSp macro="">
      <xdr:nvCxnSpPr>
        <xdr:cNvPr id="50" name="直線コネクタ 49">
          <a:extLst>
            <a:ext uri="{FF2B5EF4-FFF2-40B4-BE49-F238E27FC236}">
              <a16:creationId xmlns:a16="http://schemas.microsoft.com/office/drawing/2014/main" id="{E06FF88B-B637-492B-9370-67C37D0FDDEF}"/>
            </a:ext>
          </a:extLst>
        </xdr:cNvPr>
        <xdr:cNvCxnSpPr/>
      </xdr:nvCxnSpPr>
      <xdr:spPr>
        <a:xfrm>
          <a:off x="762000" y="6313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35</xdr:row>
      <xdr:rowOff>170741</xdr:rowOff>
    </xdr:from>
    <xdr:ext cx="403059" cy="259045"/>
    <xdr:sp macro="" textlink="">
      <xdr:nvSpPr>
        <xdr:cNvPr id="51" name="テキスト ボックス 50">
          <a:extLst>
            <a:ext uri="{FF2B5EF4-FFF2-40B4-BE49-F238E27FC236}">
              <a16:creationId xmlns:a16="http://schemas.microsoft.com/office/drawing/2014/main" id="{62BEC1D0-0337-4DE1-BE78-9CA6D8802B24}"/>
            </a:ext>
          </a:extLst>
        </xdr:cNvPr>
        <xdr:cNvSpPr txBox="1"/>
      </xdr:nvSpPr>
      <xdr:spPr>
        <a:xfrm>
          <a:off x="358941" y="6171491"/>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34</xdr:row>
      <xdr:rowOff>157843</xdr:rowOff>
    </xdr:from>
    <xdr:to>
      <xdr:col>28</xdr:col>
      <xdr:colOff>114300</xdr:colOff>
      <xdr:row>34</xdr:row>
      <xdr:rowOff>157843</xdr:rowOff>
    </xdr:to>
    <xdr:cxnSp macro="">
      <xdr:nvCxnSpPr>
        <xdr:cNvPr id="52" name="直線コネクタ 51">
          <a:extLst>
            <a:ext uri="{FF2B5EF4-FFF2-40B4-BE49-F238E27FC236}">
              <a16:creationId xmlns:a16="http://schemas.microsoft.com/office/drawing/2014/main" id="{17F68FF7-8737-4319-AB3B-38957947E380}"/>
            </a:ext>
          </a:extLst>
        </xdr:cNvPr>
        <xdr:cNvCxnSpPr/>
      </xdr:nvCxnSpPr>
      <xdr:spPr>
        <a:xfrm>
          <a:off x="762000" y="598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34</xdr:row>
      <xdr:rowOff>15620</xdr:rowOff>
    </xdr:from>
    <xdr:ext cx="403059" cy="259045"/>
    <xdr:sp macro="" textlink="">
      <xdr:nvSpPr>
        <xdr:cNvPr id="53" name="テキスト ボックス 52">
          <a:extLst>
            <a:ext uri="{FF2B5EF4-FFF2-40B4-BE49-F238E27FC236}">
              <a16:creationId xmlns:a16="http://schemas.microsoft.com/office/drawing/2014/main" id="{26A32332-F80C-4620-81AC-29261E5B6D38}"/>
            </a:ext>
          </a:extLst>
        </xdr:cNvPr>
        <xdr:cNvSpPr txBox="1"/>
      </xdr:nvSpPr>
      <xdr:spPr>
        <a:xfrm>
          <a:off x="358941" y="5844920"/>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33</xdr:row>
      <xdr:rowOff>2722</xdr:rowOff>
    </xdr:from>
    <xdr:to>
      <xdr:col>28</xdr:col>
      <xdr:colOff>114300</xdr:colOff>
      <xdr:row>33</xdr:row>
      <xdr:rowOff>2722</xdr:rowOff>
    </xdr:to>
    <xdr:cxnSp macro="">
      <xdr:nvCxnSpPr>
        <xdr:cNvPr id="54" name="直線コネクタ 53">
          <a:extLst>
            <a:ext uri="{FF2B5EF4-FFF2-40B4-BE49-F238E27FC236}">
              <a16:creationId xmlns:a16="http://schemas.microsoft.com/office/drawing/2014/main" id="{6249F585-16E2-4D29-AE24-DE83D060E200}"/>
            </a:ext>
          </a:extLst>
        </xdr:cNvPr>
        <xdr:cNvCxnSpPr/>
      </xdr:nvCxnSpPr>
      <xdr:spPr>
        <a:xfrm>
          <a:off x="762000" y="5660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42061</xdr:colOff>
      <xdr:row>32</xdr:row>
      <xdr:rowOff>31949</xdr:rowOff>
    </xdr:from>
    <xdr:ext cx="338939" cy="259045"/>
    <xdr:sp macro="" textlink="">
      <xdr:nvSpPr>
        <xdr:cNvPr id="55" name="テキスト ボックス 54">
          <a:extLst>
            <a:ext uri="{FF2B5EF4-FFF2-40B4-BE49-F238E27FC236}">
              <a16:creationId xmlns:a16="http://schemas.microsoft.com/office/drawing/2014/main" id="{8B7FF186-95B7-454B-9F39-2C0F618BCFD4}"/>
            </a:ext>
          </a:extLst>
        </xdr:cNvPr>
        <xdr:cNvSpPr txBox="1"/>
      </xdr:nvSpPr>
      <xdr:spPr>
        <a:xfrm>
          <a:off x="423061" y="5518349"/>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31</xdr:row>
      <xdr:rowOff>19050</xdr:rowOff>
    </xdr:from>
    <xdr:to>
      <xdr:col>28</xdr:col>
      <xdr:colOff>114300</xdr:colOff>
      <xdr:row>31</xdr:row>
      <xdr:rowOff>19050</xdr:rowOff>
    </xdr:to>
    <xdr:cxnSp macro="">
      <xdr:nvCxnSpPr>
        <xdr:cNvPr id="56" name="直線コネクタ 55">
          <a:extLst>
            <a:ext uri="{FF2B5EF4-FFF2-40B4-BE49-F238E27FC236}">
              <a16:creationId xmlns:a16="http://schemas.microsoft.com/office/drawing/2014/main" id="{E3052C5B-C254-4A7D-9277-B798181D8CFE}"/>
            </a:ext>
          </a:extLst>
        </xdr:cNvPr>
        <xdr:cNvCxnSpPr/>
      </xdr:nvCxnSpPr>
      <xdr:spPr>
        <a:xfrm>
          <a:off x="762000" y="533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0</xdr:colOff>
      <xdr:row>31</xdr:row>
      <xdr:rowOff>19050</xdr:rowOff>
    </xdr:from>
    <xdr:to>
      <xdr:col>28</xdr:col>
      <xdr:colOff>152400</xdr:colOff>
      <xdr:row>44</xdr:row>
      <xdr:rowOff>76200</xdr:rowOff>
    </xdr:to>
    <xdr:sp macro="" textlink="">
      <xdr:nvSpPr>
        <xdr:cNvPr id="57" name="【道路】&#10;有形固定資産減価償却率グラフ枠">
          <a:extLst>
            <a:ext uri="{FF2B5EF4-FFF2-40B4-BE49-F238E27FC236}">
              <a16:creationId xmlns:a16="http://schemas.microsoft.com/office/drawing/2014/main" id="{0D0D3DA8-DEBC-47E3-9EE4-CDC5CE2B4904}"/>
            </a:ext>
          </a:extLst>
        </xdr:cNvPr>
        <xdr:cNvSpPr/>
      </xdr:nvSpPr>
      <xdr:spPr>
        <a:xfrm>
          <a:off x="762000" y="533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62865</xdr:colOff>
      <xdr:row>33</xdr:row>
      <xdr:rowOff>2722</xdr:rowOff>
    </xdr:from>
    <xdr:to>
      <xdr:col>24</xdr:col>
      <xdr:colOff>62865</xdr:colOff>
      <xdr:row>42</xdr:row>
      <xdr:rowOff>51707</xdr:rowOff>
    </xdr:to>
    <xdr:cxnSp macro="">
      <xdr:nvCxnSpPr>
        <xdr:cNvPr id="58" name="直線コネクタ 57">
          <a:extLst>
            <a:ext uri="{FF2B5EF4-FFF2-40B4-BE49-F238E27FC236}">
              <a16:creationId xmlns:a16="http://schemas.microsoft.com/office/drawing/2014/main" id="{1B2B04EE-32D0-4024-B6B7-ABB64894754C}"/>
            </a:ext>
          </a:extLst>
        </xdr:cNvPr>
        <xdr:cNvCxnSpPr/>
      </xdr:nvCxnSpPr>
      <xdr:spPr>
        <a:xfrm flipV="1">
          <a:off x="4634865" y="5660572"/>
          <a:ext cx="0" cy="159203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42</xdr:row>
      <xdr:rowOff>55534</xdr:rowOff>
    </xdr:from>
    <xdr:ext cx="405111" cy="259045"/>
    <xdr:sp macro="" textlink="">
      <xdr:nvSpPr>
        <xdr:cNvPr id="59" name="【道路】&#10;有形固定資産減価償却率最小値テキスト">
          <a:extLst>
            <a:ext uri="{FF2B5EF4-FFF2-40B4-BE49-F238E27FC236}">
              <a16:creationId xmlns:a16="http://schemas.microsoft.com/office/drawing/2014/main" id="{AEA42198-A4DA-43F8-A3AA-ADEC2C7C4741}"/>
            </a:ext>
          </a:extLst>
        </xdr:cNvPr>
        <xdr:cNvSpPr txBox="1"/>
      </xdr:nvSpPr>
      <xdr:spPr>
        <a:xfrm>
          <a:off x="4673600" y="7256434"/>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97.5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42</xdr:row>
      <xdr:rowOff>51707</xdr:rowOff>
    </xdr:from>
    <xdr:to>
      <xdr:col>24</xdr:col>
      <xdr:colOff>152400</xdr:colOff>
      <xdr:row>42</xdr:row>
      <xdr:rowOff>51707</xdr:rowOff>
    </xdr:to>
    <xdr:cxnSp macro="">
      <xdr:nvCxnSpPr>
        <xdr:cNvPr id="60" name="直線コネクタ 59">
          <a:extLst>
            <a:ext uri="{FF2B5EF4-FFF2-40B4-BE49-F238E27FC236}">
              <a16:creationId xmlns:a16="http://schemas.microsoft.com/office/drawing/2014/main" id="{3D553E1C-57B7-4C6D-9627-086686CA4DB3}"/>
            </a:ext>
          </a:extLst>
        </xdr:cNvPr>
        <xdr:cNvCxnSpPr/>
      </xdr:nvCxnSpPr>
      <xdr:spPr>
        <a:xfrm>
          <a:off x="4546600" y="725260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31</xdr:row>
      <xdr:rowOff>120849</xdr:rowOff>
    </xdr:from>
    <xdr:ext cx="340478" cy="259045"/>
    <xdr:sp macro="" textlink="">
      <xdr:nvSpPr>
        <xdr:cNvPr id="61" name="【道路】&#10;有形固定資産減価償却率最大値テキスト">
          <a:extLst>
            <a:ext uri="{FF2B5EF4-FFF2-40B4-BE49-F238E27FC236}">
              <a16:creationId xmlns:a16="http://schemas.microsoft.com/office/drawing/2014/main" id="{C4B3AB81-1793-4DE4-A5DA-742962AB5768}"/>
            </a:ext>
          </a:extLst>
        </xdr:cNvPr>
        <xdr:cNvSpPr txBox="1"/>
      </xdr:nvSpPr>
      <xdr:spPr>
        <a:xfrm>
          <a:off x="4673600" y="5435799"/>
          <a:ext cx="340478"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33</xdr:row>
      <xdr:rowOff>2722</xdr:rowOff>
    </xdr:from>
    <xdr:to>
      <xdr:col>24</xdr:col>
      <xdr:colOff>152400</xdr:colOff>
      <xdr:row>33</xdr:row>
      <xdr:rowOff>2722</xdr:rowOff>
    </xdr:to>
    <xdr:cxnSp macro="">
      <xdr:nvCxnSpPr>
        <xdr:cNvPr id="62" name="直線コネクタ 61">
          <a:extLst>
            <a:ext uri="{FF2B5EF4-FFF2-40B4-BE49-F238E27FC236}">
              <a16:creationId xmlns:a16="http://schemas.microsoft.com/office/drawing/2014/main" id="{3B5B7F22-71AA-4E7A-9B38-F540B7D94D85}"/>
            </a:ext>
          </a:extLst>
        </xdr:cNvPr>
        <xdr:cNvCxnSpPr/>
      </xdr:nvCxnSpPr>
      <xdr:spPr>
        <a:xfrm>
          <a:off x="4546600" y="566057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37</xdr:row>
      <xdr:rowOff>93997</xdr:rowOff>
    </xdr:from>
    <xdr:ext cx="405111" cy="259045"/>
    <xdr:sp macro="" textlink="">
      <xdr:nvSpPr>
        <xdr:cNvPr id="63" name="【道路】&#10;有形固定資産減価償却率平均値テキスト">
          <a:extLst>
            <a:ext uri="{FF2B5EF4-FFF2-40B4-BE49-F238E27FC236}">
              <a16:creationId xmlns:a16="http://schemas.microsoft.com/office/drawing/2014/main" id="{7E5112E6-7074-4453-B961-DB3AC2EA4E6D}"/>
            </a:ext>
          </a:extLst>
        </xdr:cNvPr>
        <xdr:cNvSpPr txBox="1"/>
      </xdr:nvSpPr>
      <xdr:spPr>
        <a:xfrm>
          <a:off x="4673600" y="6437647"/>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59.8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38</xdr:row>
      <xdr:rowOff>71120</xdr:rowOff>
    </xdr:from>
    <xdr:to>
      <xdr:col>24</xdr:col>
      <xdr:colOff>114300</xdr:colOff>
      <xdr:row>39</xdr:row>
      <xdr:rowOff>1270</xdr:rowOff>
    </xdr:to>
    <xdr:sp macro="" textlink="">
      <xdr:nvSpPr>
        <xdr:cNvPr id="64" name="フローチャート: 判断 63">
          <a:extLst>
            <a:ext uri="{FF2B5EF4-FFF2-40B4-BE49-F238E27FC236}">
              <a16:creationId xmlns:a16="http://schemas.microsoft.com/office/drawing/2014/main" id="{172FD3C4-3D89-4458-BA4F-AAB27698F648}"/>
            </a:ext>
          </a:extLst>
        </xdr:cNvPr>
        <xdr:cNvSpPr/>
      </xdr:nvSpPr>
      <xdr:spPr>
        <a:xfrm>
          <a:off x="4584700" y="65862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127000</xdr:colOff>
      <xdr:row>38</xdr:row>
      <xdr:rowOff>69487</xdr:rowOff>
    </xdr:from>
    <xdr:to>
      <xdr:col>20</xdr:col>
      <xdr:colOff>38100</xdr:colOff>
      <xdr:row>38</xdr:row>
      <xdr:rowOff>171087</xdr:rowOff>
    </xdr:to>
    <xdr:sp macro="" textlink="">
      <xdr:nvSpPr>
        <xdr:cNvPr id="65" name="フローチャート: 判断 64">
          <a:extLst>
            <a:ext uri="{FF2B5EF4-FFF2-40B4-BE49-F238E27FC236}">
              <a16:creationId xmlns:a16="http://schemas.microsoft.com/office/drawing/2014/main" id="{1ECC615A-9FE0-422F-990F-857FA529502B}"/>
            </a:ext>
          </a:extLst>
        </xdr:cNvPr>
        <xdr:cNvSpPr/>
      </xdr:nvSpPr>
      <xdr:spPr>
        <a:xfrm>
          <a:off x="3746500" y="658458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0</xdr:colOff>
      <xdr:row>38</xdr:row>
      <xdr:rowOff>59690</xdr:rowOff>
    </xdr:from>
    <xdr:to>
      <xdr:col>15</xdr:col>
      <xdr:colOff>101600</xdr:colOff>
      <xdr:row>38</xdr:row>
      <xdr:rowOff>161290</xdr:rowOff>
    </xdr:to>
    <xdr:sp macro="" textlink="">
      <xdr:nvSpPr>
        <xdr:cNvPr id="66" name="フローチャート: 判断 65">
          <a:extLst>
            <a:ext uri="{FF2B5EF4-FFF2-40B4-BE49-F238E27FC236}">
              <a16:creationId xmlns:a16="http://schemas.microsoft.com/office/drawing/2014/main" id="{48EAB57E-92F8-4747-B5AF-9AD158704397}"/>
            </a:ext>
          </a:extLst>
        </xdr:cNvPr>
        <xdr:cNvSpPr/>
      </xdr:nvSpPr>
      <xdr:spPr>
        <a:xfrm>
          <a:off x="2857500" y="657479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63500</xdr:colOff>
      <xdr:row>38</xdr:row>
      <xdr:rowOff>53159</xdr:rowOff>
    </xdr:from>
    <xdr:to>
      <xdr:col>10</xdr:col>
      <xdr:colOff>165100</xdr:colOff>
      <xdr:row>38</xdr:row>
      <xdr:rowOff>154759</xdr:rowOff>
    </xdr:to>
    <xdr:sp macro="" textlink="">
      <xdr:nvSpPr>
        <xdr:cNvPr id="67" name="フローチャート: 判断 66">
          <a:extLst>
            <a:ext uri="{FF2B5EF4-FFF2-40B4-BE49-F238E27FC236}">
              <a16:creationId xmlns:a16="http://schemas.microsoft.com/office/drawing/2014/main" id="{E1254ADC-925D-4818-B4C6-AD60E7448BB0}"/>
            </a:ext>
          </a:extLst>
        </xdr:cNvPr>
        <xdr:cNvSpPr/>
      </xdr:nvSpPr>
      <xdr:spPr>
        <a:xfrm>
          <a:off x="1968500" y="656825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127000</xdr:colOff>
      <xdr:row>38</xdr:row>
      <xdr:rowOff>41728</xdr:rowOff>
    </xdr:from>
    <xdr:to>
      <xdr:col>6</xdr:col>
      <xdr:colOff>38100</xdr:colOff>
      <xdr:row>38</xdr:row>
      <xdr:rowOff>143328</xdr:rowOff>
    </xdr:to>
    <xdr:sp macro="" textlink="">
      <xdr:nvSpPr>
        <xdr:cNvPr id="68" name="フローチャート: 判断 67">
          <a:extLst>
            <a:ext uri="{FF2B5EF4-FFF2-40B4-BE49-F238E27FC236}">
              <a16:creationId xmlns:a16="http://schemas.microsoft.com/office/drawing/2014/main" id="{804BC1C9-7D9D-44AF-A593-E99BB7D4A5CC}"/>
            </a:ext>
          </a:extLst>
        </xdr:cNvPr>
        <xdr:cNvSpPr/>
      </xdr:nvSpPr>
      <xdr:spPr>
        <a:xfrm>
          <a:off x="1079500" y="655682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63500</xdr:colOff>
      <xdr:row>44</xdr:row>
      <xdr:rowOff>73677</xdr:rowOff>
    </xdr:from>
    <xdr:ext cx="762000" cy="259045"/>
    <xdr:sp macro="" textlink="">
      <xdr:nvSpPr>
        <xdr:cNvPr id="69" name="テキスト ボックス 68">
          <a:extLst>
            <a:ext uri="{FF2B5EF4-FFF2-40B4-BE49-F238E27FC236}">
              <a16:creationId xmlns:a16="http://schemas.microsoft.com/office/drawing/2014/main" id="{29CC6A3F-1E70-4B10-AB27-266A90D731FB}"/>
            </a:ext>
          </a:extLst>
        </xdr:cNvPr>
        <xdr:cNvSpPr txBox="1"/>
      </xdr:nvSpPr>
      <xdr:spPr>
        <a:xfrm>
          <a:off x="44450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44</xdr:row>
      <xdr:rowOff>73677</xdr:rowOff>
    </xdr:from>
    <xdr:ext cx="762000" cy="259045"/>
    <xdr:sp macro="" textlink="">
      <xdr:nvSpPr>
        <xdr:cNvPr id="70" name="テキスト ボックス 69">
          <a:extLst>
            <a:ext uri="{FF2B5EF4-FFF2-40B4-BE49-F238E27FC236}">
              <a16:creationId xmlns:a16="http://schemas.microsoft.com/office/drawing/2014/main" id="{FE3089EF-0344-4D05-8A8F-87ED088C4D73}"/>
            </a:ext>
          </a:extLst>
        </xdr:cNvPr>
        <xdr:cNvSpPr txBox="1"/>
      </xdr:nvSpPr>
      <xdr:spPr>
        <a:xfrm>
          <a:off x="3606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44</xdr:row>
      <xdr:rowOff>73677</xdr:rowOff>
    </xdr:from>
    <xdr:ext cx="762000" cy="259045"/>
    <xdr:sp macro="" textlink="">
      <xdr:nvSpPr>
        <xdr:cNvPr id="71" name="テキスト ボックス 70">
          <a:extLst>
            <a:ext uri="{FF2B5EF4-FFF2-40B4-BE49-F238E27FC236}">
              <a16:creationId xmlns:a16="http://schemas.microsoft.com/office/drawing/2014/main" id="{C8ABD1E4-10F1-4A5C-8AE9-0377A8A27738}"/>
            </a:ext>
          </a:extLst>
        </xdr:cNvPr>
        <xdr:cNvSpPr txBox="1"/>
      </xdr:nvSpPr>
      <xdr:spPr>
        <a:xfrm>
          <a:off x="2717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44</xdr:row>
      <xdr:rowOff>73677</xdr:rowOff>
    </xdr:from>
    <xdr:ext cx="762000" cy="259045"/>
    <xdr:sp macro="" textlink="">
      <xdr:nvSpPr>
        <xdr:cNvPr id="72" name="テキスト ボックス 71">
          <a:extLst>
            <a:ext uri="{FF2B5EF4-FFF2-40B4-BE49-F238E27FC236}">
              <a16:creationId xmlns:a16="http://schemas.microsoft.com/office/drawing/2014/main" id="{8385D09A-D373-486D-A9E2-E27B2CB9B05E}"/>
            </a:ext>
          </a:extLst>
        </xdr:cNvPr>
        <xdr:cNvSpPr txBox="1"/>
      </xdr:nvSpPr>
      <xdr:spPr>
        <a:xfrm>
          <a:off x="1828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44</xdr:row>
      <xdr:rowOff>73677</xdr:rowOff>
    </xdr:from>
    <xdr:ext cx="762000" cy="259045"/>
    <xdr:sp macro="" textlink="">
      <xdr:nvSpPr>
        <xdr:cNvPr id="73" name="テキスト ボックス 72">
          <a:extLst>
            <a:ext uri="{FF2B5EF4-FFF2-40B4-BE49-F238E27FC236}">
              <a16:creationId xmlns:a16="http://schemas.microsoft.com/office/drawing/2014/main" id="{33532014-D560-4B55-8253-27CF44715404}"/>
            </a:ext>
          </a:extLst>
        </xdr:cNvPr>
        <xdr:cNvSpPr txBox="1"/>
      </xdr:nvSpPr>
      <xdr:spPr>
        <a:xfrm>
          <a:off x="939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40</xdr:row>
      <xdr:rowOff>35197</xdr:rowOff>
    </xdr:from>
    <xdr:to>
      <xdr:col>24</xdr:col>
      <xdr:colOff>114300</xdr:colOff>
      <xdr:row>40</xdr:row>
      <xdr:rowOff>136797</xdr:rowOff>
    </xdr:to>
    <xdr:sp macro="" textlink="">
      <xdr:nvSpPr>
        <xdr:cNvPr id="74" name="楕円 73">
          <a:extLst>
            <a:ext uri="{FF2B5EF4-FFF2-40B4-BE49-F238E27FC236}">
              <a16:creationId xmlns:a16="http://schemas.microsoft.com/office/drawing/2014/main" id="{30EA802C-B5D9-4B58-B26D-3A88B041A13A}"/>
            </a:ext>
          </a:extLst>
        </xdr:cNvPr>
        <xdr:cNvSpPr/>
      </xdr:nvSpPr>
      <xdr:spPr>
        <a:xfrm>
          <a:off x="4584700" y="689319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101600</xdr:colOff>
      <xdr:row>40</xdr:row>
      <xdr:rowOff>13624</xdr:rowOff>
    </xdr:from>
    <xdr:ext cx="405111" cy="259045"/>
    <xdr:sp macro="" textlink="">
      <xdr:nvSpPr>
        <xdr:cNvPr id="75" name="【道路】&#10;有形固定資産減価償却率該当値テキスト">
          <a:extLst>
            <a:ext uri="{FF2B5EF4-FFF2-40B4-BE49-F238E27FC236}">
              <a16:creationId xmlns:a16="http://schemas.microsoft.com/office/drawing/2014/main" id="{2C0781F1-8844-4C7F-A751-C7DE0D9FDE5D}"/>
            </a:ext>
          </a:extLst>
        </xdr:cNvPr>
        <xdr:cNvSpPr txBox="1"/>
      </xdr:nvSpPr>
      <xdr:spPr>
        <a:xfrm>
          <a:off x="4673600" y="6871624"/>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78.6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40</xdr:row>
      <xdr:rowOff>40096</xdr:rowOff>
    </xdr:from>
    <xdr:to>
      <xdr:col>20</xdr:col>
      <xdr:colOff>38100</xdr:colOff>
      <xdr:row>40</xdr:row>
      <xdr:rowOff>141696</xdr:rowOff>
    </xdr:to>
    <xdr:sp macro="" textlink="">
      <xdr:nvSpPr>
        <xdr:cNvPr id="76" name="楕円 75">
          <a:extLst>
            <a:ext uri="{FF2B5EF4-FFF2-40B4-BE49-F238E27FC236}">
              <a16:creationId xmlns:a16="http://schemas.microsoft.com/office/drawing/2014/main" id="{4C042CAE-60ED-4CF7-995A-219800DF536B}"/>
            </a:ext>
          </a:extLst>
        </xdr:cNvPr>
        <xdr:cNvSpPr/>
      </xdr:nvSpPr>
      <xdr:spPr>
        <a:xfrm>
          <a:off x="3746500" y="689809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177800</xdr:colOff>
      <xdr:row>40</xdr:row>
      <xdr:rowOff>85997</xdr:rowOff>
    </xdr:from>
    <xdr:to>
      <xdr:col>24</xdr:col>
      <xdr:colOff>63500</xdr:colOff>
      <xdr:row>40</xdr:row>
      <xdr:rowOff>90896</xdr:rowOff>
    </xdr:to>
    <xdr:cxnSp macro="">
      <xdr:nvCxnSpPr>
        <xdr:cNvPr id="77" name="直線コネクタ 76">
          <a:extLst>
            <a:ext uri="{FF2B5EF4-FFF2-40B4-BE49-F238E27FC236}">
              <a16:creationId xmlns:a16="http://schemas.microsoft.com/office/drawing/2014/main" id="{43214D26-56D9-4361-986E-6A486186F1F7}"/>
            </a:ext>
          </a:extLst>
        </xdr:cNvPr>
        <xdr:cNvCxnSpPr/>
      </xdr:nvCxnSpPr>
      <xdr:spPr>
        <a:xfrm flipV="1">
          <a:off x="3797300" y="6943997"/>
          <a:ext cx="838200" cy="489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40</xdr:row>
      <xdr:rowOff>44994</xdr:rowOff>
    </xdr:from>
    <xdr:to>
      <xdr:col>15</xdr:col>
      <xdr:colOff>101600</xdr:colOff>
      <xdr:row>40</xdr:row>
      <xdr:rowOff>146594</xdr:rowOff>
    </xdr:to>
    <xdr:sp macro="" textlink="">
      <xdr:nvSpPr>
        <xdr:cNvPr id="78" name="楕円 77">
          <a:extLst>
            <a:ext uri="{FF2B5EF4-FFF2-40B4-BE49-F238E27FC236}">
              <a16:creationId xmlns:a16="http://schemas.microsoft.com/office/drawing/2014/main" id="{F2D8DD30-4362-4F0A-AB44-6A0EC02E4493}"/>
            </a:ext>
          </a:extLst>
        </xdr:cNvPr>
        <xdr:cNvSpPr/>
      </xdr:nvSpPr>
      <xdr:spPr>
        <a:xfrm>
          <a:off x="2857500" y="690299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40</xdr:row>
      <xdr:rowOff>90896</xdr:rowOff>
    </xdr:from>
    <xdr:to>
      <xdr:col>19</xdr:col>
      <xdr:colOff>177800</xdr:colOff>
      <xdr:row>40</xdr:row>
      <xdr:rowOff>95794</xdr:rowOff>
    </xdr:to>
    <xdr:cxnSp macro="">
      <xdr:nvCxnSpPr>
        <xdr:cNvPr id="79" name="直線コネクタ 78">
          <a:extLst>
            <a:ext uri="{FF2B5EF4-FFF2-40B4-BE49-F238E27FC236}">
              <a16:creationId xmlns:a16="http://schemas.microsoft.com/office/drawing/2014/main" id="{0E0CA2A5-FC3F-46ED-8DAF-B452773C2698}"/>
            </a:ext>
          </a:extLst>
        </xdr:cNvPr>
        <xdr:cNvCxnSpPr/>
      </xdr:nvCxnSpPr>
      <xdr:spPr>
        <a:xfrm flipV="1">
          <a:off x="2908300" y="6948896"/>
          <a:ext cx="889000" cy="489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40</xdr:row>
      <xdr:rowOff>54791</xdr:rowOff>
    </xdr:from>
    <xdr:to>
      <xdr:col>10</xdr:col>
      <xdr:colOff>165100</xdr:colOff>
      <xdr:row>40</xdr:row>
      <xdr:rowOff>156391</xdr:rowOff>
    </xdr:to>
    <xdr:sp macro="" textlink="">
      <xdr:nvSpPr>
        <xdr:cNvPr id="80" name="楕円 79">
          <a:extLst>
            <a:ext uri="{FF2B5EF4-FFF2-40B4-BE49-F238E27FC236}">
              <a16:creationId xmlns:a16="http://schemas.microsoft.com/office/drawing/2014/main" id="{0AA0E9E1-2C47-4B85-96D3-E521BED7E3DD}"/>
            </a:ext>
          </a:extLst>
        </xdr:cNvPr>
        <xdr:cNvSpPr/>
      </xdr:nvSpPr>
      <xdr:spPr>
        <a:xfrm>
          <a:off x="1968500" y="691279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114300</xdr:colOff>
      <xdr:row>40</xdr:row>
      <xdr:rowOff>95794</xdr:rowOff>
    </xdr:from>
    <xdr:to>
      <xdr:col>15</xdr:col>
      <xdr:colOff>50800</xdr:colOff>
      <xdr:row>40</xdr:row>
      <xdr:rowOff>105591</xdr:rowOff>
    </xdr:to>
    <xdr:cxnSp macro="">
      <xdr:nvCxnSpPr>
        <xdr:cNvPr id="81" name="直線コネクタ 80">
          <a:extLst>
            <a:ext uri="{FF2B5EF4-FFF2-40B4-BE49-F238E27FC236}">
              <a16:creationId xmlns:a16="http://schemas.microsoft.com/office/drawing/2014/main" id="{BB98288F-E695-4C51-8963-6B5C5EDBB867}"/>
            </a:ext>
          </a:extLst>
        </xdr:cNvPr>
        <xdr:cNvCxnSpPr/>
      </xdr:nvCxnSpPr>
      <xdr:spPr>
        <a:xfrm flipV="1">
          <a:off x="2019300" y="6953794"/>
          <a:ext cx="889000" cy="979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127000</xdr:colOff>
      <xdr:row>40</xdr:row>
      <xdr:rowOff>69487</xdr:rowOff>
    </xdr:from>
    <xdr:to>
      <xdr:col>6</xdr:col>
      <xdr:colOff>38100</xdr:colOff>
      <xdr:row>40</xdr:row>
      <xdr:rowOff>171087</xdr:rowOff>
    </xdr:to>
    <xdr:sp macro="" textlink="">
      <xdr:nvSpPr>
        <xdr:cNvPr id="82" name="楕円 81">
          <a:extLst>
            <a:ext uri="{FF2B5EF4-FFF2-40B4-BE49-F238E27FC236}">
              <a16:creationId xmlns:a16="http://schemas.microsoft.com/office/drawing/2014/main" id="{586BB6A7-A84F-486F-9889-A1B8D64D5ADF}"/>
            </a:ext>
          </a:extLst>
        </xdr:cNvPr>
        <xdr:cNvSpPr/>
      </xdr:nvSpPr>
      <xdr:spPr>
        <a:xfrm>
          <a:off x="1079500" y="692748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177800</xdr:colOff>
      <xdr:row>40</xdr:row>
      <xdr:rowOff>105591</xdr:rowOff>
    </xdr:from>
    <xdr:to>
      <xdr:col>10</xdr:col>
      <xdr:colOff>114300</xdr:colOff>
      <xdr:row>40</xdr:row>
      <xdr:rowOff>120287</xdr:rowOff>
    </xdr:to>
    <xdr:cxnSp macro="">
      <xdr:nvCxnSpPr>
        <xdr:cNvPr id="83" name="直線コネクタ 82">
          <a:extLst>
            <a:ext uri="{FF2B5EF4-FFF2-40B4-BE49-F238E27FC236}">
              <a16:creationId xmlns:a16="http://schemas.microsoft.com/office/drawing/2014/main" id="{A58DBE42-6175-4E0D-80CB-DB5CD3847779}"/>
            </a:ext>
          </a:extLst>
        </xdr:cNvPr>
        <xdr:cNvCxnSpPr/>
      </xdr:nvCxnSpPr>
      <xdr:spPr>
        <a:xfrm flipV="1">
          <a:off x="1130300" y="6963591"/>
          <a:ext cx="889000" cy="1469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18</xdr:col>
      <xdr:colOff>153044</xdr:colOff>
      <xdr:row>37</xdr:row>
      <xdr:rowOff>16164</xdr:rowOff>
    </xdr:from>
    <xdr:ext cx="405111" cy="259045"/>
    <xdr:sp macro="" textlink="">
      <xdr:nvSpPr>
        <xdr:cNvPr id="84" name="n_1aveValue【道路】&#10;有形固定資産減価償却率">
          <a:extLst>
            <a:ext uri="{FF2B5EF4-FFF2-40B4-BE49-F238E27FC236}">
              <a16:creationId xmlns:a16="http://schemas.microsoft.com/office/drawing/2014/main" id="{3EA33F82-2D93-430E-A733-1226F4E9346B}"/>
            </a:ext>
          </a:extLst>
        </xdr:cNvPr>
        <xdr:cNvSpPr txBox="1"/>
      </xdr:nvSpPr>
      <xdr:spPr>
        <a:xfrm>
          <a:off x="3582044" y="6359814"/>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59.7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37</xdr:row>
      <xdr:rowOff>6367</xdr:rowOff>
    </xdr:from>
    <xdr:ext cx="405111" cy="259045"/>
    <xdr:sp macro="" textlink="">
      <xdr:nvSpPr>
        <xdr:cNvPr id="85" name="n_2aveValue【道路】&#10;有形固定資産減価償却率">
          <a:extLst>
            <a:ext uri="{FF2B5EF4-FFF2-40B4-BE49-F238E27FC236}">
              <a16:creationId xmlns:a16="http://schemas.microsoft.com/office/drawing/2014/main" id="{F3D3FC1A-538A-4BE6-8225-B79357D992F4}"/>
            </a:ext>
          </a:extLst>
        </xdr:cNvPr>
        <xdr:cNvSpPr txBox="1"/>
      </xdr:nvSpPr>
      <xdr:spPr>
        <a:xfrm>
          <a:off x="2705744" y="635001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59.1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36</xdr:row>
      <xdr:rowOff>171285</xdr:rowOff>
    </xdr:from>
    <xdr:ext cx="405111" cy="259045"/>
    <xdr:sp macro="" textlink="">
      <xdr:nvSpPr>
        <xdr:cNvPr id="86" name="n_3aveValue【道路】&#10;有形固定資産減価償却率">
          <a:extLst>
            <a:ext uri="{FF2B5EF4-FFF2-40B4-BE49-F238E27FC236}">
              <a16:creationId xmlns:a16="http://schemas.microsoft.com/office/drawing/2014/main" id="{F4D34643-9740-4EA6-B0B1-E1AFB4A24B5A}"/>
            </a:ext>
          </a:extLst>
        </xdr:cNvPr>
        <xdr:cNvSpPr txBox="1"/>
      </xdr:nvSpPr>
      <xdr:spPr>
        <a:xfrm>
          <a:off x="1816744" y="634348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58.7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36</xdr:row>
      <xdr:rowOff>159855</xdr:rowOff>
    </xdr:from>
    <xdr:ext cx="405111" cy="259045"/>
    <xdr:sp macro="" textlink="">
      <xdr:nvSpPr>
        <xdr:cNvPr id="87" name="n_4aveValue【道路】&#10;有形固定資産減価償却率">
          <a:extLst>
            <a:ext uri="{FF2B5EF4-FFF2-40B4-BE49-F238E27FC236}">
              <a16:creationId xmlns:a16="http://schemas.microsoft.com/office/drawing/2014/main" id="{E29FB711-8861-4019-AE49-EDAFF88D3C19}"/>
            </a:ext>
          </a:extLst>
        </xdr:cNvPr>
        <xdr:cNvSpPr txBox="1"/>
      </xdr:nvSpPr>
      <xdr:spPr>
        <a:xfrm>
          <a:off x="927744" y="633205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58.0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153044</xdr:colOff>
      <xdr:row>40</xdr:row>
      <xdr:rowOff>132823</xdr:rowOff>
    </xdr:from>
    <xdr:ext cx="405111" cy="259045"/>
    <xdr:sp macro="" textlink="">
      <xdr:nvSpPr>
        <xdr:cNvPr id="88" name="n_1mainValue【道路】&#10;有形固定資産減価償却率">
          <a:extLst>
            <a:ext uri="{FF2B5EF4-FFF2-40B4-BE49-F238E27FC236}">
              <a16:creationId xmlns:a16="http://schemas.microsoft.com/office/drawing/2014/main" id="{038860EA-4873-4475-B324-044E2A2172B4}"/>
            </a:ext>
          </a:extLst>
        </xdr:cNvPr>
        <xdr:cNvSpPr txBox="1"/>
      </xdr:nvSpPr>
      <xdr:spPr>
        <a:xfrm>
          <a:off x="3582044" y="699082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78.9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40</xdr:row>
      <xdr:rowOff>137721</xdr:rowOff>
    </xdr:from>
    <xdr:ext cx="405111" cy="259045"/>
    <xdr:sp macro="" textlink="">
      <xdr:nvSpPr>
        <xdr:cNvPr id="89" name="n_2mainValue【道路】&#10;有形固定資産減価償却率">
          <a:extLst>
            <a:ext uri="{FF2B5EF4-FFF2-40B4-BE49-F238E27FC236}">
              <a16:creationId xmlns:a16="http://schemas.microsoft.com/office/drawing/2014/main" id="{45DC76E0-91AF-4DB7-ADD3-188F3C8312F3}"/>
            </a:ext>
          </a:extLst>
        </xdr:cNvPr>
        <xdr:cNvSpPr txBox="1"/>
      </xdr:nvSpPr>
      <xdr:spPr>
        <a:xfrm>
          <a:off x="2705744" y="699572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79.2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40</xdr:row>
      <xdr:rowOff>147518</xdr:rowOff>
    </xdr:from>
    <xdr:ext cx="405111" cy="259045"/>
    <xdr:sp macro="" textlink="">
      <xdr:nvSpPr>
        <xdr:cNvPr id="90" name="n_3mainValue【道路】&#10;有形固定資産減価償却率">
          <a:extLst>
            <a:ext uri="{FF2B5EF4-FFF2-40B4-BE49-F238E27FC236}">
              <a16:creationId xmlns:a16="http://schemas.microsoft.com/office/drawing/2014/main" id="{F1BB0FAD-6045-4593-BDDC-892455D4FC0F}"/>
            </a:ext>
          </a:extLst>
        </xdr:cNvPr>
        <xdr:cNvSpPr txBox="1"/>
      </xdr:nvSpPr>
      <xdr:spPr>
        <a:xfrm>
          <a:off x="1816744" y="700551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79.8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40</xdr:row>
      <xdr:rowOff>162214</xdr:rowOff>
    </xdr:from>
    <xdr:ext cx="405111" cy="259045"/>
    <xdr:sp macro="" textlink="">
      <xdr:nvSpPr>
        <xdr:cNvPr id="91" name="n_4mainValue【道路】&#10;有形固定資産減価償却率">
          <a:extLst>
            <a:ext uri="{FF2B5EF4-FFF2-40B4-BE49-F238E27FC236}">
              <a16:creationId xmlns:a16="http://schemas.microsoft.com/office/drawing/2014/main" id="{3FE43834-D640-4A2D-82A3-B74B646A8DA0}"/>
            </a:ext>
          </a:extLst>
        </xdr:cNvPr>
        <xdr:cNvSpPr txBox="1"/>
      </xdr:nvSpPr>
      <xdr:spPr>
        <a:xfrm>
          <a:off x="927744" y="7020214"/>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80.7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24</xdr:row>
      <xdr:rowOff>76200</xdr:rowOff>
    </xdr:from>
    <xdr:to>
      <xdr:col>59</xdr:col>
      <xdr:colOff>88900</xdr:colOff>
      <xdr:row>28</xdr:row>
      <xdr:rowOff>25400</xdr:rowOff>
    </xdr:to>
    <xdr:sp macro="" textlink="">
      <xdr:nvSpPr>
        <xdr:cNvPr id="92" name="正方形/長方形 91">
          <a:extLst>
            <a:ext uri="{FF2B5EF4-FFF2-40B4-BE49-F238E27FC236}">
              <a16:creationId xmlns:a16="http://schemas.microsoft.com/office/drawing/2014/main" id="{9A0C642F-27C4-48BC-91F9-85B1BE43B499}"/>
            </a:ext>
          </a:extLst>
        </xdr:cNvPr>
        <xdr:cNvSpPr/>
      </xdr:nvSpPr>
      <xdr:spPr>
        <a:xfrm>
          <a:off x="6604000" y="419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道路</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一人当たり延長</a:t>
          </a:r>
        </a:p>
      </xdr:txBody>
    </xdr:sp>
    <xdr:clientData/>
  </xdr:twoCellAnchor>
  <xdr:twoCellAnchor>
    <xdr:from>
      <xdr:col>35</xdr:col>
      <xdr:colOff>63500</xdr:colOff>
      <xdr:row>28</xdr:row>
      <xdr:rowOff>50800</xdr:rowOff>
    </xdr:from>
    <xdr:to>
      <xdr:col>43</xdr:col>
      <xdr:colOff>63500</xdr:colOff>
      <xdr:row>29</xdr:row>
      <xdr:rowOff>133350</xdr:rowOff>
    </xdr:to>
    <xdr:sp macro="" textlink="">
      <xdr:nvSpPr>
        <xdr:cNvPr id="93" name="正方形/長方形 92">
          <a:extLst>
            <a:ext uri="{FF2B5EF4-FFF2-40B4-BE49-F238E27FC236}">
              <a16:creationId xmlns:a16="http://schemas.microsoft.com/office/drawing/2014/main" id="{3C7D5152-B577-4931-8DB7-7FE812A0706D}"/>
            </a:ext>
          </a:extLst>
        </xdr:cNvPr>
        <xdr:cNvSpPr/>
      </xdr:nvSpPr>
      <xdr:spPr>
        <a:xfrm>
          <a:off x="6731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29</xdr:row>
      <xdr:rowOff>82550</xdr:rowOff>
    </xdr:from>
    <xdr:to>
      <xdr:col>43</xdr:col>
      <xdr:colOff>63500</xdr:colOff>
      <xdr:row>30</xdr:row>
      <xdr:rowOff>165100</xdr:rowOff>
    </xdr:to>
    <xdr:sp macro="" textlink="">
      <xdr:nvSpPr>
        <xdr:cNvPr id="94" name="正方形/長方形 93">
          <a:extLst>
            <a:ext uri="{FF2B5EF4-FFF2-40B4-BE49-F238E27FC236}">
              <a16:creationId xmlns:a16="http://schemas.microsoft.com/office/drawing/2014/main" id="{F78D731E-C2EB-44FB-9437-7FD16A068514}"/>
            </a:ext>
          </a:extLst>
        </xdr:cNvPr>
        <xdr:cNvSpPr/>
      </xdr:nvSpPr>
      <xdr:spPr>
        <a:xfrm>
          <a:off x="6731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21/21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28</xdr:row>
      <xdr:rowOff>50800</xdr:rowOff>
    </xdr:from>
    <xdr:to>
      <xdr:col>48</xdr:col>
      <xdr:colOff>127000</xdr:colOff>
      <xdr:row>29</xdr:row>
      <xdr:rowOff>133350</xdr:rowOff>
    </xdr:to>
    <xdr:sp macro="" textlink="">
      <xdr:nvSpPr>
        <xdr:cNvPr id="95" name="正方形/長方形 94">
          <a:extLst>
            <a:ext uri="{FF2B5EF4-FFF2-40B4-BE49-F238E27FC236}">
              <a16:creationId xmlns:a16="http://schemas.microsoft.com/office/drawing/2014/main" id="{31DD1938-32F8-48F9-924D-DCC6704CA8ED}"/>
            </a:ext>
          </a:extLst>
        </xdr:cNvPr>
        <xdr:cNvSpPr/>
      </xdr:nvSpPr>
      <xdr:spPr>
        <a:xfrm>
          <a:off x="7747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29</xdr:row>
      <xdr:rowOff>82550</xdr:rowOff>
    </xdr:from>
    <xdr:to>
      <xdr:col>48</xdr:col>
      <xdr:colOff>127000</xdr:colOff>
      <xdr:row>30</xdr:row>
      <xdr:rowOff>165100</xdr:rowOff>
    </xdr:to>
    <xdr:sp macro="" textlink="">
      <xdr:nvSpPr>
        <xdr:cNvPr id="96" name="正方形/長方形 95">
          <a:extLst>
            <a:ext uri="{FF2B5EF4-FFF2-40B4-BE49-F238E27FC236}">
              <a16:creationId xmlns:a16="http://schemas.microsoft.com/office/drawing/2014/main" id="{73B360B9-0F19-4300-AF98-E16381F8FECE}"/>
            </a:ext>
          </a:extLst>
        </xdr:cNvPr>
        <xdr:cNvSpPr/>
      </xdr:nvSpPr>
      <xdr:spPr>
        <a:xfrm>
          <a:off x="7747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9.585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28</xdr:row>
      <xdr:rowOff>50800</xdr:rowOff>
    </xdr:from>
    <xdr:to>
      <xdr:col>54</xdr:col>
      <xdr:colOff>127000</xdr:colOff>
      <xdr:row>29</xdr:row>
      <xdr:rowOff>133350</xdr:rowOff>
    </xdr:to>
    <xdr:sp macro="" textlink="">
      <xdr:nvSpPr>
        <xdr:cNvPr id="97" name="正方形/長方形 96">
          <a:extLst>
            <a:ext uri="{FF2B5EF4-FFF2-40B4-BE49-F238E27FC236}">
              <a16:creationId xmlns:a16="http://schemas.microsoft.com/office/drawing/2014/main" id="{DC82C793-9EA5-4818-B585-FF6CC1B996F5}"/>
            </a:ext>
          </a:extLst>
        </xdr:cNvPr>
        <xdr:cNvSpPr/>
      </xdr:nvSpPr>
      <xdr:spPr>
        <a:xfrm>
          <a:off x="8890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46</xdr:col>
      <xdr:colOff>127000</xdr:colOff>
      <xdr:row>29</xdr:row>
      <xdr:rowOff>82550</xdr:rowOff>
    </xdr:from>
    <xdr:to>
      <xdr:col>54</xdr:col>
      <xdr:colOff>127000</xdr:colOff>
      <xdr:row>30</xdr:row>
      <xdr:rowOff>165100</xdr:rowOff>
    </xdr:to>
    <xdr:sp macro="" textlink="">
      <xdr:nvSpPr>
        <xdr:cNvPr id="98" name="正方形/長方形 97">
          <a:extLst>
            <a:ext uri="{FF2B5EF4-FFF2-40B4-BE49-F238E27FC236}">
              <a16:creationId xmlns:a16="http://schemas.microsoft.com/office/drawing/2014/main" id="{6ADEC87E-AE1F-41F4-936A-71B020379193}"/>
            </a:ext>
          </a:extLst>
        </xdr:cNvPr>
        <xdr:cNvSpPr/>
      </xdr:nvSpPr>
      <xdr:spPr>
        <a:xfrm>
          <a:off x="8890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1.894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31</xdr:row>
      <xdr:rowOff>19050</xdr:rowOff>
    </xdr:from>
    <xdr:to>
      <xdr:col>59</xdr:col>
      <xdr:colOff>88900</xdr:colOff>
      <xdr:row>44</xdr:row>
      <xdr:rowOff>76200</xdr:rowOff>
    </xdr:to>
    <xdr:sp macro="" textlink="">
      <xdr:nvSpPr>
        <xdr:cNvPr id="99" name="正方形/長方形 98">
          <a:extLst>
            <a:ext uri="{FF2B5EF4-FFF2-40B4-BE49-F238E27FC236}">
              <a16:creationId xmlns:a16="http://schemas.microsoft.com/office/drawing/2014/main" id="{331933EB-6CCA-4F8D-B404-EC91273EEC59}"/>
            </a:ext>
          </a:extLst>
        </xdr:cNvPr>
        <xdr:cNvSpPr/>
      </xdr:nvSpPr>
      <xdr:spPr>
        <a:xfrm>
          <a:off x="6604000" y="533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30</xdr:row>
      <xdr:rowOff>0</xdr:rowOff>
    </xdr:from>
    <xdr:ext cx="343427" cy="225703"/>
    <xdr:sp macro="" textlink="">
      <xdr:nvSpPr>
        <xdr:cNvPr id="100" name="テキスト ボックス 99">
          <a:extLst>
            <a:ext uri="{FF2B5EF4-FFF2-40B4-BE49-F238E27FC236}">
              <a16:creationId xmlns:a16="http://schemas.microsoft.com/office/drawing/2014/main" id="{C8C0D312-11D3-4893-B81D-714FE5B35C7B}"/>
            </a:ext>
          </a:extLst>
        </xdr:cNvPr>
        <xdr:cNvSpPr txBox="1"/>
      </xdr:nvSpPr>
      <xdr:spPr>
        <a:xfrm>
          <a:off x="6565900" y="5143500"/>
          <a:ext cx="343427"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ｍ</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44</xdr:row>
      <xdr:rowOff>76200</xdr:rowOff>
    </xdr:from>
    <xdr:to>
      <xdr:col>59</xdr:col>
      <xdr:colOff>50800</xdr:colOff>
      <xdr:row>44</xdr:row>
      <xdr:rowOff>76200</xdr:rowOff>
    </xdr:to>
    <xdr:cxnSp macro="">
      <xdr:nvCxnSpPr>
        <xdr:cNvPr id="101" name="直線コネクタ 100">
          <a:extLst>
            <a:ext uri="{FF2B5EF4-FFF2-40B4-BE49-F238E27FC236}">
              <a16:creationId xmlns:a16="http://schemas.microsoft.com/office/drawing/2014/main" id="{BF109889-9782-4500-8CA8-9723C5B80E87}"/>
            </a:ext>
          </a:extLst>
        </xdr:cNvPr>
        <xdr:cNvCxnSpPr/>
      </xdr:nvCxnSpPr>
      <xdr:spPr>
        <a:xfrm>
          <a:off x="6604000" y="762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42</xdr:row>
      <xdr:rowOff>38100</xdr:rowOff>
    </xdr:from>
    <xdr:to>
      <xdr:col>59</xdr:col>
      <xdr:colOff>50800</xdr:colOff>
      <xdr:row>42</xdr:row>
      <xdr:rowOff>38100</xdr:rowOff>
    </xdr:to>
    <xdr:cxnSp macro="">
      <xdr:nvCxnSpPr>
        <xdr:cNvPr id="102" name="直線コネクタ 101">
          <a:extLst>
            <a:ext uri="{FF2B5EF4-FFF2-40B4-BE49-F238E27FC236}">
              <a16:creationId xmlns:a16="http://schemas.microsoft.com/office/drawing/2014/main" id="{524D92F0-CDDC-495A-BA5A-7EC75A84A8D6}"/>
            </a:ext>
          </a:extLst>
        </xdr:cNvPr>
        <xdr:cNvCxnSpPr/>
      </xdr:nvCxnSpPr>
      <xdr:spPr>
        <a:xfrm>
          <a:off x="6604000" y="723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41</xdr:row>
      <xdr:rowOff>67327</xdr:rowOff>
    </xdr:from>
    <xdr:ext cx="467179" cy="259045"/>
    <xdr:sp macro="" textlink="">
      <xdr:nvSpPr>
        <xdr:cNvPr id="103" name="テキスト ボックス 102">
          <a:extLst>
            <a:ext uri="{FF2B5EF4-FFF2-40B4-BE49-F238E27FC236}">
              <a16:creationId xmlns:a16="http://schemas.microsoft.com/office/drawing/2014/main" id="{F5EC0CB5-D3C2-4786-BBBA-2FF42330E1CB}"/>
            </a:ext>
          </a:extLst>
        </xdr:cNvPr>
        <xdr:cNvSpPr txBox="1"/>
      </xdr:nvSpPr>
      <xdr:spPr>
        <a:xfrm>
          <a:off x="6136821" y="709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40</xdr:row>
      <xdr:rowOff>0</xdr:rowOff>
    </xdr:from>
    <xdr:to>
      <xdr:col>59</xdr:col>
      <xdr:colOff>50800</xdr:colOff>
      <xdr:row>40</xdr:row>
      <xdr:rowOff>0</xdr:rowOff>
    </xdr:to>
    <xdr:cxnSp macro="">
      <xdr:nvCxnSpPr>
        <xdr:cNvPr id="104" name="直線コネクタ 103">
          <a:extLst>
            <a:ext uri="{FF2B5EF4-FFF2-40B4-BE49-F238E27FC236}">
              <a16:creationId xmlns:a16="http://schemas.microsoft.com/office/drawing/2014/main" id="{EC8E7A4A-6676-4326-ADAC-16036DA2480B}"/>
            </a:ext>
          </a:extLst>
        </xdr:cNvPr>
        <xdr:cNvCxnSpPr/>
      </xdr:nvCxnSpPr>
      <xdr:spPr>
        <a:xfrm>
          <a:off x="6604000" y="685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39</xdr:row>
      <xdr:rowOff>29227</xdr:rowOff>
    </xdr:from>
    <xdr:ext cx="467179" cy="259045"/>
    <xdr:sp macro="" textlink="">
      <xdr:nvSpPr>
        <xdr:cNvPr id="105" name="テキスト ボックス 104">
          <a:extLst>
            <a:ext uri="{FF2B5EF4-FFF2-40B4-BE49-F238E27FC236}">
              <a16:creationId xmlns:a16="http://schemas.microsoft.com/office/drawing/2014/main" id="{E3FE1E96-4278-4CE0-83CA-D69DF305326F}"/>
            </a:ext>
          </a:extLst>
        </xdr:cNvPr>
        <xdr:cNvSpPr txBox="1"/>
      </xdr:nvSpPr>
      <xdr:spPr>
        <a:xfrm>
          <a:off x="6136821" y="6715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37</xdr:row>
      <xdr:rowOff>133350</xdr:rowOff>
    </xdr:from>
    <xdr:to>
      <xdr:col>59</xdr:col>
      <xdr:colOff>50800</xdr:colOff>
      <xdr:row>37</xdr:row>
      <xdr:rowOff>133350</xdr:rowOff>
    </xdr:to>
    <xdr:cxnSp macro="">
      <xdr:nvCxnSpPr>
        <xdr:cNvPr id="106" name="直線コネクタ 105">
          <a:extLst>
            <a:ext uri="{FF2B5EF4-FFF2-40B4-BE49-F238E27FC236}">
              <a16:creationId xmlns:a16="http://schemas.microsoft.com/office/drawing/2014/main" id="{93259A17-7DCF-4958-A4C9-00E2E13F127D}"/>
            </a:ext>
          </a:extLst>
        </xdr:cNvPr>
        <xdr:cNvCxnSpPr/>
      </xdr:nvCxnSpPr>
      <xdr:spPr>
        <a:xfrm>
          <a:off x="6604000" y="647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36</xdr:row>
      <xdr:rowOff>162577</xdr:rowOff>
    </xdr:from>
    <xdr:ext cx="467179" cy="259045"/>
    <xdr:sp macro="" textlink="">
      <xdr:nvSpPr>
        <xdr:cNvPr id="107" name="テキスト ボックス 106">
          <a:extLst>
            <a:ext uri="{FF2B5EF4-FFF2-40B4-BE49-F238E27FC236}">
              <a16:creationId xmlns:a16="http://schemas.microsoft.com/office/drawing/2014/main" id="{61749290-CB3B-43BD-BA8B-5A3548C4CF3F}"/>
            </a:ext>
          </a:extLst>
        </xdr:cNvPr>
        <xdr:cNvSpPr txBox="1"/>
      </xdr:nvSpPr>
      <xdr:spPr>
        <a:xfrm>
          <a:off x="6136821" y="6334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35</xdr:row>
      <xdr:rowOff>95250</xdr:rowOff>
    </xdr:from>
    <xdr:to>
      <xdr:col>59</xdr:col>
      <xdr:colOff>50800</xdr:colOff>
      <xdr:row>35</xdr:row>
      <xdr:rowOff>95250</xdr:rowOff>
    </xdr:to>
    <xdr:cxnSp macro="">
      <xdr:nvCxnSpPr>
        <xdr:cNvPr id="108" name="直線コネクタ 107">
          <a:extLst>
            <a:ext uri="{FF2B5EF4-FFF2-40B4-BE49-F238E27FC236}">
              <a16:creationId xmlns:a16="http://schemas.microsoft.com/office/drawing/2014/main" id="{50B1B99B-9327-411A-9B79-0A8FD5DCC1E9}"/>
            </a:ext>
          </a:extLst>
        </xdr:cNvPr>
        <xdr:cNvCxnSpPr/>
      </xdr:nvCxnSpPr>
      <xdr:spPr>
        <a:xfrm>
          <a:off x="6604000" y="609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34</xdr:row>
      <xdr:rowOff>124477</xdr:rowOff>
    </xdr:from>
    <xdr:ext cx="467179" cy="259045"/>
    <xdr:sp macro="" textlink="">
      <xdr:nvSpPr>
        <xdr:cNvPr id="109" name="テキスト ボックス 108">
          <a:extLst>
            <a:ext uri="{FF2B5EF4-FFF2-40B4-BE49-F238E27FC236}">
              <a16:creationId xmlns:a16="http://schemas.microsoft.com/office/drawing/2014/main" id="{60CB74DE-2EA8-4472-A49A-544B70319E39}"/>
            </a:ext>
          </a:extLst>
        </xdr:cNvPr>
        <xdr:cNvSpPr txBox="1"/>
      </xdr:nvSpPr>
      <xdr:spPr>
        <a:xfrm>
          <a:off x="6136821" y="5953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33</xdr:row>
      <xdr:rowOff>57150</xdr:rowOff>
    </xdr:from>
    <xdr:to>
      <xdr:col>59</xdr:col>
      <xdr:colOff>50800</xdr:colOff>
      <xdr:row>33</xdr:row>
      <xdr:rowOff>57150</xdr:rowOff>
    </xdr:to>
    <xdr:cxnSp macro="">
      <xdr:nvCxnSpPr>
        <xdr:cNvPr id="110" name="直線コネクタ 109">
          <a:extLst>
            <a:ext uri="{FF2B5EF4-FFF2-40B4-BE49-F238E27FC236}">
              <a16:creationId xmlns:a16="http://schemas.microsoft.com/office/drawing/2014/main" id="{642F18BA-0802-4EBB-8520-2144322AB378}"/>
            </a:ext>
          </a:extLst>
        </xdr:cNvPr>
        <xdr:cNvCxnSpPr/>
      </xdr:nvCxnSpPr>
      <xdr:spPr>
        <a:xfrm>
          <a:off x="6604000" y="571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32</xdr:row>
      <xdr:rowOff>86377</xdr:rowOff>
    </xdr:from>
    <xdr:ext cx="467179" cy="259045"/>
    <xdr:sp macro="" textlink="">
      <xdr:nvSpPr>
        <xdr:cNvPr id="111" name="テキスト ボックス 110">
          <a:extLst>
            <a:ext uri="{FF2B5EF4-FFF2-40B4-BE49-F238E27FC236}">
              <a16:creationId xmlns:a16="http://schemas.microsoft.com/office/drawing/2014/main" id="{4C6EB707-6A78-468C-845B-31E1A6DE3DDF}"/>
            </a:ext>
          </a:extLst>
        </xdr:cNvPr>
        <xdr:cNvSpPr txBox="1"/>
      </xdr:nvSpPr>
      <xdr:spPr>
        <a:xfrm>
          <a:off x="6136821" y="5572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31</xdr:row>
      <xdr:rowOff>19050</xdr:rowOff>
    </xdr:from>
    <xdr:to>
      <xdr:col>59</xdr:col>
      <xdr:colOff>50800</xdr:colOff>
      <xdr:row>31</xdr:row>
      <xdr:rowOff>19050</xdr:rowOff>
    </xdr:to>
    <xdr:cxnSp macro="">
      <xdr:nvCxnSpPr>
        <xdr:cNvPr id="112" name="直線コネクタ 111">
          <a:extLst>
            <a:ext uri="{FF2B5EF4-FFF2-40B4-BE49-F238E27FC236}">
              <a16:creationId xmlns:a16="http://schemas.microsoft.com/office/drawing/2014/main" id="{B9F3E3A7-ED0B-497E-953D-F7FE22072913}"/>
            </a:ext>
          </a:extLst>
        </xdr:cNvPr>
        <xdr:cNvCxnSpPr/>
      </xdr:nvCxnSpPr>
      <xdr:spPr>
        <a:xfrm>
          <a:off x="6604000" y="533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30</xdr:row>
      <xdr:rowOff>48277</xdr:rowOff>
    </xdr:from>
    <xdr:ext cx="531299" cy="259045"/>
    <xdr:sp macro="" textlink="">
      <xdr:nvSpPr>
        <xdr:cNvPr id="113" name="テキスト ボックス 112">
          <a:extLst>
            <a:ext uri="{FF2B5EF4-FFF2-40B4-BE49-F238E27FC236}">
              <a16:creationId xmlns:a16="http://schemas.microsoft.com/office/drawing/2014/main" id="{B533479E-A85A-4F23-9B45-B141149368D5}"/>
            </a:ext>
          </a:extLst>
        </xdr:cNvPr>
        <xdr:cNvSpPr txBox="1"/>
      </xdr:nvSpPr>
      <xdr:spPr>
        <a:xfrm>
          <a:off x="6072701" y="5191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31</xdr:row>
      <xdr:rowOff>19050</xdr:rowOff>
    </xdr:from>
    <xdr:to>
      <xdr:col>59</xdr:col>
      <xdr:colOff>88900</xdr:colOff>
      <xdr:row>44</xdr:row>
      <xdr:rowOff>76200</xdr:rowOff>
    </xdr:to>
    <xdr:sp macro="" textlink="">
      <xdr:nvSpPr>
        <xdr:cNvPr id="114" name="【道路】&#10;一人当たり延長グラフ枠">
          <a:extLst>
            <a:ext uri="{FF2B5EF4-FFF2-40B4-BE49-F238E27FC236}">
              <a16:creationId xmlns:a16="http://schemas.microsoft.com/office/drawing/2014/main" id="{80FE1193-88CD-4722-9B11-07F8AEE9421C}"/>
            </a:ext>
          </a:extLst>
        </xdr:cNvPr>
        <xdr:cNvSpPr/>
      </xdr:nvSpPr>
      <xdr:spPr>
        <a:xfrm>
          <a:off x="6604000" y="533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189865</xdr:colOff>
      <xdr:row>34</xdr:row>
      <xdr:rowOff>6667</xdr:rowOff>
    </xdr:from>
    <xdr:to>
      <xdr:col>54</xdr:col>
      <xdr:colOff>189865</xdr:colOff>
      <xdr:row>41</xdr:row>
      <xdr:rowOff>67056</xdr:rowOff>
    </xdr:to>
    <xdr:cxnSp macro="">
      <xdr:nvCxnSpPr>
        <xdr:cNvPr id="115" name="直線コネクタ 114">
          <a:extLst>
            <a:ext uri="{FF2B5EF4-FFF2-40B4-BE49-F238E27FC236}">
              <a16:creationId xmlns:a16="http://schemas.microsoft.com/office/drawing/2014/main" id="{E2F28113-1F15-4711-963F-600F381A7856}"/>
            </a:ext>
          </a:extLst>
        </xdr:cNvPr>
        <xdr:cNvCxnSpPr/>
      </xdr:nvCxnSpPr>
      <xdr:spPr>
        <a:xfrm flipV="1">
          <a:off x="10476865" y="5835967"/>
          <a:ext cx="0" cy="1260539"/>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41</xdr:row>
      <xdr:rowOff>70883</xdr:rowOff>
    </xdr:from>
    <xdr:ext cx="469744" cy="259045"/>
    <xdr:sp macro="" textlink="">
      <xdr:nvSpPr>
        <xdr:cNvPr id="116" name="【道路】&#10;一人当たり延長最小値テキスト">
          <a:extLst>
            <a:ext uri="{FF2B5EF4-FFF2-40B4-BE49-F238E27FC236}">
              <a16:creationId xmlns:a16="http://schemas.microsoft.com/office/drawing/2014/main" id="{F84B2E5B-7905-48FD-870D-1FE6B2F49989}"/>
            </a:ext>
          </a:extLst>
        </xdr:cNvPr>
        <xdr:cNvSpPr txBox="1"/>
      </xdr:nvSpPr>
      <xdr:spPr>
        <a:xfrm>
          <a:off x="10515600" y="710033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0.748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41</xdr:row>
      <xdr:rowOff>67056</xdr:rowOff>
    </xdr:from>
    <xdr:to>
      <xdr:col>55</xdr:col>
      <xdr:colOff>88900</xdr:colOff>
      <xdr:row>41</xdr:row>
      <xdr:rowOff>67056</xdr:rowOff>
    </xdr:to>
    <xdr:cxnSp macro="">
      <xdr:nvCxnSpPr>
        <xdr:cNvPr id="117" name="直線コネクタ 116">
          <a:extLst>
            <a:ext uri="{FF2B5EF4-FFF2-40B4-BE49-F238E27FC236}">
              <a16:creationId xmlns:a16="http://schemas.microsoft.com/office/drawing/2014/main" id="{07D58C27-5967-4494-ADCF-BE004542C574}"/>
            </a:ext>
          </a:extLst>
        </xdr:cNvPr>
        <xdr:cNvCxnSpPr/>
      </xdr:nvCxnSpPr>
      <xdr:spPr>
        <a:xfrm>
          <a:off x="10388600" y="709650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32</xdr:row>
      <xdr:rowOff>124794</xdr:rowOff>
    </xdr:from>
    <xdr:ext cx="469744" cy="259045"/>
    <xdr:sp macro="" textlink="">
      <xdr:nvSpPr>
        <xdr:cNvPr id="118" name="【道路】&#10;一人当たり延長最大値テキスト">
          <a:extLst>
            <a:ext uri="{FF2B5EF4-FFF2-40B4-BE49-F238E27FC236}">
              <a16:creationId xmlns:a16="http://schemas.microsoft.com/office/drawing/2014/main" id="{9CA6294F-F7A3-466D-A438-14A885DF817B}"/>
            </a:ext>
          </a:extLst>
        </xdr:cNvPr>
        <xdr:cNvSpPr txBox="1"/>
      </xdr:nvSpPr>
      <xdr:spPr>
        <a:xfrm>
          <a:off x="10515600" y="561119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7.365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34</xdr:row>
      <xdr:rowOff>6667</xdr:rowOff>
    </xdr:from>
    <xdr:to>
      <xdr:col>55</xdr:col>
      <xdr:colOff>88900</xdr:colOff>
      <xdr:row>34</xdr:row>
      <xdr:rowOff>6667</xdr:rowOff>
    </xdr:to>
    <xdr:cxnSp macro="">
      <xdr:nvCxnSpPr>
        <xdr:cNvPr id="119" name="直線コネクタ 118">
          <a:extLst>
            <a:ext uri="{FF2B5EF4-FFF2-40B4-BE49-F238E27FC236}">
              <a16:creationId xmlns:a16="http://schemas.microsoft.com/office/drawing/2014/main" id="{20BED675-B29D-4B48-A7B5-2E23DDEE06A3}"/>
            </a:ext>
          </a:extLst>
        </xdr:cNvPr>
        <xdr:cNvCxnSpPr/>
      </xdr:nvCxnSpPr>
      <xdr:spPr>
        <a:xfrm>
          <a:off x="10388600" y="583596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39</xdr:row>
      <xdr:rowOff>56278</xdr:rowOff>
    </xdr:from>
    <xdr:ext cx="469744" cy="259045"/>
    <xdr:sp macro="" textlink="">
      <xdr:nvSpPr>
        <xdr:cNvPr id="120" name="【道路】&#10;一人当たり延長平均値テキスト">
          <a:extLst>
            <a:ext uri="{FF2B5EF4-FFF2-40B4-BE49-F238E27FC236}">
              <a16:creationId xmlns:a16="http://schemas.microsoft.com/office/drawing/2014/main" id="{0E1E1836-6C86-40DE-BCA7-AC714EF9C0BB}"/>
            </a:ext>
          </a:extLst>
        </xdr:cNvPr>
        <xdr:cNvSpPr txBox="1"/>
      </xdr:nvSpPr>
      <xdr:spPr>
        <a:xfrm>
          <a:off x="10515600" y="6742828"/>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1.558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40</xdr:row>
      <xdr:rowOff>33401</xdr:rowOff>
    </xdr:from>
    <xdr:to>
      <xdr:col>55</xdr:col>
      <xdr:colOff>50800</xdr:colOff>
      <xdr:row>40</xdr:row>
      <xdr:rowOff>135001</xdr:rowOff>
    </xdr:to>
    <xdr:sp macro="" textlink="">
      <xdr:nvSpPr>
        <xdr:cNvPr id="121" name="フローチャート: 判断 120">
          <a:extLst>
            <a:ext uri="{FF2B5EF4-FFF2-40B4-BE49-F238E27FC236}">
              <a16:creationId xmlns:a16="http://schemas.microsoft.com/office/drawing/2014/main" id="{74CF0C4F-8242-48BD-A68C-2B140B38502E}"/>
            </a:ext>
          </a:extLst>
        </xdr:cNvPr>
        <xdr:cNvSpPr/>
      </xdr:nvSpPr>
      <xdr:spPr>
        <a:xfrm>
          <a:off x="10426700" y="689140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63500</xdr:colOff>
      <xdr:row>40</xdr:row>
      <xdr:rowOff>41973</xdr:rowOff>
    </xdr:from>
    <xdr:to>
      <xdr:col>50</xdr:col>
      <xdr:colOff>165100</xdr:colOff>
      <xdr:row>40</xdr:row>
      <xdr:rowOff>143573</xdr:rowOff>
    </xdr:to>
    <xdr:sp macro="" textlink="">
      <xdr:nvSpPr>
        <xdr:cNvPr id="122" name="フローチャート: 判断 121">
          <a:extLst>
            <a:ext uri="{FF2B5EF4-FFF2-40B4-BE49-F238E27FC236}">
              <a16:creationId xmlns:a16="http://schemas.microsoft.com/office/drawing/2014/main" id="{556A45EE-0183-4AFB-AB51-320BA62EF819}"/>
            </a:ext>
          </a:extLst>
        </xdr:cNvPr>
        <xdr:cNvSpPr/>
      </xdr:nvSpPr>
      <xdr:spPr>
        <a:xfrm>
          <a:off x="9588500" y="689997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127000</xdr:colOff>
      <xdr:row>40</xdr:row>
      <xdr:rowOff>41402</xdr:rowOff>
    </xdr:from>
    <xdr:to>
      <xdr:col>46</xdr:col>
      <xdr:colOff>38100</xdr:colOff>
      <xdr:row>40</xdr:row>
      <xdr:rowOff>143002</xdr:rowOff>
    </xdr:to>
    <xdr:sp macro="" textlink="">
      <xdr:nvSpPr>
        <xdr:cNvPr id="123" name="フローチャート: 判断 122">
          <a:extLst>
            <a:ext uri="{FF2B5EF4-FFF2-40B4-BE49-F238E27FC236}">
              <a16:creationId xmlns:a16="http://schemas.microsoft.com/office/drawing/2014/main" id="{E11203F6-BE7C-4887-9A32-644AB03F1162}"/>
            </a:ext>
          </a:extLst>
        </xdr:cNvPr>
        <xdr:cNvSpPr/>
      </xdr:nvSpPr>
      <xdr:spPr>
        <a:xfrm>
          <a:off x="8699500" y="689940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0</xdr:colOff>
      <xdr:row>40</xdr:row>
      <xdr:rowOff>41593</xdr:rowOff>
    </xdr:from>
    <xdr:to>
      <xdr:col>41</xdr:col>
      <xdr:colOff>101600</xdr:colOff>
      <xdr:row>40</xdr:row>
      <xdr:rowOff>143193</xdr:rowOff>
    </xdr:to>
    <xdr:sp macro="" textlink="">
      <xdr:nvSpPr>
        <xdr:cNvPr id="124" name="フローチャート: 判断 123">
          <a:extLst>
            <a:ext uri="{FF2B5EF4-FFF2-40B4-BE49-F238E27FC236}">
              <a16:creationId xmlns:a16="http://schemas.microsoft.com/office/drawing/2014/main" id="{BA85133E-FF08-42A7-B481-30F2DF8DE31F}"/>
            </a:ext>
          </a:extLst>
        </xdr:cNvPr>
        <xdr:cNvSpPr/>
      </xdr:nvSpPr>
      <xdr:spPr>
        <a:xfrm>
          <a:off x="7810500" y="689959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63500</xdr:colOff>
      <xdr:row>40</xdr:row>
      <xdr:rowOff>38164</xdr:rowOff>
    </xdr:from>
    <xdr:to>
      <xdr:col>36</xdr:col>
      <xdr:colOff>165100</xdr:colOff>
      <xdr:row>40</xdr:row>
      <xdr:rowOff>139764</xdr:rowOff>
    </xdr:to>
    <xdr:sp macro="" textlink="">
      <xdr:nvSpPr>
        <xdr:cNvPr id="125" name="フローチャート: 判断 124">
          <a:extLst>
            <a:ext uri="{FF2B5EF4-FFF2-40B4-BE49-F238E27FC236}">
              <a16:creationId xmlns:a16="http://schemas.microsoft.com/office/drawing/2014/main" id="{62C4E37D-1B6A-4FD9-8AF0-6E3E937DC877}"/>
            </a:ext>
          </a:extLst>
        </xdr:cNvPr>
        <xdr:cNvSpPr/>
      </xdr:nvSpPr>
      <xdr:spPr>
        <a:xfrm>
          <a:off x="6921500" y="689616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54</xdr:col>
      <xdr:colOff>0</xdr:colOff>
      <xdr:row>44</xdr:row>
      <xdr:rowOff>73677</xdr:rowOff>
    </xdr:from>
    <xdr:ext cx="762000" cy="259045"/>
    <xdr:sp macro="" textlink="">
      <xdr:nvSpPr>
        <xdr:cNvPr id="126" name="テキスト ボックス 125">
          <a:extLst>
            <a:ext uri="{FF2B5EF4-FFF2-40B4-BE49-F238E27FC236}">
              <a16:creationId xmlns:a16="http://schemas.microsoft.com/office/drawing/2014/main" id="{10003966-3345-4EBF-B418-BFBC15CD8756}"/>
            </a:ext>
          </a:extLst>
        </xdr:cNvPr>
        <xdr:cNvSpPr txBox="1"/>
      </xdr:nvSpPr>
      <xdr:spPr>
        <a:xfrm>
          <a:off x="102870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44</xdr:row>
      <xdr:rowOff>73677</xdr:rowOff>
    </xdr:from>
    <xdr:ext cx="762000" cy="259045"/>
    <xdr:sp macro="" textlink="">
      <xdr:nvSpPr>
        <xdr:cNvPr id="127" name="テキスト ボックス 126">
          <a:extLst>
            <a:ext uri="{FF2B5EF4-FFF2-40B4-BE49-F238E27FC236}">
              <a16:creationId xmlns:a16="http://schemas.microsoft.com/office/drawing/2014/main" id="{C17B1CB7-E57F-4447-9C58-08336FED2ACE}"/>
            </a:ext>
          </a:extLst>
        </xdr:cNvPr>
        <xdr:cNvSpPr txBox="1"/>
      </xdr:nvSpPr>
      <xdr:spPr>
        <a:xfrm>
          <a:off x="9448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44</xdr:row>
      <xdr:rowOff>73677</xdr:rowOff>
    </xdr:from>
    <xdr:ext cx="762000" cy="259045"/>
    <xdr:sp macro="" textlink="">
      <xdr:nvSpPr>
        <xdr:cNvPr id="128" name="テキスト ボックス 127">
          <a:extLst>
            <a:ext uri="{FF2B5EF4-FFF2-40B4-BE49-F238E27FC236}">
              <a16:creationId xmlns:a16="http://schemas.microsoft.com/office/drawing/2014/main" id="{F8556172-B8B9-43D3-A474-15E8CC1FA871}"/>
            </a:ext>
          </a:extLst>
        </xdr:cNvPr>
        <xdr:cNvSpPr txBox="1"/>
      </xdr:nvSpPr>
      <xdr:spPr>
        <a:xfrm>
          <a:off x="8559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44</xdr:row>
      <xdr:rowOff>73677</xdr:rowOff>
    </xdr:from>
    <xdr:ext cx="762000" cy="259045"/>
    <xdr:sp macro="" textlink="">
      <xdr:nvSpPr>
        <xdr:cNvPr id="129" name="テキスト ボックス 128">
          <a:extLst>
            <a:ext uri="{FF2B5EF4-FFF2-40B4-BE49-F238E27FC236}">
              <a16:creationId xmlns:a16="http://schemas.microsoft.com/office/drawing/2014/main" id="{BD8B4794-6225-4402-A4E4-1CD083C78CA2}"/>
            </a:ext>
          </a:extLst>
        </xdr:cNvPr>
        <xdr:cNvSpPr txBox="1"/>
      </xdr:nvSpPr>
      <xdr:spPr>
        <a:xfrm>
          <a:off x="7670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44</xdr:row>
      <xdr:rowOff>73677</xdr:rowOff>
    </xdr:from>
    <xdr:ext cx="762000" cy="259045"/>
    <xdr:sp macro="" textlink="">
      <xdr:nvSpPr>
        <xdr:cNvPr id="130" name="テキスト ボックス 129">
          <a:extLst>
            <a:ext uri="{FF2B5EF4-FFF2-40B4-BE49-F238E27FC236}">
              <a16:creationId xmlns:a16="http://schemas.microsoft.com/office/drawing/2014/main" id="{82DC488B-A423-46F4-8DCC-50CFE8F9F19B}"/>
            </a:ext>
          </a:extLst>
        </xdr:cNvPr>
        <xdr:cNvSpPr txBox="1"/>
      </xdr:nvSpPr>
      <xdr:spPr>
        <a:xfrm>
          <a:off x="6781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41</xdr:row>
      <xdr:rowOff>16256</xdr:rowOff>
    </xdr:from>
    <xdr:to>
      <xdr:col>55</xdr:col>
      <xdr:colOff>50800</xdr:colOff>
      <xdr:row>41</xdr:row>
      <xdr:rowOff>117856</xdr:rowOff>
    </xdr:to>
    <xdr:sp macro="" textlink="">
      <xdr:nvSpPr>
        <xdr:cNvPr id="131" name="楕円 130">
          <a:extLst>
            <a:ext uri="{FF2B5EF4-FFF2-40B4-BE49-F238E27FC236}">
              <a16:creationId xmlns:a16="http://schemas.microsoft.com/office/drawing/2014/main" id="{76E1B943-6595-43E5-B018-5820D1864720}"/>
            </a:ext>
          </a:extLst>
        </xdr:cNvPr>
        <xdr:cNvSpPr/>
      </xdr:nvSpPr>
      <xdr:spPr>
        <a:xfrm>
          <a:off x="10426700" y="704570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38100</xdr:colOff>
      <xdr:row>40</xdr:row>
      <xdr:rowOff>102633</xdr:rowOff>
    </xdr:from>
    <xdr:ext cx="469744" cy="259045"/>
    <xdr:sp macro="" textlink="">
      <xdr:nvSpPr>
        <xdr:cNvPr id="132" name="【道路】&#10;一人当たり延長該当値テキスト">
          <a:extLst>
            <a:ext uri="{FF2B5EF4-FFF2-40B4-BE49-F238E27FC236}">
              <a16:creationId xmlns:a16="http://schemas.microsoft.com/office/drawing/2014/main" id="{A854E568-FE49-41DE-A6F5-E9D5F48BD98E}"/>
            </a:ext>
          </a:extLst>
        </xdr:cNvPr>
        <xdr:cNvSpPr txBox="1"/>
      </xdr:nvSpPr>
      <xdr:spPr>
        <a:xfrm>
          <a:off x="10515600" y="696063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0.748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41</xdr:row>
      <xdr:rowOff>14542</xdr:rowOff>
    </xdr:from>
    <xdr:to>
      <xdr:col>50</xdr:col>
      <xdr:colOff>165100</xdr:colOff>
      <xdr:row>41</xdr:row>
      <xdr:rowOff>116142</xdr:rowOff>
    </xdr:to>
    <xdr:sp macro="" textlink="">
      <xdr:nvSpPr>
        <xdr:cNvPr id="133" name="楕円 132">
          <a:extLst>
            <a:ext uri="{FF2B5EF4-FFF2-40B4-BE49-F238E27FC236}">
              <a16:creationId xmlns:a16="http://schemas.microsoft.com/office/drawing/2014/main" id="{8D0350AA-F4CC-484D-A4EE-282412DFA41E}"/>
            </a:ext>
          </a:extLst>
        </xdr:cNvPr>
        <xdr:cNvSpPr/>
      </xdr:nvSpPr>
      <xdr:spPr>
        <a:xfrm>
          <a:off x="9588500" y="704399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114300</xdr:colOff>
      <xdr:row>41</xdr:row>
      <xdr:rowOff>65342</xdr:rowOff>
    </xdr:from>
    <xdr:to>
      <xdr:col>55</xdr:col>
      <xdr:colOff>0</xdr:colOff>
      <xdr:row>41</xdr:row>
      <xdr:rowOff>67056</xdr:rowOff>
    </xdr:to>
    <xdr:cxnSp macro="">
      <xdr:nvCxnSpPr>
        <xdr:cNvPr id="134" name="直線コネクタ 133">
          <a:extLst>
            <a:ext uri="{FF2B5EF4-FFF2-40B4-BE49-F238E27FC236}">
              <a16:creationId xmlns:a16="http://schemas.microsoft.com/office/drawing/2014/main" id="{02EAF477-894E-4332-87A3-BD5FAABCD5C5}"/>
            </a:ext>
          </a:extLst>
        </xdr:cNvPr>
        <xdr:cNvCxnSpPr/>
      </xdr:nvCxnSpPr>
      <xdr:spPr>
        <a:xfrm>
          <a:off x="9639300" y="7094792"/>
          <a:ext cx="838200" cy="171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41</xdr:row>
      <xdr:rowOff>12446</xdr:rowOff>
    </xdr:from>
    <xdr:to>
      <xdr:col>46</xdr:col>
      <xdr:colOff>38100</xdr:colOff>
      <xdr:row>41</xdr:row>
      <xdr:rowOff>114046</xdr:rowOff>
    </xdr:to>
    <xdr:sp macro="" textlink="">
      <xdr:nvSpPr>
        <xdr:cNvPr id="135" name="楕円 134">
          <a:extLst>
            <a:ext uri="{FF2B5EF4-FFF2-40B4-BE49-F238E27FC236}">
              <a16:creationId xmlns:a16="http://schemas.microsoft.com/office/drawing/2014/main" id="{9EE3C51C-9090-432E-85E0-0238D4F54594}"/>
            </a:ext>
          </a:extLst>
        </xdr:cNvPr>
        <xdr:cNvSpPr/>
      </xdr:nvSpPr>
      <xdr:spPr>
        <a:xfrm>
          <a:off x="8699500" y="704189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41</xdr:row>
      <xdr:rowOff>63246</xdr:rowOff>
    </xdr:from>
    <xdr:to>
      <xdr:col>50</xdr:col>
      <xdr:colOff>114300</xdr:colOff>
      <xdr:row>41</xdr:row>
      <xdr:rowOff>65342</xdr:rowOff>
    </xdr:to>
    <xdr:cxnSp macro="">
      <xdr:nvCxnSpPr>
        <xdr:cNvPr id="136" name="直線コネクタ 135">
          <a:extLst>
            <a:ext uri="{FF2B5EF4-FFF2-40B4-BE49-F238E27FC236}">
              <a16:creationId xmlns:a16="http://schemas.microsoft.com/office/drawing/2014/main" id="{4E0EA8FB-7A97-4327-8BA0-FB40FBEFBD74}"/>
            </a:ext>
          </a:extLst>
        </xdr:cNvPr>
        <xdr:cNvCxnSpPr/>
      </xdr:nvCxnSpPr>
      <xdr:spPr>
        <a:xfrm>
          <a:off x="8750300" y="7092696"/>
          <a:ext cx="889000" cy="209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41</xdr:row>
      <xdr:rowOff>12636</xdr:rowOff>
    </xdr:from>
    <xdr:to>
      <xdr:col>41</xdr:col>
      <xdr:colOff>101600</xdr:colOff>
      <xdr:row>41</xdr:row>
      <xdr:rowOff>114236</xdr:rowOff>
    </xdr:to>
    <xdr:sp macro="" textlink="">
      <xdr:nvSpPr>
        <xdr:cNvPr id="137" name="楕円 136">
          <a:extLst>
            <a:ext uri="{FF2B5EF4-FFF2-40B4-BE49-F238E27FC236}">
              <a16:creationId xmlns:a16="http://schemas.microsoft.com/office/drawing/2014/main" id="{F1FC29DB-5C02-48CB-8E75-E052D7535E8B}"/>
            </a:ext>
          </a:extLst>
        </xdr:cNvPr>
        <xdr:cNvSpPr/>
      </xdr:nvSpPr>
      <xdr:spPr>
        <a:xfrm>
          <a:off x="7810500" y="704208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50800</xdr:colOff>
      <xdr:row>41</xdr:row>
      <xdr:rowOff>63246</xdr:rowOff>
    </xdr:from>
    <xdr:to>
      <xdr:col>45</xdr:col>
      <xdr:colOff>177800</xdr:colOff>
      <xdr:row>41</xdr:row>
      <xdr:rowOff>63436</xdr:rowOff>
    </xdr:to>
    <xdr:cxnSp macro="">
      <xdr:nvCxnSpPr>
        <xdr:cNvPr id="138" name="直線コネクタ 137">
          <a:extLst>
            <a:ext uri="{FF2B5EF4-FFF2-40B4-BE49-F238E27FC236}">
              <a16:creationId xmlns:a16="http://schemas.microsoft.com/office/drawing/2014/main" id="{BFC430AC-906E-41E5-9658-CEBB31B5E4DD}"/>
            </a:ext>
          </a:extLst>
        </xdr:cNvPr>
        <xdr:cNvCxnSpPr/>
      </xdr:nvCxnSpPr>
      <xdr:spPr>
        <a:xfrm flipV="1">
          <a:off x="7861300" y="7092696"/>
          <a:ext cx="889000" cy="19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36</xdr:col>
      <xdr:colOff>63500</xdr:colOff>
      <xdr:row>41</xdr:row>
      <xdr:rowOff>12256</xdr:rowOff>
    </xdr:from>
    <xdr:to>
      <xdr:col>36</xdr:col>
      <xdr:colOff>165100</xdr:colOff>
      <xdr:row>41</xdr:row>
      <xdr:rowOff>113856</xdr:rowOff>
    </xdr:to>
    <xdr:sp macro="" textlink="">
      <xdr:nvSpPr>
        <xdr:cNvPr id="139" name="楕円 138">
          <a:extLst>
            <a:ext uri="{FF2B5EF4-FFF2-40B4-BE49-F238E27FC236}">
              <a16:creationId xmlns:a16="http://schemas.microsoft.com/office/drawing/2014/main" id="{08D9AB4F-6A18-4E77-8CF5-EB437CE2FD03}"/>
            </a:ext>
          </a:extLst>
        </xdr:cNvPr>
        <xdr:cNvSpPr/>
      </xdr:nvSpPr>
      <xdr:spPr>
        <a:xfrm>
          <a:off x="6921500" y="704170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114300</xdr:colOff>
      <xdr:row>41</xdr:row>
      <xdr:rowOff>63056</xdr:rowOff>
    </xdr:from>
    <xdr:to>
      <xdr:col>41</xdr:col>
      <xdr:colOff>50800</xdr:colOff>
      <xdr:row>41</xdr:row>
      <xdr:rowOff>63436</xdr:rowOff>
    </xdr:to>
    <xdr:cxnSp macro="">
      <xdr:nvCxnSpPr>
        <xdr:cNvPr id="140" name="直線コネクタ 139">
          <a:extLst>
            <a:ext uri="{FF2B5EF4-FFF2-40B4-BE49-F238E27FC236}">
              <a16:creationId xmlns:a16="http://schemas.microsoft.com/office/drawing/2014/main" id="{D8BF78B3-709B-4DB4-8978-DDFAFBA75BDF}"/>
            </a:ext>
          </a:extLst>
        </xdr:cNvPr>
        <xdr:cNvCxnSpPr/>
      </xdr:nvCxnSpPr>
      <xdr:spPr>
        <a:xfrm>
          <a:off x="6972300" y="7092506"/>
          <a:ext cx="889000" cy="38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49</xdr:col>
      <xdr:colOff>57227</xdr:colOff>
      <xdr:row>38</xdr:row>
      <xdr:rowOff>160100</xdr:rowOff>
    </xdr:from>
    <xdr:ext cx="469744" cy="259045"/>
    <xdr:sp macro="" textlink="">
      <xdr:nvSpPr>
        <xdr:cNvPr id="141" name="n_1aveValue【道路】&#10;一人当たり延長">
          <a:extLst>
            <a:ext uri="{FF2B5EF4-FFF2-40B4-BE49-F238E27FC236}">
              <a16:creationId xmlns:a16="http://schemas.microsoft.com/office/drawing/2014/main" id="{9697260A-79D1-4950-9331-9157DB0E0E5D}"/>
            </a:ext>
          </a:extLst>
        </xdr:cNvPr>
        <xdr:cNvSpPr txBox="1"/>
      </xdr:nvSpPr>
      <xdr:spPr>
        <a:xfrm>
          <a:off x="9391727" y="667520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1.513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38</xdr:row>
      <xdr:rowOff>159529</xdr:rowOff>
    </xdr:from>
    <xdr:ext cx="469744" cy="259045"/>
    <xdr:sp macro="" textlink="">
      <xdr:nvSpPr>
        <xdr:cNvPr id="142" name="n_2aveValue【道路】&#10;一人当たり延長">
          <a:extLst>
            <a:ext uri="{FF2B5EF4-FFF2-40B4-BE49-F238E27FC236}">
              <a16:creationId xmlns:a16="http://schemas.microsoft.com/office/drawing/2014/main" id="{BA91E5D6-7E26-4E4E-B013-22FDF83FCF1F}"/>
            </a:ext>
          </a:extLst>
        </xdr:cNvPr>
        <xdr:cNvSpPr txBox="1"/>
      </xdr:nvSpPr>
      <xdr:spPr>
        <a:xfrm>
          <a:off x="8515427" y="667462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1.516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6427</xdr:colOff>
      <xdr:row>38</xdr:row>
      <xdr:rowOff>159720</xdr:rowOff>
    </xdr:from>
    <xdr:ext cx="469744" cy="259045"/>
    <xdr:sp macro="" textlink="">
      <xdr:nvSpPr>
        <xdr:cNvPr id="143" name="n_3aveValue【道路】&#10;一人当たり延長">
          <a:extLst>
            <a:ext uri="{FF2B5EF4-FFF2-40B4-BE49-F238E27FC236}">
              <a16:creationId xmlns:a16="http://schemas.microsoft.com/office/drawing/2014/main" id="{9F3EFD17-D580-4A60-B2EB-C44C1FA48300}"/>
            </a:ext>
          </a:extLst>
        </xdr:cNvPr>
        <xdr:cNvSpPr txBox="1"/>
      </xdr:nvSpPr>
      <xdr:spPr>
        <a:xfrm>
          <a:off x="7626427" y="667482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1.515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69927</xdr:colOff>
      <xdr:row>38</xdr:row>
      <xdr:rowOff>156291</xdr:rowOff>
    </xdr:from>
    <xdr:ext cx="469744" cy="259045"/>
    <xdr:sp macro="" textlink="">
      <xdr:nvSpPr>
        <xdr:cNvPr id="144" name="n_4aveValue【道路】&#10;一人当たり延長">
          <a:extLst>
            <a:ext uri="{FF2B5EF4-FFF2-40B4-BE49-F238E27FC236}">
              <a16:creationId xmlns:a16="http://schemas.microsoft.com/office/drawing/2014/main" id="{7B4AF19E-B6F4-46D9-9ED3-2285CB5670B3}"/>
            </a:ext>
          </a:extLst>
        </xdr:cNvPr>
        <xdr:cNvSpPr txBox="1"/>
      </xdr:nvSpPr>
      <xdr:spPr>
        <a:xfrm>
          <a:off x="6737427" y="667139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1.533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57227</xdr:colOff>
      <xdr:row>41</xdr:row>
      <xdr:rowOff>107269</xdr:rowOff>
    </xdr:from>
    <xdr:ext cx="469744" cy="259045"/>
    <xdr:sp macro="" textlink="">
      <xdr:nvSpPr>
        <xdr:cNvPr id="145" name="n_1mainValue【道路】&#10;一人当たり延長">
          <a:extLst>
            <a:ext uri="{FF2B5EF4-FFF2-40B4-BE49-F238E27FC236}">
              <a16:creationId xmlns:a16="http://schemas.microsoft.com/office/drawing/2014/main" id="{3025EF9E-428D-4B33-A9CE-994260EA9099}"/>
            </a:ext>
          </a:extLst>
        </xdr:cNvPr>
        <xdr:cNvSpPr txBox="1"/>
      </xdr:nvSpPr>
      <xdr:spPr>
        <a:xfrm>
          <a:off x="9391727" y="713671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0.757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41</xdr:row>
      <xdr:rowOff>105173</xdr:rowOff>
    </xdr:from>
    <xdr:ext cx="469744" cy="259045"/>
    <xdr:sp macro="" textlink="">
      <xdr:nvSpPr>
        <xdr:cNvPr id="146" name="n_2mainValue【道路】&#10;一人当たり延長">
          <a:extLst>
            <a:ext uri="{FF2B5EF4-FFF2-40B4-BE49-F238E27FC236}">
              <a16:creationId xmlns:a16="http://schemas.microsoft.com/office/drawing/2014/main" id="{678C8B85-2E4A-4FD6-A838-AFBDB487291E}"/>
            </a:ext>
          </a:extLst>
        </xdr:cNvPr>
        <xdr:cNvSpPr txBox="1"/>
      </xdr:nvSpPr>
      <xdr:spPr>
        <a:xfrm>
          <a:off x="8515427" y="713462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0.768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6427</xdr:colOff>
      <xdr:row>41</xdr:row>
      <xdr:rowOff>105363</xdr:rowOff>
    </xdr:from>
    <xdr:ext cx="469744" cy="259045"/>
    <xdr:sp macro="" textlink="">
      <xdr:nvSpPr>
        <xdr:cNvPr id="147" name="n_3mainValue【道路】&#10;一人当たり延長">
          <a:extLst>
            <a:ext uri="{FF2B5EF4-FFF2-40B4-BE49-F238E27FC236}">
              <a16:creationId xmlns:a16="http://schemas.microsoft.com/office/drawing/2014/main" id="{004A562B-9158-4F01-BEE3-3376F2AEFE74}"/>
            </a:ext>
          </a:extLst>
        </xdr:cNvPr>
        <xdr:cNvSpPr txBox="1"/>
      </xdr:nvSpPr>
      <xdr:spPr>
        <a:xfrm>
          <a:off x="7626427" y="713481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0.767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69927</xdr:colOff>
      <xdr:row>41</xdr:row>
      <xdr:rowOff>104983</xdr:rowOff>
    </xdr:from>
    <xdr:ext cx="469744" cy="259045"/>
    <xdr:sp macro="" textlink="">
      <xdr:nvSpPr>
        <xdr:cNvPr id="148" name="n_4mainValue【道路】&#10;一人当たり延長">
          <a:extLst>
            <a:ext uri="{FF2B5EF4-FFF2-40B4-BE49-F238E27FC236}">
              <a16:creationId xmlns:a16="http://schemas.microsoft.com/office/drawing/2014/main" id="{7F6BCD5A-C678-46A7-87DF-89F753FF1A9D}"/>
            </a:ext>
          </a:extLst>
        </xdr:cNvPr>
        <xdr:cNvSpPr txBox="1"/>
      </xdr:nvSpPr>
      <xdr:spPr>
        <a:xfrm>
          <a:off x="6737427" y="713443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0.769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46</xdr:row>
      <xdr:rowOff>114300</xdr:rowOff>
    </xdr:from>
    <xdr:to>
      <xdr:col>28</xdr:col>
      <xdr:colOff>152400</xdr:colOff>
      <xdr:row>50</xdr:row>
      <xdr:rowOff>63500</xdr:rowOff>
    </xdr:to>
    <xdr:sp macro="" textlink="">
      <xdr:nvSpPr>
        <xdr:cNvPr id="149" name="正方形/長方形 148">
          <a:extLst>
            <a:ext uri="{FF2B5EF4-FFF2-40B4-BE49-F238E27FC236}">
              <a16:creationId xmlns:a16="http://schemas.microsoft.com/office/drawing/2014/main" id="{C548F093-5876-40C4-A905-A6069872ACEC}"/>
            </a:ext>
          </a:extLst>
        </xdr:cNvPr>
        <xdr:cNvSpPr/>
      </xdr:nvSpPr>
      <xdr:spPr>
        <a:xfrm>
          <a:off x="762000" y="800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橋りょう・トンネル</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4</xdr:col>
      <xdr:colOff>127000</xdr:colOff>
      <xdr:row>50</xdr:row>
      <xdr:rowOff>88900</xdr:rowOff>
    </xdr:from>
    <xdr:to>
      <xdr:col>12</xdr:col>
      <xdr:colOff>127000</xdr:colOff>
      <xdr:row>52</xdr:row>
      <xdr:rowOff>0</xdr:rowOff>
    </xdr:to>
    <xdr:sp macro="" textlink="">
      <xdr:nvSpPr>
        <xdr:cNvPr id="150" name="正方形/長方形 149">
          <a:extLst>
            <a:ext uri="{FF2B5EF4-FFF2-40B4-BE49-F238E27FC236}">
              <a16:creationId xmlns:a16="http://schemas.microsoft.com/office/drawing/2014/main" id="{BFE841EE-3458-49C4-BAA0-0697C2C21DDD}"/>
            </a:ext>
          </a:extLst>
        </xdr:cNvPr>
        <xdr:cNvSpPr/>
      </xdr:nvSpPr>
      <xdr:spPr>
        <a:xfrm>
          <a:off x="889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51</xdr:row>
      <xdr:rowOff>120650</xdr:rowOff>
    </xdr:from>
    <xdr:to>
      <xdr:col>12</xdr:col>
      <xdr:colOff>127000</xdr:colOff>
      <xdr:row>53</xdr:row>
      <xdr:rowOff>31750</xdr:rowOff>
    </xdr:to>
    <xdr:sp macro="" textlink="">
      <xdr:nvSpPr>
        <xdr:cNvPr id="151" name="正方形/長方形 150">
          <a:extLst>
            <a:ext uri="{FF2B5EF4-FFF2-40B4-BE49-F238E27FC236}">
              <a16:creationId xmlns:a16="http://schemas.microsoft.com/office/drawing/2014/main" id="{C17D1289-2AB8-4B0A-9686-1F530ADA739C}"/>
            </a:ext>
          </a:extLst>
        </xdr:cNvPr>
        <xdr:cNvSpPr/>
      </xdr:nvSpPr>
      <xdr:spPr>
        <a:xfrm>
          <a:off x="889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6/21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50</xdr:row>
      <xdr:rowOff>88900</xdr:rowOff>
    </xdr:from>
    <xdr:to>
      <xdr:col>18</xdr:col>
      <xdr:colOff>0</xdr:colOff>
      <xdr:row>52</xdr:row>
      <xdr:rowOff>0</xdr:rowOff>
    </xdr:to>
    <xdr:sp macro="" textlink="">
      <xdr:nvSpPr>
        <xdr:cNvPr id="152" name="正方形/長方形 151">
          <a:extLst>
            <a:ext uri="{FF2B5EF4-FFF2-40B4-BE49-F238E27FC236}">
              <a16:creationId xmlns:a16="http://schemas.microsoft.com/office/drawing/2014/main" id="{15B13391-81F7-44D0-BF14-B5D58BA26AC2}"/>
            </a:ext>
          </a:extLst>
        </xdr:cNvPr>
        <xdr:cNvSpPr/>
      </xdr:nvSpPr>
      <xdr:spPr>
        <a:xfrm>
          <a:off x="1905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51</xdr:row>
      <xdr:rowOff>120650</xdr:rowOff>
    </xdr:from>
    <xdr:to>
      <xdr:col>18</xdr:col>
      <xdr:colOff>0</xdr:colOff>
      <xdr:row>53</xdr:row>
      <xdr:rowOff>31750</xdr:rowOff>
    </xdr:to>
    <xdr:sp macro="" textlink="">
      <xdr:nvSpPr>
        <xdr:cNvPr id="153" name="正方形/長方形 152">
          <a:extLst>
            <a:ext uri="{FF2B5EF4-FFF2-40B4-BE49-F238E27FC236}">
              <a16:creationId xmlns:a16="http://schemas.microsoft.com/office/drawing/2014/main" id="{DB77F30C-B7C4-42FC-BFD0-71D3E60FA019}"/>
            </a:ext>
          </a:extLst>
        </xdr:cNvPr>
        <xdr:cNvSpPr/>
      </xdr:nvSpPr>
      <xdr:spPr>
        <a:xfrm>
          <a:off x="1905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64.5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50</xdr:row>
      <xdr:rowOff>88900</xdr:rowOff>
    </xdr:from>
    <xdr:to>
      <xdr:col>24</xdr:col>
      <xdr:colOff>0</xdr:colOff>
      <xdr:row>52</xdr:row>
      <xdr:rowOff>0</xdr:rowOff>
    </xdr:to>
    <xdr:sp macro="" textlink="">
      <xdr:nvSpPr>
        <xdr:cNvPr id="154" name="正方形/長方形 153">
          <a:extLst>
            <a:ext uri="{FF2B5EF4-FFF2-40B4-BE49-F238E27FC236}">
              <a16:creationId xmlns:a16="http://schemas.microsoft.com/office/drawing/2014/main" id="{173899FF-CBEE-4605-A7F3-2069C7363699}"/>
            </a:ext>
          </a:extLst>
        </xdr:cNvPr>
        <xdr:cNvSpPr/>
      </xdr:nvSpPr>
      <xdr:spPr>
        <a:xfrm>
          <a:off x="3048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16</xdr:col>
      <xdr:colOff>0</xdr:colOff>
      <xdr:row>51</xdr:row>
      <xdr:rowOff>120650</xdr:rowOff>
    </xdr:from>
    <xdr:to>
      <xdr:col>24</xdr:col>
      <xdr:colOff>0</xdr:colOff>
      <xdr:row>53</xdr:row>
      <xdr:rowOff>31750</xdr:rowOff>
    </xdr:to>
    <xdr:sp macro="" textlink="">
      <xdr:nvSpPr>
        <xdr:cNvPr id="155" name="正方形/長方形 154">
          <a:extLst>
            <a:ext uri="{FF2B5EF4-FFF2-40B4-BE49-F238E27FC236}">
              <a16:creationId xmlns:a16="http://schemas.microsoft.com/office/drawing/2014/main" id="{DB021492-C47F-4E3F-A8C7-720F16BFB194}"/>
            </a:ext>
          </a:extLst>
        </xdr:cNvPr>
        <xdr:cNvSpPr/>
      </xdr:nvSpPr>
      <xdr:spPr>
        <a:xfrm>
          <a:off x="3048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56.1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53</xdr:row>
      <xdr:rowOff>57150</xdr:rowOff>
    </xdr:from>
    <xdr:to>
      <xdr:col>28</xdr:col>
      <xdr:colOff>152400</xdr:colOff>
      <xdr:row>66</xdr:row>
      <xdr:rowOff>114300</xdr:rowOff>
    </xdr:to>
    <xdr:sp macro="" textlink="">
      <xdr:nvSpPr>
        <xdr:cNvPr id="156" name="正方形/長方形 155">
          <a:extLst>
            <a:ext uri="{FF2B5EF4-FFF2-40B4-BE49-F238E27FC236}">
              <a16:creationId xmlns:a16="http://schemas.microsoft.com/office/drawing/2014/main" id="{635ACBC5-B198-4D47-AC42-AB2D1FE86441}"/>
            </a:ext>
          </a:extLst>
        </xdr:cNvPr>
        <xdr:cNvSpPr/>
      </xdr:nvSpPr>
      <xdr:spPr>
        <a:xfrm>
          <a:off x="762000" y="914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52</xdr:row>
      <xdr:rowOff>38100</xdr:rowOff>
    </xdr:from>
    <xdr:ext cx="298543" cy="225703"/>
    <xdr:sp macro="" textlink="">
      <xdr:nvSpPr>
        <xdr:cNvPr id="157" name="テキスト ボックス 156">
          <a:extLst>
            <a:ext uri="{FF2B5EF4-FFF2-40B4-BE49-F238E27FC236}">
              <a16:creationId xmlns:a16="http://schemas.microsoft.com/office/drawing/2014/main" id="{A5F4B747-ADFD-493E-89AF-BC58B5AE2D4C}"/>
            </a:ext>
          </a:extLst>
        </xdr:cNvPr>
        <xdr:cNvSpPr txBox="1"/>
      </xdr:nvSpPr>
      <xdr:spPr>
        <a:xfrm>
          <a:off x="723900" y="895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66</xdr:row>
      <xdr:rowOff>114300</xdr:rowOff>
    </xdr:from>
    <xdr:to>
      <xdr:col>28</xdr:col>
      <xdr:colOff>114300</xdr:colOff>
      <xdr:row>66</xdr:row>
      <xdr:rowOff>114300</xdr:rowOff>
    </xdr:to>
    <xdr:cxnSp macro="">
      <xdr:nvCxnSpPr>
        <xdr:cNvPr id="158" name="直線コネクタ 157">
          <a:extLst>
            <a:ext uri="{FF2B5EF4-FFF2-40B4-BE49-F238E27FC236}">
              <a16:creationId xmlns:a16="http://schemas.microsoft.com/office/drawing/2014/main" id="{CF1B46FB-14EF-449D-92D6-E6CAB443EF26}"/>
            </a:ext>
          </a:extLst>
        </xdr:cNvPr>
        <xdr:cNvCxnSpPr/>
      </xdr:nvCxnSpPr>
      <xdr:spPr>
        <a:xfrm>
          <a:off x="762000" y="1143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65</xdr:row>
      <xdr:rowOff>143527</xdr:rowOff>
    </xdr:from>
    <xdr:ext cx="403059" cy="259045"/>
    <xdr:sp macro="" textlink="">
      <xdr:nvSpPr>
        <xdr:cNvPr id="159" name="テキスト ボックス 158">
          <a:extLst>
            <a:ext uri="{FF2B5EF4-FFF2-40B4-BE49-F238E27FC236}">
              <a16:creationId xmlns:a16="http://schemas.microsoft.com/office/drawing/2014/main" id="{DBB3FA14-C496-40DD-B980-546CDC0E7826}"/>
            </a:ext>
          </a:extLst>
        </xdr:cNvPr>
        <xdr:cNvSpPr txBox="1"/>
      </xdr:nvSpPr>
      <xdr:spPr>
        <a:xfrm>
          <a:off x="358941" y="11287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64</xdr:row>
      <xdr:rowOff>130628</xdr:rowOff>
    </xdr:from>
    <xdr:to>
      <xdr:col>28</xdr:col>
      <xdr:colOff>114300</xdr:colOff>
      <xdr:row>64</xdr:row>
      <xdr:rowOff>130628</xdr:rowOff>
    </xdr:to>
    <xdr:cxnSp macro="">
      <xdr:nvCxnSpPr>
        <xdr:cNvPr id="160" name="直線コネクタ 159">
          <a:extLst>
            <a:ext uri="{FF2B5EF4-FFF2-40B4-BE49-F238E27FC236}">
              <a16:creationId xmlns:a16="http://schemas.microsoft.com/office/drawing/2014/main" id="{0A9B704D-39F0-4AEC-B56E-14A230E036CE}"/>
            </a:ext>
          </a:extLst>
        </xdr:cNvPr>
        <xdr:cNvCxnSpPr/>
      </xdr:nvCxnSpPr>
      <xdr:spPr>
        <a:xfrm>
          <a:off x="762000" y="11103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63</xdr:row>
      <xdr:rowOff>159855</xdr:rowOff>
    </xdr:from>
    <xdr:ext cx="403059" cy="259045"/>
    <xdr:sp macro="" textlink="">
      <xdr:nvSpPr>
        <xdr:cNvPr id="161" name="テキスト ボックス 160">
          <a:extLst>
            <a:ext uri="{FF2B5EF4-FFF2-40B4-BE49-F238E27FC236}">
              <a16:creationId xmlns:a16="http://schemas.microsoft.com/office/drawing/2014/main" id="{81A70A26-CA38-4D83-94BE-14C11FE19E48}"/>
            </a:ext>
          </a:extLst>
        </xdr:cNvPr>
        <xdr:cNvSpPr txBox="1"/>
      </xdr:nvSpPr>
      <xdr:spPr>
        <a:xfrm>
          <a:off x="358941" y="10961205"/>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62</xdr:row>
      <xdr:rowOff>146957</xdr:rowOff>
    </xdr:from>
    <xdr:to>
      <xdr:col>28</xdr:col>
      <xdr:colOff>114300</xdr:colOff>
      <xdr:row>62</xdr:row>
      <xdr:rowOff>146957</xdr:rowOff>
    </xdr:to>
    <xdr:cxnSp macro="">
      <xdr:nvCxnSpPr>
        <xdr:cNvPr id="162" name="直線コネクタ 161">
          <a:extLst>
            <a:ext uri="{FF2B5EF4-FFF2-40B4-BE49-F238E27FC236}">
              <a16:creationId xmlns:a16="http://schemas.microsoft.com/office/drawing/2014/main" id="{960233B6-EA85-4E70-BB37-B35F3777B018}"/>
            </a:ext>
          </a:extLst>
        </xdr:cNvPr>
        <xdr:cNvCxnSpPr/>
      </xdr:nvCxnSpPr>
      <xdr:spPr>
        <a:xfrm>
          <a:off x="762000" y="1077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62</xdr:row>
      <xdr:rowOff>4734</xdr:rowOff>
    </xdr:from>
    <xdr:ext cx="403059" cy="259045"/>
    <xdr:sp macro="" textlink="">
      <xdr:nvSpPr>
        <xdr:cNvPr id="163" name="テキスト ボックス 162">
          <a:extLst>
            <a:ext uri="{FF2B5EF4-FFF2-40B4-BE49-F238E27FC236}">
              <a16:creationId xmlns:a16="http://schemas.microsoft.com/office/drawing/2014/main" id="{7234B618-807D-4FB9-A77A-CC06BE4A8C07}"/>
            </a:ext>
          </a:extLst>
        </xdr:cNvPr>
        <xdr:cNvSpPr txBox="1"/>
      </xdr:nvSpPr>
      <xdr:spPr>
        <a:xfrm>
          <a:off x="358941" y="10634634"/>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70.0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60</xdr:row>
      <xdr:rowOff>163285</xdr:rowOff>
    </xdr:from>
    <xdr:to>
      <xdr:col>28</xdr:col>
      <xdr:colOff>114300</xdr:colOff>
      <xdr:row>60</xdr:row>
      <xdr:rowOff>163285</xdr:rowOff>
    </xdr:to>
    <xdr:cxnSp macro="">
      <xdr:nvCxnSpPr>
        <xdr:cNvPr id="164" name="直線コネクタ 163">
          <a:extLst>
            <a:ext uri="{FF2B5EF4-FFF2-40B4-BE49-F238E27FC236}">
              <a16:creationId xmlns:a16="http://schemas.microsoft.com/office/drawing/2014/main" id="{37D092ED-44B8-41B4-954F-6E3093CB4FEC}"/>
            </a:ext>
          </a:extLst>
        </xdr:cNvPr>
        <xdr:cNvCxnSpPr/>
      </xdr:nvCxnSpPr>
      <xdr:spPr>
        <a:xfrm>
          <a:off x="762000" y="10450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60</xdr:row>
      <xdr:rowOff>21062</xdr:rowOff>
    </xdr:from>
    <xdr:ext cx="403059" cy="259045"/>
    <xdr:sp macro="" textlink="">
      <xdr:nvSpPr>
        <xdr:cNvPr id="165" name="テキスト ボックス 164">
          <a:extLst>
            <a:ext uri="{FF2B5EF4-FFF2-40B4-BE49-F238E27FC236}">
              <a16:creationId xmlns:a16="http://schemas.microsoft.com/office/drawing/2014/main" id="{45D5D3AA-9983-4F77-8658-DB99A0349D1E}"/>
            </a:ext>
          </a:extLst>
        </xdr:cNvPr>
        <xdr:cNvSpPr txBox="1"/>
      </xdr:nvSpPr>
      <xdr:spPr>
        <a:xfrm>
          <a:off x="358941" y="10308062"/>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59</xdr:row>
      <xdr:rowOff>8165</xdr:rowOff>
    </xdr:from>
    <xdr:to>
      <xdr:col>28</xdr:col>
      <xdr:colOff>114300</xdr:colOff>
      <xdr:row>59</xdr:row>
      <xdr:rowOff>8165</xdr:rowOff>
    </xdr:to>
    <xdr:cxnSp macro="">
      <xdr:nvCxnSpPr>
        <xdr:cNvPr id="166" name="直線コネクタ 165">
          <a:extLst>
            <a:ext uri="{FF2B5EF4-FFF2-40B4-BE49-F238E27FC236}">
              <a16:creationId xmlns:a16="http://schemas.microsoft.com/office/drawing/2014/main" id="{79BDCBDE-6118-4781-9A25-DCB1520CFE19}"/>
            </a:ext>
          </a:extLst>
        </xdr:cNvPr>
        <xdr:cNvCxnSpPr/>
      </xdr:nvCxnSpPr>
      <xdr:spPr>
        <a:xfrm>
          <a:off x="762000" y="1012371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58</xdr:row>
      <xdr:rowOff>37392</xdr:rowOff>
    </xdr:from>
    <xdr:ext cx="403059" cy="259045"/>
    <xdr:sp macro="" textlink="">
      <xdr:nvSpPr>
        <xdr:cNvPr id="167" name="テキスト ボックス 166">
          <a:extLst>
            <a:ext uri="{FF2B5EF4-FFF2-40B4-BE49-F238E27FC236}">
              <a16:creationId xmlns:a16="http://schemas.microsoft.com/office/drawing/2014/main" id="{6CE8AF8A-18C5-4D61-88C2-1BBA76AB6046}"/>
            </a:ext>
          </a:extLst>
        </xdr:cNvPr>
        <xdr:cNvSpPr txBox="1"/>
      </xdr:nvSpPr>
      <xdr:spPr>
        <a:xfrm>
          <a:off x="358941" y="9981492"/>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57</xdr:row>
      <xdr:rowOff>24493</xdr:rowOff>
    </xdr:from>
    <xdr:to>
      <xdr:col>28</xdr:col>
      <xdr:colOff>114300</xdr:colOff>
      <xdr:row>57</xdr:row>
      <xdr:rowOff>24493</xdr:rowOff>
    </xdr:to>
    <xdr:cxnSp macro="">
      <xdr:nvCxnSpPr>
        <xdr:cNvPr id="168" name="直線コネクタ 167">
          <a:extLst>
            <a:ext uri="{FF2B5EF4-FFF2-40B4-BE49-F238E27FC236}">
              <a16:creationId xmlns:a16="http://schemas.microsoft.com/office/drawing/2014/main" id="{6587DFE9-0058-48B8-A96B-E30C47AB376A}"/>
            </a:ext>
          </a:extLst>
        </xdr:cNvPr>
        <xdr:cNvCxnSpPr/>
      </xdr:nvCxnSpPr>
      <xdr:spPr>
        <a:xfrm>
          <a:off x="762000" y="979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56</xdr:row>
      <xdr:rowOff>53720</xdr:rowOff>
    </xdr:from>
    <xdr:ext cx="403059" cy="259045"/>
    <xdr:sp macro="" textlink="">
      <xdr:nvSpPr>
        <xdr:cNvPr id="169" name="テキスト ボックス 168">
          <a:extLst>
            <a:ext uri="{FF2B5EF4-FFF2-40B4-BE49-F238E27FC236}">
              <a16:creationId xmlns:a16="http://schemas.microsoft.com/office/drawing/2014/main" id="{9AC266DC-92C0-4717-8B29-75F349A77B7D}"/>
            </a:ext>
          </a:extLst>
        </xdr:cNvPr>
        <xdr:cNvSpPr txBox="1"/>
      </xdr:nvSpPr>
      <xdr:spPr>
        <a:xfrm>
          <a:off x="358941" y="9654920"/>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55</xdr:row>
      <xdr:rowOff>40822</xdr:rowOff>
    </xdr:from>
    <xdr:to>
      <xdr:col>28</xdr:col>
      <xdr:colOff>114300</xdr:colOff>
      <xdr:row>55</xdr:row>
      <xdr:rowOff>40822</xdr:rowOff>
    </xdr:to>
    <xdr:cxnSp macro="">
      <xdr:nvCxnSpPr>
        <xdr:cNvPr id="170" name="直線コネクタ 169">
          <a:extLst>
            <a:ext uri="{FF2B5EF4-FFF2-40B4-BE49-F238E27FC236}">
              <a16:creationId xmlns:a16="http://schemas.microsoft.com/office/drawing/2014/main" id="{5B6EBD22-B894-4461-9CDF-A80B7BA5E276}"/>
            </a:ext>
          </a:extLst>
        </xdr:cNvPr>
        <xdr:cNvCxnSpPr/>
      </xdr:nvCxnSpPr>
      <xdr:spPr>
        <a:xfrm>
          <a:off x="762000" y="9470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54</xdr:row>
      <xdr:rowOff>70049</xdr:rowOff>
    </xdr:from>
    <xdr:ext cx="403059" cy="259045"/>
    <xdr:sp macro="" textlink="">
      <xdr:nvSpPr>
        <xdr:cNvPr id="171" name="テキスト ボックス 170">
          <a:extLst>
            <a:ext uri="{FF2B5EF4-FFF2-40B4-BE49-F238E27FC236}">
              <a16:creationId xmlns:a16="http://schemas.microsoft.com/office/drawing/2014/main" id="{D32037A2-B026-443D-88E8-421880AF2889}"/>
            </a:ext>
          </a:extLst>
        </xdr:cNvPr>
        <xdr:cNvSpPr txBox="1"/>
      </xdr:nvSpPr>
      <xdr:spPr>
        <a:xfrm>
          <a:off x="358941" y="9328349"/>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53</xdr:row>
      <xdr:rowOff>57150</xdr:rowOff>
    </xdr:from>
    <xdr:to>
      <xdr:col>28</xdr:col>
      <xdr:colOff>114300</xdr:colOff>
      <xdr:row>53</xdr:row>
      <xdr:rowOff>57150</xdr:rowOff>
    </xdr:to>
    <xdr:cxnSp macro="">
      <xdr:nvCxnSpPr>
        <xdr:cNvPr id="172" name="直線コネクタ 171">
          <a:extLst>
            <a:ext uri="{FF2B5EF4-FFF2-40B4-BE49-F238E27FC236}">
              <a16:creationId xmlns:a16="http://schemas.microsoft.com/office/drawing/2014/main" id="{01900D9E-8757-4290-81BB-7E498DBB3B19}"/>
            </a:ext>
          </a:extLst>
        </xdr:cNvPr>
        <xdr:cNvCxnSpPr/>
      </xdr:nvCxnSpPr>
      <xdr:spPr>
        <a:xfrm>
          <a:off x="762000" y="914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52</xdr:row>
      <xdr:rowOff>86377</xdr:rowOff>
    </xdr:from>
    <xdr:ext cx="403059" cy="259045"/>
    <xdr:sp macro="" textlink="">
      <xdr:nvSpPr>
        <xdr:cNvPr id="173" name="テキスト ボックス 172">
          <a:extLst>
            <a:ext uri="{FF2B5EF4-FFF2-40B4-BE49-F238E27FC236}">
              <a16:creationId xmlns:a16="http://schemas.microsoft.com/office/drawing/2014/main" id="{0739FA2A-4F7B-4A93-8DE3-057EE2CE150A}"/>
            </a:ext>
          </a:extLst>
        </xdr:cNvPr>
        <xdr:cNvSpPr txBox="1"/>
      </xdr:nvSpPr>
      <xdr:spPr>
        <a:xfrm>
          <a:off x="358941" y="9001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53</xdr:row>
      <xdr:rowOff>57150</xdr:rowOff>
    </xdr:from>
    <xdr:to>
      <xdr:col>28</xdr:col>
      <xdr:colOff>152400</xdr:colOff>
      <xdr:row>66</xdr:row>
      <xdr:rowOff>114300</xdr:rowOff>
    </xdr:to>
    <xdr:sp macro="" textlink="">
      <xdr:nvSpPr>
        <xdr:cNvPr id="174" name="【橋りょう・トンネル】&#10;有形固定資産減価償却率グラフ枠">
          <a:extLst>
            <a:ext uri="{FF2B5EF4-FFF2-40B4-BE49-F238E27FC236}">
              <a16:creationId xmlns:a16="http://schemas.microsoft.com/office/drawing/2014/main" id="{6CBA5873-C712-4492-B386-4A4F3FA79A58}"/>
            </a:ext>
          </a:extLst>
        </xdr:cNvPr>
        <xdr:cNvSpPr/>
      </xdr:nvSpPr>
      <xdr:spPr>
        <a:xfrm>
          <a:off x="762000" y="914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62865</xdr:colOff>
      <xdr:row>55</xdr:row>
      <xdr:rowOff>21227</xdr:rowOff>
    </xdr:from>
    <xdr:to>
      <xdr:col>24</xdr:col>
      <xdr:colOff>62865</xdr:colOff>
      <xdr:row>64</xdr:row>
      <xdr:rowOff>91440</xdr:rowOff>
    </xdr:to>
    <xdr:cxnSp macro="">
      <xdr:nvCxnSpPr>
        <xdr:cNvPr id="175" name="直線コネクタ 174">
          <a:extLst>
            <a:ext uri="{FF2B5EF4-FFF2-40B4-BE49-F238E27FC236}">
              <a16:creationId xmlns:a16="http://schemas.microsoft.com/office/drawing/2014/main" id="{DFF8C115-3DCB-44AE-A727-15FC80DA1E7D}"/>
            </a:ext>
          </a:extLst>
        </xdr:cNvPr>
        <xdr:cNvCxnSpPr/>
      </xdr:nvCxnSpPr>
      <xdr:spPr>
        <a:xfrm flipV="1">
          <a:off x="4634865" y="9450977"/>
          <a:ext cx="0" cy="1613263"/>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64</xdr:row>
      <xdr:rowOff>95267</xdr:rowOff>
    </xdr:from>
    <xdr:ext cx="405111" cy="259045"/>
    <xdr:sp macro="" textlink="">
      <xdr:nvSpPr>
        <xdr:cNvPr id="176" name="【橋りょう・トンネル】&#10;有形固定資産減価償却率最小値テキスト">
          <a:extLst>
            <a:ext uri="{FF2B5EF4-FFF2-40B4-BE49-F238E27FC236}">
              <a16:creationId xmlns:a16="http://schemas.microsoft.com/office/drawing/2014/main" id="{559D1598-A6C8-4E95-833C-7658AC138082}"/>
            </a:ext>
          </a:extLst>
        </xdr:cNvPr>
        <xdr:cNvSpPr txBox="1"/>
      </xdr:nvSpPr>
      <xdr:spPr>
        <a:xfrm>
          <a:off x="4673600" y="1106806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78.8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64</xdr:row>
      <xdr:rowOff>91440</xdr:rowOff>
    </xdr:from>
    <xdr:to>
      <xdr:col>24</xdr:col>
      <xdr:colOff>152400</xdr:colOff>
      <xdr:row>64</xdr:row>
      <xdr:rowOff>91440</xdr:rowOff>
    </xdr:to>
    <xdr:cxnSp macro="">
      <xdr:nvCxnSpPr>
        <xdr:cNvPr id="177" name="直線コネクタ 176">
          <a:extLst>
            <a:ext uri="{FF2B5EF4-FFF2-40B4-BE49-F238E27FC236}">
              <a16:creationId xmlns:a16="http://schemas.microsoft.com/office/drawing/2014/main" id="{4B84A7B3-AA5C-4754-BD75-80404EA97459}"/>
            </a:ext>
          </a:extLst>
        </xdr:cNvPr>
        <xdr:cNvCxnSpPr/>
      </xdr:nvCxnSpPr>
      <xdr:spPr>
        <a:xfrm>
          <a:off x="4546600" y="1106424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53</xdr:row>
      <xdr:rowOff>139354</xdr:rowOff>
    </xdr:from>
    <xdr:ext cx="405111" cy="259045"/>
    <xdr:sp macro="" textlink="">
      <xdr:nvSpPr>
        <xdr:cNvPr id="178" name="【橋りょう・トンネル】&#10;有形固定資産減価償却率最大値テキスト">
          <a:extLst>
            <a:ext uri="{FF2B5EF4-FFF2-40B4-BE49-F238E27FC236}">
              <a16:creationId xmlns:a16="http://schemas.microsoft.com/office/drawing/2014/main" id="{BC154F6F-241F-49D9-9C44-AB18DDF6B7E0}"/>
            </a:ext>
          </a:extLst>
        </xdr:cNvPr>
        <xdr:cNvSpPr txBox="1"/>
      </xdr:nvSpPr>
      <xdr:spPr>
        <a:xfrm>
          <a:off x="4673600" y="9226204"/>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29.4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55</xdr:row>
      <xdr:rowOff>21227</xdr:rowOff>
    </xdr:from>
    <xdr:to>
      <xdr:col>24</xdr:col>
      <xdr:colOff>152400</xdr:colOff>
      <xdr:row>55</xdr:row>
      <xdr:rowOff>21227</xdr:rowOff>
    </xdr:to>
    <xdr:cxnSp macro="">
      <xdr:nvCxnSpPr>
        <xdr:cNvPr id="179" name="直線コネクタ 178">
          <a:extLst>
            <a:ext uri="{FF2B5EF4-FFF2-40B4-BE49-F238E27FC236}">
              <a16:creationId xmlns:a16="http://schemas.microsoft.com/office/drawing/2014/main" id="{D5963F27-752F-4BDF-9684-96E71D6C01E0}"/>
            </a:ext>
          </a:extLst>
        </xdr:cNvPr>
        <xdr:cNvCxnSpPr/>
      </xdr:nvCxnSpPr>
      <xdr:spPr>
        <a:xfrm>
          <a:off x="4546600" y="945097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59</xdr:row>
      <xdr:rowOff>154594</xdr:rowOff>
    </xdr:from>
    <xdr:ext cx="405111" cy="259045"/>
    <xdr:sp macro="" textlink="">
      <xdr:nvSpPr>
        <xdr:cNvPr id="180" name="【橋りょう・トンネル】&#10;有形固定資産減価償却率平均値テキスト">
          <a:extLst>
            <a:ext uri="{FF2B5EF4-FFF2-40B4-BE49-F238E27FC236}">
              <a16:creationId xmlns:a16="http://schemas.microsoft.com/office/drawing/2014/main" id="{BBFBACCA-E247-48CC-8E08-7AF97D9082B1}"/>
            </a:ext>
          </a:extLst>
        </xdr:cNvPr>
        <xdr:cNvSpPr txBox="1"/>
      </xdr:nvSpPr>
      <xdr:spPr>
        <a:xfrm>
          <a:off x="4673600" y="10270144"/>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56.7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60</xdr:row>
      <xdr:rowOff>4717</xdr:rowOff>
    </xdr:from>
    <xdr:to>
      <xdr:col>24</xdr:col>
      <xdr:colOff>114300</xdr:colOff>
      <xdr:row>60</xdr:row>
      <xdr:rowOff>106317</xdr:rowOff>
    </xdr:to>
    <xdr:sp macro="" textlink="">
      <xdr:nvSpPr>
        <xdr:cNvPr id="181" name="フローチャート: 判断 180">
          <a:extLst>
            <a:ext uri="{FF2B5EF4-FFF2-40B4-BE49-F238E27FC236}">
              <a16:creationId xmlns:a16="http://schemas.microsoft.com/office/drawing/2014/main" id="{23867EEE-93BA-43F5-AE20-B8EFAA29F299}"/>
            </a:ext>
          </a:extLst>
        </xdr:cNvPr>
        <xdr:cNvSpPr/>
      </xdr:nvSpPr>
      <xdr:spPr>
        <a:xfrm>
          <a:off x="4584700" y="1029171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127000</xdr:colOff>
      <xdr:row>59</xdr:row>
      <xdr:rowOff>120650</xdr:rowOff>
    </xdr:from>
    <xdr:to>
      <xdr:col>20</xdr:col>
      <xdr:colOff>38100</xdr:colOff>
      <xdr:row>60</xdr:row>
      <xdr:rowOff>50800</xdr:rowOff>
    </xdr:to>
    <xdr:sp macro="" textlink="">
      <xdr:nvSpPr>
        <xdr:cNvPr id="182" name="フローチャート: 判断 181">
          <a:extLst>
            <a:ext uri="{FF2B5EF4-FFF2-40B4-BE49-F238E27FC236}">
              <a16:creationId xmlns:a16="http://schemas.microsoft.com/office/drawing/2014/main" id="{728D3CA7-2412-457F-85A8-97469D0299BD}"/>
            </a:ext>
          </a:extLst>
        </xdr:cNvPr>
        <xdr:cNvSpPr/>
      </xdr:nvSpPr>
      <xdr:spPr>
        <a:xfrm>
          <a:off x="3746500" y="10236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0</xdr:colOff>
      <xdr:row>59</xdr:row>
      <xdr:rowOff>94524</xdr:rowOff>
    </xdr:from>
    <xdr:to>
      <xdr:col>15</xdr:col>
      <xdr:colOff>101600</xdr:colOff>
      <xdr:row>60</xdr:row>
      <xdr:rowOff>24674</xdr:rowOff>
    </xdr:to>
    <xdr:sp macro="" textlink="">
      <xdr:nvSpPr>
        <xdr:cNvPr id="183" name="フローチャート: 判断 182">
          <a:extLst>
            <a:ext uri="{FF2B5EF4-FFF2-40B4-BE49-F238E27FC236}">
              <a16:creationId xmlns:a16="http://schemas.microsoft.com/office/drawing/2014/main" id="{06582ED5-DA76-4C92-A29A-C8835B4CFB82}"/>
            </a:ext>
          </a:extLst>
        </xdr:cNvPr>
        <xdr:cNvSpPr/>
      </xdr:nvSpPr>
      <xdr:spPr>
        <a:xfrm>
          <a:off x="2857500" y="1021007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63500</xdr:colOff>
      <xdr:row>59</xdr:row>
      <xdr:rowOff>61867</xdr:rowOff>
    </xdr:from>
    <xdr:to>
      <xdr:col>10</xdr:col>
      <xdr:colOff>165100</xdr:colOff>
      <xdr:row>59</xdr:row>
      <xdr:rowOff>163467</xdr:rowOff>
    </xdr:to>
    <xdr:sp macro="" textlink="">
      <xdr:nvSpPr>
        <xdr:cNvPr id="184" name="フローチャート: 判断 183">
          <a:extLst>
            <a:ext uri="{FF2B5EF4-FFF2-40B4-BE49-F238E27FC236}">
              <a16:creationId xmlns:a16="http://schemas.microsoft.com/office/drawing/2014/main" id="{E236D3A9-C6BB-49D3-8930-0F8698B839EA}"/>
            </a:ext>
          </a:extLst>
        </xdr:cNvPr>
        <xdr:cNvSpPr/>
      </xdr:nvSpPr>
      <xdr:spPr>
        <a:xfrm>
          <a:off x="1968500" y="1017741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127000</xdr:colOff>
      <xdr:row>59</xdr:row>
      <xdr:rowOff>58601</xdr:rowOff>
    </xdr:from>
    <xdr:to>
      <xdr:col>6</xdr:col>
      <xdr:colOff>38100</xdr:colOff>
      <xdr:row>59</xdr:row>
      <xdr:rowOff>160201</xdr:rowOff>
    </xdr:to>
    <xdr:sp macro="" textlink="">
      <xdr:nvSpPr>
        <xdr:cNvPr id="185" name="フローチャート: 判断 184">
          <a:extLst>
            <a:ext uri="{FF2B5EF4-FFF2-40B4-BE49-F238E27FC236}">
              <a16:creationId xmlns:a16="http://schemas.microsoft.com/office/drawing/2014/main" id="{4928AF5B-C41E-4710-8BF1-52D012421679}"/>
            </a:ext>
          </a:extLst>
        </xdr:cNvPr>
        <xdr:cNvSpPr/>
      </xdr:nvSpPr>
      <xdr:spPr>
        <a:xfrm>
          <a:off x="1079500" y="1017415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63500</xdr:colOff>
      <xdr:row>66</xdr:row>
      <xdr:rowOff>111777</xdr:rowOff>
    </xdr:from>
    <xdr:ext cx="762000" cy="259045"/>
    <xdr:sp macro="" textlink="">
      <xdr:nvSpPr>
        <xdr:cNvPr id="186" name="テキスト ボックス 185">
          <a:extLst>
            <a:ext uri="{FF2B5EF4-FFF2-40B4-BE49-F238E27FC236}">
              <a16:creationId xmlns:a16="http://schemas.microsoft.com/office/drawing/2014/main" id="{07914018-7995-418F-B09B-EC3E92F15DDD}"/>
            </a:ext>
          </a:extLst>
        </xdr:cNvPr>
        <xdr:cNvSpPr txBox="1"/>
      </xdr:nvSpPr>
      <xdr:spPr>
        <a:xfrm>
          <a:off x="44450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66</xdr:row>
      <xdr:rowOff>111777</xdr:rowOff>
    </xdr:from>
    <xdr:ext cx="762000" cy="259045"/>
    <xdr:sp macro="" textlink="">
      <xdr:nvSpPr>
        <xdr:cNvPr id="187" name="テキスト ボックス 186">
          <a:extLst>
            <a:ext uri="{FF2B5EF4-FFF2-40B4-BE49-F238E27FC236}">
              <a16:creationId xmlns:a16="http://schemas.microsoft.com/office/drawing/2014/main" id="{0B8EC028-D260-414C-AB16-E75AEFE63869}"/>
            </a:ext>
          </a:extLst>
        </xdr:cNvPr>
        <xdr:cNvSpPr txBox="1"/>
      </xdr:nvSpPr>
      <xdr:spPr>
        <a:xfrm>
          <a:off x="3606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66</xdr:row>
      <xdr:rowOff>111777</xdr:rowOff>
    </xdr:from>
    <xdr:ext cx="762000" cy="259045"/>
    <xdr:sp macro="" textlink="">
      <xdr:nvSpPr>
        <xdr:cNvPr id="188" name="テキスト ボックス 187">
          <a:extLst>
            <a:ext uri="{FF2B5EF4-FFF2-40B4-BE49-F238E27FC236}">
              <a16:creationId xmlns:a16="http://schemas.microsoft.com/office/drawing/2014/main" id="{7F572E70-90E8-45D6-B496-7F5312457E10}"/>
            </a:ext>
          </a:extLst>
        </xdr:cNvPr>
        <xdr:cNvSpPr txBox="1"/>
      </xdr:nvSpPr>
      <xdr:spPr>
        <a:xfrm>
          <a:off x="2717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66</xdr:row>
      <xdr:rowOff>111777</xdr:rowOff>
    </xdr:from>
    <xdr:ext cx="762000" cy="259045"/>
    <xdr:sp macro="" textlink="">
      <xdr:nvSpPr>
        <xdr:cNvPr id="189" name="テキスト ボックス 188">
          <a:extLst>
            <a:ext uri="{FF2B5EF4-FFF2-40B4-BE49-F238E27FC236}">
              <a16:creationId xmlns:a16="http://schemas.microsoft.com/office/drawing/2014/main" id="{A9FB3E9E-B60C-4BA3-899A-0C081D4D7CB7}"/>
            </a:ext>
          </a:extLst>
        </xdr:cNvPr>
        <xdr:cNvSpPr txBox="1"/>
      </xdr:nvSpPr>
      <xdr:spPr>
        <a:xfrm>
          <a:off x="1828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66</xdr:row>
      <xdr:rowOff>111777</xdr:rowOff>
    </xdr:from>
    <xdr:ext cx="762000" cy="259045"/>
    <xdr:sp macro="" textlink="">
      <xdr:nvSpPr>
        <xdr:cNvPr id="190" name="テキスト ボックス 189">
          <a:extLst>
            <a:ext uri="{FF2B5EF4-FFF2-40B4-BE49-F238E27FC236}">
              <a16:creationId xmlns:a16="http://schemas.microsoft.com/office/drawing/2014/main" id="{CE226D18-9015-406F-BFA6-99C3AF2C974B}"/>
            </a:ext>
          </a:extLst>
        </xdr:cNvPr>
        <xdr:cNvSpPr txBox="1"/>
      </xdr:nvSpPr>
      <xdr:spPr>
        <a:xfrm>
          <a:off x="939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57</xdr:row>
      <xdr:rowOff>45538</xdr:rowOff>
    </xdr:from>
    <xdr:to>
      <xdr:col>24</xdr:col>
      <xdr:colOff>114300</xdr:colOff>
      <xdr:row>57</xdr:row>
      <xdr:rowOff>147138</xdr:rowOff>
    </xdr:to>
    <xdr:sp macro="" textlink="">
      <xdr:nvSpPr>
        <xdr:cNvPr id="191" name="楕円 190">
          <a:extLst>
            <a:ext uri="{FF2B5EF4-FFF2-40B4-BE49-F238E27FC236}">
              <a16:creationId xmlns:a16="http://schemas.microsoft.com/office/drawing/2014/main" id="{C04161F3-F08C-4F65-B3C7-540F2B63898A}"/>
            </a:ext>
          </a:extLst>
        </xdr:cNvPr>
        <xdr:cNvSpPr/>
      </xdr:nvSpPr>
      <xdr:spPr>
        <a:xfrm>
          <a:off x="4584700" y="981818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101600</xdr:colOff>
      <xdr:row>56</xdr:row>
      <xdr:rowOff>68415</xdr:rowOff>
    </xdr:from>
    <xdr:ext cx="405111" cy="259045"/>
    <xdr:sp macro="" textlink="">
      <xdr:nvSpPr>
        <xdr:cNvPr id="192" name="【橋りょう・トンネル】&#10;有形固定資産減価償却率該当値テキスト">
          <a:extLst>
            <a:ext uri="{FF2B5EF4-FFF2-40B4-BE49-F238E27FC236}">
              <a16:creationId xmlns:a16="http://schemas.microsoft.com/office/drawing/2014/main" id="{7E1B8F01-2249-4E3E-BD75-C62B21CD4540}"/>
            </a:ext>
          </a:extLst>
        </xdr:cNvPr>
        <xdr:cNvSpPr txBox="1"/>
      </xdr:nvSpPr>
      <xdr:spPr>
        <a:xfrm>
          <a:off x="4673600" y="966961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42.2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57</xdr:row>
      <xdr:rowOff>140244</xdr:rowOff>
    </xdr:from>
    <xdr:to>
      <xdr:col>20</xdr:col>
      <xdr:colOff>38100</xdr:colOff>
      <xdr:row>58</xdr:row>
      <xdr:rowOff>70394</xdr:rowOff>
    </xdr:to>
    <xdr:sp macro="" textlink="">
      <xdr:nvSpPr>
        <xdr:cNvPr id="193" name="楕円 192">
          <a:extLst>
            <a:ext uri="{FF2B5EF4-FFF2-40B4-BE49-F238E27FC236}">
              <a16:creationId xmlns:a16="http://schemas.microsoft.com/office/drawing/2014/main" id="{9B10B3DA-6A68-402A-879D-31D9995FB4BD}"/>
            </a:ext>
          </a:extLst>
        </xdr:cNvPr>
        <xdr:cNvSpPr/>
      </xdr:nvSpPr>
      <xdr:spPr>
        <a:xfrm>
          <a:off x="3746500" y="991289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177800</xdr:colOff>
      <xdr:row>57</xdr:row>
      <xdr:rowOff>96338</xdr:rowOff>
    </xdr:from>
    <xdr:to>
      <xdr:col>24</xdr:col>
      <xdr:colOff>63500</xdr:colOff>
      <xdr:row>58</xdr:row>
      <xdr:rowOff>19594</xdr:rowOff>
    </xdr:to>
    <xdr:cxnSp macro="">
      <xdr:nvCxnSpPr>
        <xdr:cNvPr id="194" name="直線コネクタ 193">
          <a:extLst>
            <a:ext uri="{FF2B5EF4-FFF2-40B4-BE49-F238E27FC236}">
              <a16:creationId xmlns:a16="http://schemas.microsoft.com/office/drawing/2014/main" id="{44BC51AB-CAC9-4C32-9E5A-A15DD0893459}"/>
            </a:ext>
          </a:extLst>
        </xdr:cNvPr>
        <xdr:cNvCxnSpPr/>
      </xdr:nvCxnSpPr>
      <xdr:spPr>
        <a:xfrm flipV="1">
          <a:off x="3797300" y="9868988"/>
          <a:ext cx="838200" cy="9470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57</xdr:row>
      <xdr:rowOff>91259</xdr:rowOff>
    </xdr:from>
    <xdr:to>
      <xdr:col>15</xdr:col>
      <xdr:colOff>101600</xdr:colOff>
      <xdr:row>58</xdr:row>
      <xdr:rowOff>21409</xdr:rowOff>
    </xdr:to>
    <xdr:sp macro="" textlink="">
      <xdr:nvSpPr>
        <xdr:cNvPr id="195" name="楕円 194">
          <a:extLst>
            <a:ext uri="{FF2B5EF4-FFF2-40B4-BE49-F238E27FC236}">
              <a16:creationId xmlns:a16="http://schemas.microsoft.com/office/drawing/2014/main" id="{BDAB6265-6271-4CEE-9383-7AF683247CEE}"/>
            </a:ext>
          </a:extLst>
        </xdr:cNvPr>
        <xdr:cNvSpPr/>
      </xdr:nvSpPr>
      <xdr:spPr>
        <a:xfrm>
          <a:off x="2857500" y="986390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57</xdr:row>
      <xdr:rowOff>142059</xdr:rowOff>
    </xdr:from>
    <xdr:to>
      <xdr:col>19</xdr:col>
      <xdr:colOff>177800</xdr:colOff>
      <xdr:row>58</xdr:row>
      <xdr:rowOff>19594</xdr:rowOff>
    </xdr:to>
    <xdr:cxnSp macro="">
      <xdr:nvCxnSpPr>
        <xdr:cNvPr id="196" name="直線コネクタ 195">
          <a:extLst>
            <a:ext uri="{FF2B5EF4-FFF2-40B4-BE49-F238E27FC236}">
              <a16:creationId xmlns:a16="http://schemas.microsoft.com/office/drawing/2014/main" id="{5FE4730A-213A-46D5-83D3-479E0F3D823F}"/>
            </a:ext>
          </a:extLst>
        </xdr:cNvPr>
        <xdr:cNvCxnSpPr/>
      </xdr:nvCxnSpPr>
      <xdr:spPr>
        <a:xfrm>
          <a:off x="2908300" y="9914709"/>
          <a:ext cx="889000" cy="4898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57</xdr:row>
      <xdr:rowOff>61867</xdr:rowOff>
    </xdr:from>
    <xdr:to>
      <xdr:col>10</xdr:col>
      <xdr:colOff>165100</xdr:colOff>
      <xdr:row>57</xdr:row>
      <xdr:rowOff>163467</xdr:rowOff>
    </xdr:to>
    <xdr:sp macro="" textlink="">
      <xdr:nvSpPr>
        <xdr:cNvPr id="197" name="楕円 196">
          <a:extLst>
            <a:ext uri="{FF2B5EF4-FFF2-40B4-BE49-F238E27FC236}">
              <a16:creationId xmlns:a16="http://schemas.microsoft.com/office/drawing/2014/main" id="{49F18463-BA3E-4E30-ADCA-384E682E22CA}"/>
            </a:ext>
          </a:extLst>
        </xdr:cNvPr>
        <xdr:cNvSpPr/>
      </xdr:nvSpPr>
      <xdr:spPr>
        <a:xfrm>
          <a:off x="1968500" y="983451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114300</xdr:colOff>
      <xdr:row>57</xdr:row>
      <xdr:rowOff>112667</xdr:rowOff>
    </xdr:from>
    <xdr:to>
      <xdr:col>15</xdr:col>
      <xdr:colOff>50800</xdr:colOff>
      <xdr:row>57</xdr:row>
      <xdr:rowOff>142059</xdr:rowOff>
    </xdr:to>
    <xdr:cxnSp macro="">
      <xdr:nvCxnSpPr>
        <xdr:cNvPr id="198" name="直線コネクタ 197">
          <a:extLst>
            <a:ext uri="{FF2B5EF4-FFF2-40B4-BE49-F238E27FC236}">
              <a16:creationId xmlns:a16="http://schemas.microsoft.com/office/drawing/2014/main" id="{7DBB1087-54DB-44D2-A408-5592F4E98265}"/>
            </a:ext>
          </a:extLst>
        </xdr:cNvPr>
        <xdr:cNvCxnSpPr/>
      </xdr:nvCxnSpPr>
      <xdr:spPr>
        <a:xfrm>
          <a:off x="2019300" y="9885317"/>
          <a:ext cx="889000" cy="2939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127000</xdr:colOff>
      <xdr:row>57</xdr:row>
      <xdr:rowOff>25944</xdr:rowOff>
    </xdr:from>
    <xdr:to>
      <xdr:col>6</xdr:col>
      <xdr:colOff>38100</xdr:colOff>
      <xdr:row>57</xdr:row>
      <xdr:rowOff>127544</xdr:rowOff>
    </xdr:to>
    <xdr:sp macro="" textlink="">
      <xdr:nvSpPr>
        <xdr:cNvPr id="199" name="楕円 198">
          <a:extLst>
            <a:ext uri="{FF2B5EF4-FFF2-40B4-BE49-F238E27FC236}">
              <a16:creationId xmlns:a16="http://schemas.microsoft.com/office/drawing/2014/main" id="{638F2582-DD59-40BD-A934-F4CCB15FABAC}"/>
            </a:ext>
          </a:extLst>
        </xdr:cNvPr>
        <xdr:cNvSpPr/>
      </xdr:nvSpPr>
      <xdr:spPr>
        <a:xfrm>
          <a:off x="1079500" y="979859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177800</xdr:colOff>
      <xdr:row>57</xdr:row>
      <xdr:rowOff>76744</xdr:rowOff>
    </xdr:from>
    <xdr:to>
      <xdr:col>10</xdr:col>
      <xdr:colOff>114300</xdr:colOff>
      <xdr:row>57</xdr:row>
      <xdr:rowOff>112667</xdr:rowOff>
    </xdr:to>
    <xdr:cxnSp macro="">
      <xdr:nvCxnSpPr>
        <xdr:cNvPr id="200" name="直線コネクタ 199">
          <a:extLst>
            <a:ext uri="{FF2B5EF4-FFF2-40B4-BE49-F238E27FC236}">
              <a16:creationId xmlns:a16="http://schemas.microsoft.com/office/drawing/2014/main" id="{FB2DEBD7-E018-44E3-9A29-08568CA15DC4}"/>
            </a:ext>
          </a:extLst>
        </xdr:cNvPr>
        <xdr:cNvCxnSpPr/>
      </xdr:nvCxnSpPr>
      <xdr:spPr>
        <a:xfrm>
          <a:off x="1130300" y="9849394"/>
          <a:ext cx="889000" cy="3592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18</xdr:col>
      <xdr:colOff>153044</xdr:colOff>
      <xdr:row>60</xdr:row>
      <xdr:rowOff>41927</xdr:rowOff>
    </xdr:from>
    <xdr:ext cx="405111" cy="259045"/>
    <xdr:sp macro="" textlink="">
      <xdr:nvSpPr>
        <xdr:cNvPr id="201" name="n_1aveValue【橋りょう・トンネル】&#10;有形固定資産減価償却率">
          <a:extLst>
            <a:ext uri="{FF2B5EF4-FFF2-40B4-BE49-F238E27FC236}">
              <a16:creationId xmlns:a16="http://schemas.microsoft.com/office/drawing/2014/main" id="{224FC0CD-CE47-4299-B6AF-FF4F893879C5}"/>
            </a:ext>
          </a:extLst>
        </xdr:cNvPr>
        <xdr:cNvSpPr txBox="1"/>
      </xdr:nvSpPr>
      <xdr:spPr>
        <a:xfrm>
          <a:off x="3582044" y="1032892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55.0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60</xdr:row>
      <xdr:rowOff>15801</xdr:rowOff>
    </xdr:from>
    <xdr:ext cx="405111" cy="259045"/>
    <xdr:sp macro="" textlink="">
      <xdr:nvSpPr>
        <xdr:cNvPr id="202" name="n_2aveValue【橋りょう・トンネル】&#10;有形固定資産減価償却率">
          <a:extLst>
            <a:ext uri="{FF2B5EF4-FFF2-40B4-BE49-F238E27FC236}">
              <a16:creationId xmlns:a16="http://schemas.microsoft.com/office/drawing/2014/main" id="{90FAD45A-B759-4772-A133-CB56E292F8C4}"/>
            </a:ext>
          </a:extLst>
        </xdr:cNvPr>
        <xdr:cNvSpPr txBox="1"/>
      </xdr:nvSpPr>
      <xdr:spPr>
        <a:xfrm>
          <a:off x="2705744" y="1030280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54.2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59</xdr:row>
      <xdr:rowOff>154594</xdr:rowOff>
    </xdr:from>
    <xdr:ext cx="405111" cy="259045"/>
    <xdr:sp macro="" textlink="">
      <xdr:nvSpPr>
        <xdr:cNvPr id="203" name="n_3aveValue【橋りょう・トンネル】&#10;有形固定資産減価償却率">
          <a:extLst>
            <a:ext uri="{FF2B5EF4-FFF2-40B4-BE49-F238E27FC236}">
              <a16:creationId xmlns:a16="http://schemas.microsoft.com/office/drawing/2014/main" id="{5C009868-9AC6-4A0C-ABFD-2A7768515003}"/>
            </a:ext>
          </a:extLst>
        </xdr:cNvPr>
        <xdr:cNvSpPr txBox="1"/>
      </xdr:nvSpPr>
      <xdr:spPr>
        <a:xfrm>
          <a:off x="1816744" y="10270144"/>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53.2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59</xdr:row>
      <xdr:rowOff>151328</xdr:rowOff>
    </xdr:from>
    <xdr:ext cx="405111" cy="259045"/>
    <xdr:sp macro="" textlink="">
      <xdr:nvSpPr>
        <xdr:cNvPr id="204" name="n_4aveValue【橋りょう・トンネル】&#10;有形固定資産減価償却率">
          <a:extLst>
            <a:ext uri="{FF2B5EF4-FFF2-40B4-BE49-F238E27FC236}">
              <a16:creationId xmlns:a16="http://schemas.microsoft.com/office/drawing/2014/main" id="{27052341-0669-4F9D-80EC-FE2B299697DD}"/>
            </a:ext>
          </a:extLst>
        </xdr:cNvPr>
        <xdr:cNvSpPr txBox="1"/>
      </xdr:nvSpPr>
      <xdr:spPr>
        <a:xfrm>
          <a:off x="927744" y="1026687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53.1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153044</xdr:colOff>
      <xdr:row>56</xdr:row>
      <xdr:rowOff>86921</xdr:rowOff>
    </xdr:from>
    <xdr:ext cx="405111" cy="259045"/>
    <xdr:sp macro="" textlink="">
      <xdr:nvSpPr>
        <xdr:cNvPr id="205" name="n_1mainValue【橋りょう・トンネル】&#10;有形固定資産減価償却率">
          <a:extLst>
            <a:ext uri="{FF2B5EF4-FFF2-40B4-BE49-F238E27FC236}">
              <a16:creationId xmlns:a16="http://schemas.microsoft.com/office/drawing/2014/main" id="{5E0A2BA1-4092-47FB-81DD-76889A76DF20}"/>
            </a:ext>
          </a:extLst>
        </xdr:cNvPr>
        <xdr:cNvSpPr txBox="1"/>
      </xdr:nvSpPr>
      <xdr:spPr>
        <a:xfrm>
          <a:off x="3582044" y="968812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45.1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56</xdr:row>
      <xdr:rowOff>37936</xdr:rowOff>
    </xdr:from>
    <xdr:ext cx="405111" cy="259045"/>
    <xdr:sp macro="" textlink="">
      <xdr:nvSpPr>
        <xdr:cNvPr id="206" name="n_2mainValue【橋りょう・トンネル】&#10;有形固定資産減価償却率">
          <a:extLst>
            <a:ext uri="{FF2B5EF4-FFF2-40B4-BE49-F238E27FC236}">
              <a16:creationId xmlns:a16="http://schemas.microsoft.com/office/drawing/2014/main" id="{57DB42E6-114B-4EE2-A903-7080EE7AD76F}"/>
            </a:ext>
          </a:extLst>
        </xdr:cNvPr>
        <xdr:cNvSpPr txBox="1"/>
      </xdr:nvSpPr>
      <xdr:spPr>
        <a:xfrm>
          <a:off x="2705744" y="963913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43.6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56</xdr:row>
      <xdr:rowOff>8544</xdr:rowOff>
    </xdr:from>
    <xdr:ext cx="405111" cy="259045"/>
    <xdr:sp macro="" textlink="">
      <xdr:nvSpPr>
        <xdr:cNvPr id="207" name="n_3mainValue【橋りょう・トンネル】&#10;有形固定資産減価償却率">
          <a:extLst>
            <a:ext uri="{FF2B5EF4-FFF2-40B4-BE49-F238E27FC236}">
              <a16:creationId xmlns:a16="http://schemas.microsoft.com/office/drawing/2014/main" id="{1CEF2474-3A61-43B9-89B3-B4A029315859}"/>
            </a:ext>
          </a:extLst>
        </xdr:cNvPr>
        <xdr:cNvSpPr txBox="1"/>
      </xdr:nvSpPr>
      <xdr:spPr>
        <a:xfrm>
          <a:off x="1816744" y="9609744"/>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42.7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55</xdr:row>
      <xdr:rowOff>144071</xdr:rowOff>
    </xdr:from>
    <xdr:ext cx="405111" cy="259045"/>
    <xdr:sp macro="" textlink="">
      <xdr:nvSpPr>
        <xdr:cNvPr id="208" name="n_4mainValue【橋りょう・トンネル】&#10;有形固定資産減価償却率">
          <a:extLst>
            <a:ext uri="{FF2B5EF4-FFF2-40B4-BE49-F238E27FC236}">
              <a16:creationId xmlns:a16="http://schemas.microsoft.com/office/drawing/2014/main" id="{3533641B-CC19-4142-BAE0-F41DC77D3DD4}"/>
            </a:ext>
          </a:extLst>
        </xdr:cNvPr>
        <xdr:cNvSpPr txBox="1"/>
      </xdr:nvSpPr>
      <xdr:spPr>
        <a:xfrm>
          <a:off x="927744" y="957382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41.6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46</xdr:row>
      <xdr:rowOff>114300</xdr:rowOff>
    </xdr:from>
    <xdr:to>
      <xdr:col>59</xdr:col>
      <xdr:colOff>88900</xdr:colOff>
      <xdr:row>50</xdr:row>
      <xdr:rowOff>63500</xdr:rowOff>
    </xdr:to>
    <xdr:sp macro="" textlink="">
      <xdr:nvSpPr>
        <xdr:cNvPr id="209" name="正方形/長方形 208">
          <a:extLst>
            <a:ext uri="{FF2B5EF4-FFF2-40B4-BE49-F238E27FC236}">
              <a16:creationId xmlns:a16="http://schemas.microsoft.com/office/drawing/2014/main" id="{E5E5E6BD-4A60-45FB-9B99-7D8A850EE29B}"/>
            </a:ext>
          </a:extLst>
        </xdr:cNvPr>
        <xdr:cNvSpPr/>
      </xdr:nvSpPr>
      <xdr:spPr>
        <a:xfrm>
          <a:off x="6604000" y="800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橋りょう・トンネル</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一人当たり有形固定資産（償却資産）額</a:t>
          </a:r>
        </a:p>
      </xdr:txBody>
    </xdr:sp>
    <xdr:clientData/>
  </xdr:twoCellAnchor>
  <xdr:twoCellAnchor>
    <xdr:from>
      <xdr:col>35</xdr:col>
      <xdr:colOff>63500</xdr:colOff>
      <xdr:row>50</xdr:row>
      <xdr:rowOff>88900</xdr:rowOff>
    </xdr:from>
    <xdr:to>
      <xdr:col>43</xdr:col>
      <xdr:colOff>63500</xdr:colOff>
      <xdr:row>52</xdr:row>
      <xdr:rowOff>0</xdr:rowOff>
    </xdr:to>
    <xdr:sp macro="" textlink="">
      <xdr:nvSpPr>
        <xdr:cNvPr id="210" name="正方形/長方形 209">
          <a:extLst>
            <a:ext uri="{FF2B5EF4-FFF2-40B4-BE49-F238E27FC236}">
              <a16:creationId xmlns:a16="http://schemas.microsoft.com/office/drawing/2014/main" id="{B69F0822-AF3F-4F0E-8DD3-E77F3AFA95D2}"/>
            </a:ext>
          </a:extLst>
        </xdr:cNvPr>
        <xdr:cNvSpPr/>
      </xdr:nvSpPr>
      <xdr:spPr>
        <a:xfrm>
          <a:off x="6731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51</xdr:row>
      <xdr:rowOff>120650</xdr:rowOff>
    </xdr:from>
    <xdr:to>
      <xdr:col>43</xdr:col>
      <xdr:colOff>63500</xdr:colOff>
      <xdr:row>53</xdr:row>
      <xdr:rowOff>31750</xdr:rowOff>
    </xdr:to>
    <xdr:sp macro="" textlink="">
      <xdr:nvSpPr>
        <xdr:cNvPr id="211" name="正方形/長方形 210">
          <a:extLst>
            <a:ext uri="{FF2B5EF4-FFF2-40B4-BE49-F238E27FC236}">
              <a16:creationId xmlns:a16="http://schemas.microsoft.com/office/drawing/2014/main" id="{E34BF5B1-3CE4-4F14-99AE-21E99D20D8A0}"/>
            </a:ext>
          </a:extLst>
        </xdr:cNvPr>
        <xdr:cNvSpPr/>
      </xdr:nvSpPr>
      <xdr:spPr>
        <a:xfrm>
          <a:off x="6731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13/21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50</xdr:row>
      <xdr:rowOff>88900</xdr:rowOff>
    </xdr:from>
    <xdr:to>
      <xdr:col>48</xdr:col>
      <xdr:colOff>127000</xdr:colOff>
      <xdr:row>52</xdr:row>
      <xdr:rowOff>0</xdr:rowOff>
    </xdr:to>
    <xdr:sp macro="" textlink="">
      <xdr:nvSpPr>
        <xdr:cNvPr id="212" name="正方形/長方形 211">
          <a:extLst>
            <a:ext uri="{FF2B5EF4-FFF2-40B4-BE49-F238E27FC236}">
              <a16:creationId xmlns:a16="http://schemas.microsoft.com/office/drawing/2014/main" id="{0DE5869F-D0DF-4D1C-8FCC-CD28B0B192C6}"/>
            </a:ext>
          </a:extLst>
        </xdr:cNvPr>
        <xdr:cNvSpPr/>
      </xdr:nvSpPr>
      <xdr:spPr>
        <a:xfrm>
          <a:off x="7747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51</xdr:row>
      <xdr:rowOff>120650</xdr:rowOff>
    </xdr:from>
    <xdr:to>
      <xdr:col>48</xdr:col>
      <xdr:colOff>127000</xdr:colOff>
      <xdr:row>53</xdr:row>
      <xdr:rowOff>31750</xdr:rowOff>
    </xdr:to>
    <xdr:sp macro="" textlink="">
      <xdr:nvSpPr>
        <xdr:cNvPr id="213" name="正方形/長方形 212">
          <a:extLst>
            <a:ext uri="{FF2B5EF4-FFF2-40B4-BE49-F238E27FC236}">
              <a16:creationId xmlns:a16="http://schemas.microsoft.com/office/drawing/2014/main" id="{EF09436B-B679-4519-A2F2-1A195C2E5A84}"/>
            </a:ext>
          </a:extLst>
        </xdr:cNvPr>
        <xdr:cNvSpPr/>
      </xdr:nvSpPr>
      <xdr:spPr>
        <a:xfrm>
          <a:off x="7747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162,999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50</xdr:row>
      <xdr:rowOff>88900</xdr:rowOff>
    </xdr:from>
    <xdr:to>
      <xdr:col>54</xdr:col>
      <xdr:colOff>127000</xdr:colOff>
      <xdr:row>52</xdr:row>
      <xdr:rowOff>0</xdr:rowOff>
    </xdr:to>
    <xdr:sp macro="" textlink="">
      <xdr:nvSpPr>
        <xdr:cNvPr id="214" name="正方形/長方形 213">
          <a:extLst>
            <a:ext uri="{FF2B5EF4-FFF2-40B4-BE49-F238E27FC236}">
              <a16:creationId xmlns:a16="http://schemas.microsoft.com/office/drawing/2014/main" id="{11D9DFD1-198E-47E5-8769-6D8E89A17B28}"/>
            </a:ext>
          </a:extLst>
        </xdr:cNvPr>
        <xdr:cNvSpPr/>
      </xdr:nvSpPr>
      <xdr:spPr>
        <a:xfrm>
          <a:off x="8890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46</xdr:col>
      <xdr:colOff>127000</xdr:colOff>
      <xdr:row>51</xdr:row>
      <xdr:rowOff>120650</xdr:rowOff>
    </xdr:from>
    <xdr:to>
      <xdr:col>54</xdr:col>
      <xdr:colOff>127000</xdr:colOff>
      <xdr:row>53</xdr:row>
      <xdr:rowOff>31750</xdr:rowOff>
    </xdr:to>
    <xdr:sp macro="" textlink="">
      <xdr:nvSpPr>
        <xdr:cNvPr id="215" name="正方形/長方形 214">
          <a:extLst>
            <a:ext uri="{FF2B5EF4-FFF2-40B4-BE49-F238E27FC236}">
              <a16:creationId xmlns:a16="http://schemas.microsoft.com/office/drawing/2014/main" id="{9833F3CE-AF5E-4F9B-88FE-63DEC01B90BD}"/>
            </a:ext>
          </a:extLst>
        </xdr:cNvPr>
        <xdr:cNvSpPr/>
      </xdr:nvSpPr>
      <xdr:spPr>
        <a:xfrm>
          <a:off x="8890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34,732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53</xdr:row>
      <xdr:rowOff>57150</xdr:rowOff>
    </xdr:from>
    <xdr:to>
      <xdr:col>59</xdr:col>
      <xdr:colOff>88900</xdr:colOff>
      <xdr:row>66</xdr:row>
      <xdr:rowOff>114300</xdr:rowOff>
    </xdr:to>
    <xdr:sp macro="" textlink="">
      <xdr:nvSpPr>
        <xdr:cNvPr id="216" name="正方形/長方形 215">
          <a:extLst>
            <a:ext uri="{FF2B5EF4-FFF2-40B4-BE49-F238E27FC236}">
              <a16:creationId xmlns:a16="http://schemas.microsoft.com/office/drawing/2014/main" id="{425B7E30-1104-4EED-8079-73858D24F598}"/>
            </a:ext>
          </a:extLst>
        </xdr:cNvPr>
        <xdr:cNvSpPr/>
      </xdr:nvSpPr>
      <xdr:spPr>
        <a:xfrm>
          <a:off x="6604000" y="914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52</xdr:row>
      <xdr:rowOff>38100</xdr:rowOff>
    </xdr:from>
    <xdr:ext cx="349839" cy="225703"/>
    <xdr:sp macro="" textlink="">
      <xdr:nvSpPr>
        <xdr:cNvPr id="217" name="テキスト ボックス 216">
          <a:extLst>
            <a:ext uri="{FF2B5EF4-FFF2-40B4-BE49-F238E27FC236}">
              <a16:creationId xmlns:a16="http://schemas.microsoft.com/office/drawing/2014/main" id="{ECDAB352-10BA-49F0-B494-E0D82D682AC8}"/>
            </a:ext>
          </a:extLst>
        </xdr:cNvPr>
        <xdr:cNvSpPr txBox="1"/>
      </xdr:nvSpPr>
      <xdr:spPr>
        <a:xfrm>
          <a:off x="6565900" y="895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66</xdr:row>
      <xdr:rowOff>114300</xdr:rowOff>
    </xdr:from>
    <xdr:to>
      <xdr:col>59</xdr:col>
      <xdr:colOff>50800</xdr:colOff>
      <xdr:row>66</xdr:row>
      <xdr:rowOff>114300</xdr:rowOff>
    </xdr:to>
    <xdr:cxnSp macro="">
      <xdr:nvCxnSpPr>
        <xdr:cNvPr id="218" name="直線コネクタ 217">
          <a:extLst>
            <a:ext uri="{FF2B5EF4-FFF2-40B4-BE49-F238E27FC236}">
              <a16:creationId xmlns:a16="http://schemas.microsoft.com/office/drawing/2014/main" id="{DA68BC3C-65B1-4ED7-86DB-6BEA50AD4840}"/>
            </a:ext>
          </a:extLst>
        </xdr:cNvPr>
        <xdr:cNvCxnSpPr/>
      </xdr:nvCxnSpPr>
      <xdr:spPr>
        <a:xfrm>
          <a:off x="6604000" y="1143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64</xdr:row>
      <xdr:rowOff>76200</xdr:rowOff>
    </xdr:from>
    <xdr:to>
      <xdr:col>59</xdr:col>
      <xdr:colOff>50800</xdr:colOff>
      <xdr:row>64</xdr:row>
      <xdr:rowOff>76200</xdr:rowOff>
    </xdr:to>
    <xdr:cxnSp macro="">
      <xdr:nvCxnSpPr>
        <xdr:cNvPr id="219" name="直線コネクタ 218">
          <a:extLst>
            <a:ext uri="{FF2B5EF4-FFF2-40B4-BE49-F238E27FC236}">
              <a16:creationId xmlns:a16="http://schemas.microsoft.com/office/drawing/2014/main" id="{1E43823A-6742-45C3-8F04-61BFE4283486}"/>
            </a:ext>
          </a:extLst>
        </xdr:cNvPr>
        <xdr:cNvCxnSpPr/>
      </xdr:nvCxnSpPr>
      <xdr:spPr>
        <a:xfrm>
          <a:off x="6604000" y="1104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63</xdr:row>
      <xdr:rowOff>105427</xdr:rowOff>
    </xdr:from>
    <xdr:ext cx="248786" cy="259045"/>
    <xdr:sp macro="" textlink="">
      <xdr:nvSpPr>
        <xdr:cNvPr id="220" name="テキスト ボックス 219">
          <a:extLst>
            <a:ext uri="{FF2B5EF4-FFF2-40B4-BE49-F238E27FC236}">
              <a16:creationId xmlns:a16="http://schemas.microsoft.com/office/drawing/2014/main" id="{068C3FB5-179C-47B9-A4F3-8FFA3111BF64}"/>
            </a:ext>
          </a:extLst>
        </xdr:cNvPr>
        <xdr:cNvSpPr txBox="1"/>
      </xdr:nvSpPr>
      <xdr:spPr>
        <a:xfrm>
          <a:off x="6355214" y="10906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62</xdr:row>
      <xdr:rowOff>38100</xdr:rowOff>
    </xdr:from>
    <xdr:to>
      <xdr:col>59</xdr:col>
      <xdr:colOff>50800</xdr:colOff>
      <xdr:row>62</xdr:row>
      <xdr:rowOff>38100</xdr:rowOff>
    </xdr:to>
    <xdr:cxnSp macro="">
      <xdr:nvCxnSpPr>
        <xdr:cNvPr id="221" name="直線コネクタ 220">
          <a:extLst>
            <a:ext uri="{FF2B5EF4-FFF2-40B4-BE49-F238E27FC236}">
              <a16:creationId xmlns:a16="http://schemas.microsoft.com/office/drawing/2014/main" id="{BAAE0F59-937A-4914-9F55-270C2DEF09D6}"/>
            </a:ext>
          </a:extLst>
        </xdr:cNvPr>
        <xdr:cNvCxnSpPr/>
      </xdr:nvCxnSpPr>
      <xdr:spPr>
        <a:xfrm>
          <a:off x="6604000" y="1066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61</xdr:row>
      <xdr:rowOff>67327</xdr:rowOff>
    </xdr:from>
    <xdr:ext cx="531299" cy="259045"/>
    <xdr:sp macro="" textlink="">
      <xdr:nvSpPr>
        <xdr:cNvPr id="222" name="テキスト ボックス 221">
          <a:extLst>
            <a:ext uri="{FF2B5EF4-FFF2-40B4-BE49-F238E27FC236}">
              <a16:creationId xmlns:a16="http://schemas.microsoft.com/office/drawing/2014/main" id="{9C44C131-A8DE-4ACF-B288-12892BD70BCB}"/>
            </a:ext>
          </a:extLst>
        </xdr:cNvPr>
        <xdr:cNvSpPr txBox="1"/>
      </xdr:nvSpPr>
      <xdr:spPr>
        <a:xfrm>
          <a:off x="6072701" y="1052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60</xdr:row>
      <xdr:rowOff>0</xdr:rowOff>
    </xdr:from>
    <xdr:to>
      <xdr:col>59</xdr:col>
      <xdr:colOff>50800</xdr:colOff>
      <xdr:row>60</xdr:row>
      <xdr:rowOff>0</xdr:rowOff>
    </xdr:to>
    <xdr:cxnSp macro="">
      <xdr:nvCxnSpPr>
        <xdr:cNvPr id="223" name="直線コネクタ 222">
          <a:extLst>
            <a:ext uri="{FF2B5EF4-FFF2-40B4-BE49-F238E27FC236}">
              <a16:creationId xmlns:a16="http://schemas.microsoft.com/office/drawing/2014/main" id="{024E0126-F7C8-4480-9842-4630B68CE72A}"/>
            </a:ext>
          </a:extLst>
        </xdr:cNvPr>
        <xdr:cNvCxnSpPr/>
      </xdr:nvCxnSpPr>
      <xdr:spPr>
        <a:xfrm>
          <a:off x="6604000" y="1028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59</xdr:row>
      <xdr:rowOff>29227</xdr:rowOff>
    </xdr:from>
    <xdr:ext cx="595419" cy="259045"/>
    <xdr:sp macro="" textlink="">
      <xdr:nvSpPr>
        <xdr:cNvPr id="224" name="テキスト ボックス 223">
          <a:extLst>
            <a:ext uri="{FF2B5EF4-FFF2-40B4-BE49-F238E27FC236}">
              <a16:creationId xmlns:a16="http://schemas.microsoft.com/office/drawing/2014/main" id="{B5964632-2980-4DE1-8326-E23A5DBF4203}"/>
            </a:ext>
          </a:extLst>
        </xdr:cNvPr>
        <xdr:cNvSpPr txBox="1"/>
      </xdr:nvSpPr>
      <xdr:spPr>
        <a:xfrm>
          <a:off x="6008581" y="10144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57</xdr:row>
      <xdr:rowOff>133350</xdr:rowOff>
    </xdr:from>
    <xdr:to>
      <xdr:col>59</xdr:col>
      <xdr:colOff>50800</xdr:colOff>
      <xdr:row>57</xdr:row>
      <xdr:rowOff>133350</xdr:rowOff>
    </xdr:to>
    <xdr:cxnSp macro="">
      <xdr:nvCxnSpPr>
        <xdr:cNvPr id="225" name="直線コネクタ 224">
          <a:extLst>
            <a:ext uri="{FF2B5EF4-FFF2-40B4-BE49-F238E27FC236}">
              <a16:creationId xmlns:a16="http://schemas.microsoft.com/office/drawing/2014/main" id="{54DD66D8-77DA-4ED3-8149-56FE4DCA8601}"/>
            </a:ext>
          </a:extLst>
        </xdr:cNvPr>
        <xdr:cNvCxnSpPr/>
      </xdr:nvCxnSpPr>
      <xdr:spPr>
        <a:xfrm>
          <a:off x="6604000" y="990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56</xdr:row>
      <xdr:rowOff>162577</xdr:rowOff>
    </xdr:from>
    <xdr:ext cx="595419" cy="259045"/>
    <xdr:sp macro="" textlink="">
      <xdr:nvSpPr>
        <xdr:cNvPr id="226" name="テキスト ボックス 225">
          <a:extLst>
            <a:ext uri="{FF2B5EF4-FFF2-40B4-BE49-F238E27FC236}">
              <a16:creationId xmlns:a16="http://schemas.microsoft.com/office/drawing/2014/main" id="{DC4D0184-C62E-479A-A4BA-1C506B9E94F8}"/>
            </a:ext>
          </a:extLst>
        </xdr:cNvPr>
        <xdr:cNvSpPr txBox="1"/>
      </xdr:nvSpPr>
      <xdr:spPr>
        <a:xfrm>
          <a:off x="6008581" y="976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55</xdr:row>
      <xdr:rowOff>95250</xdr:rowOff>
    </xdr:from>
    <xdr:to>
      <xdr:col>59</xdr:col>
      <xdr:colOff>50800</xdr:colOff>
      <xdr:row>55</xdr:row>
      <xdr:rowOff>95250</xdr:rowOff>
    </xdr:to>
    <xdr:cxnSp macro="">
      <xdr:nvCxnSpPr>
        <xdr:cNvPr id="227" name="直線コネクタ 226">
          <a:extLst>
            <a:ext uri="{FF2B5EF4-FFF2-40B4-BE49-F238E27FC236}">
              <a16:creationId xmlns:a16="http://schemas.microsoft.com/office/drawing/2014/main" id="{CD7CD308-8B72-4467-AD3C-EC713A8E8DB9}"/>
            </a:ext>
          </a:extLst>
        </xdr:cNvPr>
        <xdr:cNvCxnSpPr/>
      </xdr:nvCxnSpPr>
      <xdr:spPr>
        <a:xfrm>
          <a:off x="6604000" y="952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54</xdr:row>
      <xdr:rowOff>124477</xdr:rowOff>
    </xdr:from>
    <xdr:ext cx="595419" cy="259045"/>
    <xdr:sp macro="" textlink="">
      <xdr:nvSpPr>
        <xdr:cNvPr id="228" name="テキスト ボックス 227">
          <a:extLst>
            <a:ext uri="{FF2B5EF4-FFF2-40B4-BE49-F238E27FC236}">
              <a16:creationId xmlns:a16="http://schemas.microsoft.com/office/drawing/2014/main" id="{6B08307C-0EB1-46C1-AB6C-93C34210B331}"/>
            </a:ext>
          </a:extLst>
        </xdr:cNvPr>
        <xdr:cNvSpPr txBox="1"/>
      </xdr:nvSpPr>
      <xdr:spPr>
        <a:xfrm>
          <a:off x="6008581" y="938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53</xdr:row>
      <xdr:rowOff>57150</xdr:rowOff>
    </xdr:from>
    <xdr:to>
      <xdr:col>59</xdr:col>
      <xdr:colOff>50800</xdr:colOff>
      <xdr:row>53</xdr:row>
      <xdr:rowOff>57150</xdr:rowOff>
    </xdr:to>
    <xdr:cxnSp macro="">
      <xdr:nvCxnSpPr>
        <xdr:cNvPr id="229" name="直線コネクタ 228">
          <a:extLst>
            <a:ext uri="{FF2B5EF4-FFF2-40B4-BE49-F238E27FC236}">
              <a16:creationId xmlns:a16="http://schemas.microsoft.com/office/drawing/2014/main" id="{7404A9EF-09EC-4CB4-B059-35D941D07A25}"/>
            </a:ext>
          </a:extLst>
        </xdr:cNvPr>
        <xdr:cNvCxnSpPr/>
      </xdr:nvCxnSpPr>
      <xdr:spPr>
        <a:xfrm>
          <a:off x="6604000" y="914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52</xdr:row>
      <xdr:rowOff>86377</xdr:rowOff>
    </xdr:from>
    <xdr:ext cx="595419" cy="259045"/>
    <xdr:sp macro="" textlink="">
      <xdr:nvSpPr>
        <xdr:cNvPr id="230" name="テキスト ボックス 229">
          <a:extLst>
            <a:ext uri="{FF2B5EF4-FFF2-40B4-BE49-F238E27FC236}">
              <a16:creationId xmlns:a16="http://schemas.microsoft.com/office/drawing/2014/main" id="{7FF7F7FE-8B95-4272-85EB-6365B9AC2B13}"/>
            </a:ext>
          </a:extLst>
        </xdr:cNvPr>
        <xdr:cNvSpPr txBox="1"/>
      </xdr:nvSpPr>
      <xdr:spPr>
        <a:xfrm>
          <a:off x="6008581" y="900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53</xdr:row>
      <xdr:rowOff>57150</xdr:rowOff>
    </xdr:from>
    <xdr:to>
      <xdr:col>59</xdr:col>
      <xdr:colOff>88900</xdr:colOff>
      <xdr:row>66</xdr:row>
      <xdr:rowOff>114300</xdr:rowOff>
    </xdr:to>
    <xdr:sp macro="" textlink="">
      <xdr:nvSpPr>
        <xdr:cNvPr id="231" name="【橋りょう・トンネル】&#10;一人当たり有形固定資産（償却資産）額グラフ枠">
          <a:extLst>
            <a:ext uri="{FF2B5EF4-FFF2-40B4-BE49-F238E27FC236}">
              <a16:creationId xmlns:a16="http://schemas.microsoft.com/office/drawing/2014/main" id="{6B78AC89-D979-402B-AA55-4D70CF0B32CF}"/>
            </a:ext>
          </a:extLst>
        </xdr:cNvPr>
        <xdr:cNvSpPr/>
      </xdr:nvSpPr>
      <xdr:spPr>
        <a:xfrm>
          <a:off x="6604000" y="914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189865</xdr:colOff>
      <xdr:row>56</xdr:row>
      <xdr:rowOff>44539</xdr:rowOff>
    </xdr:from>
    <xdr:to>
      <xdr:col>54</xdr:col>
      <xdr:colOff>189865</xdr:colOff>
      <xdr:row>64</xdr:row>
      <xdr:rowOff>56678</xdr:rowOff>
    </xdr:to>
    <xdr:cxnSp macro="">
      <xdr:nvCxnSpPr>
        <xdr:cNvPr id="232" name="直線コネクタ 231">
          <a:extLst>
            <a:ext uri="{FF2B5EF4-FFF2-40B4-BE49-F238E27FC236}">
              <a16:creationId xmlns:a16="http://schemas.microsoft.com/office/drawing/2014/main" id="{7DEFFC34-F979-4D37-84CE-148D1CE88942}"/>
            </a:ext>
          </a:extLst>
        </xdr:cNvPr>
        <xdr:cNvCxnSpPr/>
      </xdr:nvCxnSpPr>
      <xdr:spPr>
        <a:xfrm flipV="1">
          <a:off x="10476865" y="9645739"/>
          <a:ext cx="0" cy="1383739"/>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64</xdr:row>
      <xdr:rowOff>60505</xdr:rowOff>
    </xdr:from>
    <xdr:ext cx="469744" cy="259045"/>
    <xdr:sp macro="" textlink="">
      <xdr:nvSpPr>
        <xdr:cNvPr id="233" name="【橋りょう・トンネル】&#10;一人当たり有形固定資産（償却資産）額最小値テキスト">
          <a:extLst>
            <a:ext uri="{FF2B5EF4-FFF2-40B4-BE49-F238E27FC236}">
              <a16:creationId xmlns:a16="http://schemas.microsoft.com/office/drawing/2014/main" id="{39F276D6-0EFA-4ABA-A5AE-9A9FD8FFA244}"/>
            </a:ext>
          </a:extLst>
        </xdr:cNvPr>
        <xdr:cNvSpPr txBox="1"/>
      </xdr:nvSpPr>
      <xdr:spPr>
        <a:xfrm>
          <a:off x="10515600" y="1103330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2,562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64</xdr:row>
      <xdr:rowOff>56678</xdr:rowOff>
    </xdr:from>
    <xdr:to>
      <xdr:col>55</xdr:col>
      <xdr:colOff>88900</xdr:colOff>
      <xdr:row>64</xdr:row>
      <xdr:rowOff>56678</xdr:rowOff>
    </xdr:to>
    <xdr:cxnSp macro="">
      <xdr:nvCxnSpPr>
        <xdr:cNvPr id="234" name="直線コネクタ 233">
          <a:extLst>
            <a:ext uri="{FF2B5EF4-FFF2-40B4-BE49-F238E27FC236}">
              <a16:creationId xmlns:a16="http://schemas.microsoft.com/office/drawing/2014/main" id="{9935C0BF-D9BF-42A5-A75B-DC2455179C80}"/>
            </a:ext>
          </a:extLst>
        </xdr:cNvPr>
        <xdr:cNvCxnSpPr/>
      </xdr:nvCxnSpPr>
      <xdr:spPr>
        <a:xfrm>
          <a:off x="10388600" y="1102947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54</xdr:row>
      <xdr:rowOff>162666</xdr:rowOff>
    </xdr:from>
    <xdr:ext cx="599010" cy="259045"/>
    <xdr:sp macro="" textlink="">
      <xdr:nvSpPr>
        <xdr:cNvPr id="235" name="【橋りょう・トンネル】&#10;一人当たり有形固定資産（償却資産）額最大値テキスト">
          <a:extLst>
            <a:ext uri="{FF2B5EF4-FFF2-40B4-BE49-F238E27FC236}">
              <a16:creationId xmlns:a16="http://schemas.microsoft.com/office/drawing/2014/main" id="{D6C72278-4C24-4815-9211-D627AF0F4905}"/>
            </a:ext>
          </a:extLst>
        </xdr:cNvPr>
        <xdr:cNvSpPr txBox="1"/>
      </xdr:nvSpPr>
      <xdr:spPr>
        <a:xfrm>
          <a:off x="10515600" y="942096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184,155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56</xdr:row>
      <xdr:rowOff>44539</xdr:rowOff>
    </xdr:from>
    <xdr:to>
      <xdr:col>55</xdr:col>
      <xdr:colOff>88900</xdr:colOff>
      <xdr:row>56</xdr:row>
      <xdr:rowOff>44539</xdr:rowOff>
    </xdr:to>
    <xdr:cxnSp macro="">
      <xdr:nvCxnSpPr>
        <xdr:cNvPr id="236" name="直線コネクタ 235">
          <a:extLst>
            <a:ext uri="{FF2B5EF4-FFF2-40B4-BE49-F238E27FC236}">
              <a16:creationId xmlns:a16="http://schemas.microsoft.com/office/drawing/2014/main" id="{F2227A9F-5967-4F3E-9610-866C4402A898}"/>
            </a:ext>
          </a:extLst>
        </xdr:cNvPr>
        <xdr:cNvCxnSpPr/>
      </xdr:nvCxnSpPr>
      <xdr:spPr>
        <a:xfrm>
          <a:off x="10388600" y="964573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61</xdr:row>
      <xdr:rowOff>94896</xdr:rowOff>
    </xdr:from>
    <xdr:ext cx="534377" cy="259045"/>
    <xdr:sp macro="" textlink="">
      <xdr:nvSpPr>
        <xdr:cNvPr id="237" name="【橋りょう・トンネル】&#10;一人当たり有形固定資産（償却資産）額平均値テキスト">
          <a:extLst>
            <a:ext uri="{FF2B5EF4-FFF2-40B4-BE49-F238E27FC236}">
              <a16:creationId xmlns:a16="http://schemas.microsoft.com/office/drawing/2014/main" id="{EF4BEBC4-6175-461B-8FFD-EDB50FA669E0}"/>
            </a:ext>
          </a:extLst>
        </xdr:cNvPr>
        <xdr:cNvSpPr txBox="1"/>
      </xdr:nvSpPr>
      <xdr:spPr>
        <a:xfrm>
          <a:off x="10515600" y="10553346"/>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38,882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62</xdr:row>
      <xdr:rowOff>72019</xdr:rowOff>
    </xdr:from>
    <xdr:to>
      <xdr:col>55</xdr:col>
      <xdr:colOff>50800</xdr:colOff>
      <xdr:row>63</xdr:row>
      <xdr:rowOff>2169</xdr:rowOff>
    </xdr:to>
    <xdr:sp macro="" textlink="">
      <xdr:nvSpPr>
        <xdr:cNvPr id="238" name="フローチャート: 判断 237">
          <a:extLst>
            <a:ext uri="{FF2B5EF4-FFF2-40B4-BE49-F238E27FC236}">
              <a16:creationId xmlns:a16="http://schemas.microsoft.com/office/drawing/2014/main" id="{8188B99F-4275-4D6D-867C-5D4D3F628A24}"/>
            </a:ext>
          </a:extLst>
        </xdr:cNvPr>
        <xdr:cNvSpPr/>
      </xdr:nvSpPr>
      <xdr:spPr>
        <a:xfrm>
          <a:off x="10426700" y="1070191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63500</xdr:colOff>
      <xdr:row>62</xdr:row>
      <xdr:rowOff>61443</xdr:rowOff>
    </xdr:from>
    <xdr:to>
      <xdr:col>50</xdr:col>
      <xdr:colOff>165100</xdr:colOff>
      <xdr:row>62</xdr:row>
      <xdr:rowOff>163043</xdr:rowOff>
    </xdr:to>
    <xdr:sp macro="" textlink="">
      <xdr:nvSpPr>
        <xdr:cNvPr id="239" name="フローチャート: 判断 238">
          <a:extLst>
            <a:ext uri="{FF2B5EF4-FFF2-40B4-BE49-F238E27FC236}">
              <a16:creationId xmlns:a16="http://schemas.microsoft.com/office/drawing/2014/main" id="{8EA0BA6D-C60D-4FE2-9EA0-0141455F7205}"/>
            </a:ext>
          </a:extLst>
        </xdr:cNvPr>
        <xdr:cNvSpPr/>
      </xdr:nvSpPr>
      <xdr:spPr>
        <a:xfrm>
          <a:off x="9588500" y="1069134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127000</xdr:colOff>
      <xdr:row>62</xdr:row>
      <xdr:rowOff>61885</xdr:rowOff>
    </xdr:from>
    <xdr:to>
      <xdr:col>46</xdr:col>
      <xdr:colOff>38100</xdr:colOff>
      <xdr:row>62</xdr:row>
      <xdr:rowOff>163485</xdr:rowOff>
    </xdr:to>
    <xdr:sp macro="" textlink="">
      <xdr:nvSpPr>
        <xdr:cNvPr id="240" name="フローチャート: 判断 239">
          <a:extLst>
            <a:ext uri="{FF2B5EF4-FFF2-40B4-BE49-F238E27FC236}">
              <a16:creationId xmlns:a16="http://schemas.microsoft.com/office/drawing/2014/main" id="{9516533F-4D46-4B58-9E42-42812E33D029}"/>
            </a:ext>
          </a:extLst>
        </xdr:cNvPr>
        <xdr:cNvSpPr/>
      </xdr:nvSpPr>
      <xdr:spPr>
        <a:xfrm>
          <a:off x="8699500" y="1069178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0</xdr:colOff>
      <xdr:row>62</xdr:row>
      <xdr:rowOff>65504</xdr:rowOff>
    </xdr:from>
    <xdr:to>
      <xdr:col>41</xdr:col>
      <xdr:colOff>101600</xdr:colOff>
      <xdr:row>62</xdr:row>
      <xdr:rowOff>167104</xdr:rowOff>
    </xdr:to>
    <xdr:sp macro="" textlink="">
      <xdr:nvSpPr>
        <xdr:cNvPr id="241" name="フローチャート: 判断 240">
          <a:extLst>
            <a:ext uri="{FF2B5EF4-FFF2-40B4-BE49-F238E27FC236}">
              <a16:creationId xmlns:a16="http://schemas.microsoft.com/office/drawing/2014/main" id="{5BF5D5A0-B84F-4B32-9B8E-FA060BF69F7B}"/>
            </a:ext>
          </a:extLst>
        </xdr:cNvPr>
        <xdr:cNvSpPr/>
      </xdr:nvSpPr>
      <xdr:spPr>
        <a:xfrm>
          <a:off x="7810500" y="1069540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63500</xdr:colOff>
      <xdr:row>62</xdr:row>
      <xdr:rowOff>65054</xdr:rowOff>
    </xdr:from>
    <xdr:to>
      <xdr:col>36</xdr:col>
      <xdr:colOff>165100</xdr:colOff>
      <xdr:row>62</xdr:row>
      <xdr:rowOff>166654</xdr:rowOff>
    </xdr:to>
    <xdr:sp macro="" textlink="">
      <xdr:nvSpPr>
        <xdr:cNvPr id="242" name="フローチャート: 判断 241">
          <a:extLst>
            <a:ext uri="{FF2B5EF4-FFF2-40B4-BE49-F238E27FC236}">
              <a16:creationId xmlns:a16="http://schemas.microsoft.com/office/drawing/2014/main" id="{27C6175E-37FD-4B2F-8C1F-E072A4BCFAB8}"/>
            </a:ext>
          </a:extLst>
        </xdr:cNvPr>
        <xdr:cNvSpPr/>
      </xdr:nvSpPr>
      <xdr:spPr>
        <a:xfrm>
          <a:off x="6921500" y="1069495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54</xdr:col>
      <xdr:colOff>0</xdr:colOff>
      <xdr:row>66</xdr:row>
      <xdr:rowOff>111777</xdr:rowOff>
    </xdr:from>
    <xdr:ext cx="762000" cy="259045"/>
    <xdr:sp macro="" textlink="">
      <xdr:nvSpPr>
        <xdr:cNvPr id="243" name="テキスト ボックス 242">
          <a:extLst>
            <a:ext uri="{FF2B5EF4-FFF2-40B4-BE49-F238E27FC236}">
              <a16:creationId xmlns:a16="http://schemas.microsoft.com/office/drawing/2014/main" id="{AC41B1EC-BE79-42C6-842A-8AEDAD362B2D}"/>
            </a:ext>
          </a:extLst>
        </xdr:cNvPr>
        <xdr:cNvSpPr txBox="1"/>
      </xdr:nvSpPr>
      <xdr:spPr>
        <a:xfrm>
          <a:off x="102870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66</xdr:row>
      <xdr:rowOff>111777</xdr:rowOff>
    </xdr:from>
    <xdr:ext cx="762000" cy="259045"/>
    <xdr:sp macro="" textlink="">
      <xdr:nvSpPr>
        <xdr:cNvPr id="244" name="テキスト ボックス 243">
          <a:extLst>
            <a:ext uri="{FF2B5EF4-FFF2-40B4-BE49-F238E27FC236}">
              <a16:creationId xmlns:a16="http://schemas.microsoft.com/office/drawing/2014/main" id="{5CEC0AA2-5296-4B4B-914F-AD57AC403E06}"/>
            </a:ext>
          </a:extLst>
        </xdr:cNvPr>
        <xdr:cNvSpPr txBox="1"/>
      </xdr:nvSpPr>
      <xdr:spPr>
        <a:xfrm>
          <a:off x="9448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66</xdr:row>
      <xdr:rowOff>111777</xdr:rowOff>
    </xdr:from>
    <xdr:ext cx="762000" cy="259045"/>
    <xdr:sp macro="" textlink="">
      <xdr:nvSpPr>
        <xdr:cNvPr id="245" name="テキスト ボックス 244">
          <a:extLst>
            <a:ext uri="{FF2B5EF4-FFF2-40B4-BE49-F238E27FC236}">
              <a16:creationId xmlns:a16="http://schemas.microsoft.com/office/drawing/2014/main" id="{3AF816E8-C790-46AA-B7F2-A11A0DCBD7BA}"/>
            </a:ext>
          </a:extLst>
        </xdr:cNvPr>
        <xdr:cNvSpPr txBox="1"/>
      </xdr:nvSpPr>
      <xdr:spPr>
        <a:xfrm>
          <a:off x="8559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66</xdr:row>
      <xdr:rowOff>111777</xdr:rowOff>
    </xdr:from>
    <xdr:ext cx="762000" cy="259045"/>
    <xdr:sp macro="" textlink="">
      <xdr:nvSpPr>
        <xdr:cNvPr id="246" name="テキスト ボックス 245">
          <a:extLst>
            <a:ext uri="{FF2B5EF4-FFF2-40B4-BE49-F238E27FC236}">
              <a16:creationId xmlns:a16="http://schemas.microsoft.com/office/drawing/2014/main" id="{E9120FE7-C4E5-4B49-9639-CB4FB26F2A0D}"/>
            </a:ext>
          </a:extLst>
        </xdr:cNvPr>
        <xdr:cNvSpPr txBox="1"/>
      </xdr:nvSpPr>
      <xdr:spPr>
        <a:xfrm>
          <a:off x="7670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66</xdr:row>
      <xdr:rowOff>111777</xdr:rowOff>
    </xdr:from>
    <xdr:ext cx="762000" cy="259045"/>
    <xdr:sp macro="" textlink="">
      <xdr:nvSpPr>
        <xdr:cNvPr id="247" name="テキスト ボックス 246">
          <a:extLst>
            <a:ext uri="{FF2B5EF4-FFF2-40B4-BE49-F238E27FC236}">
              <a16:creationId xmlns:a16="http://schemas.microsoft.com/office/drawing/2014/main" id="{4A95CFA0-45A7-4FBB-B882-41D7C57E0360}"/>
            </a:ext>
          </a:extLst>
        </xdr:cNvPr>
        <xdr:cNvSpPr txBox="1"/>
      </xdr:nvSpPr>
      <xdr:spPr>
        <a:xfrm>
          <a:off x="6781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63</xdr:row>
      <xdr:rowOff>8620</xdr:rowOff>
    </xdr:from>
    <xdr:to>
      <xdr:col>55</xdr:col>
      <xdr:colOff>50800</xdr:colOff>
      <xdr:row>63</xdr:row>
      <xdr:rowOff>110220</xdr:rowOff>
    </xdr:to>
    <xdr:sp macro="" textlink="">
      <xdr:nvSpPr>
        <xdr:cNvPr id="248" name="楕円 247">
          <a:extLst>
            <a:ext uri="{FF2B5EF4-FFF2-40B4-BE49-F238E27FC236}">
              <a16:creationId xmlns:a16="http://schemas.microsoft.com/office/drawing/2014/main" id="{C3C96C80-D199-42EE-A1F8-438F0B01B7C5}"/>
            </a:ext>
          </a:extLst>
        </xdr:cNvPr>
        <xdr:cNvSpPr/>
      </xdr:nvSpPr>
      <xdr:spPr>
        <a:xfrm>
          <a:off x="10426700" y="1080997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38100</xdr:colOff>
      <xdr:row>62</xdr:row>
      <xdr:rowOff>158497</xdr:rowOff>
    </xdr:from>
    <xdr:ext cx="534377" cy="259045"/>
    <xdr:sp macro="" textlink="">
      <xdr:nvSpPr>
        <xdr:cNvPr id="249" name="【橋りょう・トンネル】&#10;一人当たり有形固定資産（償却資産）額該当値テキスト">
          <a:extLst>
            <a:ext uri="{FF2B5EF4-FFF2-40B4-BE49-F238E27FC236}">
              <a16:creationId xmlns:a16="http://schemas.microsoft.com/office/drawing/2014/main" id="{7B2DBF04-C10E-4811-99CD-5CBF26F90A04}"/>
            </a:ext>
          </a:extLst>
        </xdr:cNvPr>
        <xdr:cNvSpPr txBox="1"/>
      </xdr:nvSpPr>
      <xdr:spPr>
        <a:xfrm>
          <a:off x="10515600" y="1078839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24,702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62</xdr:row>
      <xdr:rowOff>162050</xdr:rowOff>
    </xdr:from>
    <xdr:to>
      <xdr:col>50</xdr:col>
      <xdr:colOff>165100</xdr:colOff>
      <xdr:row>63</xdr:row>
      <xdr:rowOff>92200</xdr:rowOff>
    </xdr:to>
    <xdr:sp macro="" textlink="">
      <xdr:nvSpPr>
        <xdr:cNvPr id="250" name="楕円 249">
          <a:extLst>
            <a:ext uri="{FF2B5EF4-FFF2-40B4-BE49-F238E27FC236}">
              <a16:creationId xmlns:a16="http://schemas.microsoft.com/office/drawing/2014/main" id="{BEA05378-CB17-4903-A590-B8B0A5B60177}"/>
            </a:ext>
          </a:extLst>
        </xdr:cNvPr>
        <xdr:cNvSpPr/>
      </xdr:nvSpPr>
      <xdr:spPr>
        <a:xfrm>
          <a:off x="9588500" y="107919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114300</xdr:colOff>
      <xdr:row>63</xdr:row>
      <xdr:rowOff>41400</xdr:rowOff>
    </xdr:from>
    <xdr:to>
      <xdr:col>55</xdr:col>
      <xdr:colOff>0</xdr:colOff>
      <xdr:row>63</xdr:row>
      <xdr:rowOff>59420</xdr:rowOff>
    </xdr:to>
    <xdr:cxnSp macro="">
      <xdr:nvCxnSpPr>
        <xdr:cNvPr id="251" name="直線コネクタ 250">
          <a:extLst>
            <a:ext uri="{FF2B5EF4-FFF2-40B4-BE49-F238E27FC236}">
              <a16:creationId xmlns:a16="http://schemas.microsoft.com/office/drawing/2014/main" id="{E310B8AE-13CC-458C-8032-FF4BC1B34AAF}"/>
            </a:ext>
          </a:extLst>
        </xdr:cNvPr>
        <xdr:cNvCxnSpPr/>
      </xdr:nvCxnSpPr>
      <xdr:spPr>
        <a:xfrm>
          <a:off x="9639300" y="10842750"/>
          <a:ext cx="838200" cy="1802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62</xdr:row>
      <xdr:rowOff>159024</xdr:rowOff>
    </xdr:from>
    <xdr:to>
      <xdr:col>46</xdr:col>
      <xdr:colOff>38100</xdr:colOff>
      <xdr:row>63</xdr:row>
      <xdr:rowOff>89174</xdr:rowOff>
    </xdr:to>
    <xdr:sp macro="" textlink="">
      <xdr:nvSpPr>
        <xdr:cNvPr id="252" name="楕円 251">
          <a:extLst>
            <a:ext uri="{FF2B5EF4-FFF2-40B4-BE49-F238E27FC236}">
              <a16:creationId xmlns:a16="http://schemas.microsoft.com/office/drawing/2014/main" id="{143F0A3D-3481-4E82-8D51-DB2E44318ED4}"/>
            </a:ext>
          </a:extLst>
        </xdr:cNvPr>
        <xdr:cNvSpPr/>
      </xdr:nvSpPr>
      <xdr:spPr>
        <a:xfrm>
          <a:off x="8699500" y="1078892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63</xdr:row>
      <xdr:rowOff>38374</xdr:rowOff>
    </xdr:from>
    <xdr:to>
      <xdr:col>50</xdr:col>
      <xdr:colOff>114300</xdr:colOff>
      <xdr:row>63</xdr:row>
      <xdr:rowOff>41400</xdr:rowOff>
    </xdr:to>
    <xdr:cxnSp macro="">
      <xdr:nvCxnSpPr>
        <xdr:cNvPr id="253" name="直線コネクタ 252">
          <a:extLst>
            <a:ext uri="{FF2B5EF4-FFF2-40B4-BE49-F238E27FC236}">
              <a16:creationId xmlns:a16="http://schemas.microsoft.com/office/drawing/2014/main" id="{B23771A9-26F0-48CF-823D-DEFE49B6A713}"/>
            </a:ext>
          </a:extLst>
        </xdr:cNvPr>
        <xdr:cNvCxnSpPr/>
      </xdr:nvCxnSpPr>
      <xdr:spPr>
        <a:xfrm>
          <a:off x="8750300" y="10839724"/>
          <a:ext cx="889000" cy="302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62</xdr:row>
      <xdr:rowOff>162369</xdr:rowOff>
    </xdr:from>
    <xdr:to>
      <xdr:col>41</xdr:col>
      <xdr:colOff>101600</xdr:colOff>
      <xdr:row>63</xdr:row>
      <xdr:rowOff>92519</xdr:rowOff>
    </xdr:to>
    <xdr:sp macro="" textlink="">
      <xdr:nvSpPr>
        <xdr:cNvPr id="254" name="楕円 253">
          <a:extLst>
            <a:ext uri="{FF2B5EF4-FFF2-40B4-BE49-F238E27FC236}">
              <a16:creationId xmlns:a16="http://schemas.microsoft.com/office/drawing/2014/main" id="{5D1FBA36-6425-4215-8158-585D6383FBCC}"/>
            </a:ext>
          </a:extLst>
        </xdr:cNvPr>
        <xdr:cNvSpPr/>
      </xdr:nvSpPr>
      <xdr:spPr>
        <a:xfrm>
          <a:off x="7810500" y="1079226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50800</xdr:colOff>
      <xdr:row>63</xdr:row>
      <xdr:rowOff>38374</xdr:rowOff>
    </xdr:from>
    <xdr:to>
      <xdr:col>45</xdr:col>
      <xdr:colOff>177800</xdr:colOff>
      <xdr:row>63</xdr:row>
      <xdr:rowOff>41719</xdr:rowOff>
    </xdr:to>
    <xdr:cxnSp macro="">
      <xdr:nvCxnSpPr>
        <xdr:cNvPr id="255" name="直線コネクタ 254">
          <a:extLst>
            <a:ext uri="{FF2B5EF4-FFF2-40B4-BE49-F238E27FC236}">
              <a16:creationId xmlns:a16="http://schemas.microsoft.com/office/drawing/2014/main" id="{84B24B9C-9F59-49E9-BF92-9749B3E71D03}"/>
            </a:ext>
          </a:extLst>
        </xdr:cNvPr>
        <xdr:cNvCxnSpPr/>
      </xdr:nvCxnSpPr>
      <xdr:spPr>
        <a:xfrm flipV="1">
          <a:off x="7861300" y="10839724"/>
          <a:ext cx="889000" cy="334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36</xdr:col>
      <xdr:colOff>63500</xdr:colOff>
      <xdr:row>62</xdr:row>
      <xdr:rowOff>164336</xdr:rowOff>
    </xdr:from>
    <xdr:to>
      <xdr:col>36</xdr:col>
      <xdr:colOff>165100</xdr:colOff>
      <xdr:row>63</xdr:row>
      <xdr:rowOff>94486</xdr:rowOff>
    </xdr:to>
    <xdr:sp macro="" textlink="">
      <xdr:nvSpPr>
        <xdr:cNvPr id="256" name="楕円 255">
          <a:extLst>
            <a:ext uri="{FF2B5EF4-FFF2-40B4-BE49-F238E27FC236}">
              <a16:creationId xmlns:a16="http://schemas.microsoft.com/office/drawing/2014/main" id="{B1320F0C-3634-4977-9168-63796FB9802F}"/>
            </a:ext>
          </a:extLst>
        </xdr:cNvPr>
        <xdr:cNvSpPr/>
      </xdr:nvSpPr>
      <xdr:spPr>
        <a:xfrm>
          <a:off x="6921500" y="1079423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114300</xdr:colOff>
      <xdr:row>63</xdr:row>
      <xdr:rowOff>41719</xdr:rowOff>
    </xdr:from>
    <xdr:to>
      <xdr:col>41</xdr:col>
      <xdr:colOff>50800</xdr:colOff>
      <xdr:row>63</xdr:row>
      <xdr:rowOff>43686</xdr:rowOff>
    </xdr:to>
    <xdr:cxnSp macro="">
      <xdr:nvCxnSpPr>
        <xdr:cNvPr id="257" name="直線コネクタ 256">
          <a:extLst>
            <a:ext uri="{FF2B5EF4-FFF2-40B4-BE49-F238E27FC236}">
              <a16:creationId xmlns:a16="http://schemas.microsoft.com/office/drawing/2014/main" id="{A5BF8F6E-07AD-4D1F-BD1C-549545A22A64}"/>
            </a:ext>
          </a:extLst>
        </xdr:cNvPr>
        <xdr:cNvCxnSpPr/>
      </xdr:nvCxnSpPr>
      <xdr:spPr>
        <a:xfrm flipV="1">
          <a:off x="6972300" y="10843069"/>
          <a:ext cx="889000" cy="196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49</xdr:col>
      <xdr:colOff>24911</xdr:colOff>
      <xdr:row>61</xdr:row>
      <xdr:rowOff>8120</xdr:rowOff>
    </xdr:from>
    <xdr:ext cx="534377" cy="259045"/>
    <xdr:sp macro="" textlink="">
      <xdr:nvSpPr>
        <xdr:cNvPr id="258" name="n_1aveValue【橋りょう・トンネル】&#10;一人当たり有形固定資産（償却資産）額">
          <a:extLst>
            <a:ext uri="{FF2B5EF4-FFF2-40B4-BE49-F238E27FC236}">
              <a16:creationId xmlns:a16="http://schemas.microsoft.com/office/drawing/2014/main" id="{4C1875D3-9D36-4588-B47D-190B03CF9D34}"/>
            </a:ext>
          </a:extLst>
        </xdr:cNvPr>
        <xdr:cNvSpPr txBox="1"/>
      </xdr:nvSpPr>
      <xdr:spPr>
        <a:xfrm>
          <a:off x="9359411" y="1046657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40,270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101111</xdr:colOff>
      <xdr:row>61</xdr:row>
      <xdr:rowOff>8562</xdr:rowOff>
    </xdr:from>
    <xdr:ext cx="534377" cy="259045"/>
    <xdr:sp macro="" textlink="">
      <xdr:nvSpPr>
        <xdr:cNvPr id="259" name="n_2aveValue【橋りょう・トンネル】&#10;一人当たり有形固定資産（償却資産）額">
          <a:extLst>
            <a:ext uri="{FF2B5EF4-FFF2-40B4-BE49-F238E27FC236}">
              <a16:creationId xmlns:a16="http://schemas.microsoft.com/office/drawing/2014/main" id="{14BC81E8-70FB-4FF4-BB06-9530A9DF4E73}"/>
            </a:ext>
          </a:extLst>
        </xdr:cNvPr>
        <xdr:cNvSpPr txBox="1"/>
      </xdr:nvSpPr>
      <xdr:spPr>
        <a:xfrm>
          <a:off x="8483111" y="1046701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40,212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39</xdr:col>
      <xdr:colOff>164611</xdr:colOff>
      <xdr:row>61</xdr:row>
      <xdr:rowOff>12181</xdr:rowOff>
    </xdr:from>
    <xdr:ext cx="534377" cy="259045"/>
    <xdr:sp macro="" textlink="">
      <xdr:nvSpPr>
        <xdr:cNvPr id="260" name="n_3aveValue【橋りょう・トンネル】&#10;一人当たり有形固定資産（償却資産）額">
          <a:extLst>
            <a:ext uri="{FF2B5EF4-FFF2-40B4-BE49-F238E27FC236}">
              <a16:creationId xmlns:a16="http://schemas.microsoft.com/office/drawing/2014/main" id="{9237786E-8263-4C65-91BF-BAE4CBC6AD5C}"/>
            </a:ext>
          </a:extLst>
        </xdr:cNvPr>
        <xdr:cNvSpPr txBox="1"/>
      </xdr:nvSpPr>
      <xdr:spPr>
        <a:xfrm>
          <a:off x="7594111" y="1047063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39,737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37611</xdr:colOff>
      <xdr:row>61</xdr:row>
      <xdr:rowOff>11731</xdr:rowOff>
    </xdr:from>
    <xdr:ext cx="534377" cy="259045"/>
    <xdr:sp macro="" textlink="">
      <xdr:nvSpPr>
        <xdr:cNvPr id="261" name="n_4aveValue【橋りょう・トンネル】&#10;一人当たり有形固定資産（償却資産）額">
          <a:extLst>
            <a:ext uri="{FF2B5EF4-FFF2-40B4-BE49-F238E27FC236}">
              <a16:creationId xmlns:a16="http://schemas.microsoft.com/office/drawing/2014/main" id="{3696FF0E-C324-4571-9A4D-447C951F85D3}"/>
            </a:ext>
          </a:extLst>
        </xdr:cNvPr>
        <xdr:cNvSpPr txBox="1"/>
      </xdr:nvSpPr>
      <xdr:spPr>
        <a:xfrm>
          <a:off x="6705111" y="1047018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39,796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24911</xdr:colOff>
      <xdr:row>63</xdr:row>
      <xdr:rowOff>83327</xdr:rowOff>
    </xdr:from>
    <xdr:ext cx="534377" cy="259045"/>
    <xdr:sp macro="" textlink="">
      <xdr:nvSpPr>
        <xdr:cNvPr id="262" name="n_1mainValue【橋りょう・トンネル】&#10;一人当たり有形固定資産（償却資産）額">
          <a:extLst>
            <a:ext uri="{FF2B5EF4-FFF2-40B4-BE49-F238E27FC236}">
              <a16:creationId xmlns:a16="http://schemas.microsoft.com/office/drawing/2014/main" id="{CEBCB1C8-808C-4F55-AD07-620CCCC89507}"/>
            </a:ext>
          </a:extLst>
        </xdr:cNvPr>
        <xdr:cNvSpPr txBox="1"/>
      </xdr:nvSpPr>
      <xdr:spPr>
        <a:xfrm>
          <a:off x="9359411" y="1088467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27,067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101111</xdr:colOff>
      <xdr:row>63</xdr:row>
      <xdr:rowOff>80301</xdr:rowOff>
    </xdr:from>
    <xdr:ext cx="534377" cy="259045"/>
    <xdr:sp macro="" textlink="">
      <xdr:nvSpPr>
        <xdr:cNvPr id="263" name="n_2mainValue【橋りょう・トンネル】&#10;一人当たり有形固定資産（償却資産）額">
          <a:extLst>
            <a:ext uri="{FF2B5EF4-FFF2-40B4-BE49-F238E27FC236}">
              <a16:creationId xmlns:a16="http://schemas.microsoft.com/office/drawing/2014/main" id="{E440A66F-6B6E-4108-B501-8CE5149A3C3A}"/>
            </a:ext>
          </a:extLst>
        </xdr:cNvPr>
        <xdr:cNvSpPr txBox="1"/>
      </xdr:nvSpPr>
      <xdr:spPr>
        <a:xfrm>
          <a:off x="8483111" y="1088165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27,464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39</xdr:col>
      <xdr:colOff>164611</xdr:colOff>
      <xdr:row>63</xdr:row>
      <xdr:rowOff>83646</xdr:rowOff>
    </xdr:from>
    <xdr:ext cx="534377" cy="259045"/>
    <xdr:sp macro="" textlink="">
      <xdr:nvSpPr>
        <xdr:cNvPr id="264" name="n_3mainValue【橋りょう・トンネル】&#10;一人当たり有形固定資産（償却資産）額">
          <a:extLst>
            <a:ext uri="{FF2B5EF4-FFF2-40B4-BE49-F238E27FC236}">
              <a16:creationId xmlns:a16="http://schemas.microsoft.com/office/drawing/2014/main" id="{BA3048BB-3045-429E-A858-E7C212740DD2}"/>
            </a:ext>
          </a:extLst>
        </xdr:cNvPr>
        <xdr:cNvSpPr txBox="1"/>
      </xdr:nvSpPr>
      <xdr:spPr>
        <a:xfrm>
          <a:off x="7594111" y="1088499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27,025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37611</xdr:colOff>
      <xdr:row>63</xdr:row>
      <xdr:rowOff>85613</xdr:rowOff>
    </xdr:from>
    <xdr:ext cx="534377" cy="259045"/>
    <xdr:sp macro="" textlink="">
      <xdr:nvSpPr>
        <xdr:cNvPr id="265" name="n_4mainValue【橋りょう・トンネル】&#10;一人当たり有形固定資産（償却資産）額">
          <a:extLst>
            <a:ext uri="{FF2B5EF4-FFF2-40B4-BE49-F238E27FC236}">
              <a16:creationId xmlns:a16="http://schemas.microsoft.com/office/drawing/2014/main" id="{48ED1F73-94A3-44A5-A44D-3E58A7FC6F64}"/>
            </a:ext>
          </a:extLst>
        </xdr:cNvPr>
        <xdr:cNvSpPr txBox="1"/>
      </xdr:nvSpPr>
      <xdr:spPr>
        <a:xfrm>
          <a:off x="6705111" y="1088696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26,767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68</xdr:row>
      <xdr:rowOff>152400</xdr:rowOff>
    </xdr:from>
    <xdr:to>
      <xdr:col>28</xdr:col>
      <xdr:colOff>152400</xdr:colOff>
      <xdr:row>72</xdr:row>
      <xdr:rowOff>101600</xdr:rowOff>
    </xdr:to>
    <xdr:sp macro="" textlink="">
      <xdr:nvSpPr>
        <xdr:cNvPr id="266" name="正方形/長方形 265">
          <a:extLst>
            <a:ext uri="{FF2B5EF4-FFF2-40B4-BE49-F238E27FC236}">
              <a16:creationId xmlns:a16="http://schemas.microsoft.com/office/drawing/2014/main" id="{0BD103A6-6C65-4827-9A2A-E272588878BC}"/>
            </a:ext>
          </a:extLst>
        </xdr:cNvPr>
        <xdr:cNvSpPr/>
      </xdr:nvSpPr>
      <xdr:spPr>
        <a:xfrm>
          <a:off x="762000" y="1181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公営住宅</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4</xdr:col>
      <xdr:colOff>127000</xdr:colOff>
      <xdr:row>72</xdr:row>
      <xdr:rowOff>127000</xdr:rowOff>
    </xdr:from>
    <xdr:to>
      <xdr:col>12</xdr:col>
      <xdr:colOff>127000</xdr:colOff>
      <xdr:row>74</xdr:row>
      <xdr:rowOff>38100</xdr:rowOff>
    </xdr:to>
    <xdr:sp macro="" textlink="">
      <xdr:nvSpPr>
        <xdr:cNvPr id="267" name="正方形/長方形 266">
          <a:extLst>
            <a:ext uri="{FF2B5EF4-FFF2-40B4-BE49-F238E27FC236}">
              <a16:creationId xmlns:a16="http://schemas.microsoft.com/office/drawing/2014/main" id="{CA4B15AC-EEF3-4B98-A665-067355104727}"/>
            </a:ext>
          </a:extLst>
        </xdr:cNvPr>
        <xdr:cNvSpPr/>
      </xdr:nvSpPr>
      <xdr:spPr>
        <a:xfrm>
          <a:off x="889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73</xdr:row>
      <xdr:rowOff>158750</xdr:rowOff>
    </xdr:from>
    <xdr:to>
      <xdr:col>12</xdr:col>
      <xdr:colOff>127000</xdr:colOff>
      <xdr:row>75</xdr:row>
      <xdr:rowOff>69850</xdr:rowOff>
    </xdr:to>
    <xdr:sp macro="" textlink="">
      <xdr:nvSpPr>
        <xdr:cNvPr id="268" name="正方形/長方形 267">
          <a:extLst>
            <a:ext uri="{FF2B5EF4-FFF2-40B4-BE49-F238E27FC236}">
              <a16:creationId xmlns:a16="http://schemas.microsoft.com/office/drawing/2014/main" id="{81F69B1E-8F6D-4DEC-A470-916FF585A2FE}"/>
            </a:ext>
          </a:extLst>
        </xdr:cNvPr>
        <xdr:cNvSpPr/>
      </xdr:nvSpPr>
      <xdr:spPr>
        <a:xfrm>
          <a:off x="889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18/22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72</xdr:row>
      <xdr:rowOff>127000</xdr:rowOff>
    </xdr:from>
    <xdr:to>
      <xdr:col>18</xdr:col>
      <xdr:colOff>0</xdr:colOff>
      <xdr:row>74</xdr:row>
      <xdr:rowOff>38100</xdr:rowOff>
    </xdr:to>
    <xdr:sp macro="" textlink="">
      <xdr:nvSpPr>
        <xdr:cNvPr id="269" name="正方形/長方形 268">
          <a:extLst>
            <a:ext uri="{FF2B5EF4-FFF2-40B4-BE49-F238E27FC236}">
              <a16:creationId xmlns:a16="http://schemas.microsoft.com/office/drawing/2014/main" id="{E983CA32-95E9-4954-AB2B-12F98403683C}"/>
            </a:ext>
          </a:extLst>
        </xdr:cNvPr>
        <xdr:cNvSpPr/>
      </xdr:nvSpPr>
      <xdr:spPr>
        <a:xfrm>
          <a:off x="1905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73</xdr:row>
      <xdr:rowOff>158750</xdr:rowOff>
    </xdr:from>
    <xdr:to>
      <xdr:col>18</xdr:col>
      <xdr:colOff>0</xdr:colOff>
      <xdr:row>75</xdr:row>
      <xdr:rowOff>69850</xdr:rowOff>
    </xdr:to>
    <xdr:sp macro="" textlink="">
      <xdr:nvSpPr>
        <xdr:cNvPr id="270" name="正方形/長方形 269">
          <a:extLst>
            <a:ext uri="{FF2B5EF4-FFF2-40B4-BE49-F238E27FC236}">
              <a16:creationId xmlns:a16="http://schemas.microsoft.com/office/drawing/2014/main" id="{8856C1F5-FC1D-46B0-87E7-FEE8ACD4C097}"/>
            </a:ext>
          </a:extLst>
        </xdr:cNvPr>
        <xdr:cNvSpPr/>
      </xdr:nvSpPr>
      <xdr:spPr>
        <a:xfrm>
          <a:off x="1905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68.1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72</xdr:row>
      <xdr:rowOff>127000</xdr:rowOff>
    </xdr:from>
    <xdr:to>
      <xdr:col>24</xdr:col>
      <xdr:colOff>0</xdr:colOff>
      <xdr:row>74</xdr:row>
      <xdr:rowOff>38100</xdr:rowOff>
    </xdr:to>
    <xdr:sp macro="" textlink="">
      <xdr:nvSpPr>
        <xdr:cNvPr id="271" name="正方形/長方形 270">
          <a:extLst>
            <a:ext uri="{FF2B5EF4-FFF2-40B4-BE49-F238E27FC236}">
              <a16:creationId xmlns:a16="http://schemas.microsoft.com/office/drawing/2014/main" id="{15DDB43A-C017-4AD5-89A3-59659ECC895C}"/>
            </a:ext>
          </a:extLst>
        </xdr:cNvPr>
        <xdr:cNvSpPr/>
      </xdr:nvSpPr>
      <xdr:spPr>
        <a:xfrm>
          <a:off x="3048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16</xdr:col>
      <xdr:colOff>0</xdr:colOff>
      <xdr:row>73</xdr:row>
      <xdr:rowOff>158750</xdr:rowOff>
    </xdr:from>
    <xdr:to>
      <xdr:col>24</xdr:col>
      <xdr:colOff>0</xdr:colOff>
      <xdr:row>75</xdr:row>
      <xdr:rowOff>69850</xdr:rowOff>
    </xdr:to>
    <xdr:sp macro="" textlink="">
      <xdr:nvSpPr>
        <xdr:cNvPr id="272" name="正方形/長方形 271">
          <a:extLst>
            <a:ext uri="{FF2B5EF4-FFF2-40B4-BE49-F238E27FC236}">
              <a16:creationId xmlns:a16="http://schemas.microsoft.com/office/drawing/2014/main" id="{02D678D2-107F-4B30-9E0C-25EF40965EA9}"/>
            </a:ext>
          </a:extLst>
        </xdr:cNvPr>
        <xdr:cNvSpPr/>
      </xdr:nvSpPr>
      <xdr:spPr>
        <a:xfrm>
          <a:off x="3048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56.0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75</xdr:row>
      <xdr:rowOff>95250</xdr:rowOff>
    </xdr:from>
    <xdr:to>
      <xdr:col>28</xdr:col>
      <xdr:colOff>152400</xdr:colOff>
      <xdr:row>88</xdr:row>
      <xdr:rowOff>152400</xdr:rowOff>
    </xdr:to>
    <xdr:sp macro="" textlink="">
      <xdr:nvSpPr>
        <xdr:cNvPr id="273" name="正方形/長方形 272">
          <a:extLst>
            <a:ext uri="{FF2B5EF4-FFF2-40B4-BE49-F238E27FC236}">
              <a16:creationId xmlns:a16="http://schemas.microsoft.com/office/drawing/2014/main" id="{CE1443D9-8437-4849-BE9D-97414F4583DC}"/>
            </a:ext>
          </a:extLst>
        </xdr:cNvPr>
        <xdr:cNvSpPr/>
      </xdr:nvSpPr>
      <xdr:spPr>
        <a:xfrm>
          <a:off x="762000" y="1295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74</xdr:row>
      <xdr:rowOff>76200</xdr:rowOff>
    </xdr:from>
    <xdr:ext cx="298543" cy="225703"/>
    <xdr:sp macro="" textlink="">
      <xdr:nvSpPr>
        <xdr:cNvPr id="274" name="テキスト ボックス 273">
          <a:extLst>
            <a:ext uri="{FF2B5EF4-FFF2-40B4-BE49-F238E27FC236}">
              <a16:creationId xmlns:a16="http://schemas.microsoft.com/office/drawing/2014/main" id="{89DC9DD1-46C9-43EF-B801-C8325889D240}"/>
            </a:ext>
          </a:extLst>
        </xdr:cNvPr>
        <xdr:cNvSpPr txBox="1"/>
      </xdr:nvSpPr>
      <xdr:spPr>
        <a:xfrm>
          <a:off x="723900" y="1276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88</xdr:row>
      <xdr:rowOff>152400</xdr:rowOff>
    </xdr:from>
    <xdr:to>
      <xdr:col>28</xdr:col>
      <xdr:colOff>114300</xdr:colOff>
      <xdr:row>88</xdr:row>
      <xdr:rowOff>152400</xdr:rowOff>
    </xdr:to>
    <xdr:cxnSp macro="">
      <xdr:nvCxnSpPr>
        <xdr:cNvPr id="275" name="直線コネクタ 274">
          <a:extLst>
            <a:ext uri="{FF2B5EF4-FFF2-40B4-BE49-F238E27FC236}">
              <a16:creationId xmlns:a16="http://schemas.microsoft.com/office/drawing/2014/main" id="{1B4E3258-D287-44F0-A178-A2F8A61DA1F1}"/>
            </a:ext>
          </a:extLst>
        </xdr:cNvPr>
        <xdr:cNvCxnSpPr/>
      </xdr:nvCxnSpPr>
      <xdr:spPr>
        <a:xfrm>
          <a:off x="762000" y="1524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88</xdr:row>
      <xdr:rowOff>10177</xdr:rowOff>
    </xdr:from>
    <xdr:ext cx="467179" cy="259045"/>
    <xdr:sp macro="" textlink="">
      <xdr:nvSpPr>
        <xdr:cNvPr id="276" name="テキスト ボックス 275">
          <a:extLst>
            <a:ext uri="{FF2B5EF4-FFF2-40B4-BE49-F238E27FC236}">
              <a16:creationId xmlns:a16="http://schemas.microsoft.com/office/drawing/2014/main" id="{BBC1B470-8285-441B-9237-C409AF6B838D}"/>
            </a:ext>
          </a:extLst>
        </xdr:cNvPr>
        <xdr:cNvSpPr txBox="1"/>
      </xdr:nvSpPr>
      <xdr:spPr>
        <a:xfrm>
          <a:off x="294821" y="1509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86</xdr:row>
      <xdr:rowOff>168729</xdr:rowOff>
    </xdr:from>
    <xdr:to>
      <xdr:col>28</xdr:col>
      <xdr:colOff>114300</xdr:colOff>
      <xdr:row>86</xdr:row>
      <xdr:rowOff>168729</xdr:rowOff>
    </xdr:to>
    <xdr:cxnSp macro="">
      <xdr:nvCxnSpPr>
        <xdr:cNvPr id="277" name="直線コネクタ 276">
          <a:extLst>
            <a:ext uri="{FF2B5EF4-FFF2-40B4-BE49-F238E27FC236}">
              <a16:creationId xmlns:a16="http://schemas.microsoft.com/office/drawing/2014/main" id="{F4FA0852-5883-4A9F-AEE2-66D0EC1023F1}"/>
            </a:ext>
          </a:extLst>
        </xdr:cNvPr>
        <xdr:cNvCxnSpPr/>
      </xdr:nvCxnSpPr>
      <xdr:spPr>
        <a:xfrm>
          <a:off x="762000" y="14913429"/>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86</xdr:row>
      <xdr:rowOff>26506</xdr:rowOff>
    </xdr:from>
    <xdr:ext cx="403059" cy="259045"/>
    <xdr:sp macro="" textlink="">
      <xdr:nvSpPr>
        <xdr:cNvPr id="278" name="テキスト ボックス 277">
          <a:extLst>
            <a:ext uri="{FF2B5EF4-FFF2-40B4-BE49-F238E27FC236}">
              <a16:creationId xmlns:a16="http://schemas.microsoft.com/office/drawing/2014/main" id="{93DFDF20-ED75-46C8-A43F-07989E1D5D1A}"/>
            </a:ext>
          </a:extLst>
        </xdr:cNvPr>
        <xdr:cNvSpPr txBox="1"/>
      </xdr:nvSpPr>
      <xdr:spPr>
        <a:xfrm>
          <a:off x="358941" y="14771206"/>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85</xdr:row>
      <xdr:rowOff>13607</xdr:rowOff>
    </xdr:from>
    <xdr:to>
      <xdr:col>28</xdr:col>
      <xdr:colOff>114300</xdr:colOff>
      <xdr:row>85</xdr:row>
      <xdr:rowOff>13607</xdr:rowOff>
    </xdr:to>
    <xdr:cxnSp macro="">
      <xdr:nvCxnSpPr>
        <xdr:cNvPr id="279" name="直線コネクタ 278">
          <a:extLst>
            <a:ext uri="{FF2B5EF4-FFF2-40B4-BE49-F238E27FC236}">
              <a16:creationId xmlns:a16="http://schemas.microsoft.com/office/drawing/2014/main" id="{D12D6A2C-A8F8-4FD8-8450-7DC141AE9AE0}"/>
            </a:ext>
          </a:extLst>
        </xdr:cNvPr>
        <xdr:cNvCxnSpPr/>
      </xdr:nvCxnSpPr>
      <xdr:spPr>
        <a:xfrm>
          <a:off x="762000" y="1458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84</xdr:row>
      <xdr:rowOff>42834</xdr:rowOff>
    </xdr:from>
    <xdr:ext cx="403059" cy="259045"/>
    <xdr:sp macro="" textlink="">
      <xdr:nvSpPr>
        <xdr:cNvPr id="280" name="テキスト ボックス 279">
          <a:extLst>
            <a:ext uri="{FF2B5EF4-FFF2-40B4-BE49-F238E27FC236}">
              <a16:creationId xmlns:a16="http://schemas.microsoft.com/office/drawing/2014/main" id="{0068D68D-1CA1-4DDE-81CE-70CD9879360F}"/>
            </a:ext>
          </a:extLst>
        </xdr:cNvPr>
        <xdr:cNvSpPr txBox="1"/>
      </xdr:nvSpPr>
      <xdr:spPr>
        <a:xfrm>
          <a:off x="358941" y="14444634"/>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83</xdr:row>
      <xdr:rowOff>29936</xdr:rowOff>
    </xdr:from>
    <xdr:to>
      <xdr:col>28</xdr:col>
      <xdr:colOff>114300</xdr:colOff>
      <xdr:row>83</xdr:row>
      <xdr:rowOff>29936</xdr:rowOff>
    </xdr:to>
    <xdr:cxnSp macro="">
      <xdr:nvCxnSpPr>
        <xdr:cNvPr id="281" name="直線コネクタ 280">
          <a:extLst>
            <a:ext uri="{FF2B5EF4-FFF2-40B4-BE49-F238E27FC236}">
              <a16:creationId xmlns:a16="http://schemas.microsoft.com/office/drawing/2014/main" id="{F30C0651-183C-4782-A77E-BC877989BBB4}"/>
            </a:ext>
          </a:extLst>
        </xdr:cNvPr>
        <xdr:cNvCxnSpPr/>
      </xdr:nvCxnSpPr>
      <xdr:spPr>
        <a:xfrm>
          <a:off x="762000" y="14260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82</xdr:row>
      <xdr:rowOff>59163</xdr:rowOff>
    </xdr:from>
    <xdr:ext cx="403059" cy="259045"/>
    <xdr:sp macro="" textlink="">
      <xdr:nvSpPr>
        <xdr:cNvPr id="282" name="テキスト ボックス 281">
          <a:extLst>
            <a:ext uri="{FF2B5EF4-FFF2-40B4-BE49-F238E27FC236}">
              <a16:creationId xmlns:a16="http://schemas.microsoft.com/office/drawing/2014/main" id="{24ED94E2-EC36-4080-B2E6-63706181E22C}"/>
            </a:ext>
          </a:extLst>
        </xdr:cNvPr>
        <xdr:cNvSpPr txBox="1"/>
      </xdr:nvSpPr>
      <xdr:spPr>
        <a:xfrm>
          <a:off x="358941" y="14118063"/>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70.0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81</xdr:row>
      <xdr:rowOff>46264</xdr:rowOff>
    </xdr:from>
    <xdr:to>
      <xdr:col>28</xdr:col>
      <xdr:colOff>114300</xdr:colOff>
      <xdr:row>81</xdr:row>
      <xdr:rowOff>46264</xdr:rowOff>
    </xdr:to>
    <xdr:cxnSp macro="">
      <xdr:nvCxnSpPr>
        <xdr:cNvPr id="283" name="直線コネクタ 282">
          <a:extLst>
            <a:ext uri="{FF2B5EF4-FFF2-40B4-BE49-F238E27FC236}">
              <a16:creationId xmlns:a16="http://schemas.microsoft.com/office/drawing/2014/main" id="{B51EF8BB-5261-4FA0-AC08-34EA33501AF7}"/>
            </a:ext>
          </a:extLst>
        </xdr:cNvPr>
        <xdr:cNvCxnSpPr/>
      </xdr:nvCxnSpPr>
      <xdr:spPr>
        <a:xfrm>
          <a:off x="762000" y="13933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80</xdr:row>
      <xdr:rowOff>75491</xdr:rowOff>
    </xdr:from>
    <xdr:ext cx="403059" cy="259045"/>
    <xdr:sp macro="" textlink="">
      <xdr:nvSpPr>
        <xdr:cNvPr id="284" name="テキスト ボックス 283">
          <a:extLst>
            <a:ext uri="{FF2B5EF4-FFF2-40B4-BE49-F238E27FC236}">
              <a16:creationId xmlns:a16="http://schemas.microsoft.com/office/drawing/2014/main" id="{F8217C77-FA1C-4425-933E-D5FEEAA144D6}"/>
            </a:ext>
          </a:extLst>
        </xdr:cNvPr>
        <xdr:cNvSpPr txBox="1"/>
      </xdr:nvSpPr>
      <xdr:spPr>
        <a:xfrm>
          <a:off x="358941" y="13791491"/>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79</xdr:row>
      <xdr:rowOff>62593</xdr:rowOff>
    </xdr:from>
    <xdr:to>
      <xdr:col>28</xdr:col>
      <xdr:colOff>114300</xdr:colOff>
      <xdr:row>79</xdr:row>
      <xdr:rowOff>62593</xdr:rowOff>
    </xdr:to>
    <xdr:cxnSp macro="">
      <xdr:nvCxnSpPr>
        <xdr:cNvPr id="285" name="直線コネクタ 284">
          <a:extLst>
            <a:ext uri="{FF2B5EF4-FFF2-40B4-BE49-F238E27FC236}">
              <a16:creationId xmlns:a16="http://schemas.microsoft.com/office/drawing/2014/main" id="{F1BA6988-E286-481F-800A-9CC656C73B62}"/>
            </a:ext>
          </a:extLst>
        </xdr:cNvPr>
        <xdr:cNvCxnSpPr/>
      </xdr:nvCxnSpPr>
      <xdr:spPr>
        <a:xfrm>
          <a:off x="762000" y="1360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78</xdr:row>
      <xdr:rowOff>91820</xdr:rowOff>
    </xdr:from>
    <xdr:ext cx="403059" cy="259045"/>
    <xdr:sp macro="" textlink="">
      <xdr:nvSpPr>
        <xdr:cNvPr id="286" name="テキスト ボックス 285">
          <a:extLst>
            <a:ext uri="{FF2B5EF4-FFF2-40B4-BE49-F238E27FC236}">
              <a16:creationId xmlns:a16="http://schemas.microsoft.com/office/drawing/2014/main" id="{D9A630DB-2918-4540-93D4-04381B2929F4}"/>
            </a:ext>
          </a:extLst>
        </xdr:cNvPr>
        <xdr:cNvSpPr txBox="1"/>
      </xdr:nvSpPr>
      <xdr:spPr>
        <a:xfrm>
          <a:off x="358941" y="13464920"/>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77</xdr:row>
      <xdr:rowOff>78921</xdr:rowOff>
    </xdr:from>
    <xdr:to>
      <xdr:col>28</xdr:col>
      <xdr:colOff>114300</xdr:colOff>
      <xdr:row>77</xdr:row>
      <xdr:rowOff>78921</xdr:rowOff>
    </xdr:to>
    <xdr:cxnSp macro="">
      <xdr:nvCxnSpPr>
        <xdr:cNvPr id="287" name="直線コネクタ 286">
          <a:extLst>
            <a:ext uri="{FF2B5EF4-FFF2-40B4-BE49-F238E27FC236}">
              <a16:creationId xmlns:a16="http://schemas.microsoft.com/office/drawing/2014/main" id="{2B1343DE-1660-4FD4-9798-8E1251970E64}"/>
            </a:ext>
          </a:extLst>
        </xdr:cNvPr>
        <xdr:cNvCxnSpPr/>
      </xdr:nvCxnSpPr>
      <xdr:spPr>
        <a:xfrm>
          <a:off x="762000" y="13280571"/>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76</xdr:row>
      <xdr:rowOff>108148</xdr:rowOff>
    </xdr:from>
    <xdr:ext cx="403059" cy="259045"/>
    <xdr:sp macro="" textlink="">
      <xdr:nvSpPr>
        <xdr:cNvPr id="288" name="テキスト ボックス 287">
          <a:extLst>
            <a:ext uri="{FF2B5EF4-FFF2-40B4-BE49-F238E27FC236}">
              <a16:creationId xmlns:a16="http://schemas.microsoft.com/office/drawing/2014/main" id="{9EBB18A8-09F4-4976-89F3-A208E53C1475}"/>
            </a:ext>
          </a:extLst>
        </xdr:cNvPr>
        <xdr:cNvSpPr txBox="1"/>
      </xdr:nvSpPr>
      <xdr:spPr>
        <a:xfrm>
          <a:off x="358941" y="13138348"/>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75</xdr:row>
      <xdr:rowOff>95250</xdr:rowOff>
    </xdr:from>
    <xdr:to>
      <xdr:col>28</xdr:col>
      <xdr:colOff>114300</xdr:colOff>
      <xdr:row>75</xdr:row>
      <xdr:rowOff>95250</xdr:rowOff>
    </xdr:to>
    <xdr:cxnSp macro="">
      <xdr:nvCxnSpPr>
        <xdr:cNvPr id="289" name="直線コネクタ 288">
          <a:extLst>
            <a:ext uri="{FF2B5EF4-FFF2-40B4-BE49-F238E27FC236}">
              <a16:creationId xmlns:a16="http://schemas.microsoft.com/office/drawing/2014/main" id="{514F27DD-7887-4D0E-93AD-CA696BD7EC5B}"/>
            </a:ext>
          </a:extLst>
        </xdr:cNvPr>
        <xdr:cNvCxnSpPr/>
      </xdr:nvCxnSpPr>
      <xdr:spPr>
        <a:xfrm>
          <a:off x="762000" y="1295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74</xdr:row>
      <xdr:rowOff>124477</xdr:rowOff>
    </xdr:from>
    <xdr:ext cx="403059" cy="259045"/>
    <xdr:sp macro="" textlink="">
      <xdr:nvSpPr>
        <xdr:cNvPr id="290" name="テキスト ボックス 289">
          <a:extLst>
            <a:ext uri="{FF2B5EF4-FFF2-40B4-BE49-F238E27FC236}">
              <a16:creationId xmlns:a16="http://schemas.microsoft.com/office/drawing/2014/main" id="{9ED4F918-65C9-42F1-BF61-394A1BAF6777}"/>
            </a:ext>
          </a:extLst>
        </xdr:cNvPr>
        <xdr:cNvSpPr txBox="1"/>
      </xdr:nvSpPr>
      <xdr:spPr>
        <a:xfrm>
          <a:off x="358941" y="12811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75</xdr:row>
      <xdr:rowOff>95250</xdr:rowOff>
    </xdr:from>
    <xdr:to>
      <xdr:col>28</xdr:col>
      <xdr:colOff>152400</xdr:colOff>
      <xdr:row>88</xdr:row>
      <xdr:rowOff>152400</xdr:rowOff>
    </xdr:to>
    <xdr:sp macro="" textlink="">
      <xdr:nvSpPr>
        <xdr:cNvPr id="291" name="【公営住宅】&#10;有形固定資産減価償却率グラフ枠">
          <a:extLst>
            <a:ext uri="{FF2B5EF4-FFF2-40B4-BE49-F238E27FC236}">
              <a16:creationId xmlns:a16="http://schemas.microsoft.com/office/drawing/2014/main" id="{165CCEA9-9FE6-4B96-8B0D-43F80136BA2A}"/>
            </a:ext>
          </a:extLst>
        </xdr:cNvPr>
        <xdr:cNvSpPr/>
      </xdr:nvSpPr>
      <xdr:spPr>
        <a:xfrm>
          <a:off x="762000" y="1295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62865</xdr:colOff>
      <xdr:row>77</xdr:row>
      <xdr:rowOff>29936</xdr:rowOff>
    </xdr:from>
    <xdr:to>
      <xdr:col>24</xdr:col>
      <xdr:colOff>62865</xdr:colOff>
      <xdr:row>86</xdr:row>
      <xdr:rowOff>67492</xdr:rowOff>
    </xdr:to>
    <xdr:cxnSp macro="">
      <xdr:nvCxnSpPr>
        <xdr:cNvPr id="292" name="直線コネクタ 291">
          <a:extLst>
            <a:ext uri="{FF2B5EF4-FFF2-40B4-BE49-F238E27FC236}">
              <a16:creationId xmlns:a16="http://schemas.microsoft.com/office/drawing/2014/main" id="{AFEB68B4-49D2-4DA0-B032-ED90E447CC8B}"/>
            </a:ext>
          </a:extLst>
        </xdr:cNvPr>
        <xdr:cNvCxnSpPr/>
      </xdr:nvCxnSpPr>
      <xdr:spPr>
        <a:xfrm flipV="1">
          <a:off x="4634865" y="13231586"/>
          <a:ext cx="0" cy="1580606"/>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86</xdr:row>
      <xdr:rowOff>71319</xdr:rowOff>
    </xdr:from>
    <xdr:ext cx="405111" cy="259045"/>
    <xdr:sp macro="" textlink="">
      <xdr:nvSpPr>
        <xdr:cNvPr id="293" name="【公営住宅】&#10;有形固定資産減価償却率最小値テキスト">
          <a:extLst>
            <a:ext uri="{FF2B5EF4-FFF2-40B4-BE49-F238E27FC236}">
              <a16:creationId xmlns:a16="http://schemas.microsoft.com/office/drawing/2014/main" id="{AD35E265-B472-4BA9-8362-50D22730E424}"/>
            </a:ext>
          </a:extLst>
        </xdr:cNvPr>
        <xdr:cNvSpPr txBox="1"/>
      </xdr:nvSpPr>
      <xdr:spPr>
        <a:xfrm>
          <a:off x="4673600" y="14816019"/>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86.9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86</xdr:row>
      <xdr:rowOff>67492</xdr:rowOff>
    </xdr:from>
    <xdr:to>
      <xdr:col>24</xdr:col>
      <xdr:colOff>152400</xdr:colOff>
      <xdr:row>86</xdr:row>
      <xdr:rowOff>67492</xdr:rowOff>
    </xdr:to>
    <xdr:cxnSp macro="">
      <xdr:nvCxnSpPr>
        <xdr:cNvPr id="294" name="直線コネクタ 293">
          <a:extLst>
            <a:ext uri="{FF2B5EF4-FFF2-40B4-BE49-F238E27FC236}">
              <a16:creationId xmlns:a16="http://schemas.microsoft.com/office/drawing/2014/main" id="{225D2D0D-01AD-4320-AE1B-839CD392E615}"/>
            </a:ext>
          </a:extLst>
        </xdr:cNvPr>
        <xdr:cNvCxnSpPr/>
      </xdr:nvCxnSpPr>
      <xdr:spPr>
        <a:xfrm>
          <a:off x="4546600" y="1481219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75</xdr:row>
      <xdr:rowOff>148063</xdr:rowOff>
    </xdr:from>
    <xdr:ext cx="405111" cy="259045"/>
    <xdr:sp macro="" textlink="">
      <xdr:nvSpPr>
        <xdr:cNvPr id="295" name="【公営住宅】&#10;有形固定資産減価償却率最大値テキスト">
          <a:extLst>
            <a:ext uri="{FF2B5EF4-FFF2-40B4-BE49-F238E27FC236}">
              <a16:creationId xmlns:a16="http://schemas.microsoft.com/office/drawing/2014/main" id="{C1C82280-F8C7-4A59-B406-84BE70F014DF}"/>
            </a:ext>
          </a:extLst>
        </xdr:cNvPr>
        <xdr:cNvSpPr txBox="1"/>
      </xdr:nvSpPr>
      <xdr:spPr>
        <a:xfrm>
          <a:off x="4673600" y="1300681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38.5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77</xdr:row>
      <xdr:rowOff>29936</xdr:rowOff>
    </xdr:from>
    <xdr:to>
      <xdr:col>24</xdr:col>
      <xdr:colOff>152400</xdr:colOff>
      <xdr:row>77</xdr:row>
      <xdr:rowOff>29936</xdr:rowOff>
    </xdr:to>
    <xdr:cxnSp macro="">
      <xdr:nvCxnSpPr>
        <xdr:cNvPr id="296" name="直線コネクタ 295">
          <a:extLst>
            <a:ext uri="{FF2B5EF4-FFF2-40B4-BE49-F238E27FC236}">
              <a16:creationId xmlns:a16="http://schemas.microsoft.com/office/drawing/2014/main" id="{AA69D0A9-6367-49B2-BEB9-F95539C00888}"/>
            </a:ext>
          </a:extLst>
        </xdr:cNvPr>
        <xdr:cNvCxnSpPr/>
      </xdr:nvCxnSpPr>
      <xdr:spPr>
        <a:xfrm>
          <a:off x="4546600" y="1323158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79</xdr:row>
      <xdr:rowOff>55897</xdr:rowOff>
    </xdr:from>
    <xdr:ext cx="405111" cy="259045"/>
    <xdr:sp macro="" textlink="">
      <xdr:nvSpPr>
        <xdr:cNvPr id="297" name="【公営住宅】&#10;有形固定資産減価償却率平均値テキスト">
          <a:extLst>
            <a:ext uri="{FF2B5EF4-FFF2-40B4-BE49-F238E27FC236}">
              <a16:creationId xmlns:a16="http://schemas.microsoft.com/office/drawing/2014/main" id="{DD470B74-F12D-4661-8216-8E7B28E47D6D}"/>
            </a:ext>
          </a:extLst>
        </xdr:cNvPr>
        <xdr:cNvSpPr txBox="1"/>
      </xdr:nvSpPr>
      <xdr:spPr>
        <a:xfrm>
          <a:off x="4673600" y="13600447"/>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55.9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80</xdr:row>
      <xdr:rowOff>33020</xdr:rowOff>
    </xdr:from>
    <xdr:to>
      <xdr:col>24</xdr:col>
      <xdr:colOff>114300</xdr:colOff>
      <xdr:row>80</xdr:row>
      <xdr:rowOff>134620</xdr:rowOff>
    </xdr:to>
    <xdr:sp macro="" textlink="">
      <xdr:nvSpPr>
        <xdr:cNvPr id="298" name="フローチャート: 判断 297">
          <a:extLst>
            <a:ext uri="{FF2B5EF4-FFF2-40B4-BE49-F238E27FC236}">
              <a16:creationId xmlns:a16="http://schemas.microsoft.com/office/drawing/2014/main" id="{2A7E327B-1815-41DB-ABCC-9542C1A8AF02}"/>
            </a:ext>
          </a:extLst>
        </xdr:cNvPr>
        <xdr:cNvSpPr/>
      </xdr:nvSpPr>
      <xdr:spPr>
        <a:xfrm>
          <a:off x="4584700" y="137490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127000</xdr:colOff>
      <xdr:row>79</xdr:row>
      <xdr:rowOff>155484</xdr:rowOff>
    </xdr:from>
    <xdr:to>
      <xdr:col>20</xdr:col>
      <xdr:colOff>38100</xdr:colOff>
      <xdr:row>80</xdr:row>
      <xdr:rowOff>85634</xdr:rowOff>
    </xdr:to>
    <xdr:sp macro="" textlink="">
      <xdr:nvSpPr>
        <xdr:cNvPr id="299" name="フローチャート: 判断 298">
          <a:extLst>
            <a:ext uri="{FF2B5EF4-FFF2-40B4-BE49-F238E27FC236}">
              <a16:creationId xmlns:a16="http://schemas.microsoft.com/office/drawing/2014/main" id="{F7884E8D-82F1-40A7-813A-91FC5D90A025}"/>
            </a:ext>
          </a:extLst>
        </xdr:cNvPr>
        <xdr:cNvSpPr/>
      </xdr:nvSpPr>
      <xdr:spPr>
        <a:xfrm>
          <a:off x="3746500" y="1370003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0</xdr:colOff>
      <xdr:row>79</xdr:row>
      <xdr:rowOff>142421</xdr:rowOff>
    </xdr:from>
    <xdr:to>
      <xdr:col>15</xdr:col>
      <xdr:colOff>101600</xdr:colOff>
      <xdr:row>80</xdr:row>
      <xdr:rowOff>72571</xdr:rowOff>
    </xdr:to>
    <xdr:sp macro="" textlink="">
      <xdr:nvSpPr>
        <xdr:cNvPr id="300" name="フローチャート: 判断 299">
          <a:extLst>
            <a:ext uri="{FF2B5EF4-FFF2-40B4-BE49-F238E27FC236}">
              <a16:creationId xmlns:a16="http://schemas.microsoft.com/office/drawing/2014/main" id="{1D0DE138-3F54-4AAE-9FF1-8BDB2F378F52}"/>
            </a:ext>
          </a:extLst>
        </xdr:cNvPr>
        <xdr:cNvSpPr/>
      </xdr:nvSpPr>
      <xdr:spPr>
        <a:xfrm>
          <a:off x="2857500" y="1368697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63500</xdr:colOff>
      <xdr:row>79</xdr:row>
      <xdr:rowOff>67311</xdr:rowOff>
    </xdr:from>
    <xdr:to>
      <xdr:col>10</xdr:col>
      <xdr:colOff>165100</xdr:colOff>
      <xdr:row>79</xdr:row>
      <xdr:rowOff>168911</xdr:rowOff>
    </xdr:to>
    <xdr:sp macro="" textlink="">
      <xdr:nvSpPr>
        <xdr:cNvPr id="301" name="フローチャート: 判断 300">
          <a:extLst>
            <a:ext uri="{FF2B5EF4-FFF2-40B4-BE49-F238E27FC236}">
              <a16:creationId xmlns:a16="http://schemas.microsoft.com/office/drawing/2014/main" id="{8F5817F4-A56D-4C2D-9B9A-05E097B68586}"/>
            </a:ext>
          </a:extLst>
        </xdr:cNvPr>
        <xdr:cNvSpPr/>
      </xdr:nvSpPr>
      <xdr:spPr>
        <a:xfrm>
          <a:off x="1968500" y="1361186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127000</xdr:colOff>
      <xdr:row>79</xdr:row>
      <xdr:rowOff>5262</xdr:rowOff>
    </xdr:from>
    <xdr:to>
      <xdr:col>6</xdr:col>
      <xdr:colOff>38100</xdr:colOff>
      <xdr:row>79</xdr:row>
      <xdr:rowOff>106862</xdr:rowOff>
    </xdr:to>
    <xdr:sp macro="" textlink="">
      <xdr:nvSpPr>
        <xdr:cNvPr id="302" name="フローチャート: 判断 301">
          <a:extLst>
            <a:ext uri="{FF2B5EF4-FFF2-40B4-BE49-F238E27FC236}">
              <a16:creationId xmlns:a16="http://schemas.microsoft.com/office/drawing/2014/main" id="{68CFCDC8-B9C6-4C58-8AB2-4416E1F02F0F}"/>
            </a:ext>
          </a:extLst>
        </xdr:cNvPr>
        <xdr:cNvSpPr/>
      </xdr:nvSpPr>
      <xdr:spPr>
        <a:xfrm>
          <a:off x="1079500" y="1354981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63500</xdr:colOff>
      <xdr:row>88</xdr:row>
      <xdr:rowOff>149877</xdr:rowOff>
    </xdr:from>
    <xdr:ext cx="762000" cy="259045"/>
    <xdr:sp macro="" textlink="">
      <xdr:nvSpPr>
        <xdr:cNvPr id="303" name="テキスト ボックス 302">
          <a:extLst>
            <a:ext uri="{FF2B5EF4-FFF2-40B4-BE49-F238E27FC236}">
              <a16:creationId xmlns:a16="http://schemas.microsoft.com/office/drawing/2014/main" id="{DFD9D194-407B-42C8-81CB-E75AEF61AF91}"/>
            </a:ext>
          </a:extLst>
        </xdr:cNvPr>
        <xdr:cNvSpPr txBox="1"/>
      </xdr:nvSpPr>
      <xdr:spPr>
        <a:xfrm>
          <a:off x="44450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88</xdr:row>
      <xdr:rowOff>149877</xdr:rowOff>
    </xdr:from>
    <xdr:ext cx="762000" cy="259045"/>
    <xdr:sp macro="" textlink="">
      <xdr:nvSpPr>
        <xdr:cNvPr id="304" name="テキスト ボックス 303">
          <a:extLst>
            <a:ext uri="{FF2B5EF4-FFF2-40B4-BE49-F238E27FC236}">
              <a16:creationId xmlns:a16="http://schemas.microsoft.com/office/drawing/2014/main" id="{715D2F72-AE9E-40E5-9FC6-A2751D9F90E0}"/>
            </a:ext>
          </a:extLst>
        </xdr:cNvPr>
        <xdr:cNvSpPr txBox="1"/>
      </xdr:nvSpPr>
      <xdr:spPr>
        <a:xfrm>
          <a:off x="3606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88</xdr:row>
      <xdr:rowOff>149877</xdr:rowOff>
    </xdr:from>
    <xdr:ext cx="762000" cy="259045"/>
    <xdr:sp macro="" textlink="">
      <xdr:nvSpPr>
        <xdr:cNvPr id="305" name="テキスト ボックス 304">
          <a:extLst>
            <a:ext uri="{FF2B5EF4-FFF2-40B4-BE49-F238E27FC236}">
              <a16:creationId xmlns:a16="http://schemas.microsoft.com/office/drawing/2014/main" id="{761451B9-211E-48B9-A140-D68BDE04DD4A}"/>
            </a:ext>
          </a:extLst>
        </xdr:cNvPr>
        <xdr:cNvSpPr txBox="1"/>
      </xdr:nvSpPr>
      <xdr:spPr>
        <a:xfrm>
          <a:off x="2717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88</xdr:row>
      <xdr:rowOff>149877</xdr:rowOff>
    </xdr:from>
    <xdr:ext cx="762000" cy="259045"/>
    <xdr:sp macro="" textlink="">
      <xdr:nvSpPr>
        <xdr:cNvPr id="306" name="テキスト ボックス 305">
          <a:extLst>
            <a:ext uri="{FF2B5EF4-FFF2-40B4-BE49-F238E27FC236}">
              <a16:creationId xmlns:a16="http://schemas.microsoft.com/office/drawing/2014/main" id="{A7CBF684-AAAE-4A99-9475-36394919A20A}"/>
            </a:ext>
          </a:extLst>
        </xdr:cNvPr>
        <xdr:cNvSpPr txBox="1"/>
      </xdr:nvSpPr>
      <xdr:spPr>
        <a:xfrm>
          <a:off x="1828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88</xdr:row>
      <xdr:rowOff>149877</xdr:rowOff>
    </xdr:from>
    <xdr:ext cx="762000" cy="259045"/>
    <xdr:sp macro="" textlink="">
      <xdr:nvSpPr>
        <xdr:cNvPr id="307" name="テキスト ボックス 306">
          <a:extLst>
            <a:ext uri="{FF2B5EF4-FFF2-40B4-BE49-F238E27FC236}">
              <a16:creationId xmlns:a16="http://schemas.microsoft.com/office/drawing/2014/main" id="{738A1661-4D8C-4EA8-860E-25F3976B8129}"/>
            </a:ext>
          </a:extLst>
        </xdr:cNvPr>
        <xdr:cNvSpPr txBox="1"/>
      </xdr:nvSpPr>
      <xdr:spPr>
        <a:xfrm>
          <a:off x="939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82</xdr:row>
      <xdr:rowOff>85271</xdr:rowOff>
    </xdr:from>
    <xdr:to>
      <xdr:col>24</xdr:col>
      <xdr:colOff>114300</xdr:colOff>
      <xdr:row>83</xdr:row>
      <xdr:rowOff>15421</xdr:rowOff>
    </xdr:to>
    <xdr:sp macro="" textlink="">
      <xdr:nvSpPr>
        <xdr:cNvPr id="308" name="楕円 307">
          <a:extLst>
            <a:ext uri="{FF2B5EF4-FFF2-40B4-BE49-F238E27FC236}">
              <a16:creationId xmlns:a16="http://schemas.microsoft.com/office/drawing/2014/main" id="{F3774DE3-97E5-4770-873D-5036538099F2}"/>
            </a:ext>
          </a:extLst>
        </xdr:cNvPr>
        <xdr:cNvSpPr/>
      </xdr:nvSpPr>
      <xdr:spPr>
        <a:xfrm>
          <a:off x="4584700" y="1414417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101600</xdr:colOff>
      <xdr:row>82</xdr:row>
      <xdr:rowOff>63698</xdr:rowOff>
    </xdr:from>
    <xdr:ext cx="405111" cy="259045"/>
    <xdr:sp macro="" textlink="">
      <xdr:nvSpPr>
        <xdr:cNvPr id="309" name="【公営住宅】&#10;有形固定資産減価償却率該当値テキスト">
          <a:extLst>
            <a:ext uri="{FF2B5EF4-FFF2-40B4-BE49-F238E27FC236}">
              <a16:creationId xmlns:a16="http://schemas.microsoft.com/office/drawing/2014/main" id="{54E9DFEC-6763-466D-BD96-FF595C2E29DD}"/>
            </a:ext>
          </a:extLst>
        </xdr:cNvPr>
        <xdr:cNvSpPr txBox="1"/>
      </xdr:nvSpPr>
      <xdr:spPr>
        <a:xfrm>
          <a:off x="4673600" y="1412259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68.0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82</xdr:row>
      <xdr:rowOff>6894</xdr:rowOff>
    </xdr:from>
    <xdr:to>
      <xdr:col>20</xdr:col>
      <xdr:colOff>38100</xdr:colOff>
      <xdr:row>82</xdr:row>
      <xdr:rowOff>108494</xdr:rowOff>
    </xdr:to>
    <xdr:sp macro="" textlink="">
      <xdr:nvSpPr>
        <xdr:cNvPr id="310" name="楕円 309">
          <a:extLst>
            <a:ext uri="{FF2B5EF4-FFF2-40B4-BE49-F238E27FC236}">
              <a16:creationId xmlns:a16="http://schemas.microsoft.com/office/drawing/2014/main" id="{F8F16D95-B975-415F-9D57-A3068A3B5C4A}"/>
            </a:ext>
          </a:extLst>
        </xdr:cNvPr>
        <xdr:cNvSpPr/>
      </xdr:nvSpPr>
      <xdr:spPr>
        <a:xfrm>
          <a:off x="3746500" y="1406579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177800</xdr:colOff>
      <xdr:row>82</xdr:row>
      <xdr:rowOff>57694</xdr:rowOff>
    </xdr:from>
    <xdr:to>
      <xdr:col>24</xdr:col>
      <xdr:colOff>63500</xdr:colOff>
      <xdr:row>82</xdr:row>
      <xdr:rowOff>136071</xdr:rowOff>
    </xdr:to>
    <xdr:cxnSp macro="">
      <xdr:nvCxnSpPr>
        <xdr:cNvPr id="311" name="直線コネクタ 310">
          <a:extLst>
            <a:ext uri="{FF2B5EF4-FFF2-40B4-BE49-F238E27FC236}">
              <a16:creationId xmlns:a16="http://schemas.microsoft.com/office/drawing/2014/main" id="{0DCDBF7D-1B19-4944-9C4C-4D9D7E1209B9}"/>
            </a:ext>
          </a:extLst>
        </xdr:cNvPr>
        <xdr:cNvCxnSpPr/>
      </xdr:nvCxnSpPr>
      <xdr:spPr>
        <a:xfrm>
          <a:off x="3797300" y="14116594"/>
          <a:ext cx="838200" cy="7837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81</xdr:row>
      <xdr:rowOff>8527</xdr:rowOff>
    </xdr:from>
    <xdr:to>
      <xdr:col>15</xdr:col>
      <xdr:colOff>101600</xdr:colOff>
      <xdr:row>81</xdr:row>
      <xdr:rowOff>110127</xdr:rowOff>
    </xdr:to>
    <xdr:sp macro="" textlink="">
      <xdr:nvSpPr>
        <xdr:cNvPr id="312" name="楕円 311">
          <a:extLst>
            <a:ext uri="{FF2B5EF4-FFF2-40B4-BE49-F238E27FC236}">
              <a16:creationId xmlns:a16="http://schemas.microsoft.com/office/drawing/2014/main" id="{ADA9A34D-516B-4787-8E51-6647A25E86F1}"/>
            </a:ext>
          </a:extLst>
        </xdr:cNvPr>
        <xdr:cNvSpPr/>
      </xdr:nvSpPr>
      <xdr:spPr>
        <a:xfrm>
          <a:off x="2857500" y="1389597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81</xdr:row>
      <xdr:rowOff>59327</xdr:rowOff>
    </xdr:from>
    <xdr:to>
      <xdr:col>19</xdr:col>
      <xdr:colOff>177800</xdr:colOff>
      <xdr:row>82</xdr:row>
      <xdr:rowOff>57694</xdr:rowOff>
    </xdr:to>
    <xdr:cxnSp macro="">
      <xdr:nvCxnSpPr>
        <xdr:cNvPr id="313" name="直線コネクタ 312">
          <a:extLst>
            <a:ext uri="{FF2B5EF4-FFF2-40B4-BE49-F238E27FC236}">
              <a16:creationId xmlns:a16="http://schemas.microsoft.com/office/drawing/2014/main" id="{44B8642D-E2FB-4634-8BFC-6DC1D1661654}"/>
            </a:ext>
          </a:extLst>
        </xdr:cNvPr>
        <xdr:cNvCxnSpPr/>
      </xdr:nvCxnSpPr>
      <xdr:spPr>
        <a:xfrm>
          <a:off x="2908300" y="13946777"/>
          <a:ext cx="889000" cy="16981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80</xdr:row>
      <xdr:rowOff>98334</xdr:rowOff>
    </xdr:from>
    <xdr:to>
      <xdr:col>10</xdr:col>
      <xdr:colOff>165100</xdr:colOff>
      <xdr:row>81</xdr:row>
      <xdr:rowOff>28484</xdr:rowOff>
    </xdr:to>
    <xdr:sp macro="" textlink="">
      <xdr:nvSpPr>
        <xdr:cNvPr id="314" name="楕円 313">
          <a:extLst>
            <a:ext uri="{FF2B5EF4-FFF2-40B4-BE49-F238E27FC236}">
              <a16:creationId xmlns:a16="http://schemas.microsoft.com/office/drawing/2014/main" id="{74051E6F-F490-4B63-83D5-08815C7B8079}"/>
            </a:ext>
          </a:extLst>
        </xdr:cNvPr>
        <xdr:cNvSpPr/>
      </xdr:nvSpPr>
      <xdr:spPr>
        <a:xfrm>
          <a:off x="1968500" y="1381433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114300</xdr:colOff>
      <xdr:row>80</xdr:row>
      <xdr:rowOff>149134</xdr:rowOff>
    </xdr:from>
    <xdr:to>
      <xdr:col>15</xdr:col>
      <xdr:colOff>50800</xdr:colOff>
      <xdr:row>81</xdr:row>
      <xdr:rowOff>59327</xdr:rowOff>
    </xdr:to>
    <xdr:cxnSp macro="">
      <xdr:nvCxnSpPr>
        <xdr:cNvPr id="315" name="直線コネクタ 314">
          <a:extLst>
            <a:ext uri="{FF2B5EF4-FFF2-40B4-BE49-F238E27FC236}">
              <a16:creationId xmlns:a16="http://schemas.microsoft.com/office/drawing/2014/main" id="{02160BB2-65C8-4809-AA14-C8C01C87EC32}"/>
            </a:ext>
          </a:extLst>
        </xdr:cNvPr>
        <xdr:cNvCxnSpPr/>
      </xdr:nvCxnSpPr>
      <xdr:spPr>
        <a:xfrm>
          <a:off x="2019300" y="13865134"/>
          <a:ext cx="889000" cy="8164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127000</xdr:colOff>
      <xdr:row>80</xdr:row>
      <xdr:rowOff>19957</xdr:rowOff>
    </xdr:from>
    <xdr:to>
      <xdr:col>6</xdr:col>
      <xdr:colOff>38100</xdr:colOff>
      <xdr:row>80</xdr:row>
      <xdr:rowOff>121557</xdr:rowOff>
    </xdr:to>
    <xdr:sp macro="" textlink="">
      <xdr:nvSpPr>
        <xdr:cNvPr id="316" name="楕円 315">
          <a:extLst>
            <a:ext uri="{FF2B5EF4-FFF2-40B4-BE49-F238E27FC236}">
              <a16:creationId xmlns:a16="http://schemas.microsoft.com/office/drawing/2014/main" id="{68EB5C2B-5C1F-4A09-A1FC-F5E16D967ECA}"/>
            </a:ext>
          </a:extLst>
        </xdr:cNvPr>
        <xdr:cNvSpPr/>
      </xdr:nvSpPr>
      <xdr:spPr>
        <a:xfrm>
          <a:off x="1079500" y="1373595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177800</xdr:colOff>
      <xdr:row>80</xdr:row>
      <xdr:rowOff>70757</xdr:rowOff>
    </xdr:from>
    <xdr:to>
      <xdr:col>10</xdr:col>
      <xdr:colOff>114300</xdr:colOff>
      <xdr:row>80</xdr:row>
      <xdr:rowOff>149134</xdr:rowOff>
    </xdr:to>
    <xdr:cxnSp macro="">
      <xdr:nvCxnSpPr>
        <xdr:cNvPr id="317" name="直線コネクタ 316">
          <a:extLst>
            <a:ext uri="{FF2B5EF4-FFF2-40B4-BE49-F238E27FC236}">
              <a16:creationId xmlns:a16="http://schemas.microsoft.com/office/drawing/2014/main" id="{E431571E-598A-4A25-A3B2-A755F4B08C92}"/>
            </a:ext>
          </a:extLst>
        </xdr:cNvPr>
        <xdr:cNvCxnSpPr/>
      </xdr:nvCxnSpPr>
      <xdr:spPr>
        <a:xfrm>
          <a:off x="1130300" y="13786757"/>
          <a:ext cx="889000" cy="7837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18</xdr:col>
      <xdr:colOff>153044</xdr:colOff>
      <xdr:row>78</xdr:row>
      <xdr:rowOff>102161</xdr:rowOff>
    </xdr:from>
    <xdr:ext cx="405111" cy="259045"/>
    <xdr:sp macro="" textlink="">
      <xdr:nvSpPr>
        <xdr:cNvPr id="318" name="n_1aveValue【公営住宅】&#10;有形固定資産減価償却率">
          <a:extLst>
            <a:ext uri="{FF2B5EF4-FFF2-40B4-BE49-F238E27FC236}">
              <a16:creationId xmlns:a16="http://schemas.microsoft.com/office/drawing/2014/main" id="{0DDDD46E-07BD-49A8-8695-B2C576FC43F6}"/>
            </a:ext>
          </a:extLst>
        </xdr:cNvPr>
        <xdr:cNvSpPr txBox="1"/>
      </xdr:nvSpPr>
      <xdr:spPr>
        <a:xfrm>
          <a:off x="3582044" y="1347526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54.4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78</xdr:row>
      <xdr:rowOff>89098</xdr:rowOff>
    </xdr:from>
    <xdr:ext cx="405111" cy="259045"/>
    <xdr:sp macro="" textlink="">
      <xdr:nvSpPr>
        <xdr:cNvPr id="319" name="n_2aveValue【公営住宅】&#10;有形固定資産減価償却率">
          <a:extLst>
            <a:ext uri="{FF2B5EF4-FFF2-40B4-BE49-F238E27FC236}">
              <a16:creationId xmlns:a16="http://schemas.microsoft.com/office/drawing/2014/main" id="{7CE54C10-72A3-4288-8720-307129B2D693}"/>
            </a:ext>
          </a:extLst>
        </xdr:cNvPr>
        <xdr:cNvSpPr txBox="1"/>
      </xdr:nvSpPr>
      <xdr:spPr>
        <a:xfrm>
          <a:off x="2705744" y="1346219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54.0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78</xdr:row>
      <xdr:rowOff>13988</xdr:rowOff>
    </xdr:from>
    <xdr:ext cx="405111" cy="259045"/>
    <xdr:sp macro="" textlink="">
      <xdr:nvSpPr>
        <xdr:cNvPr id="320" name="n_3aveValue【公営住宅】&#10;有形固定資産減価償却率">
          <a:extLst>
            <a:ext uri="{FF2B5EF4-FFF2-40B4-BE49-F238E27FC236}">
              <a16:creationId xmlns:a16="http://schemas.microsoft.com/office/drawing/2014/main" id="{385FCDB0-9AE9-49BC-8F3F-62F6589C5BA0}"/>
            </a:ext>
          </a:extLst>
        </xdr:cNvPr>
        <xdr:cNvSpPr txBox="1"/>
      </xdr:nvSpPr>
      <xdr:spPr>
        <a:xfrm>
          <a:off x="1816744" y="1338708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51.7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77</xdr:row>
      <xdr:rowOff>123389</xdr:rowOff>
    </xdr:from>
    <xdr:ext cx="405111" cy="259045"/>
    <xdr:sp macro="" textlink="">
      <xdr:nvSpPr>
        <xdr:cNvPr id="321" name="n_4aveValue【公営住宅】&#10;有形固定資産減価償却率">
          <a:extLst>
            <a:ext uri="{FF2B5EF4-FFF2-40B4-BE49-F238E27FC236}">
              <a16:creationId xmlns:a16="http://schemas.microsoft.com/office/drawing/2014/main" id="{270EF372-5AC8-42CA-BA85-DBBB9841D45A}"/>
            </a:ext>
          </a:extLst>
        </xdr:cNvPr>
        <xdr:cNvSpPr txBox="1"/>
      </xdr:nvSpPr>
      <xdr:spPr>
        <a:xfrm>
          <a:off x="927744" y="13325039"/>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49.8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153044</xdr:colOff>
      <xdr:row>82</xdr:row>
      <xdr:rowOff>99621</xdr:rowOff>
    </xdr:from>
    <xdr:ext cx="405111" cy="259045"/>
    <xdr:sp macro="" textlink="">
      <xdr:nvSpPr>
        <xdr:cNvPr id="322" name="n_1mainValue【公営住宅】&#10;有形固定資産減価償却率">
          <a:extLst>
            <a:ext uri="{FF2B5EF4-FFF2-40B4-BE49-F238E27FC236}">
              <a16:creationId xmlns:a16="http://schemas.microsoft.com/office/drawing/2014/main" id="{80E85B43-CA63-44AF-BBC2-22AE0FEBE3BD}"/>
            </a:ext>
          </a:extLst>
        </xdr:cNvPr>
        <xdr:cNvSpPr txBox="1"/>
      </xdr:nvSpPr>
      <xdr:spPr>
        <a:xfrm>
          <a:off x="3582044" y="1415852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65.6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81</xdr:row>
      <xdr:rowOff>101254</xdr:rowOff>
    </xdr:from>
    <xdr:ext cx="405111" cy="259045"/>
    <xdr:sp macro="" textlink="">
      <xdr:nvSpPr>
        <xdr:cNvPr id="323" name="n_2mainValue【公営住宅】&#10;有形固定資産減価償却率">
          <a:extLst>
            <a:ext uri="{FF2B5EF4-FFF2-40B4-BE49-F238E27FC236}">
              <a16:creationId xmlns:a16="http://schemas.microsoft.com/office/drawing/2014/main" id="{8F58F853-2FAF-4101-956C-7195E85436E8}"/>
            </a:ext>
          </a:extLst>
        </xdr:cNvPr>
        <xdr:cNvSpPr txBox="1"/>
      </xdr:nvSpPr>
      <xdr:spPr>
        <a:xfrm>
          <a:off x="2705744" y="13988704"/>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60.4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81</xdr:row>
      <xdr:rowOff>19611</xdr:rowOff>
    </xdr:from>
    <xdr:ext cx="405111" cy="259045"/>
    <xdr:sp macro="" textlink="">
      <xdr:nvSpPr>
        <xdr:cNvPr id="324" name="n_3mainValue【公営住宅】&#10;有形固定資産減価償却率">
          <a:extLst>
            <a:ext uri="{FF2B5EF4-FFF2-40B4-BE49-F238E27FC236}">
              <a16:creationId xmlns:a16="http://schemas.microsoft.com/office/drawing/2014/main" id="{9087D670-5B3A-45B6-9D84-47E79E65A425}"/>
            </a:ext>
          </a:extLst>
        </xdr:cNvPr>
        <xdr:cNvSpPr txBox="1"/>
      </xdr:nvSpPr>
      <xdr:spPr>
        <a:xfrm>
          <a:off x="1816744" y="1390706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57.9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80</xdr:row>
      <xdr:rowOff>112684</xdr:rowOff>
    </xdr:from>
    <xdr:ext cx="405111" cy="259045"/>
    <xdr:sp macro="" textlink="">
      <xdr:nvSpPr>
        <xdr:cNvPr id="325" name="n_4mainValue【公営住宅】&#10;有形固定資産減価償却率">
          <a:extLst>
            <a:ext uri="{FF2B5EF4-FFF2-40B4-BE49-F238E27FC236}">
              <a16:creationId xmlns:a16="http://schemas.microsoft.com/office/drawing/2014/main" id="{AEBF121B-02B3-4674-BE06-139026483374}"/>
            </a:ext>
          </a:extLst>
        </xdr:cNvPr>
        <xdr:cNvSpPr txBox="1"/>
      </xdr:nvSpPr>
      <xdr:spPr>
        <a:xfrm>
          <a:off x="927744" y="13828684"/>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55.5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68</xdr:row>
      <xdr:rowOff>152400</xdr:rowOff>
    </xdr:from>
    <xdr:to>
      <xdr:col>59</xdr:col>
      <xdr:colOff>88900</xdr:colOff>
      <xdr:row>72</xdr:row>
      <xdr:rowOff>101600</xdr:rowOff>
    </xdr:to>
    <xdr:sp macro="" textlink="">
      <xdr:nvSpPr>
        <xdr:cNvPr id="326" name="正方形/長方形 325">
          <a:extLst>
            <a:ext uri="{FF2B5EF4-FFF2-40B4-BE49-F238E27FC236}">
              <a16:creationId xmlns:a16="http://schemas.microsoft.com/office/drawing/2014/main" id="{B0E02573-4B50-4AB8-BC47-447F05BE9F0A}"/>
            </a:ext>
          </a:extLst>
        </xdr:cNvPr>
        <xdr:cNvSpPr/>
      </xdr:nvSpPr>
      <xdr:spPr>
        <a:xfrm>
          <a:off x="6604000" y="1181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公営住宅</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35</xdr:col>
      <xdr:colOff>63500</xdr:colOff>
      <xdr:row>72</xdr:row>
      <xdr:rowOff>127000</xdr:rowOff>
    </xdr:from>
    <xdr:to>
      <xdr:col>43</xdr:col>
      <xdr:colOff>63500</xdr:colOff>
      <xdr:row>74</xdr:row>
      <xdr:rowOff>38100</xdr:rowOff>
    </xdr:to>
    <xdr:sp macro="" textlink="">
      <xdr:nvSpPr>
        <xdr:cNvPr id="327" name="正方形/長方形 326">
          <a:extLst>
            <a:ext uri="{FF2B5EF4-FFF2-40B4-BE49-F238E27FC236}">
              <a16:creationId xmlns:a16="http://schemas.microsoft.com/office/drawing/2014/main" id="{24A3382E-27D2-442E-BB0E-B7DB8EDDEAC4}"/>
            </a:ext>
          </a:extLst>
        </xdr:cNvPr>
        <xdr:cNvSpPr/>
      </xdr:nvSpPr>
      <xdr:spPr>
        <a:xfrm>
          <a:off x="6731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73</xdr:row>
      <xdr:rowOff>158750</xdr:rowOff>
    </xdr:from>
    <xdr:to>
      <xdr:col>43</xdr:col>
      <xdr:colOff>63500</xdr:colOff>
      <xdr:row>75</xdr:row>
      <xdr:rowOff>69850</xdr:rowOff>
    </xdr:to>
    <xdr:sp macro="" textlink="">
      <xdr:nvSpPr>
        <xdr:cNvPr id="328" name="正方形/長方形 327">
          <a:extLst>
            <a:ext uri="{FF2B5EF4-FFF2-40B4-BE49-F238E27FC236}">
              <a16:creationId xmlns:a16="http://schemas.microsoft.com/office/drawing/2014/main" id="{2AF31474-F1D4-471A-9511-CA62DA174DE3}"/>
            </a:ext>
          </a:extLst>
        </xdr:cNvPr>
        <xdr:cNvSpPr/>
      </xdr:nvSpPr>
      <xdr:spPr>
        <a:xfrm>
          <a:off x="6731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19/21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72</xdr:row>
      <xdr:rowOff>127000</xdr:rowOff>
    </xdr:from>
    <xdr:to>
      <xdr:col>48</xdr:col>
      <xdr:colOff>127000</xdr:colOff>
      <xdr:row>74</xdr:row>
      <xdr:rowOff>38100</xdr:rowOff>
    </xdr:to>
    <xdr:sp macro="" textlink="">
      <xdr:nvSpPr>
        <xdr:cNvPr id="329" name="正方形/長方形 328">
          <a:extLst>
            <a:ext uri="{FF2B5EF4-FFF2-40B4-BE49-F238E27FC236}">
              <a16:creationId xmlns:a16="http://schemas.microsoft.com/office/drawing/2014/main" id="{BED889FE-ACBA-4CEC-8869-3DF67527B08A}"/>
            </a:ext>
          </a:extLst>
        </xdr:cNvPr>
        <xdr:cNvSpPr/>
      </xdr:nvSpPr>
      <xdr:spPr>
        <a:xfrm>
          <a:off x="7747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73</xdr:row>
      <xdr:rowOff>158750</xdr:rowOff>
    </xdr:from>
    <xdr:to>
      <xdr:col>48</xdr:col>
      <xdr:colOff>127000</xdr:colOff>
      <xdr:row>75</xdr:row>
      <xdr:rowOff>69850</xdr:rowOff>
    </xdr:to>
    <xdr:sp macro="" textlink="">
      <xdr:nvSpPr>
        <xdr:cNvPr id="330" name="正方形/長方形 329">
          <a:extLst>
            <a:ext uri="{FF2B5EF4-FFF2-40B4-BE49-F238E27FC236}">
              <a16:creationId xmlns:a16="http://schemas.microsoft.com/office/drawing/2014/main" id="{08FC5EC0-5FE3-421A-8110-021CF6A7BF86}"/>
            </a:ext>
          </a:extLst>
        </xdr:cNvPr>
        <xdr:cNvSpPr/>
      </xdr:nvSpPr>
      <xdr:spPr>
        <a:xfrm>
          <a:off x="7747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0.798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72</xdr:row>
      <xdr:rowOff>127000</xdr:rowOff>
    </xdr:from>
    <xdr:to>
      <xdr:col>54</xdr:col>
      <xdr:colOff>127000</xdr:colOff>
      <xdr:row>74</xdr:row>
      <xdr:rowOff>38100</xdr:rowOff>
    </xdr:to>
    <xdr:sp macro="" textlink="">
      <xdr:nvSpPr>
        <xdr:cNvPr id="331" name="正方形/長方形 330">
          <a:extLst>
            <a:ext uri="{FF2B5EF4-FFF2-40B4-BE49-F238E27FC236}">
              <a16:creationId xmlns:a16="http://schemas.microsoft.com/office/drawing/2014/main" id="{DA3AA815-219C-4201-BF59-36A749D50CCB}"/>
            </a:ext>
          </a:extLst>
        </xdr:cNvPr>
        <xdr:cNvSpPr/>
      </xdr:nvSpPr>
      <xdr:spPr>
        <a:xfrm>
          <a:off x="8890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46</xdr:col>
      <xdr:colOff>127000</xdr:colOff>
      <xdr:row>73</xdr:row>
      <xdr:rowOff>158750</xdr:rowOff>
    </xdr:from>
    <xdr:to>
      <xdr:col>54</xdr:col>
      <xdr:colOff>127000</xdr:colOff>
      <xdr:row>75</xdr:row>
      <xdr:rowOff>69850</xdr:rowOff>
    </xdr:to>
    <xdr:sp macro="" textlink="">
      <xdr:nvSpPr>
        <xdr:cNvPr id="332" name="正方形/長方形 331">
          <a:extLst>
            <a:ext uri="{FF2B5EF4-FFF2-40B4-BE49-F238E27FC236}">
              <a16:creationId xmlns:a16="http://schemas.microsoft.com/office/drawing/2014/main" id="{6810BE1F-2E98-4D6F-A531-626A64C46534}"/>
            </a:ext>
          </a:extLst>
        </xdr:cNvPr>
        <xdr:cNvSpPr/>
      </xdr:nvSpPr>
      <xdr:spPr>
        <a:xfrm>
          <a:off x="8890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0.109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75</xdr:row>
      <xdr:rowOff>95250</xdr:rowOff>
    </xdr:from>
    <xdr:to>
      <xdr:col>59</xdr:col>
      <xdr:colOff>88900</xdr:colOff>
      <xdr:row>88</xdr:row>
      <xdr:rowOff>152400</xdr:rowOff>
    </xdr:to>
    <xdr:sp macro="" textlink="">
      <xdr:nvSpPr>
        <xdr:cNvPr id="333" name="正方形/長方形 332">
          <a:extLst>
            <a:ext uri="{FF2B5EF4-FFF2-40B4-BE49-F238E27FC236}">
              <a16:creationId xmlns:a16="http://schemas.microsoft.com/office/drawing/2014/main" id="{17AE063F-C4E4-4227-A895-500EE849FD31}"/>
            </a:ext>
          </a:extLst>
        </xdr:cNvPr>
        <xdr:cNvSpPr/>
      </xdr:nvSpPr>
      <xdr:spPr>
        <a:xfrm>
          <a:off x="6604000" y="1295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74</xdr:row>
      <xdr:rowOff>76200</xdr:rowOff>
    </xdr:from>
    <xdr:ext cx="349839" cy="225703"/>
    <xdr:sp macro="" textlink="">
      <xdr:nvSpPr>
        <xdr:cNvPr id="334" name="テキスト ボックス 333">
          <a:extLst>
            <a:ext uri="{FF2B5EF4-FFF2-40B4-BE49-F238E27FC236}">
              <a16:creationId xmlns:a16="http://schemas.microsoft.com/office/drawing/2014/main" id="{591F3F24-2015-44CC-A381-16420AF90732}"/>
            </a:ext>
          </a:extLst>
        </xdr:cNvPr>
        <xdr:cNvSpPr txBox="1"/>
      </xdr:nvSpPr>
      <xdr:spPr>
        <a:xfrm>
          <a:off x="6565900" y="1276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88</xdr:row>
      <xdr:rowOff>152400</xdr:rowOff>
    </xdr:from>
    <xdr:to>
      <xdr:col>59</xdr:col>
      <xdr:colOff>50800</xdr:colOff>
      <xdr:row>88</xdr:row>
      <xdr:rowOff>152400</xdr:rowOff>
    </xdr:to>
    <xdr:cxnSp macro="">
      <xdr:nvCxnSpPr>
        <xdr:cNvPr id="335" name="直線コネクタ 334">
          <a:extLst>
            <a:ext uri="{FF2B5EF4-FFF2-40B4-BE49-F238E27FC236}">
              <a16:creationId xmlns:a16="http://schemas.microsoft.com/office/drawing/2014/main" id="{C68F3CA6-76D3-4882-B19D-54BF4DB8569E}"/>
            </a:ext>
          </a:extLst>
        </xdr:cNvPr>
        <xdr:cNvCxnSpPr/>
      </xdr:nvCxnSpPr>
      <xdr:spPr>
        <a:xfrm>
          <a:off x="6604000" y="1524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86</xdr:row>
      <xdr:rowOff>168729</xdr:rowOff>
    </xdr:from>
    <xdr:to>
      <xdr:col>59</xdr:col>
      <xdr:colOff>50800</xdr:colOff>
      <xdr:row>86</xdr:row>
      <xdr:rowOff>168729</xdr:rowOff>
    </xdr:to>
    <xdr:cxnSp macro="">
      <xdr:nvCxnSpPr>
        <xdr:cNvPr id="336" name="直線コネクタ 335">
          <a:extLst>
            <a:ext uri="{FF2B5EF4-FFF2-40B4-BE49-F238E27FC236}">
              <a16:creationId xmlns:a16="http://schemas.microsoft.com/office/drawing/2014/main" id="{B7DE4C14-DF94-479D-8BB4-40E1EE87FD5A}"/>
            </a:ext>
          </a:extLst>
        </xdr:cNvPr>
        <xdr:cNvCxnSpPr/>
      </xdr:nvCxnSpPr>
      <xdr:spPr>
        <a:xfrm>
          <a:off x="6604000" y="14913429"/>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86</xdr:row>
      <xdr:rowOff>26506</xdr:rowOff>
    </xdr:from>
    <xdr:ext cx="467179" cy="259045"/>
    <xdr:sp macro="" textlink="">
      <xdr:nvSpPr>
        <xdr:cNvPr id="337" name="テキスト ボックス 336">
          <a:extLst>
            <a:ext uri="{FF2B5EF4-FFF2-40B4-BE49-F238E27FC236}">
              <a16:creationId xmlns:a16="http://schemas.microsoft.com/office/drawing/2014/main" id="{62CA50C6-281D-43D6-965D-23AA6C868920}"/>
            </a:ext>
          </a:extLst>
        </xdr:cNvPr>
        <xdr:cNvSpPr txBox="1"/>
      </xdr:nvSpPr>
      <xdr:spPr>
        <a:xfrm>
          <a:off x="6136821" y="14771206"/>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85</xdr:row>
      <xdr:rowOff>13607</xdr:rowOff>
    </xdr:from>
    <xdr:to>
      <xdr:col>59</xdr:col>
      <xdr:colOff>50800</xdr:colOff>
      <xdr:row>85</xdr:row>
      <xdr:rowOff>13607</xdr:rowOff>
    </xdr:to>
    <xdr:cxnSp macro="">
      <xdr:nvCxnSpPr>
        <xdr:cNvPr id="338" name="直線コネクタ 337">
          <a:extLst>
            <a:ext uri="{FF2B5EF4-FFF2-40B4-BE49-F238E27FC236}">
              <a16:creationId xmlns:a16="http://schemas.microsoft.com/office/drawing/2014/main" id="{9C42BB93-F7FC-4A34-B942-0C7B2FB2B340}"/>
            </a:ext>
          </a:extLst>
        </xdr:cNvPr>
        <xdr:cNvCxnSpPr/>
      </xdr:nvCxnSpPr>
      <xdr:spPr>
        <a:xfrm>
          <a:off x="6604000" y="1458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84</xdr:row>
      <xdr:rowOff>42834</xdr:rowOff>
    </xdr:from>
    <xdr:ext cx="467179" cy="259045"/>
    <xdr:sp macro="" textlink="">
      <xdr:nvSpPr>
        <xdr:cNvPr id="339" name="テキスト ボックス 338">
          <a:extLst>
            <a:ext uri="{FF2B5EF4-FFF2-40B4-BE49-F238E27FC236}">
              <a16:creationId xmlns:a16="http://schemas.microsoft.com/office/drawing/2014/main" id="{AC8EAE21-2D14-4C3D-A8CA-6B0614B310D7}"/>
            </a:ext>
          </a:extLst>
        </xdr:cNvPr>
        <xdr:cNvSpPr txBox="1"/>
      </xdr:nvSpPr>
      <xdr:spPr>
        <a:xfrm>
          <a:off x="6136821" y="14444634"/>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83</xdr:row>
      <xdr:rowOff>29936</xdr:rowOff>
    </xdr:from>
    <xdr:to>
      <xdr:col>59</xdr:col>
      <xdr:colOff>50800</xdr:colOff>
      <xdr:row>83</xdr:row>
      <xdr:rowOff>29936</xdr:rowOff>
    </xdr:to>
    <xdr:cxnSp macro="">
      <xdr:nvCxnSpPr>
        <xdr:cNvPr id="340" name="直線コネクタ 339">
          <a:extLst>
            <a:ext uri="{FF2B5EF4-FFF2-40B4-BE49-F238E27FC236}">
              <a16:creationId xmlns:a16="http://schemas.microsoft.com/office/drawing/2014/main" id="{C2C8042A-4931-4DA8-A5E1-CFDF9AF42F23}"/>
            </a:ext>
          </a:extLst>
        </xdr:cNvPr>
        <xdr:cNvCxnSpPr/>
      </xdr:nvCxnSpPr>
      <xdr:spPr>
        <a:xfrm>
          <a:off x="6604000" y="14260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82</xdr:row>
      <xdr:rowOff>59163</xdr:rowOff>
    </xdr:from>
    <xdr:ext cx="467179" cy="259045"/>
    <xdr:sp macro="" textlink="">
      <xdr:nvSpPr>
        <xdr:cNvPr id="341" name="テキスト ボックス 340">
          <a:extLst>
            <a:ext uri="{FF2B5EF4-FFF2-40B4-BE49-F238E27FC236}">
              <a16:creationId xmlns:a16="http://schemas.microsoft.com/office/drawing/2014/main" id="{E8618557-65D3-450F-B095-88A375E86E0D}"/>
            </a:ext>
          </a:extLst>
        </xdr:cNvPr>
        <xdr:cNvSpPr txBox="1"/>
      </xdr:nvSpPr>
      <xdr:spPr>
        <a:xfrm>
          <a:off x="6136821" y="14118063"/>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81</xdr:row>
      <xdr:rowOff>46264</xdr:rowOff>
    </xdr:from>
    <xdr:to>
      <xdr:col>59</xdr:col>
      <xdr:colOff>50800</xdr:colOff>
      <xdr:row>81</xdr:row>
      <xdr:rowOff>46264</xdr:rowOff>
    </xdr:to>
    <xdr:cxnSp macro="">
      <xdr:nvCxnSpPr>
        <xdr:cNvPr id="342" name="直線コネクタ 341">
          <a:extLst>
            <a:ext uri="{FF2B5EF4-FFF2-40B4-BE49-F238E27FC236}">
              <a16:creationId xmlns:a16="http://schemas.microsoft.com/office/drawing/2014/main" id="{06CFA145-EAAE-476D-8309-470C3877D03F}"/>
            </a:ext>
          </a:extLst>
        </xdr:cNvPr>
        <xdr:cNvCxnSpPr/>
      </xdr:nvCxnSpPr>
      <xdr:spPr>
        <a:xfrm>
          <a:off x="6604000" y="13933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80</xdr:row>
      <xdr:rowOff>75491</xdr:rowOff>
    </xdr:from>
    <xdr:ext cx="467179" cy="259045"/>
    <xdr:sp macro="" textlink="">
      <xdr:nvSpPr>
        <xdr:cNvPr id="343" name="テキスト ボックス 342">
          <a:extLst>
            <a:ext uri="{FF2B5EF4-FFF2-40B4-BE49-F238E27FC236}">
              <a16:creationId xmlns:a16="http://schemas.microsoft.com/office/drawing/2014/main" id="{1C922016-A7DB-42FA-BF84-12EC7FC84EDA}"/>
            </a:ext>
          </a:extLst>
        </xdr:cNvPr>
        <xdr:cNvSpPr txBox="1"/>
      </xdr:nvSpPr>
      <xdr:spPr>
        <a:xfrm>
          <a:off x="6136821" y="13791491"/>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79</xdr:row>
      <xdr:rowOff>62593</xdr:rowOff>
    </xdr:from>
    <xdr:to>
      <xdr:col>59</xdr:col>
      <xdr:colOff>50800</xdr:colOff>
      <xdr:row>79</xdr:row>
      <xdr:rowOff>62593</xdr:rowOff>
    </xdr:to>
    <xdr:cxnSp macro="">
      <xdr:nvCxnSpPr>
        <xdr:cNvPr id="344" name="直線コネクタ 343">
          <a:extLst>
            <a:ext uri="{FF2B5EF4-FFF2-40B4-BE49-F238E27FC236}">
              <a16:creationId xmlns:a16="http://schemas.microsoft.com/office/drawing/2014/main" id="{5CB2FDA5-9AC0-42E0-85B4-5ECF2AC110F5}"/>
            </a:ext>
          </a:extLst>
        </xdr:cNvPr>
        <xdr:cNvCxnSpPr/>
      </xdr:nvCxnSpPr>
      <xdr:spPr>
        <a:xfrm>
          <a:off x="6604000" y="1360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78</xdr:row>
      <xdr:rowOff>91820</xdr:rowOff>
    </xdr:from>
    <xdr:ext cx="467179" cy="259045"/>
    <xdr:sp macro="" textlink="">
      <xdr:nvSpPr>
        <xdr:cNvPr id="345" name="テキスト ボックス 344">
          <a:extLst>
            <a:ext uri="{FF2B5EF4-FFF2-40B4-BE49-F238E27FC236}">
              <a16:creationId xmlns:a16="http://schemas.microsoft.com/office/drawing/2014/main" id="{718733D8-B86C-45CA-8ABA-DB8CECFB8240}"/>
            </a:ext>
          </a:extLst>
        </xdr:cNvPr>
        <xdr:cNvSpPr txBox="1"/>
      </xdr:nvSpPr>
      <xdr:spPr>
        <a:xfrm>
          <a:off x="6136821" y="13464920"/>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77</xdr:row>
      <xdr:rowOff>78921</xdr:rowOff>
    </xdr:from>
    <xdr:to>
      <xdr:col>59</xdr:col>
      <xdr:colOff>50800</xdr:colOff>
      <xdr:row>77</xdr:row>
      <xdr:rowOff>78921</xdr:rowOff>
    </xdr:to>
    <xdr:cxnSp macro="">
      <xdr:nvCxnSpPr>
        <xdr:cNvPr id="346" name="直線コネクタ 345">
          <a:extLst>
            <a:ext uri="{FF2B5EF4-FFF2-40B4-BE49-F238E27FC236}">
              <a16:creationId xmlns:a16="http://schemas.microsoft.com/office/drawing/2014/main" id="{E10CC7C6-B91E-4E1A-9CEC-785BC708C075}"/>
            </a:ext>
          </a:extLst>
        </xdr:cNvPr>
        <xdr:cNvCxnSpPr/>
      </xdr:nvCxnSpPr>
      <xdr:spPr>
        <a:xfrm>
          <a:off x="6604000" y="13280571"/>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76</xdr:row>
      <xdr:rowOff>108148</xdr:rowOff>
    </xdr:from>
    <xdr:ext cx="467179" cy="259045"/>
    <xdr:sp macro="" textlink="">
      <xdr:nvSpPr>
        <xdr:cNvPr id="347" name="テキスト ボックス 346">
          <a:extLst>
            <a:ext uri="{FF2B5EF4-FFF2-40B4-BE49-F238E27FC236}">
              <a16:creationId xmlns:a16="http://schemas.microsoft.com/office/drawing/2014/main" id="{43454D98-3ACF-449B-8DED-E212469A8ED5}"/>
            </a:ext>
          </a:extLst>
        </xdr:cNvPr>
        <xdr:cNvSpPr txBox="1"/>
      </xdr:nvSpPr>
      <xdr:spPr>
        <a:xfrm>
          <a:off x="6136821" y="13138348"/>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75</xdr:row>
      <xdr:rowOff>95250</xdr:rowOff>
    </xdr:from>
    <xdr:to>
      <xdr:col>59</xdr:col>
      <xdr:colOff>50800</xdr:colOff>
      <xdr:row>75</xdr:row>
      <xdr:rowOff>95250</xdr:rowOff>
    </xdr:to>
    <xdr:cxnSp macro="">
      <xdr:nvCxnSpPr>
        <xdr:cNvPr id="348" name="直線コネクタ 347">
          <a:extLst>
            <a:ext uri="{FF2B5EF4-FFF2-40B4-BE49-F238E27FC236}">
              <a16:creationId xmlns:a16="http://schemas.microsoft.com/office/drawing/2014/main" id="{74960DD6-6285-4574-BF31-678A78158E48}"/>
            </a:ext>
          </a:extLst>
        </xdr:cNvPr>
        <xdr:cNvCxnSpPr/>
      </xdr:nvCxnSpPr>
      <xdr:spPr>
        <a:xfrm>
          <a:off x="6604000" y="1295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74</xdr:row>
      <xdr:rowOff>124477</xdr:rowOff>
    </xdr:from>
    <xdr:ext cx="467179" cy="259045"/>
    <xdr:sp macro="" textlink="">
      <xdr:nvSpPr>
        <xdr:cNvPr id="349" name="テキスト ボックス 348">
          <a:extLst>
            <a:ext uri="{FF2B5EF4-FFF2-40B4-BE49-F238E27FC236}">
              <a16:creationId xmlns:a16="http://schemas.microsoft.com/office/drawing/2014/main" id="{BA451F3B-AAE7-46BC-9FC7-B957ABA9B92C}"/>
            </a:ext>
          </a:extLst>
        </xdr:cNvPr>
        <xdr:cNvSpPr txBox="1"/>
      </xdr:nvSpPr>
      <xdr:spPr>
        <a:xfrm>
          <a:off x="6136821" y="1281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75</xdr:row>
      <xdr:rowOff>95250</xdr:rowOff>
    </xdr:from>
    <xdr:to>
      <xdr:col>59</xdr:col>
      <xdr:colOff>88900</xdr:colOff>
      <xdr:row>88</xdr:row>
      <xdr:rowOff>152400</xdr:rowOff>
    </xdr:to>
    <xdr:sp macro="" textlink="">
      <xdr:nvSpPr>
        <xdr:cNvPr id="350" name="【公営住宅】&#10;一人当たり面積グラフ枠">
          <a:extLst>
            <a:ext uri="{FF2B5EF4-FFF2-40B4-BE49-F238E27FC236}">
              <a16:creationId xmlns:a16="http://schemas.microsoft.com/office/drawing/2014/main" id="{AEEFB145-5636-4041-928F-F8920116E36C}"/>
            </a:ext>
          </a:extLst>
        </xdr:cNvPr>
        <xdr:cNvSpPr/>
      </xdr:nvSpPr>
      <xdr:spPr>
        <a:xfrm>
          <a:off x="6604000" y="1295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189865</xdr:colOff>
      <xdr:row>78</xdr:row>
      <xdr:rowOff>13607</xdr:rowOff>
    </xdr:from>
    <xdr:to>
      <xdr:col>54</xdr:col>
      <xdr:colOff>189865</xdr:colOff>
      <xdr:row>86</xdr:row>
      <xdr:rowOff>163830</xdr:rowOff>
    </xdr:to>
    <xdr:cxnSp macro="">
      <xdr:nvCxnSpPr>
        <xdr:cNvPr id="351" name="直線コネクタ 350">
          <a:extLst>
            <a:ext uri="{FF2B5EF4-FFF2-40B4-BE49-F238E27FC236}">
              <a16:creationId xmlns:a16="http://schemas.microsoft.com/office/drawing/2014/main" id="{BB87E6BB-92D3-4AE2-8892-562B586B7B61}"/>
            </a:ext>
          </a:extLst>
        </xdr:cNvPr>
        <xdr:cNvCxnSpPr/>
      </xdr:nvCxnSpPr>
      <xdr:spPr>
        <a:xfrm flipV="1">
          <a:off x="10476865" y="13386707"/>
          <a:ext cx="0" cy="1521823"/>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86</xdr:row>
      <xdr:rowOff>167657</xdr:rowOff>
    </xdr:from>
    <xdr:ext cx="469744" cy="259045"/>
    <xdr:sp macro="" textlink="">
      <xdr:nvSpPr>
        <xdr:cNvPr id="352" name="【公営住宅】&#10;一人当たり面積最小値テキスト">
          <a:extLst>
            <a:ext uri="{FF2B5EF4-FFF2-40B4-BE49-F238E27FC236}">
              <a16:creationId xmlns:a16="http://schemas.microsoft.com/office/drawing/2014/main" id="{871C6566-2059-4478-BE54-67B3B46F4EB5}"/>
            </a:ext>
          </a:extLst>
        </xdr:cNvPr>
        <xdr:cNvSpPr txBox="1"/>
      </xdr:nvSpPr>
      <xdr:spPr>
        <a:xfrm>
          <a:off x="10515600" y="1491235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0.003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86</xdr:row>
      <xdr:rowOff>163830</xdr:rowOff>
    </xdr:from>
    <xdr:to>
      <xdr:col>55</xdr:col>
      <xdr:colOff>88900</xdr:colOff>
      <xdr:row>86</xdr:row>
      <xdr:rowOff>163830</xdr:rowOff>
    </xdr:to>
    <xdr:cxnSp macro="">
      <xdr:nvCxnSpPr>
        <xdr:cNvPr id="353" name="直線コネクタ 352">
          <a:extLst>
            <a:ext uri="{FF2B5EF4-FFF2-40B4-BE49-F238E27FC236}">
              <a16:creationId xmlns:a16="http://schemas.microsoft.com/office/drawing/2014/main" id="{91FA5A96-9CC6-44F6-881D-7706542CDE9C}"/>
            </a:ext>
          </a:extLst>
        </xdr:cNvPr>
        <xdr:cNvCxnSpPr/>
      </xdr:nvCxnSpPr>
      <xdr:spPr>
        <a:xfrm>
          <a:off x="10388600" y="1490853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76</xdr:row>
      <xdr:rowOff>131734</xdr:rowOff>
    </xdr:from>
    <xdr:ext cx="469744" cy="259045"/>
    <xdr:sp macro="" textlink="">
      <xdr:nvSpPr>
        <xdr:cNvPr id="354" name="【公営住宅】&#10;一人当たり面積最大値テキスト">
          <a:extLst>
            <a:ext uri="{FF2B5EF4-FFF2-40B4-BE49-F238E27FC236}">
              <a16:creationId xmlns:a16="http://schemas.microsoft.com/office/drawing/2014/main" id="{5FAED7CA-EECD-40AD-A2ED-0F6D29970812}"/>
            </a:ext>
          </a:extLst>
        </xdr:cNvPr>
        <xdr:cNvSpPr txBox="1"/>
      </xdr:nvSpPr>
      <xdr:spPr>
        <a:xfrm>
          <a:off x="10515600" y="1316193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0.935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78</xdr:row>
      <xdr:rowOff>13607</xdr:rowOff>
    </xdr:from>
    <xdr:to>
      <xdr:col>55</xdr:col>
      <xdr:colOff>88900</xdr:colOff>
      <xdr:row>78</xdr:row>
      <xdr:rowOff>13607</xdr:rowOff>
    </xdr:to>
    <xdr:cxnSp macro="">
      <xdr:nvCxnSpPr>
        <xdr:cNvPr id="355" name="直線コネクタ 354">
          <a:extLst>
            <a:ext uri="{FF2B5EF4-FFF2-40B4-BE49-F238E27FC236}">
              <a16:creationId xmlns:a16="http://schemas.microsoft.com/office/drawing/2014/main" id="{F1D3FD3C-DE05-4AC7-8149-101E6FDD8F48}"/>
            </a:ext>
          </a:extLst>
        </xdr:cNvPr>
        <xdr:cNvCxnSpPr/>
      </xdr:nvCxnSpPr>
      <xdr:spPr>
        <a:xfrm>
          <a:off x="10388600" y="1338670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84</xdr:row>
      <xdr:rowOff>148970</xdr:rowOff>
    </xdr:from>
    <xdr:ext cx="469744" cy="259045"/>
    <xdr:sp macro="" textlink="">
      <xdr:nvSpPr>
        <xdr:cNvPr id="356" name="【公営住宅】&#10;一人当たり面積平均値テキスト">
          <a:extLst>
            <a:ext uri="{FF2B5EF4-FFF2-40B4-BE49-F238E27FC236}">
              <a16:creationId xmlns:a16="http://schemas.microsoft.com/office/drawing/2014/main" id="{B0F61828-367C-4EA2-AF04-F07B697FD3B5}"/>
            </a:ext>
          </a:extLst>
        </xdr:cNvPr>
        <xdr:cNvSpPr txBox="1"/>
      </xdr:nvSpPr>
      <xdr:spPr>
        <a:xfrm>
          <a:off x="10515600" y="14550770"/>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0.100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85</xdr:row>
      <xdr:rowOff>126093</xdr:rowOff>
    </xdr:from>
    <xdr:to>
      <xdr:col>55</xdr:col>
      <xdr:colOff>50800</xdr:colOff>
      <xdr:row>86</xdr:row>
      <xdr:rowOff>56243</xdr:rowOff>
    </xdr:to>
    <xdr:sp macro="" textlink="">
      <xdr:nvSpPr>
        <xdr:cNvPr id="357" name="フローチャート: 判断 356">
          <a:extLst>
            <a:ext uri="{FF2B5EF4-FFF2-40B4-BE49-F238E27FC236}">
              <a16:creationId xmlns:a16="http://schemas.microsoft.com/office/drawing/2014/main" id="{A09A6A93-D9D6-435B-9A9B-F6938EC2941C}"/>
            </a:ext>
          </a:extLst>
        </xdr:cNvPr>
        <xdr:cNvSpPr/>
      </xdr:nvSpPr>
      <xdr:spPr>
        <a:xfrm>
          <a:off x="10426700" y="1469934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63500</xdr:colOff>
      <xdr:row>85</xdr:row>
      <xdr:rowOff>122827</xdr:rowOff>
    </xdr:from>
    <xdr:to>
      <xdr:col>50</xdr:col>
      <xdr:colOff>165100</xdr:colOff>
      <xdr:row>86</xdr:row>
      <xdr:rowOff>52977</xdr:rowOff>
    </xdr:to>
    <xdr:sp macro="" textlink="">
      <xdr:nvSpPr>
        <xdr:cNvPr id="358" name="フローチャート: 判断 357">
          <a:extLst>
            <a:ext uri="{FF2B5EF4-FFF2-40B4-BE49-F238E27FC236}">
              <a16:creationId xmlns:a16="http://schemas.microsoft.com/office/drawing/2014/main" id="{CF825F86-4834-4D85-9BDD-2B1DD23B7EF0}"/>
            </a:ext>
          </a:extLst>
        </xdr:cNvPr>
        <xdr:cNvSpPr/>
      </xdr:nvSpPr>
      <xdr:spPr>
        <a:xfrm>
          <a:off x="9588500" y="1469607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127000</xdr:colOff>
      <xdr:row>85</xdr:row>
      <xdr:rowOff>132624</xdr:rowOff>
    </xdr:from>
    <xdr:to>
      <xdr:col>46</xdr:col>
      <xdr:colOff>38100</xdr:colOff>
      <xdr:row>86</xdr:row>
      <xdr:rowOff>62774</xdr:rowOff>
    </xdr:to>
    <xdr:sp macro="" textlink="">
      <xdr:nvSpPr>
        <xdr:cNvPr id="359" name="フローチャート: 判断 358">
          <a:extLst>
            <a:ext uri="{FF2B5EF4-FFF2-40B4-BE49-F238E27FC236}">
              <a16:creationId xmlns:a16="http://schemas.microsoft.com/office/drawing/2014/main" id="{8524338B-6E00-4D87-933F-D835875A9B46}"/>
            </a:ext>
          </a:extLst>
        </xdr:cNvPr>
        <xdr:cNvSpPr/>
      </xdr:nvSpPr>
      <xdr:spPr>
        <a:xfrm>
          <a:off x="8699500" y="1470587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0</xdr:colOff>
      <xdr:row>85</xdr:row>
      <xdr:rowOff>132624</xdr:rowOff>
    </xdr:from>
    <xdr:to>
      <xdr:col>41</xdr:col>
      <xdr:colOff>101600</xdr:colOff>
      <xdr:row>86</xdr:row>
      <xdr:rowOff>62774</xdr:rowOff>
    </xdr:to>
    <xdr:sp macro="" textlink="">
      <xdr:nvSpPr>
        <xdr:cNvPr id="360" name="フローチャート: 判断 359">
          <a:extLst>
            <a:ext uri="{FF2B5EF4-FFF2-40B4-BE49-F238E27FC236}">
              <a16:creationId xmlns:a16="http://schemas.microsoft.com/office/drawing/2014/main" id="{FD988979-6633-4C2D-99DD-54B88343D6CF}"/>
            </a:ext>
          </a:extLst>
        </xdr:cNvPr>
        <xdr:cNvSpPr/>
      </xdr:nvSpPr>
      <xdr:spPr>
        <a:xfrm>
          <a:off x="7810500" y="1470587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63500</xdr:colOff>
      <xdr:row>85</xdr:row>
      <xdr:rowOff>122827</xdr:rowOff>
    </xdr:from>
    <xdr:to>
      <xdr:col>36</xdr:col>
      <xdr:colOff>165100</xdr:colOff>
      <xdr:row>86</xdr:row>
      <xdr:rowOff>52977</xdr:rowOff>
    </xdr:to>
    <xdr:sp macro="" textlink="">
      <xdr:nvSpPr>
        <xdr:cNvPr id="361" name="フローチャート: 判断 360">
          <a:extLst>
            <a:ext uri="{FF2B5EF4-FFF2-40B4-BE49-F238E27FC236}">
              <a16:creationId xmlns:a16="http://schemas.microsoft.com/office/drawing/2014/main" id="{2FF91243-57D8-4FAC-A30A-272CF4DD2B73}"/>
            </a:ext>
          </a:extLst>
        </xdr:cNvPr>
        <xdr:cNvSpPr/>
      </xdr:nvSpPr>
      <xdr:spPr>
        <a:xfrm>
          <a:off x="6921500" y="1469607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54</xdr:col>
      <xdr:colOff>0</xdr:colOff>
      <xdr:row>88</xdr:row>
      <xdr:rowOff>149877</xdr:rowOff>
    </xdr:from>
    <xdr:ext cx="762000" cy="259045"/>
    <xdr:sp macro="" textlink="">
      <xdr:nvSpPr>
        <xdr:cNvPr id="362" name="テキスト ボックス 361">
          <a:extLst>
            <a:ext uri="{FF2B5EF4-FFF2-40B4-BE49-F238E27FC236}">
              <a16:creationId xmlns:a16="http://schemas.microsoft.com/office/drawing/2014/main" id="{5DA4C95B-27D9-4D46-B5D1-1C357AA84FC6}"/>
            </a:ext>
          </a:extLst>
        </xdr:cNvPr>
        <xdr:cNvSpPr txBox="1"/>
      </xdr:nvSpPr>
      <xdr:spPr>
        <a:xfrm>
          <a:off x="102870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88</xdr:row>
      <xdr:rowOff>149877</xdr:rowOff>
    </xdr:from>
    <xdr:ext cx="762000" cy="259045"/>
    <xdr:sp macro="" textlink="">
      <xdr:nvSpPr>
        <xdr:cNvPr id="363" name="テキスト ボックス 362">
          <a:extLst>
            <a:ext uri="{FF2B5EF4-FFF2-40B4-BE49-F238E27FC236}">
              <a16:creationId xmlns:a16="http://schemas.microsoft.com/office/drawing/2014/main" id="{E6B1D275-1C37-466C-8203-51579B57841C}"/>
            </a:ext>
          </a:extLst>
        </xdr:cNvPr>
        <xdr:cNvSpPr txBox="1"/>
      </xdr:nvSpPr>
      <xdr:spPr>
        <a:xfrm>
          <a:off x="9448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88</xdr:row>
      <xdr:rowOff>149877</xdr:rowOff>
    </xdr:from>
    <xdr:ext cx="762000" cy="259045"/>
    <xdr:sp macro="" textlink="">
      <xdr:nvSpPr>
        <xdr:cNvPr id="364" name="テキスト ボックス 363">
          <a:extLst>
            <a:ext uri="{FF2B5EF4-FFF2-40B4-BE49-F238E27FC236}">
              <a16:creationId xmlns:a16="http://schemas.microsoft.com/office/drawing/2014/main" id="{C5250B46-177A-44DC-AEFE-D40D03C99E7D}"/>
            </a:ext>
          </a:extLst>
        </xdr:cNvPr>
        <xdr:cNvSpPr txBox="1"/>
      </xdr:nvSpPr>
      <xdr:spPr>
        <a:xfrm>
          <a:off x="8559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88</xdr:row>
      <xdr:rowOff>149877</xdr:rowOff>
    </xdr:from>
    <xdr:ext cx="762000" cy="259045"/>
    <xdr:sp macro="" textlink="">
      <xdr:nvSpPr>
        <xdr:cNvPr id="365" name="テキスト ボックス 364">
          <a:extLst>
            <a:ext uri="{FF2B5EF4-FFF2-40B4-BE49-F238E27FC236}">
              <a16:creationId xmlns:a16="http://schemas.microsoft.com/office/drawing/2014/main" id="{728EDCAD-2823-4F98-8CBA-854CD5CA09BE}"/>
            </a:ext>
          </a:extLst>
        </xdr:cNvPr>
        <xdr:cNvSpPr txBox="1"/>
      </xdr:nvSpPr>
      <xdr:spPr>
        <a:xfrm>
          <a:off x="7670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88</xdr:row>
      <xdr:rowOff>149877</xdr:rowOff>
    </xdr:from>
    <xdr:ext cx="762000" cy="259045"/>
    <xdr:sp macro="" textlink="">
      <xdr:nvSpPr>
        <xdr:cNvPr id="366" name="テキスト ボックス 365">
          <a:extLst>
            <a:ext uri="{FF2B5EF4-FFF2-40B4-BE49-F238E27FC236}">
              <a16:creationId xmlns:a16="http://schemas.microsoft.com/office/drawing/2014/main" id="{0C167CE9-973C-4D12-9F1C-19CEA49E46F9}"/>
            </a:ext>
          </a:extLst>
        </xdr:cNvPr>
        <xdr:cNvSpPr txBox="1"/>
      </xdr:nvSpPr>
      <xdr:spPr>
        <a:xfrm>
          <a:off x="6781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86</xdr:row>
      <xdr:rowOff>60779</xdr:rowOff>
    </xdr:from>
    <xdr:to>
      <xdr:col>55</xdr:col>
      <xdr:colOff>50800</xdr:colOff>
      <xdr:row>86</xdr:row>
      <xdr:rowOff>162379</xdr:rowOff>
    </xdr:to>
    <xdr:sp macro="" textlink="">
      <xdr:nvSpPr>
        <xdr:cNvPr id="367" name="楕円 366">
          <a:extLst>
            <a:ext uri="{FF2B5EF4-FFF2-40B4-BE49-F238E27FC236}">
              <a16:creationId xmlns:a16="http://schemas.microsoft.com/office/drawing/2014/main" id="{2622CDC5-81CE-41AE-9524-98C120B3D006}"/>
            </a:ext>
          </a:extLst>
        </xdr:cNvPr>
        <xdr:cNvSpPr/>
      </xdr:nvSpPr>
      <xdr:spPr>
        <a:xfrm>
          <a:off x="10426700" y="1480547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38100</xdr:colOff>
      <xdr:row>85</xdr:row>
      <xdr:rowOff>147156</xdr:rowOff>
    </xdr:from>
    <xdr:ext cx="469744" cy="259045"/>
    <xdr:sp macro="" textlink="">
      <xdr:nvSpPr>
        <xdr:cNvPr id="368" name="【公営住宅】&#10;一人当たり面積該当値テキスト">
          <a:extLst>
            <a:ext uri="{FF2B5EF4-FFF2-40B4-BE49-F238E27FC236}">
              <a16:creationId xmlns:a16="http://schemas.microsoft.com/office/drawing/2014/main" id="{3B44C8B9-975D-4CF9-AF3C-98231749B307}"/>
            </a:ext>
          </a:extLst>
        </xdr:cNvPr>
        <xdr:cNvSpPr txBox="1"/>
      </xdr:nvSpPr>
      <xdr:spPr>
        <a:xfrm>
          <a:off x="10515600" y="1472040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0.035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86</xdr:row>
      <xdr:rowOff>60779</xdr:rowOff>
    </xdr:from>
    <xdr:to>
      <xdr:col>50</xdr:col>
      <xdr:colOff>165100</xdr:colOff>
      <xdr:row>86</xdr:row>
      <xdr:rowOff>162379</xdr:rowOff>
    </xdr:to>
    <xdr:sp macro="" textlink="">
      <xdr:nvSpPr>
        <xdr:cNvPr id="369" name="楕円 368">
          <a:extLst>
            <a:ext uri="{FF2B5EF4-FFF2-40B4-BE49-F238E27FC236}">
              <a16:creationId xmlns:a16="http://schemas.microsoft.com/office/drawing/2014/main" id="{49C5DEBA-94D9-4129-A6AD-8629E20B9E88}"/>
            </a:ext>
          </a:extLst>
        </xdr:cNvPr>
        <xdr:cNvSpPr/>
      </xdr:nvSpPr>
      <xdr:spPr>
        <a:xfrm>
          <a:off x="9588500" y="1480547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114300</xdr:colOff>
      <xdr:row>86</xdr:row>
      <xdr:rowOff>111579</xdr:rowOff>
    </xdr:from>
    <xdr:to>
      <xdr:col>55</xdr:col>
      <xdr:colOff>0</xdr:colOff>
      <xdr:row>86</xdr:row>
      <xdr:rowOff>111579</xdr:rowOff>
    </xdr:to>
    <xdr:cxnSp macro="">
      <xdr:nvCxnSpPr>
        <xdr:cNvPr id="370" name="直線コネクタ 369">
          <a:extLst>
            <a:ext uri="{FF2B5EF4-FFF2-40B4-BE49-F238E27FC236}">
              <a16:creationId xmlns:a16="http://schemas.microsoft.com/office/drawing/2014/main" id="{A6E509A0-72CC-4827-A0BC-0FAB7757FCF5}"/>
            </a:ext>
          </a:extLst>
        </xdr:cNvPr>
        <xdr:cNvCxnSpPr/>
      </xdr:nvCxnSpPr>
      <xdr:spPr>
        <a:xfrm>
          <a:off x="9639300" y="14856279"/>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86</xdr:row>
      <xdr:rowOff>52614</xdr:rowOff>
    </xdr:from>
    <xdr:to>
      <xdr:col>46</xdr:col>
      <xdr:colOff>38100</xdr:colOff>
      <xdr:row>86</xdr:row>
      <xdr:rowOff>154214</xdr:rowOff>
    </xdr:to>
    <xdr:sp macro="" textlink="">
      <xdr:nvSpPr>
        <xdr:cNvPr id="371" name="楕円 370">
          <a:extLst>
            <a:ext uri="{FF2B5EF4-FFF2-40B4-BE49-F238E27FC236}">
              <a16:creationId xmlns:a16="http://schemas.microsoft.com/office/drawing/2014/main" id="{E6F37423-5D85-4355-82DF-D621FAA80269}"/>
            </a:ext>
          </a:extLst>
        </xdr:cNvPr>
        <xdr:cNvSpPr/>
      </xdr:nvSpPr>
      <xdr:spPr>
        <a:xfrm>
          <a:off x="8699500" y="1479731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86</xdr:row>
      <xdr:rowOff>103414</xdr:rowOff>
    </xdr:from>
    <xdr:to>
      <xdr:col>50</xdr:col>
      <xdr:colOff>114300</xdr:colOff>
      <xdr:row>86</xdr:row>
      <xdr:rowOff>111579</xdr:rowOff>
    </xdr:to>
    <xdr:cxnSp macro="">
      <xdr:nvCxnSpPr>
        <xdr:cNvPr id="372" name="直線コネクタ 371">
          <a:extLst>
            <a:ext uri="{FF2B5EF4-FFF2-40B4-BE49-F238E27FC236}">
              <a16:creationId xmlns:a16="http://schemas.microsoft.com/office/drawing/2014/main" id="{5461F106-3E7A-4D15-93FB-35D9D2C583D3}"/>
            </a:ext>
          </a:extLst>
        </xdr:cNvPr>
        <xdr:cNvCxnSpPr/>
      </xdr:nvCxnSpPr>
      <xdr:spPr>
        <a:xfrm>
          <a:off x="8750300" y="14848114"/>
          <a:ext cx="889000" cy="816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86</xdr:row>
      <xdr:rowOff>52614</xdr:rowOff>
    </xdr:from>
    <xdr:to>
      <xdr:col>41</xdr:col>
      <xdr:colOff>101600</xdr:colOff>
      <xdr:row>86</xdr:row>
      <xdr:rowOff>154214</xdr:rowOff>
    </xdr:to>
    <xdr:sp macro="" textlink="">
      <xdr:nvSpPr>
        <xdr:cNvPr id="373" name="楕円 372">
          <a:extLst>
            <a:ext uri="{FF2B5EF4-FFF2-40B4-BE49-F238E27FC236}">
              <a16:creationId xmlns:a16="http://schemas.microsoft.com/office/drawing/2014/main" id="{0A0C05F7-8483-4DD0-BAA4-9650A38B13B8}"/>
            </a:ext>
          </a:extLst>
        </xdr:cNvPr>
        <xdr:cNvSpPr/>
      </xdr:nvSpPr>
      <xdr:spPr>
        <a:xfrm>
          <a:off x="7810500" y="1479731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50800</xdr:colOff>
      <xdr:row>86</xdr:row>
      <xdr:rowOff>103414</xdr:rowOff>
    </xdr:from>
    <xdr:to>
      <xdr:col>45</xdr:col>
      <xdr:colOff>177800</xdr:colOff>
      <xdr:row>86</xdr:row>
      <xdr:rowOff>103414</xdr:rowOff>
    </xdr:to>
    <xdr:cxnSp macro="">
      <xdr:nvCxnSpPr>
        <xdr:cNvPr id="374" name="直線コネクタ 373">
          <a:extLst>
            <a:ext uri="{FF2B5EF4-FFF2-40B4-BE49-F238E27FC236}">
              <a16:creationId xmlns:a16="http://schemas.microsoft.com/office/drawing/2014/main" id="{AA44FDED-6FF0-4D41-91BC-D4CEC4921695}"/>
            </a:ext>
          </a:extLst>
        </xdr:cNvPr>
        <xdr:cNvCxnSpPr/>
      </xdr:nvCxnSpPr>
      <xdr:spPr>
        <a:xfrm>
          <a:off x="7861300" y="14848114"/>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36</xdr:col>
      <xdr:colOff>63500</xdr:colOff>
      <xdr:row>86</xdr:row>
      <xdr:rowOff>52614</xdr:rowOff>
    </xdr:from>
    <xdr:to>
      <xdr:col>36</xdr:col>
      <xdr:colOff>165100</xdr:colOff>
      <xdr:row>86</xdr:row>
      <xdr:rowOff>154214</xdr:rowOff>
    </xdr:to>
    <xdr:sp macro="" textlink="">
      <xdr:nvSpPr>
        <xdr:cNvPr id="375" name="楕円 374">
          <a:extLst>
            <a:ext uri="{FF2B5EF4-FFF2-40B4-BE49-F238E27FC236}">
              <a16:creationId xmlns:a16="http://schemas.microsoft.com/office/drawing/2014/main" id="{E1E21A7E-4BE1-4B49-811C-5DE7CD23B4C5}"/>
            </a:ext>
          </a:extLst>
        </xdr:cNvPr>
        <xdr:cNvSpPr/>
      </xdr:nvSpPr>
      <xdr:spPr>
        <a:xfrm>
          <a:off x="6921500" y="1479731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114300</xdr:colOff>
      <xdr:row>86</xdr:row>
      <xdr:rowOff>103414</xdr:rowOff>
    </xdr:from>
    <xdr:to>
      <xdr:col>41</xdr:col>
      <xdr:colOff>50800</xdr:colOff>
      <xdr:row>86</xdr:row>
      <xdr:rowOff>103414</xdr:rowOff>
    </xdr:to>
    <xdr:cxnSp macro="">
      <xdr:nvCxnSpPr>
        <xdr:cNvPr id="376" name="直線コネクタ 375">
          <a:extLst>
            <a:ext uri="{FF2B5EF4-FFF2-40B4-BE49-F238E27FC236}">
              <a16:creationId xmlns:a16="http://schemas.microsoft.com/office/drawing/2014/main" id="{B6AE6C21-C22A-47DA-B72D-110009A797CC}"/>
            </a:ext>
          </a:extLst>
        </xdr:cNvPr>
        <xdr:cNvCxnSpPr/>
      </xdr:nvCxnSpPr>
      <xdr:spPr>
        <a:xfrm>
          <a:off x="6972300" y="14848114"/>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49</xdr:col>
      <xdr:colOff>57227</xdr:colOff>
      <xdr:row>84</xdr:row>
      <xdr:rowOff>69504</xdr:rowOff>
    </xdr:from>
    <xdr:ext cx="469744" cy="259045"/>
    <xdr:sp macro="" textlink="">
      <xdr:nvSpPr>
        <xdr:cNvPr id="377" name="n_1aveValue【公営住宅】&#10;一人当たり面積">
          <a:extLst>
            <a:ext uri="{FF2B5EF4-FFF2-40B4-BE49-F238E27FC236}">
              <a16:creationId xmlns:a16="http://schemas.microsoft.com/office/drawing/2014/main" id="{CBFA80B4-7DD9-401A-9ED9-B6E74BD750E8}"/>
            </a:ext>
          </a:extLst>
        </xdr:cNvPr>
        <xdr:cNvSpPr txBox="1"/>
      </xdr:nvSpPr>
      <xdr:spPr>
        <a:xfrm>
          <a:off x="9391727" y="1447130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0.102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84</xdr:row>
      <xdr:rowOff>79301</xdr:rowOff>
    </xdr:from>
    <xdr:ext cx="469744" cy="259045"/>
    <xdr:sp macro="" textlink="">
      <xdr:nvSpPr>
        <xdr:cNvPr id="378" name="n_2aveValue【公営住宅】&#10;一人当たり面積">
          <a:extLst>
            <a:ext uri="{FF2B5EF4-FFF2-40B4-BE49-F238E27FC236}">
              <a16:creationId xmlns:a16="http://schemas.microsoft.com/office/drawing/2014/main" id="{2D00E01C-B31D-4FD0-818C-457BF744C8BF}"/>
            </a:ext>
          </a:extLst>
        </xdr:cNvPr>
        <xdr:cNvSpPr txBox="1"/>
      </xdr:nvSpPr>
      <xdr:spPr>
        <a:xfrm>
          <a:off x="8515427" y="1448110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0.096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6427</xdr:colOff>
      <xdr:row>84</xdr:row>
      <xdr:rowOff>79301</xdr:rowOff>
    </xdr:from>
    <xdr:ext cx="469744" cy="259045"/>
    <xdr:sp macro="" textlink="">
      <xdr:nvSpPr>
        <xdr:cNvPr id="379" name="n_3aveValue【公営住宅】&#10;一人当たり面積">
          <a:extLst>
            <a:ext uri="{FF2B5EF4-FFF2-40B4-BE49-F238E27FC236}">
              <a16:creationId xmlns:a16="http://schemas.microsoft.com/office/drawing/2014/main" id="{F85D239A-A1BF-4588-A865-9CBE62C4A4D5}"/>
            </a:ext>
          </a:extLst>
        </xdr:cNvPr>
        <xdr:cNvSpPr txBox="1"/>
      </xdr:nvSpPr>
      <xdr:spPr>
        <a:xfrm>
          <a:off x="7626427" y="1448110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0.096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69927</xdr:colOff>
      <xdr:row>84</xdr:row>
      <xdr:rowOff>69504</xdr:rowOff>
    </xdr:from>
    <xdr:ext cx="469744" cy="259045"/>
    <xdr:sp macro="" textlink="">
      <xdr:nvSpPr>
        <xdr:cNvPr id="380" name="n_4aveValue【公営住宅】&#10;一人当たり面積">
          <a:extLst>
            <a:ext uri="{FF2B5EF4-FFF2-40B4-BE49-F238E27FC236}">
              <a16:creationId xmlns:a16="http://schemas.microsoft.com/office/drawing/2014/main" id="{862EE7FB-67AA-4CCD-90DA-C9105B695268}"/>
            </a:ext>
          </a:extLst>
        </xdr:cNvPr>
        <xdr:cNvSpPr txBox="1"/>
      </xdr:nvSpPr>
      <xdr:spPr>
        <a:xfrm>
          <a:off x="6737427" y="1447130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0.102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57227</xdr:colOff>
      <xdr:row>86</xdr:row>
      <xdr:rowOff>153506</xdr:rowOff>
    </xdr:from>
    <xdr:ext cx="469744" cy="259045"/>
    <xdr:sp macro="" textlink="">
      <xdr:nvSpPr>
        <xdr:cNvPr id="381" name="n_1mainValue【公営住宅】&#10;一人当たり面積">
          <a:extLst>
            <a:ext uri="{FF2B5EF4-FFF2-40B4-BE49-F238E27FC236}">
              <a16:creationId xmlns:a16="http://schemas.microsoft.com/office/drawing/2014/main" id="{1175195D-51F1-45A0-91C7-38B9A3002997}"/>
            </a:ext>
          </a:extLst>
        </xdr:cNvPr>
        <xdr:cNvSpPr txBox="1"/>
      </xdr:nvSpPr>
      <xdr:spPr>
        <a:xfrm>
          <a:off x="9391727" y="1489820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0.035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86</xdr:row>
      <xdr:rowOff>145341</xdr:rowOff>
    </xdr:from>
    <xdr:ext cx="469744" cy="259045"/>
    <xdr:sp macro="" textlink="">
      <xdr:nvSpPr>
        <xdr:cNvPr id="382" name="n_2mainValue【公営住宅】&#10;一人当たり面積">
          <a:extLst>
            <a:ext uri="{FF2B5EF4-FFF2-40B4-BE49-F238E27FC236}">
              <a16:creationId xmlns:a16="http://schemas.microsoft.com/office/drawing/2014/main" id="{1F276AAD-B1C0-4E51-906E-7C00A0E5E13E}"/>
            </a:ext>
          </a:extLst>
        </xdr:cNvPr>
        <xdr:cNvSpPr txBox="1"/>
      </xdr:nvSpPr>
      <xdr:spPr>
        <a:xfrm>
          <a:off x="8515427" y="1489004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0.040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6427</xdr:colOff>
      <xdr:row>86</xdr:row>
      <xdr:rowOff>145341</xdr:rowOff>
    </xdr:from>
    <xdr:ext cx="469744" cy="259045"/>
    <xdr:sp macro="" textlink="">
      <xdr:nvSpPr>
        <xdr:cNvPr id="383" name="n_3mainValue【公営住宅】&#10;一人当たり面積">
          <a:extLst>
            <a:ext uri="{FF2B5EF4-FFF2-40B4-BE49-F238E27FC236}">
              <a16:creationId xmlns:a16="http://schemas.microsoft.com/office/drawing/2014/main" id="{67A443B1-B26B-4095-B252-C8F300453514}"/>
            </a:ext>
          </a:extLst>
        </xdr:cNvPr>
        <xdr:cNvSpPr txBox="1"/>
      </xdr:nvSpPr>
      <xdr:spPr>
        <a:xfrm>
          <a:off x="7626427" y="1489004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0.040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69927</xdr:colOff>
      <xdr:row>86</xdr:row>
      <xdr:rowOff>145341</xdr:rowOff>
    </xdr:from>
    <xdr:ext cx="469744" cy="259045"/>
    <xdr:sp macro="" textlink="">
      <xdr:nvSpPr>
        <xdr:cNvPr id="384" name="n_4mainValue【公営住宅】&#10;一人当たり面積">
          <a:extLst>
            <a:ext uri="{FF2B5EF4-FFF2-40B4-BE49-F238E27FC236}">
              <a16:creationId xmlns:a16="http://schemas.microsoft.com/office/drawing/2014/main" id="{FFAFD420-1F5D-4A0A-93B8-81F6747914CE}"/>
            </a:ext>
          </a:extLst>
        </xdr:cNvPr>
        <xdr:cNvSpPr txBox="1"/>
      </xdr:nvSpPr>
      <xdr:spPr>
        <a:xfrm>
          <a:off x="6737427" y="1489004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0.040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91</xdr:row>
      <xdr:rowOff>19050</xdr:rowOff>
    </xdr:from>
    <xdr:to>
      <xdr:col>28</xdr:col>
      <xdr:colOff>152400</xdr:colOff>
      <xdr:row>94</xdr:row>
      <xdr:rowOff>139700</xdr:rowOff>
    </xdr:to>
    <xdr:sp macro="" textlink="">
      <xdr:nvSpPr>
        <xdr:cNvPr id="385" name="正方形/長方形 384">
          <a:extLst>
            <a:ext uri="{FF2B5EF4-FFF2-40B4-BE49-F238E27FC236}">
              <a16:creationId xmlns:a16="http://schemas.microsoft.com/office/drawing/2014/main" id="{25F310ED-87F9-4120-B40F-A65678D6C74F}"/>
            </a:ext>
          </a:extLst>
        </xdr:cNvPr>
        <xdr:cNvSpPr/>
      </xdr:nvSpPr>
      <xdr:spPr>
        <a:xfrm>
          <a:off x="762000" y="1562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港湾・漁港</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4</xdr:col>
      <xdr:colOff>0</xdr:colOff>
      <xdr:row>94</xdr:row>
      <xdr:rowOff>165100</xdr:rowOff>
    </xdr:from>
    <xdr:to>
      <xdr:col>12</xdr:col>
      <xdr:colOff>0</xdr:colOff>
      <xdr:row>96</xdr:row>
      <xdr:rowOff>76200</xdr:rowOff>
    </xdr:to>
    <xdr:sp macro="" textlink="">
      <xdr:nvSpPr>
        <xdr:cNvPr id="386" name="正方形/長方形 385">
          <a:extLst>
            <a:ext uri="{FF2B5EF4-FFF2-40B4-BE49-F238E27FC236}">
              <a16:creationId xmlns:a16="http://schemas.microsoft.com/office/drawing/2014/main" id="{715198E1-06D6-4A4E-9880-A893F74755D5}"/>
            </a:ext>
          </a:extLst>
        </xdr:cNvPr>
        <xdr:cNvSpPr/>
      </xdr:nvSpPr>
      <xdr:spPr>
        <a:xfrm>
          <a:off x="762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xdr:col>
      <xdr:colOff>0</xdr:colOff>
      <xdr:row>96</xdr:row>
      <xdr:rowOff>25400</xdr:rowOff>
    </xdr:from>
    <xdr:to>
      <xdr:col>12</xdr:col>
      <xdr:colOff>0</xdr:colOff>
      <xdr:row>97</xdr:row>
      <xdr:rowOff>107950</xdr:rowOff>
    </xdr:to>
    <xdr:sp macro="" textlink="">
      <xdr:nvSpPr>
        <xdr:cNvPr id="387" name="正方形/長方形 386">
          <a:extLst>
            <a:ext uri="{FF2B5EF4-FFF2-40B4-BE49-F238E27FC236}">
              <a16:creationId xmlns:a16="http://schemas.microsoft.com/office/drawing/2014/main" id="{35E0906D-5681-426B-B34C-A2938722D366}"/>
            </a:ext>
          </a:extLst>
        </xdr:cNvPr>
        <xdr:cNvSpPr/>
      </xdr:nvSpPr>
      <xdr:spPr>
        <a:xfrm>
          <a:off x="762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67.9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127000</xdr:colOff>
      <xdr:row>94</xdr:row>
      <xdr:rowOff>165100</xdr:rowOff>
    </xdr:from>
    <xdr:to>
      <xdr:col>18</xdr:col>
      <xdr:colOff>127000</xdr:colOff>
      <xdr:row>96</xdr:row>
      <xdr:rowOff>76200</xdr:rowOff>
    </xdr:to>
    <xdr:sp macro="" textlink="">
      <xdr:nvSpPr>
        <xdr:cNvPr id="388" name="正方形/長方形 387">
          <a:extLst>
            <a:ext uri="{FF2B5EF4-FFF2-40B4-BE49-F238E27FC236}">
              <a16:creationId xmlns:a16="http://schemas.microsoft.com/office/drawing/2014/main" id="{2472D06B-6E0F-45C5-A7F9-1BA451C0E636}"/>
            </a:ext>
          </a:extLst>
        </xdr:cNvPr>
        <xdr:cNvSpPr/>
      </xdr:nvSpPr>
      <xdr:spPr>
        <a:xfrm>
          <a:off x="2032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xdr:col>
      <xdr:colOff>127000</xdr:colOff>
      <xdr:row>96</xdr:row>
      <xdr:rowOff>25400</xdr:rowOff>
    </xdr:from>
    <xdr:to>
      <xdr:col>18</xdr:col>
      <xdr:colOff>127000</xdr:colOff>
      <xdr:row>97</xdr:row>
      <xdr:rowOff>107950</xdr:rowOff>
    </xdr:to>
    <xdr:sp macro="" textlink="">
      <xdr:nvSpPr>
        <xdr:cNvPr id="389" name="正方形/長方形 388">
          <a:extLst>
            <a:ext uri="{FF2B5EF4-FFF2-40B4-BE49-F238E27FC236}">
              <a16:creationId xmlns:a16="http://schemas.microsoft.com/office/drawing/2014/main" id="{FB1C51FD-DBA3-4EB8-8CD4-B21A63F82F80}"/>
            </a:ext>
          </a:extLst>
        </xdr:cNvPr>
        <xdr:cNvSpPr/>
      </xdr:nvSpPr>
      <xdr:spPr>
        <a:xfrm>
          <a:off x="2032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79.3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97</xdr:row>
      <xdr:rowOff>133350</xdr:rowOff>
    </xdr:from>
    <xdr:to>
      <xdr:col>28</xdr:col>
      <xdr:colOff>152400</xdr:colOff>
      <xdr:row>111</xdr:row>
      <xdr:rowOff>19050</xdr:rowOff>
    </xdr:to>
    <xdr:sp macro="" textlink="">
      <xdr:nvSpPr>
        <xdr:cNvPr id="390" name="正方形/長方形 389">
          <a:extLst>
            <a:ext uri="{FF2B5EF4-FFF2-40B4-BE49-F238E27FC236}">
              <a16:creationId xmlns:a16="http://schemas.microsoft.com/office/drawing/2014/main" id="{4C93E9A4-1AA8-410F-A6A0-E8007759C479}"/>
            </a:ext>
          </a:extLst>
        </xdr:cNvPr>
        <xdr:cNvSpPr/>
      </xdr:nvSpPr>
      <xdr:spPr>
        <a:xfrm>
          <a:off x="762000" y="16764000"/>
          <a:ext cx="47244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該当数値なし</a:t>
          </a:r>
        </a:p>
      </xdr:txBody>
    </xdr:sp>
    <xdr:clientData/>
  </xdr:twoCellAnchor>
  <xdr:twoCellAnchor>
    <xdr:from>
      <xdr:col>34</xdr:col>
      <xdr:colOff>127000</xdr:colOff>
      <xdr:row>91</xdr:row>
      <xdr:rowOff>19050</xdr:rowOff>
    </xdr:from>
    <xdr:to>
      <xdr:col>59</xdr:col>
      <xdr:colOff>88900</xdr:colOff>
      <xdr:row>94</xdr:row>
      <xdr:rowOff>139700</xdr:rowOff>
    </xdr:to>
    <xdr:sp macro="" textlink="">
      <xdr:nvSpPr>
        <xdr:cNvPr id="391" name="正方形/長方形 390">
          <a:extLst>
            <a:ext uri="{FF2B5EF4-FFF2-40B4-BE49-F238E27FC236}">
              <a16:creationId xmlns:a16="http://schemas.microsoft.com/office/drawing/2014/main" id="{608BB25A-4E52-416E-B6E6-C2C6CED5BDC8}"/>
            </a:ext>
          </a:extLst>
        </xdr:cNvPr>
        <xdr:cNvSpPr/>
      </xdr:nvSpPr>
      <xdr:spPr>
        <a:xfrm>
          <a:off x="6604000" y="1562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港湾・漁港</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一人当たり有形固定資産（償却資産）額</a:t>
          </a:r>
        </a:p>
      </xdr:txBody>
    </xdr:sp>
    <xdr:clientData/>
  </xdr:twoCellAnchor>
  <xdr:twoCellAnchor>
    <xdr:from>
      <xdr:col>34</xdr:col>
      <xdr:colOff>127000</xdr:colOff>
      <xdr:row>94</xdr:row>
      <xdr:rowOff>165100</xdr:rowOff>
    </xdr:from>
    <xdr:to>
      <xdr:col>42</xdr:col>
      <xdr:colOff>127000</xdr:colOff>
      <xdr:row>96</xdr:row>
      <xdr:rowOff>76200</xdr:rowOff>
    </xdr:to>
    <xdr:sp macro="" textlink="">
      <xdr:nvSpPr>
        <xdr:cNvPr id="392" name="正方形/長方形 391">
          <a:extLst>
            <a:ext uri="{FF2B5EF4-FFF2-40B4-BE49-F238E27FC236}">
              <a16:creationId xmlns:a16="http://schemas.microsoft.com/office/drawing/2014/main" id="{E9DF1BD6-9200-42C9-8085-5D70A629B49A}"/>
            </a:ext>
          </a:extLst>
        </xdr:cNvPr>
        <xdr:cNvSpPr/>
      </xdr:nvSpPr>
      <xdr:spPr>
        <a:xfrm>
          <a:off x="6604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34</xdr:col>
      <xdr:colOff>127000</xdr:colOff>
      <xdr:row>96</xdr:row>
      <xdr:rowOff>25400</xdr:rowOff>
    </xdr:from>
    <xdr:to>
      <xdr:col>42</xdr:col>
      <xdr:colOff>127000</xdr:colOff>
      <xdr:row>97</xdr:row>
      <xdr:rowOff>107950</xdr:rowOff>
    </xdr:to>
    <xdr:sp macro="" textlink="">
      <xdr:nvSpPr>
        <xdr:cNvPr id="393" name="正方形/長方形 392">
          <a:extLst>
            <a:ext uri="{FF2B5EF4-FFF2-40B4-BE49-F238E27FC236}">
              <a16:creationId xmlns:a16="http://schemas.microsoft.com/office/drawing/2014/main" id="{00FD0343-C563-4DD6-A386-B8ECA8F01B12}"/>
            </a:ext>
          </a:extLst>
        </xdr:cNvPr>
        <xdr:cNvSpPr/>
      </xdr:nvSpPr>
      <xdr:spPr>
        <a:xfrm>
          <a:off x="6604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120,051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41</xdr:col>
      <xdr:colOff>63500</xdr:colOff>
      <xdr:row>94</xdr:row>
      <xdr:rowOff>165100</xdr:rowOff>
    </xdr:from>
    <xdr:to>
      <xdr:col>49</xdr:col>
      <xdr:colOff>63500</xdr:colOff>
      <xdr:row>96</xdr:row>
      <xdr:rowOff>76200</xdr:rowOff>
    </xdr:to>
    <xdr:sp macro="" textlink="">
      <xdr:nvSpPr>
        <xdr:cNvPr id="394" name="正方形/長方形 393">
          <a:extLst>
            <a:ext uri="{FF2B5EF4-FFF2-40B4-BE49-F238E27FC236}">
              <a16:creationId xmlns:a16="http://schemas.microsoft.com/office/drawing/2014/main" id="{2A4B7B00-5379-4B9D-B989-46087AE56431}"/>
            </a:ext>
          </a:extLst>
        </xdr:cNvPr>
        <xdr:cNvSpPr/>
      </xdr:nvSpPr>
      <xdr:spPr>
        <a:xfrm>
          <a:off x="7874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41</xdr:col>
      <xdr:colOff>63500</xdr:colOff>
      <xdr:row>96</xdr:row>
      <xdr:rowOff>25400</xdr:rowOff>
    </xdr:from>
    <xdr:to>
      <xdr:col>49</xdr:col>
      <xdr:colOff>63500</xdr:colOff>
      <xdr:row>97</xdr:row>
      <xdr:rowOff>107950</xdr:rowOff>
    </xdr:to>
    <xdr:sp macro="" textlink="">
      <xdr:nvSpPr>
        <xdr:cNvPr id="395" name="正方形/長方形 394">
          <a:extLst>
            <a:ext uri="{FF2B5EF4-FFF2-40B4-BE49-F238E27FC236}">
              <a16:creationId xmlns:a16="http://schemas.microsoft.com/office/drawing/2014/main" id="{29E5A599-FA92-43CA-84E2-64D4C7D3B2E5}"/>
            </a:ext>
          </a:extLst>
        </xdr:cNvPr>
        <xdr:cNvSpPr/>
      </xdr:nvSpPr>
      <xdr:spPr>
        <a:xfrm>
          <a:off x="7874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128,725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97</xdr:row>
      <xdr:rowOff>133350</xdr:rowOff>
    </xdr:from>
    <xdr:to>
      <xdr:col>59</xdr:col>
      <xdr:colOff>88900</xdr:colOff>
      <xdr:row>111</xdr:row>
      <xdr:rowOff>19050</xdr:rowOff>
    </xdr:to>
    <xdr:sp macro="" textlink="">
      <xdr:nvSpPr>
        <xdr:cNvPr id="396" name="正方形/長方形 395">
          <a:extLst>
            <a:ext uri="{FF2B5EF4-FFF2-40B4-BE49-F238E27FC236}">
              <a16:creationId xmlns:a16="http://schemas.microsoft.com/office/drawing/2014/main" id="{58E24F44-7EB3-4ED5-B65A-79E123A69752}"/>
            </a:ext>
          </a:extLst>
        </xdr:cNvPr>
        <xdr:cNvSpPr/>
      </xdr:nvSpPr>
      <xdr:spPr>
        <a:xfrm>
          <a:off x="6604000" y="16764000"/>
          <a:ext cx="47244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該当数値なし</a:t>
          </a:r>
        </a:p>
      </xdr:txBody>
    </xdr:sp>
    <xdr:clientData/>
  </xdr:twoCellAnchor>
  <xdr:twoCellAnchor>
    <xdr:from>
      <xdr:col>65</xdr:col>
      <xdr:colOff>63500</xdr:colOff>
      <xdr:row>24</xdr:row>
      <xdr:rowOff>76200</xdr:rowOff>
    </xdr:from>
    <xdr:to>
      <xdr:col>90</xdr:col>
      <xdr:colOff>25400</xdr:colOff>
      <xdr:row>28</xdr:row>
      <xdr:rowOff>25400</xdr:rowOff>
    </xdr:to>
    <xdr:sp macro="" textlink="">
      <xdr:nvSpPr>
        <xdr:cNvPr id="397" name="正方形/長方形 396">
          <a:extLst>
            <a:ext uri="{FF2B5EF4-FFF2-40B4-BE49-F238E27FC236}">
              <a16:creationId xmlns:a16="http://schemas.microsoft.com/office/drawing/2014/main" id="{0B52A386-7449-4561-8876-4D7856751B4C}"/>
            </a:ext>
          </a:extLst>
        </xdr:cNvPr>
        <xdr:cNvSpPr/>
      </xdr:nvSpPr>
      <xdr:spPr>
        <a:xfrm>
          <a:off x="12446000" y="419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認定こども園・幼稚園・保育所</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66</xdr:col>
      <xdr:colOff>0</xdr:colOff>
      <xdr:row>28</xdr:row>
      <xdr:rowOff>50800</xdr:rowOff>
    </xdr:from>
    <xdr:to>
      <xdr:col>74</xdr:col>
      <xdr:colOff>0</xdr:colOff>
      <xdr:row>29</xdr:row>
      <xdr:rowOff>133350</xdr:rowOff>
    </xdr:to>
    <xdr:sp macro="" textlink="">
      <xdr:nvSpPr>
        <xdr:cNvPr id="398" name="正方形/長方形 397">
          <a:extLst>
            <a:ext uri="{FF2B5EF4-FFF2-40B4-BE49-F238E27FC236}">
              <a16:creationId xmlns:a16="http://schemas.microsoft.com/office/drawing/2014/main" id="{319A7077-EFF0-4E86-A27E-5F696AC468E5}"/>
            </a:ext>
          </a:extLst>
        </xdr:cNvPr>
        <xdr:cNvSpPr/>
      </xdr:nvSpPr>
      <xdr:spPr>
        <a:xfrm>
          <a:off x="12573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29</xdr:row>
      <xdr:rowOff>82550</xdr:rowOff>
    </xdr:from>
    <xdr:to>
      <xdr:col>74</xdr:col>
      <xdr:colOff>0</xdr:colOff>
      <xdr:row>30</xdr:row>
      <xdr:rowOff>165100</xdr:rowOff>
    </xdr:to>
    <xdr:sp macro="" textlink="">
      <xdr:nvSpPr>
        <xdr:cNvPr id="399" name="正方形/長方形 398">
          <a:extLst>
            <a:ext uri="{FF2B5EF4-FFF2-40B4-BE49-F238E27FC236}">
              <a16:creationId xmlns:a16="http://schemas.microsoft.com/office/drawing/2014/main" id="{921C464D-21FA-4EB8-8ECA-3F2B6C995FDB}"/>
            </a:ext>
          </a:extLst>
        </xdr:cNvPr>
        <xdr:cNvSpPr/>
      </xdr:nvSpPr>
      <xdr:spPr>
        <a:xfrm>
          <a:off x="12573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13/22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28</xdr:row>
      <xdr:rowOff>50800</xdr:rowOff>
    </xdr:from>
    <xdr:to>
      <xdr:col>79</xdr:col>
      <xdr:colOff>63500</xdr:colOff>
      <xdr:row>29</xdr:row>
      <xdr:rowOff>133350</xdr:rowOff>
    </xdr:to>
    <xdr:sp macro="" textlink="">
      <xdr:nvSpPr>
        <xdr:cNvPr id="400" name="正方形/長方形 399">
          <a:extLst>
            <a:ext uri="{FF2B5EF4-FFF2-40B4-BE49-F238E27FC236}">
              <a16:creationId xmlns:a16="http://schemas.microsoft.com/office/drawing/2014/main" id="{8E3537B6-FCE9-490F-A58C-F73411EBEF1A}"/>
            </a:ext>
          </a:extLst>
        </xdr:cNvPr>
        <xdr:cNvSpPr/>
      </xdr:nvSpPr>
      <xdr:spPr>
        <a:xfrm>
          <a:off x="13589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29</xdr:row>
      <xdr:rowOff>82550</xdr:rowOff>
    </xdr:from>
    <xdr:to>
      <xdr:col>79</xdr:col>
      <xdr:colOff>63500</xdr:colOff>
      <xdr:row>30</xdr:row>
      <xdr:rowOff>165100</xdr:rowOff>
    </xdr:to>
    <xdr:sp macro="" textlink="">
      <xdr:nvSpPr>
        <xdr:cNvPr id="401" name="正方形/長方形 400">
          <a:extLst>
            <a:ext uri="{FF2B5EF4-FFF2-40B4-BE49-F238E27FC236}">
              <a16:creationId xmlns:a16="http://schemas.microsoft.com/office/drawing/2014/main" id="{8BB39B03-D5A2-45AD-B7B8-511482BBE120}"/>
            </a:ext>
          </a:extLst>
        </xdr:cNvPr>
        <xdr:cNvSpPr/>
      </xdr:nvSpPr>
      <xdr:spPr>
        <a:xfrm>
          <a:off x="13589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58.9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28</xdr:row>
      <xdr:rowOff>50800</xdr:rowOff>
    </xdr:from>
    <xdr:to>
      <xdr:col>85</xdr:col>
      <xdr:colOff>63500</xdr:colOff>
      <xdr:row>29</xdr:row>
      <xdr:rowOff>133350</xdr:rowOff>
    </xdr:to>
    <xdr:sp macro="" textlink="">
      <xdr:nvSpPr>
        <xdr:cNvPr id="402" name="正方形/長方形 401">
          <a:extLst>
            <a:ext uri="{FF2B5EF4-FFF2-40B4-BE49-F238E27FC236}">
              <a16:creationId xmlns:a16="http://schemas.microsoft.com/office/drawing/2014/main" id="{1398183F-584E-45C8-9B8B-F3FCD0B5CE4B}"/>
            </a:ext>
          </a:extLst>
        </xdr:cNvPr>
        <xdr:cNvSpPr/>
      </xdr:nvSpPr>
      <xdr:spPr>
        <a:xfrm>
          <a:off x="14732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77</xdr:col>
      <xdr:colOff>63500</xdr:colOff>
      <xdr:row>29</xdr:row>
      <xdr:rowOff>82550</xdr:rowOff>
    </xdr:from>
    <xdr:to>
      <xdr:col>85</xdr:col>
      <xdr:colOff>63500</xdr:colOff>
      <xdr:row>30</xdr:row>
      <xdr:rowOff>165100</xdr:rowOff>
    </xdr:to>
    <xdr:sp macro="" textlink="">
      <xdr:nvSpPr>
        <xdr:cNvPr id="403" name="正方形/長方形 402">
          <a:extLst>
            <a:ext uri="{FF2B5EF4-FFF2-40B4-BE49-F238E27FC236}">
              <a16:creationId xmlns:a16="http://schemas.microsoft.com/office/drawing/2014/main" id="{E2DE25CD-04F3-4B86-B994-2A50386DD6D5}"/>
            </a:ext>
          </a:extLst>
        </xdr:cNvPr>
        <xdr:cNvSpPr/>
      </xdr:nvSpPr>
      <xdr:spPr>
        <a:xfrm>
          <a:off x="14732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51.9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31</xdr:row>
      <xdr:rowOff>19050</xdr:rowOff>
    </xdr:from>
    <xdr:to>
      <xdr:col>90</xdr:col>
      <xdr:colOff>25400</xdr:colOff>
      <xdr:row>44</xdr:row>
      <xdr:rowOff>76200</xdr:rowOff>
    </xdr:to>
    <xdr:sp macro="" textlink="">
      <xdr:nvSpPr>
        <xdr:cNvPr id="404" name="正方形/長方形 403">
          <a:extLst>
            <a:ext uri="{FF2B5EF4-FFF2-40B4-BE49-F238E27FC236}">
              <a16:creationId xmlns:a16="http://schemas.microsoft.com/office/drawing/2014/main" id="{20B157C4-3C21-4CFE-9CC7-575E40D42EBB}"/>
            </a:ext>
          </a:extLst>
        </xdr:cNvPr>
        <xdr:cNvSpPr/>
      </xdr:nvSpPr>
      <xdr:spPr>
        <a:xfrm>
          <a:off x="12446000" y="533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30</xdr:row>
      <xdr:rowOff>0</xdr:rowOff>
    </xdr:from>
    <xdr:ext cx="298543" cy="225703"/>
    <xdr:sp macro="" textlink="">
      <xdr:nvSpPr>
        <xdr:cNvPr id="405" name="テキスト ボックス 404">
          <a:extLst>
            <a:ext uri="{FF2B5EF4-FFF2-40B4-BE49-F238E27FC236}">
              <a16:creationId xmlns:a16="http://schemas.microsoft.com/office/drawing/2014/main" id="{DEA21EF1-E4B5-42F1-B356-802C16A3FFED}"/>
            </a:ext>
          </a:extLst>
        </xdr:cNvPr>
        <xdr:cNvSpPr txBox="1"/>
      </xdr:nvSpPr>
      <xdr:spPr>
        <a:xfrm>
          <a:off x="12407900" y="514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44</xdr:row>
      <xdr:rowOff>76200</xdr:rowOff>
    </xdr:from>
    <xdr:to>
      <xdr:col>89</xdr:col>
      <xdr:colOff>177800</xdr:colOff>
      <xdr:row>44</xdr:row>
      <xdr:rowOff>76200</xdr:rowOff>
    </xdr:to>
    <xdr:cxnSp macro="">
      <xdr:nvCxnSpPr>
        <xdr:cNvPr id="406" name="直線コネクタ 405">
          <a:extLst>
            <a:ext uri="{FF2B5EF4-FFF2-40B4-BE49-F238E27FC236}">
              <a16:creationId xmlns:a16="http://schemas.microsoft.com/office/drawing/2014/main" id="{0CED3F21-D22B-4763-B179-37A20F48594D}"/>
            </a:ext>
          </a:extLst>
        </xdr:cNvPr>
        <xdr:cNvCxnSpPr/>
      </xdr:nvCxnSpPr>
      <xdr:spPr>
        <a:xfrm>
          <a:off x="12446000" y="762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43</xdr:row>
      <xdr:rowOff>105427</xdr:rowOff>
    </xdr:from>
    <xdr:ext cx="467179" cy="259045"/>
    <xdr:sp macro="" textlink="">
      <xdr:nvSpPr>
        <xdr:cNvPr id="407" name="テキスト ボックス 406">
          <a:extLst>
            <a:ext uri="{FF2B5EF4-FFF2-40B4-BE49-F238E27FC236}">
              <a16:creationId xmlns:a16="http://schemas.microsoft.com/office/drawing/2014/main" id="{63191ADA-9535-415B-ADC1-378552F3DB6F}"/>
            </a:ext>
          </a:extLst>
        </xdr:cNvPr>
        <xdr:cNvSpPr txBox="1"/>
      </xdr:nvSpPr>
      <xdr:spPr>
        <a:xfrm>
          <a:off x="11978821" y="747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41</xdr:row>
      <xdr:rowOff>133350</xdr:rowOff>
    </xdr:from>
    <xdr:to>
      <xdr:col>89</xdr:col>
      <xdr:colOff>177800</xdr:colOff>
      <xdr:row>41</xdr:row>
      <xdr:rowOff>133350</xdr:rowOff>
    </xdr:to>
    <xdr:cxnSp macro="">
      <xdr:nvCxnSpPr>
        <xdr:cNvPr id="408" name="直線コネクタ 407">
          <a:extLst>
            <a:ext uri="{FF2B5EF4-FFF2-40B4-BE49-F238E27FC236}">
              <a16:creationId xmlns:a16="http://schemas.microsoft.com/office/drawing/2014/main" id="{41C32A95-9C67-4F83-8705-392931076551}"/>
            </a:ext>
          </a:extLst>
        </xdr:cNvPr>
        <xdr:cNvCxnSpPr/>
      </xdr:nvCxnSpPr>
      <xdr:spPr>
        <a:xfrm>
          <a:off x="12446000" y="7162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40</xdr:row>
      <xdr:rowOff>162577</xdr:rowOff>
    </xdr:from>
    <xdr:ext cx="403059" cy="259045"/>
    <xdr:sp macro="" textlink="">
      <xdr:nvSpPr>
        <xdr:cNvPr id="409" name="テキスト ボックス 408">
          <a:extLst>
            <a:ext uri="{FF2B5EF4-FFF2-40B4-BE49-F238E27FC236}">
              <a16:creationId xmlns:a16="http://schemas.microsoft.com/office/drawing/2014/main" id="{342514DD-670B-4506-9026-8A80CC923EC1}"/>
            </a:ext>
          </a:extLst>
        </xdr:cNvPr>
        <xdr:cNvSpPr txBox="1"/>
      </xdr:nvSpPr>
      <xdr:spPr>
        <a:xfrm>
          <a:off x="12042941" y="70205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39</xdr:row>
      <xdr:rowOff>19050</xdr:rowOff>
    </xdr:from>
    <xdr:to>
      <xdr:col>89</xdr:col>
      <xdr:colOff>177800</xdr:colOff>
      <xdr:row>39</xdr:row>
      <xdr:rowOff>19050</xdr:rowOff>
    </xdr:to>
    <xdr:cxnSp macro="">
      <xdr:nvCxnSpPr>
        <xdr:cNvPr id="410" name="直線コネクタ 409">
          <a:extLst>
            <a:ext uri="{FF2B5EF4-FFF2-40B4-BE49-F238E27FC236}">
              <a16:creationId xmlns:a16="http://schemas.microsoft.com/office/drawing/2014/main" id="{58F2FDEB-A36E-4699-A7C5-CA1E89332A8D}"/>
            </a:ext>
          </a:extLst>
        </xdr:cNvPr>
        <xdr:cNvCxnSpPr/>
      </xdr:nvCxnSpPr>
      <xdr:spPr>
        <a:xfrm>
          <a:off x="12446000" y="6705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38</xdr:row>
      <xdr:rowOff>48277</xdr:rowOff>
    </xdr:from>
    <xdr:ext cx="403059" cy="259045"/>
    <xdr:sp macro="" textlink="">
      <xdr:nvSpPr>
        <xdr:cNvPr id="411" name="テキスト ボックス 410">
          <a:extLst>
            <a:ext uri="{FF2B5EF4-FFF2-40B4-BE49-F238E27FC236}">
              <a16:creationId xmlns:a16="http://schemas.microsoft.com/office/drawing/2014/main" id="{7FD33EDB-963B-4D36-B52B-6064EBB2A39B}"/>
            </a:ext>
          </a:extLst>
        </xdr:cNvPr>
        <xdr:cNvSpPr txBox="1"/>
      </xdr:nvSpPr>
      <xdr:spPr>
        <a:xfrm>
          <a:off x="12042941" y="65633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36</xdr:row>
      <xdr:rowOff>76200</xdr:rowOff>
    </xdr:from>
    <xdr:to>
      <xdr:col>89</xdr:col>
      <xdr:colOff>177800</xdr:colOff>
      <xdr:row>36</xdr:row>
      <xdr:rowOff>76200</xdr:rowOff>
    </xdr:to>
    <xdr:cxnSp macro="">
      <xdr:nvCxnSpPr>
        <xdr:cNvPr id="412" name="直線コネクタ 411">
          <a:extLst>
            <a:ext uri="{FF2B5EF4-FFF2-40B4-BE49-F238E27FC236}">
              <a16:creationId xmlns:a16="http://schemas.microsoft.com/office/drawing/2014/main" id="{803EEC92-C9BD-4F32-ADB6-85364004EC1F}"/>
            </a:ext>
          </a:extLst>
        </xdr:cNvPr>
        <xdr:cNvCxnSpPr/>
      </xdr:nvCxnSpPr>
      <xdr:spPr>
        <a:xfrm>
          <a:off x="12446000" y="6248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35</xdr:row>
      <xdr:rowOff>105427</xdr:rowOff>
    </xdr:from>
    <xdr:ext cx="403059" cy="259045"/>
    <xdr:sp macro="" textlink="">
      <xdr:nvSpPr>
        <xdr:cNvPr id="413" name="テキスト ボックス 412">
          <a:extLst>
            <a:ext uri="{FF2B5EF4-FFF2-40B4-BE49-F238E27FC236}">
              <a16:creationId xmlns:a16="http://schemas.microsoft.com/office/drawing/2014/main" id="{3C2BCE30-926E-4B75-8BAD-E6D87E2E66D2}"/>
            </a:ext>
          </a:extLst>
        </xdr:cNvPr>
        <xdr:cNvSpPr txBox="1"/>
      </xdr:nvSpPr>
      <xdr:spPr>
        <a:xfrm>
          <a:off x="12042941" y="61061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33</xdr:row>
      <xdr:rowOff>133350</xdr:rowOff>
    </xdr:from>
    <xdr:to>
      <xdr:col>89</xdr:col>
      <xdr:colOff>177800</xdr:colOff>
      <xdr:row>33</xdr:row>
      <xdr:rowOff>133350</xdr:rowOff>
    </xdr:to>
    <xdr:cxnSp macro="">
      <xdr:nvCxnSpPr>
        <xdr:cNvPr id="414" name="直線コネクタ 413">
          <a:extLst>
            <a:ext uri="{FF2B5EF4-FFF2-40B4-BE49-F238E27FC236}">
              <a16:creationId xmlns:a16="http://schemas.microsoft.com/office/drawing/2014/main" id="{4DA96483-70DB-43E8-8FD2-96CDA924BD79}"/>
            </a:ext>
          </a:extLst>
        </xdr:cNvPr>
        <xdr:cNvCxnSpPr/>
      </xdr:nvCxnSpPr>
      <xdr:spPr>
        <a:xfrm>
          <a:off x="12446000" y="5791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32</xdr:row>
      <xdr:rowOff>162577</xdr:rowOff>
    </xdr:from>
    <xdr:ext cx="403059" cy="259045"/>
    <xdr:sp macro="" textlink="">
      <xdr:nvSpPr>
        <xdr:cNvPr id="415" name="テキスト ボックス 414">
          <a:extLst>
            <a:ext uri="{FF2B5EF4-FFF2-40B4-BE49-F238E27FC236}">
              <a16:creationId xmlns:a16="http://schemas.microsoft.com/office/drawing/2014/main" id="{7FCEE522-73F5-4EF8-BD89-D13E99489D61}"/>
            </a:ext>
          </a:extLst>
        </xdr:cNvPr>
        <xdr:cNvSpPr txBox="1"/>
      </xdr:nvSpPr>
      <xdr:spPr>
        <a:xfrm>
          <a:off x="12042941" y="56489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31</xdr:row>
      <xdr:rowOff>19050</xdr:rowOff>
    </xdr:from>
    <xdr:to>
      <xdr:col>89</xdr:col>
      <xdr:colOff>177800</xdr:colOff>
      <xdr:row>31</xdr:row>
      <xdr:rowOff>19050</xdr:rowOff>
    </xdr:to>
    <xdr:cxnSp macro="">
      <xdr:nvCxnSpPr>
        <xdr:cNvPr id="416" name="直線コネクタ 415">
          <a:extLst>
            <a:ext uri="{FF2B5EF4-FFF2-40B4-BE49-F238E27FC236}">
              <a16:creationId xmlns:a16="http://schemas.microsoft.com/office/drawing/2014/main" id="{196ABF1F-80E5-4C88-995B-CD263764BD1B}"/>
            </a:ext>
          </a:extLst>
        </xdr:cNvPr>
        <xdr:cNvCxnSpPr/>
      </xdr:nvCxnSpPr>
      <xdr:spPr>
        <a:xfrm>
          <a:off x="12446000" y="533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105561</xdr:colOff>
      <xdr:row>30</xdr:row>
      <xdr:rowOff>48277</xdr:rowOff>
    </xdr:from>
    <xdr:ext cx="338939" cy="259045"/>
    <xdr:sp macro="" textlink="">
      <xdr:nvSpPr>
        <xdr:cNvPr id="417" name="テキスト ボックス 416">
          <a:extLst>
            <a:ext uri="{FF2B5EF4-FFF2-40B4-BE49-F238E27FC236}">
              <a16:creationId xmlns:a16="http://schemas.microsoft.com/office/drawing/2014/main" id="{595F297D-B7B5-48CB-9584-8560F20D86ED}"/>
            </a:ext>
          </a:extLst>
        </xdr:cNvPr>
        <xdr:cNvSpPr txBox="1"/>
      </xdr:nvSpPr>
      <xdr:spPr>
        <a:xfrm>
          <a:off x="12107061" y="5191777"/>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31</xdr:row>
      <xdr:rowOff>19050</xdr:rowOff>
    </xdr:from>
    <xdr:to>
      <xdr:col>90</xdr:col>
      <xdr:colOff>25400</xdr:colOff>
      <xdr:row>44</xdr:row>
      <xdr:rowOff>76200</xdr:rowOff>
    </xdr:to>
    <xdr:sp macro="" textlink="">
      <xdr:nvSpPr>
        <xdr:cNvPr id="418" name="【認定こども園・幼稚園・保育所】&#10;有形固定資産減価償却率グラフ枠">
          <a:extLst>
            <a:ext uri="{FF2B5EF4-FFF2-40B4-BE49-F238E27FC236}">
              <a16:creationId xmlns:a16="http://schemas.microsoft.com/office/drawing/2014/main" id="{FC945AD0-93C4-487C-84ED-C3737D4D6FE6}"/>
            </a:ext>
          </a:extLst>
        </xdr:cNvPr>
        <xdr:cNvSpPr/>
      </xdr:nvSpPr>
      <xdr:spPr>
        <a:xfrm>
          <a:off x="12446000" y="533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126364</xdr:colOff>
      <xdr:row>35</xdr:row>
      <xdr:rowOff>16764</xdr:rowOff>
    </xdr:from>
    <xdr:to>
      <xdr:col>85</xdr:col>
      <xdr:colOff>126364</xdr:colOff>
      <xdr:row>42</xdr:row>
      <xdr:rowOff>57912</xdr:rowOff>
    </xdr:to>
    <xdr:cxnSp macro="">
      <xdr:nvCxnSpPr>
        <xdr:cNvPr id="419" name="直線コネクタ 418">
          <a:extLst>
            <a:ext uri="{FF2B5EF4-FFF2-40B4-BE49-F238E27FC236}">
              <a16:creationId xmlns:a16="http://schemas.microsoft.com/office/drawing/2014/main" id="{5C3D79CF-0048-492A-AD22-EC4D3DC4F5CA}"/>
            </a:ext>
          </a:extLst>
        </xdr:cNvPr>
        <xdr:cNvCxnSpPr/>
      </xdr:nvCxnSpPr>
      <xdr:spPr>
        <a:xfrm flipV="1">
          <a:off x="16318864" y="6017514"/>
          <a:ext cx="0" cy="1241298"/>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42</xdr:row>
      <xdr:rowOff>61739</xdr:rowOff>
    </xdr:from>
    <xdr:ext cx="405111" cy="259045"/>
    <xdr:sp macro="" textlink="">
      <xdr:nvSpPr>
        <xdr:cNvPr id="420" name="【認定こども園・幼稚園・保育所】&#10;有形固定資産減価償却率最小値テキスト">
          <a:extLst>
            <a:ext uri="{FF2B5EF4-FFF2-40B4-BE49-F238E27FC236}">
              <a16:creationId xmlns:a16="http://schemas.microsoft.com/office/drawing/2014/main" id="{5620EE88-4F06-4760-80D1-B9F036E13F0B}"/>
            </a:ext>
          </a:extLst>
        </xdr:cNvPr>
        <xdr:cNvSpPr txBox="1"/>
      </xdr:nvSpPr>
      <xdr:spPr>
        <a:xfrm>
          <a:off x="16357600" y="7262639"/>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84.2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42</xdr:row>
      <xdr:rowOff>57912</xdr:rowOff>
    </xdr:from>
    <xdr:to>
      <xdr:col>86</xdr:col>
      <xdr:colOff>25400</xdr:colOff>
      <xdr:row>42</xdr:row>
      <xdr:rowOff>57912</xdr:rowOff>
    </xdr:to>
    <xdr:cxnSp macro="">
      <xdr:nvCxnSpPr>
        <xdr:cNvPr id="421" name="直線コネクタ 420">
          <a:extLst>
            <a:ext uri="{FF2B5EF4-FFF2-40B4-BE49-F238E27FC236}">
              <a16:creationId xmlns:a16="http://schemas.microsoft.com/office/drawing/2014/main" id="{685A7325-5445-4260-933E-958C7F10B58E}"/>
            </a:ext>
          </a:extLst>
        </xdr:cNvPr>
        <xdr:cNvCxnSpPr/>
      </xdr:nvCxnSpPr>
      <xdr:spPr>
        <a:xfrm>
          <a:off x="16230600" y="725881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33</xdr:row>
      <xdr:rowOff>134891</xdr:rowOff>
    </xdr:from>
    <xdr:ext cx="405111" cy="259045"/>
    <xdr:sp macro="" textlink="">
      <xdr:nvSpPr>
        <xdr:cNvPr id="422" name="【認定こども園・幼稚園・保育所】&#10;有形固定資産減価償却率最大値テキスト">
          <a:extLst>
            <a:ext uri="{FF2B5EF4-FFF2-40B4-BE49-F238E27FC236}">
              <a16:creationId xmlns:a16="http://schemas.microsoft.com/office/drawing/2014/main" id="{FD38F7B8-1617-484B-9571-2821E95C2507}"/>
            </a:ext>
          </a:extLst>
        </xdr:cNvPr>
        <xdr:cNvSpPr txBox="1"/>
      </xdr:nvSpPr>
      <xdr:spPr>
        <a:xfrm>
          <a:off x="16357600" y="579274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29.9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35</xdr:row>
      <xdr:rowOff>16764</xdr:rowOff>
    </xdr:from>
    <xdr:to>
      <xdr:col>86</xdr:col>
      <xdr:colOff>25400</xdr:colOff>
      <xdr:row>35</xdr:row>
      <xdr:rowOff>16764</xdr:rowOff>
    </xdr:to>
    <xdr:cxnSp macro="">
      <xdr:nvCxnSpPr>
        <xdr:cNvPr id="423" name="直線コネクタ 422">
          <a:extLst>
            <a:ext uri="{FF2B5EF4-FFF2-40B4-BE49-F238E27FC236}">
              <a16:creationId xmlns:a16="http://schemas.microsoft.com/office/drawing/2014/main" id="{163C29CE-1643-4136-BA78-99D7C3212D89}"/>
            </a:ext>
          </a:extLst>
        </xdr:cNvPr>
        <xdr:cNvCxnSpPr/>
      </xdr:nvCxnSpPr>
      <xdr:spPr>
        <a:xfrm>
          <a:off x="16230600" y="601751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36</xdr:row>
      <xdr:rowOff>132859</xdr:rowOff>
    </xdr:from>
    <xdr:ext cx="405111" cy="259045"/>
    <xdr:sp macro="" textlink="">
      <xdr:nvSpPr>
        <xdr:cNvPr id="424" name="【認定こども園・幼稚園・保育所】&#10;有形固定資産減価償却率平均値テキスト">
          <a:extLst>
            <a:ext uri="{FF2B5EF4-FFF2-40B4-BE49-F238E27FC236}">
              <a16:creationId xmlns:a16="http://schemas.microsoft.com/office/drawing/2014/main" id="{AFDBF50A-3BB4-4B55-A466-278FF220EA30}"/>
            </a:ext>
          </a:extLst>
        </xdr:cNvPr>
        <xdr:cNvSpPr txBox="1"/>
      </xdr:nvSpPr>
      <xdr:spPr>
        <a:xfrm>
          <a:off x="16357600" y="6305059"/>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51.2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37</xdr:row>
      <xdr:rowOff>109982</xdr:rowOff>
    </xdr:from>
    <xdr:to>
      <xdr:col>85</xdr:col>
      <xdr:colOff>177800</xdr:colOff>
      <xdr:row>38</xdr:row>
      <xdr:rowOff>40132</xdr:rowOff>
    </xdr:to>
    <xdr:sp macro="" textlink="">
      <xdr:nvSpPr>
        <xdr:cNvPr id="425" name="フローチャート: 判断 424">
          <a:extLst>
            <a:ext uri="{FF2B5EF4-FFF2-40B4-BE49-F238E27FC236}">
              <a16:creationId xmlns:a16="http://schemas.microsoft.com/office/drawing/2014/main" id="{ABC8806E-C561-4EF5-A190-3BCCDEEC3281}"/>
            </a:ext>
          </a:extLst>
        </xdr:cNvPr>
        <xdr:cNvSpPr/>
      </xdr:nvSpPr>
      <xdr:spPr>
        <a:xfrm>
          <a:off x="16268700" y="645363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0</xdr:colOff>
      <xdr:row>37</xdr:row>
      <xdr:rowOff>107696</xdr:rowOff>
    </xdr:from>
    <xdr:to>
      <xdr:col>81</xdr:col>
      <xdr:colOff>101600</xdr:colOff>
      <xdr:row>38</xdr:row>
      <xdr:rowOff>37846</xdr:rowOff>
    </xdr:to>
    <xdr:sp macro="" textlink="">
      <xdr:nvSpPr>
        <xdr:cNvPr id="426" name="フローチャート: 判断 425">
          <a:extLst>
            <a:ext uri="{FF2B5EF4-FFF2-40B4-BE49-F238E27FC236}">
              <a16:creationId xmlns:a16="http://schemas.microsoft.com/office/drawing/2014/main" id="{6A36E6D2-B30D-47AA-981A-E5DC7075AC34}"/>
            </a:ext>
          </a:extLst>
        </xdr:cNvPr>
        <xdr:cNvSpPr/>
      </xdr:nvSpPr>
      <xdr:spPr>
        <a:xfrm>
          <a:off x="15430500" y="645134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63500</xdr:colOff>
      <xdr:row>37</xdr:row>
      <xdr:rowOff>128270</xdr:rowOff>
    </xdr:from>
    <xdr:to>
      <xdr:col>76</xdr:col>
      <xdr:colOff>165100</xdr:colOff>
      <xdr:row>38</xdr:row>
      <xdr:rowOff>58420</xdr:rowOff>
    </xdr:to>
    <xdr:sp macro="" textlink="">
      <xdr:nvSpPr>
        <xdr:cNvPr id="427" name="フローチャート: 判断 426">
          <a:extLst>
            <a:ext uri="{FF2B5EF4-FFF2-40B4-BE49-F238E27FC236}">
              <a16:creationId xmlns:a16="http://schemas.microsoft.com/office/drawing/2014/main" id="{445F365C-B8A2-4A09-80C3-68982CE1DABF}"/>
            </a:ext>
          </a:extLst>
        </xdr:cNvPr>
        <xdr:cNvSpPr/>
      </xdr:nvSpPr>
      <xdr:spPr>
        <a:xfrm>
          <a:off x="14541500" y="64719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127000</xdr:colOff>
      <xdr:row>37</xdr:row>
      <xdr:rowOff>125984</xdr:rowOff>
    </xdr:from>
    <xdr:to>
      <xdr:col>72</xdr:col>
      <xdr:colOff>38100</xdr:colOff>
      <xdr:row>38</xdr:row>
      <xdr:rowOff>56135</xdr:rowOff>
    </xdr:to>
    <xdr:sp macro="" textlink="">
      <xdr:nvSpPr>
        <xdr:cNvPr id="428" name="フローチャート: 判断 427">
          <a:extLst>
            <a:ext uri="{FF2B5EF4-FFF2-40B4-BE49-F238E27FC236}">
              <a16:creationId xmlns:a16="http://schemas.microsoft.com/office/drawing/2014/main" id="{718D6F28-9768-486C-89DA-006E3ACB8E98}"/>
            </a:ext>
          </a:extLst>
        </xdr:cNvPr>
        <xdr:cNvSpPr/>
      </xdr:nvSpPr>
      <xdr:spPr>
        <a:xfrm>
          <a:off x="13652500" y="6469634"/>
          <a:ext cx="101600" cy="101601"/>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0</xdr:colOff>
      <xdr:row>37</xdr:row>
      <xdr:rowOff>100838</xdr:rowOff>
    </xdr:from>
    <xdr:to>
      <xdr:col>67</xdr:col>
      <xdr:colOff>101600</xdr:colOff>
      <xdr:row>38</xdr:row>
      <xdr:rowOff>30988</xdr:rowOff>
    </xdr:to>
    <xdr:sp macro="" textlink="">
      <xdr:nvSpPr>
        <xdr:cNvPr id="429" name="フローチャート: 判断 428">
          <a:extLst>
            <a:ext uri="{FF2B5EF4-FFF2-40B4-BE49-F238E27FC236}">
              <a16:creationId xmlns:a16="http://schemas.microsoft.com/office/drawing/2014/main" id="{90607574-9B76-434C-B121-FA52E5552055}"/>
            </a:ext>
          </a:extLst>
        </xdr:cNvPr>
        <xdr:cNvSpPr/>
      </xdr:nvSpPr>
      <xdr:spPr>
        <a:xfrm>
          <a:off x="12763500" y="644448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84</xdr:col>
      <xdr:colOff>127000</xdr:colOff>
      <xdr:row>44</xdr:row>
      <xdr:rowOff>73677</xdr:rowOff>
    </xdr:from>
    <xdr:ext cx="762000" cy="259045"/>
    <xdr:sp macro="" textlink="">
      <xdr:nvSpPr>
        <xdr:cNvPr id="430" name="テキスト ボックス 429">
          <a:extLst>
            <a:ext uri="{FF2B5EF4-FFF2-40B4-BE49-F238E27FC236}">
              <a16:creationId xmlns:a16="http://schemas.microsoft.com/office/drawing/2014/main" id="{72ADAFB0-1FFE-41D0-9086-23EBD4F457CB}"/>
            </a:ext>
          </a:extLst>
        </xdr:cNvPr>
        <xdr:cNvSpPr txBox="1"/>
      </xdr:nvSpPr>
      <xdr:spPr>
        <a:xfrm>
          <a:off x="161290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44</xdr:row>
      <xdr:rowOff>73677</xdr:rowOff>
    </xdr:from>
    <xdr:ext cx="762000" cy="259045"/>
    <xdr:sp macro="" textlink="">
      <xdr:nvSpPr>
        <xdr:cNvPr id="431" name="テキスト ボックス 430">
          <a:extLst>
            <a:ext uri="{FF2B5EF4-FFF2-40B4-BE49-F238E27FC236}">
              <a16:creationId xmlns:a16="http://schemas.microsoft.com/office/drawing/2014/main" id="{35753FC5-44C2-4416-86FA-93A0C4B1183B}"/>
            </a:ext>
          </a:extLst>
        </xdr:cNvPr>
        <xdr:cNvSpPr txBox="1"/>
      </xdr:nvSpPr>
      <xdr:spPr>
        <a:xfrm>
          <a:off x="15290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44</xdr:row>
      <xdr:rowOff>73677</xdr:rowOff>
    </xdr:from>
    <xdr:ext cx="762000" cy="259045"/>
    <xdr:sp macro="" textlink="">
      <xdr:nvSpPr>
        <xdr:cNvPr id="432" name="テキスト ボックス 431">
          <a:extLst>
            <a:ext uri="{FF2B5EF4-FFF2-40B4-BE49-F238E27FC236}">
              <a16:creationId xmlns:a16="http://schemas.microsoft.com/office/drawing/2014/main" id="{DA78A3FB-EE42-4AE8-B965-FFA1EEE662BC}"/>
            </a:ext>
          </a:extLst>
        </xdr:cNvPr>
        <xdr:cNvSpPr txBox="1"/>
      </xdr:nvSpPr>
      <xdr:spPr>
        <a:xfrm>
          <a:off x="14401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44</xdr:row>
      <xdr:rowOff>73677</xdr:rowOff>
    </xdr:from>
    <xdr:ext cx="762000" cy="259045"/>
    <xdr:sp macro="" textlink="">
      <xdr:nvSpPr>
        <xdr:cNvPr id="433" name="テキスト ボックス 432">
          <a:extLst>
            <a:ext uri="{FF2B5EF4-FFF2-40B4-BE49-F238E27FC236}">
              <a16:creationId xmlns:a16="http://schemas.microsoft.com/office/drawing/2014/main" id="{5350F97A-CA25-4FAC-96D6-64C8CB1C5A92}"/>
            </a:ext>
          </a:extLst>
        </xdr:cNvPr>
        <xdr:cNvSpPr txBox="1"/>
      </xdr:nvSpPr>
      <xdr:spPr>
        <a:xfrm>
          <a:off x="13512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44</xdr:row>
      <xdr:rowOff>73677</xdr:rowOff>
    </xdr:from>
    <xdr:ext cx="762000" cy="259045"/>
    <xdr:sp macro="" textlink="">
      <xdr:nvSpPr>
        <xdr:cNvPr id="434" name="テキスト ボックス 433">
          <a:extLst>
            <a:ext uri="{FF2B5EF4-FFF2-40B4-BE49-F238E27FC236}">
              <a16:creationId xmlns:a16="http://schemas.microsoft.com/office/drawing/2014/main" id="{B5ED8DDA-6A60-4CA5-9A00-1F31C35F5057}"/>
            </a:ext>
          </a:extLst>
        </xdr:cNvPr>
        <xdr:cNvSpPr txBox="1"/>
      </xdr:nvSpPr>
      <xdr:spPr>
        <a:xfrm>
          <a:off x="12623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38</xdr:row>
      <xdr:rowOff>137414</xdr:rowOff>
    </xdr:from>
    <xdr:to>
      <xdr:col>85</xdr:col>
      <xdr:colOff>177800</xdr:colOff>
      <xdr:row>39</xdr:row>
      <xdr:rowOff>67564</xdr:rowOff>
    </xdr:to>
    <xdr:sp macro="" textlink="">
      <xdr:nvSpPr>
        <xdr:cNvPr id="435" name="楕円 434">
          <a:extLst>
            <a:ext uri="{FF2B5EF4-FFF2-40B4-BE49-F238E27FC236}">
              <a16:creationId xmlns:a16="http://schemas.microsoft.com/office/drawing/2014/main" id="{69F30659-9EC7-491C-AC56-C18EB114F71A}"/>
            </a:ext>
          </a:extLst>
        </xdr:cNvPr>
        <xdr:cNvSpPr/>
      </xdr:nvSpPr>
      <xdr:spPr>
        <a:xfrm>
          <a:off x="16268700" y="665251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165100</xdr:colOff>
      <xdr:row>38</xdr:row>
      <xdr:rowOff>115841</xdr:rowOff>
    </xdr:from>
    <xdr:ext cx="405111" cy="259045"/>
    <xdr:sp macro="" textlink="">
      <xdr:nvSpPr>
        <xdr:cNvPr id="436" name="【認定こども園・幼稚園・保育所】&#10;有形固定資産減価償却率該当値テキスト">
          <a:extLst>
            <a:ext uri="{FF2B5EF4-FFF2-40B4-BE49-F238E27FC236}">
              <a16:creationId xmlns:a16="http://schemas.microsoft.com/office/drawing/2014/main" id="{CBA533F3-C525-4158-B775-856BDC663B3B}"/>
            </a:ext>
          </a:extLst>
        </xdr:cNvPr>
        <xdr:cNvSpPr txBox="1"/>
      </xdr:nvSpPr>
      <xdr:spPr>
        <a:xfrm>
          <a:off x="16357600" y="663094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59.9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38</xdr:row>
      <xdr:rowOff>132842</xdr:rowOff>
    </xdr:from>
    <xdr:to>
      <xdr:col>81</xdr:col>
      <xdr:colOff>101600</xdr:colOff>
      <xdr:row>39</xdr:row>
      <xdr:rowOff>62992</xdr:rowOff>
    </xdr:to>
    <xdr:sp macro="" textlink="">
      <xdr:nvSpPr>
        <xdr:cNvPr id="437" name="楕円 436">
          <a:extLst>
            <a:ext uri="{FF2B5EF4-FFF2-40B4-BE49-F238E27FC236}">
              <a16:creationId xmlns:a16="http://schemas.microsoft.com/office/drawing/2014/main" id="{15DB0D99-E609-4526-92DA-89D127692719}"/>
            </a:ext>
          </a:extLst>
        </xdr:cNvPr>
        <xdr:cNvSpPr/>
      </xdr:nvSpPr>
      <xdr:spPr>
        <a:xfrm>
          <a:off x="15430500" y="664794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50800</xdr:colOff>
      <xdr:row>39</xdr:row>
      <xdr:rowOff>12192</xdr:rowOff>
    </xdr:from>
    <xdr:to>
      <xdr:col>85</xdr:col>
      <xdr:colOff>127000</xdr:colOff>
      <xdr:row>39</xdr:row>
      <xdr:rowOff>16764</xdr:rowOff>
    </xdr:to>
    <xdr:cxnSp macro="">
      <xdr:nvCxnSpPr>
        <xdr:cNvPr id="438" name="直線コネクタ 437">
          <a:extLst>
            <a:ext uri="{FF2B5EF4-FFF2-40B4-BE49-F238E27FC236}">
              <a16:creationId xmlns:a16="http://schemas.microsoft.com/office/drawing/2014/main" id="{D4F0415B-9A78-4C60-B8AC-57C18B7A9CD8}"/>
            </a:ext>
          </a:extLst>
        </xdr:cNvPr>
        <xdr:cNvCxnSpPr/>
      </xdr:nvCxnSpPr>
      <xdr:spPr>
        <a:xfrm>
          <a:off x="15481300" y="6698742"/>
          <a:ext cx="838200" cy="457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38</xdr:row>
      <xdr:rowOff>132842</xdr:rowOff>
    </xdr:from>
    <xdr:to>
      <xdr:col>76</xdr:col>
      <xdr:colOff>165100</xdr:colOff>
      <xdr:row>39</xdr:row>
      <xdr:rowOff>62992</xdr:rowOff>
    </xdr:to>
    <xdr:sp macro="" textlink="">
      <xdr:nvSpPr>
        <xdr:cNvPr id="439" name="楕円 438">
          <a:extLst>
            <a:ext uri="{FF2B5EF4-FFF2-40B4-BE49-F238E27FC236}">
              <a16:creationId xmlns:a16="http://schemas.microsoft.com/office/drawing/2014/main" id="{CBD20520-EB9C-459D-8CDD-C333E067C4A6}"/>
            </a:ext>
          </a:extLst>
        </xdr:cNvPr>
        <xdr:cNvSpPr/>
      </xdr:nvSpPr>
      <xdr:spPr>
        <a:xfrm>
          <a:off x="14541500" y="664794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39</xdr:row>
      <xdr:rowOff>12192</xdr:rowOff>
    </xdr:from>
    <xdr:to>
      <xdr:col>81</xdr:col>
      <xdr:colOff>50800</xdr:colOff>
      <xdr:row>39</xdr:row>
      <xdr:rowOff>12192</xdr:rowOff>
    </xdr:to>
    <xdr:cxnSp macro="">
      <xdr:nvCxnSpPr>
        <xdr:cNvPr id="440" name="直線コネクタ 439">
          <a:extLst>
            <a:ext uri="{FF2B5EF4-FFF2-40B4-BE49-F238E27FC236}">
              <a16:creationId xmlns:a16="http://schemas.microsoft.com/office/drawing/2014/main" id="{A4531FE5-8941-4240-B739-718ECDE9043A}"/>
            </a:ext>
          </a:extLst>
        </xdr:cNvPr>
        <xdr:cNvCxnSpPr/>
      </xdr:nvCxnSpPr>
      <xdr:spPr>
        <a:xfrm>
          <a:off x="14592300" y="6698742"/>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38</xdr:row>
      <xdr:rowOff>114554</xdr:rowOff>
    </xdr:from>
    <xdr:to>
      <xdr:col>72</xdr:col>
      <xdr:colOff>38100</xdr:colOff>
      <xdr:row>39</xdr:row>
      <xdr:rowOff>44704</xdr:rowOff>
    </xdr:to>
    <xdr:sp macro="" textlink="">
      <xdr:nvSpPr>
        <xdr:cNvPr id="441" name="楕円 440">
          <a:extLst>
            <a:ext uri="{FF2B5EF4-FFF2-40B4-BE49-F238E27FC236}">
              <a16:creationId xmlns:a16="http://schemas.microsoft.com/office/drawing/2014/main" id="{347C45A5-F5AB-442C-B9FD-7F00237393B7}"/>
            </a:ext>
          </a:extLst>
        </xdr:cNvPr>
        <xdr:cNvSpPr/>
      </xdr:nvSpPr>
      <xdr:spPr>
        <a:xfrm>
          <a:off x="13652500" y="662965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177800</xdr:colOff>
      <xdr:row>38</xdr:row>
      <xdr:rowOff>165354</xdr:rowOff>
    </xdr:from>
    <xdr:to>
      <xdr:col>76</xdr:col>
      <xdr:colOff>114300</xdr:colOff>
      <xdr:row>39</xdr:row>
      <xdr:rowOff>12192</xdr:rowOff>
    </xdr:to>
    <xdr:cxnSp macro="">
      <xdr:nvCxnSpPr>
        <xdr:cNvPr id="442" name="直線コネクタ 441">
          <a:extLst>
            <a:ext uri="{FF2B5EF4-FFF2-40B4-BE49-F238E27FC236}">
              <a16:creationId xmlns:a16="http://schemas.microsoft.com/office/drawing/2014/main" id="{AD9A983D-8151-4512-81A1-7E004A0690C4}"/>
            </a:ext>
          </a:extLst>
        </xdr:cNvPr>
        <xdr:cNvCxnSpPr/>
      </xdr:nvCxnSpPr>
      <xdr:spPr>
        <a:xfrm>
          <a:off x="13703300" y="6680454"/>
          <a:ext cx="889000" cy="1828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67</xdr:col>
      <xdr:colOff>0</xdr:colOff>
      <xdr:row>38</xdr:row>
      <xdr:rowOff>82550</xdr:rowOff>
    </xdr:from>
    <xdr:to>
      <xdr:col>67</xdr:col>
      <xdr:colOff>101600</xdr:colOff>
      <xdr:row>39</xdr:row>
      <xdr:rowOff>12700</xdr:rowOff>
    </xdr:to>
    <xdr:sp macro="" textlink="">
      <xdr:nvSpPr>
        <xdr:cNvPr id="443" name="楕円 442">
          <a:extLst>
            <a:ext uri="{FF2B5EF4-FFF2-40B4-BE49-F238E27FC236}">
              <a16:creationId xmlns:a16="http://schemas.microsoft.com/office/drawing/2014/main" id="{E2ECF782-BAB5-4EE6-B4D1-96C5B688F22E}"/>
            </a:ext>
          </a:extLst>
        </xdr:cNvPr>
        <xdr:cNvSpPr/>
      </xdr:nvSpPr>
      <xdr:spPr>
        <a:xfrm>
          <a:off x="12763500" y="65976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50800</xdr:colOff>
      <xdr:row>38</xdr:row>
      <xdr:rowOff>133350</xdr:rowOff>
    </xdr:from>
    <xdr:to>
      <xdr:col>71</xdr:col>
      <xdr:colOff>177800</xdr:colOff>
      <xdr:row>38</xdr:row>
      <xdr:rowOff>165354</xdr:rowOff>
    </xdr:to>
    <xdr:cxnSp macro="">
      <xdr:nvCxnSpPr>
        <xdr:cNvPr id="444" name="直線コネクタ 443">
          <a:extLst>
            <a:ext uri="{FF2B5EF4-FFF2-40B4-BE49-F238E27FC236}">
              <a16:creationId xmlns:a16="http://schemas.microsoft.com/office/drawing/2014/main" id="{26A89255-47BB-475D-95F8-79DD011FE9E5}"/>
            </a:ext>
          </a:extLst>
        </xdr:cNvPr>
        <xdr:cNvCxnSpPr/>
      </xdr:nvCxnSpPr>
      <xdr:spPr>
        <a:xfrm>
          <a:off x="12814300" y="6648450"/>
          <a:ext cx="889000" cy="3200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80</xdr:col>
      <xdr:colOff>26044</xdr:colOff>
      <xdr:row>36</xdr:row>
      <xdr:rowOff>54373</xdr:rowOff>
    </xdr:from>
    <xdr:ext cx="405111" cy="259045"/>
    <xdr:sp macro="" textlink="">
      <xdr:nvSpPr>
        <xdr:cNvPr id="445" name="n_1aveValue【認定こども園・幼稚園・保育所】&#10;有形固定資産減価償却率">
          <a:extLst>
            <a:ext uri="{FF2B5EF4-FFF2-40B4-BE49-F238E27FC236}">
              <a16:creationId xmlns:a16="http://schemas.microsoft.com/office/drawing/2014/main" id="{1E22896B-8CAC-47EF-9259-041129416247}"/>
            </a:ext>
          </a:extLst>
        </xdr:cNvPr>
        <xdr:cNvSpPr txBox="1"/>
      </xdr:nvSpPr>
      <xdr:spPr>
        <a:xfrm>
          <a:off x="15266044" y="622657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51.1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36</xdr:row>
      <xdr:rowOff>74947</xdr:rowOff>
    </xdr:from>
    <xdr:ext cx="405111" cy="259045"/>
    <xdr:sp macro="" textlink="">
      <xdr:nvSpPr>
        <xdr:cNvPr id="446" name="n_2aveValue【認定こども園・幼稚園・保育所】&#10;有形固定資産減価償却率">
          <a:extLst>
            <a:ext uri="{FF2B5EF4-FFF2-40B4-BE49-F238E27FC236}">
              <a16:creationId xmlns:a16="http://schemas.microsoft.com/office/drawing/2014/main" id="{69593197-16E2-4760-BE6F-125C52A54927}"/>
            </a:ext>
          </a:extLst>
        </xdr:cNvPr>
        <xdr:cNvSpPr txBox="1"/>
      </xdr:nvSpPr>
      <xdr:spPr>
        <a:xfrm>
          <a:off x="14389744" y="624714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52.0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36</xdr:row>
      <xdr:rowOff>72661</xdr:rowOff>
    </xdr:from>
    <xdr:ext cx="405111" cy="259045"/>
    <xdr:sp macro="" textlink="">
      <xdr:nvSpPr>
        <xdr:cNvPr id="447" name="n_3aveValue【認定こども園・幼稚園・保育所】&#10;有形固定資産減価償却率">
          <a:extLst>
            <a:ext uri="{FF2B5EF4-FFF2-40B4-BE49-F238E27FC236}">
              <a16:creationId xmlns:a16="http://schemas.microsoft.com/office/drawing/2014/main" id="{60190D3A-E226-45D0-95CC-20E8A1599DFC}"/>
            </a:ext>
          </a:extLst>
        </xdr:cNvPr>
        <xdr:cNvSpPr txBox="1"/>
      </xdr:nvSpPr>
      <xdr:spPr>
        <a:xfrm>
          <a:off x="13500744" y="624486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51.9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36</xdr:row>
      <xdr:rowOff>47515</xdr:rowOff>
    </xdr:from>
    <xdr:ext cx="405111" cy="259045"/>
    <xdr:sp macro="" textlink="">
      <xdr:nvSpPr>
        <xdr:cNvPr id="448" name="n_4aveValue【認定こども園・幼稚園・保育所】&#10;有形固定資産減価償却率">
          <a:extLst>
            <a:ext uri="{FF2B5EF4-FFF2-40B4-BE49-F238E27FC236}">
              <a16:creationId xmlns:a16="http://schemas.microsoft.com/office/drawing/2014/main" id="{2069B4EF-9C40-4DAD-B306-CECE123ADC2A}"/>
            </a:ext>
          </a:extLst>
        </xdr:cNvPr>
        <xdr:cNvSpPr txBox="1"/>
      </xdr:nvSpPr>
      <xdr:spPr>
        <a:xfrm>
          <a:off x="12611744" y="621971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50.8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26044</xdr:colOff>
      <xdr:row>39</xdr:row>
      <xdr:rowOff>54119</xdr:rowOff>
    </xdr:from>
    <xdr:ext cx="405111" cy="259045"/>
    <xdr:sp macro="" textlink="">
      <xdr:nvSpPr>
        <xdr:cNvPr id="449" name="n_1mainValue【認定こども園・幼稚園・保育所】&#10;有形固定資産減価償却率">
          <a:extLst>
            <a:ext uri="{FF2B5EF4-FFF2-40B4-BE49-F238E27FC236}">
              <a16:creationId xmlns:a16="http://schemas.microsoft.com/office/drawing/2014/main" id="{5EE3F8E9-17D9-42E2-9C34-D48118637BD6}"/>
            </a:ext>
          </a:extLst>
        </xdr:cNvPr>
        <xdr:cNvSpPr txBox="1"/>
      </xdr:nvSpPr>
      <xdr:spPr>
        <a:xfrm>
          <a:off x="15266044" y="6740669"/>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59.7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39</xdr:row>
      <xdr:rowOff>54119</xdr:rowOff>
    </xdr:from>
    <xdr:ext cx="405111" cy="259045"/>
    <xdr:sp macro="" textlink="">
      <xdr:nvSpPr>
        <xdr:cNvPr id="450" name="n_2mainValue【認定こども園・幼稚園・保育所】&#10;有形固定資産減価償却率">
          <a:extLst>
            <a:ext uri="{FF2B5EF4-FFF2-40B4-BE49-F238E27FC236}">
              <a16:creationId xmlns:a16="http://schemas.microsoft.com/office/drawing/2014/main" id="{A442EF35-4CB9-4EB0-B6DD-6D16C70ABD3E}"/>
            </a:ext>
          </a:extLst>
        </xdr:cNvPr>
        <xdr:cNvSpPr txBox="1"/>
      </xdr:nvSpPr>
      <xdr:spPr>
        <a:xfrm>
          <a:off x="14389744" y="6740669"/>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59.7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39</xdr:row>
      <xdr:rowOff>35831</xdr:rowOff>
    </xdr:from>
    <xdr:ext cx="405111" cy="259045"/>
    <xdr:sp macro="" textlink="">
      <xdr:nvSpPr>
        <xdr:cNvPr id="451" name="n_3mainValue【認定こども園・幼稚園・保育所】&#10;有形固定資産減価償却率">
          <a:extLst>
            <a:ext uri="{FF2B5EF4-FFF2-40B4-BE49-F238E27FC236}">
              <a16:creationId xmlns:a16="http://schemas.microsoft.com/office/drawing/2014/main" id="{44509B0F-B067-464A-8065-36E5C5FBDC96}"/>
            </a:ext>
          </a:extLst>
        </xdr:cNvPr>
        <xdr:cNvSpPr txBox="1"/>
      </xdr:nvSpPr>
      <xdr:spPr>
        <a:xfrm>
          <a:off x="13500744" y="672238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58.9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39</xdr:row>
      <xdr:rowOff>3827</xdr:rowOff>
    </xdr:from>
    <xdr:ext cx="405111" cy="259045"/>
    <xdr:sp macro="" textlink="">
      <xdr:nvSpPr>
        <xdr:cNvPr id="452" name="n_4mainValue【認定こども園・幼稚園・保育所】&#10;有形固定資産減価償却率">
          <a:extLst>
            <a:ext uri="{FF2B5EF4-FFF2-40B4-BE49-F238E27FC236}">
              <a16:creationId xmlns:a16="http://schemas.microsoft.com/office/drawing/2014/main" id="{CD8BF622-280E-4DF1-A0E7-07CA668667EA}"/>
            </a:ext>
          </a:extLst>
        </xdr:cNvPr>
        <xdr:cNvSpPr txBox="1"/>
      </xdr:nvSpPr>
      <xdr:spPr>
        <a:xfrm>
          <a:off x="12611744" y="669037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57.5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24</xdr:row>
      <xdr:rowOff>76200</xdr:rowOff>
    </xdr:from>
    <xdr:to>
      <xdr:col>120</xdr:col>
      <xdr:colOff>152400</xdr:colOff>
      <xdr:row>28</xdr:row>
      <xdr:rowOff>25400</xdr:rowOff>
    </xdr:to>
    <xdr:sp macro="" textlink="">
      <xdr:nvSpPr>
        <xdr:cNvPr id="453" name="正方形/長方形 452">
          <a:extLst>
            <a:ext uri="{FF2B5EF4-FFF2-40B4-BE49-F238E27FC236}">
              <a16:creationId xmlns:a16="http://schemas.microsoft.com/office/drawing/2014/main" id="{13C91E62-2B23-4832-91AA-9DDDEE185B34}"/>
            </a:ext>
          </a:extLst>
        </xdr:cNvPr>
        <xdr:cNvSpPr/>
      </xdr:nvSpPr>
      <xdr:spPr>
        <a:xfrm>
          <a:off x="18288000" y="419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認定こども園・幼稚園・保育所</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96</xdr:col>
      <xdr:colOff>127000</xdr:colOff>
      <xdr:row>28</xdr:row>
      <xdr:rowOff>50800</xdr:rowOff>
    </xdr:from>
    <xdr:to>
      <xdr:col>104</xdr:col>
      <xdr:colOff>127000</xdr:colOff>
      <xdr:row>29</xdr:row>
      <xdr:rowOff>133350</xdr:rowOff>
    </xdr:to>
    <xdr:sp macro="" textlink="">
      <xdr:nvSpPr>
        <xdr:cNvPr id="454" name="正方形/長方形 453">
          <a:extLst>
            <a:ext uri="{FF2B5EF4-FFF2-40B4-BE49-F238E27FC236}">
              <a16:creationId xmlns:a16="http://schemas.microsoft.com/office/drawing/2014/main" id="{3E6D8ADB-8755-4C80-A5B0-7D9D690F518B}"/>
            </a:ext>
          </a:extLst>
        </xdr:cNvPr>
        <xdr:cNvSpPr/>
      </xdr:nvSpPr>
      <xdr:spPr>
        <a:xfrm>
          <a:off x="18415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29</xdr:row>
      <xdr:rowOff>82550</xdr:rowOff>
    </xdr:from>
    <xdr:to>
      <xdr:col>104</xdr:col>
      <xdr:colOff>127000</xdr:colOff>
      <xdr:row>30</xdr:row>
      <xdr:rowOff>165100</xdr:rowOff>
    </xdr:to>
    <xdr:sp macro="" textlink="">
      <xdr:nvSpPr>
        <xdr:cNvPr id="455" name="正方形/長方形 454">
          <a:extLst>
            <a:ext uri="{FF2B5EF4-FFF2-40B4-BE49-F238E27FC236}">
              <a16:creationId xmlns:a16="http://schemas.microsoft.com/office/drawing/2014/main" id="{A4CC278D-BB26-44F2-BAD1-A7324B8EDBF6}"/>
            </a:ext>
          </a:extLst>
        </xdr:cNvPr>
        <xdr:cNvSpPr/>
      </xdr:nvSpPr>
      <xdr:spPr>
        <a:xfrm>
          <a:off x="18415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5/21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28</xdr:row>
      <xdr:rowOff>50800</xdr:rowOff>
    </xdr:from>
    <xdr:to>
      <xdr:col>110</xdr:col>
      <xdr:colOff>0</xdr:colOff>
      <xdr:row>29</xdr:row>
      <xdr:rowOff>133350</xdr:rowOff>
    </xdr:to>
    <xdr:sp macro="" textlink="">
      <xdr:nvSpPr>
        <xdr:cNvPr id="456" name="正方形/長方形 455">
          <a:extLst>
            <a:ext uri="{FF2B5EF4-FFF2-40B4-BE49-F238E27FC236}">
              <a16:creationId xmlns:a16="http://schemas.microsoft.com/office/drawing/2014/main" id="{A9643BED-F9F8-43D9-9EBC-AA39D0AC673E}"/>
            </a:ext>
          </a:extLst>
        </xdr:cNvPr>
        <xdr:cNvSpPr/>
      </xdr:nvSpPr>
      <xdr:spPr>
        <a:xfrm>
          <a:off x="19431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29</xdr:row>
      <xdr:rowOff>82550</xdr:rowOff>
    </xdr:from>
    <xdr:to>
      <xdr:col>110</xdr:col>
      <xdr:colOff>0</xdr:colOff>
      <xdr:row>30</xdr:row>
      <xdr:rowOff>165100</xdr:rowOff>
    </xdr:to>
    <xdr:sp macro="" textlink="">
      <xdr:nvSpPr>
        <xdr:cNvPr id="457" name="正方形/長方形 456">
          <a:extLst>
            <a:ext uri="{FF2B5EF4-FFF2-40B4-BE49-F238E27FC236}">
              <a16:creationId xmlns:a16="http://schemas.microsoft.com/office/drawing/2014/main" id="{74E68E5C-8ECD-480D-BCA5-7A7C5729EA3B}"/>
            </a:ext>
          </a:extLst>
        </xdr:cNvPr>
        <xdr:cNvSpPr/>
      </xdr:nvSpPr>
      <xdr:spPr>
        <a:xfrm>
          <a:off x="19431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0.090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28</xdr:row>
      <xdr:rowOff>50800</xdr:rowOff>
    </xdr:from>
    <xdr:to>
      <xdr:col>116</xdr:col>
      <xdr:colOff>0</xdr:colOff>
      <xdr:row>29</xdr:row>
      <xdr:rowOff>133350</xdr:rowOff>
    </xdr:to>
    <xdr:sp macro="" textlink="">
      <xdr:nvSpPr>
        <xdr:cNvPr id="458" name="正方形/長方形 457">
          <a:extLst>
            <a:ext uri="{FF2B5EF4-FFF2-40B4-BE49-F238E27FC236}">
              <a16:creationId xmlns:a16="http://schemas.microsoft.com/office/drawing/2014/main" id="{E8206472-A5D8-474B-AB0C-0883BD3A3DB9}"/>
            </a:ext>
          </a:extLst>
        </xdr:cNvPr>
        <xdr:cNvSpPr/>
      </xdr:nvSpPr>
      <xdr:spPr>
        <a:xfrm>
          <a:off x="20574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108</xdr:col>
      <xdr:colOff>0</xdr:colOff>
      <xdr:row>29</xdr:row>
      <xdr:rowOff>82550</xdr:rowOff>
    </xdr:from>
    <xdr:to>
      <xdr:col>116</xdr:col>
      <xdr:colOff>0</xdr:colOff>
      <xdr:row>30</xdr:row>
      <xdr:rowOff>165100</xdr:rowOff>
    </xdr:to>
    <xdr:sp macro="" textlink="">
      <xdr:nvSpPr>
        <xdr:cNvPr id="459" name="正方形/長方形 458">
          <a:extLst>
            <a:ext uri="{FF2B5EF4-FFF2-40B4-BE49-F238E27FC236}">
              <a16:creationId xmlns:a16="http://schemas.microsoft.com/office/drawing/2014/main" id="{2463DB8E-4496-4668-907F-C948E165A8B4}"/>
            </a:ext>
          </a:extLst>
        </xdr:cNvPr>
        <xdr:cNvSpPr/>
      </xdr:nvSpPr>
      <xdr:spPr>
        <a:xfrm>
          <a:off x="20574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0.058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31</xdr:row>
      <xdr:rowOff>19050</xdr:rowOff>
    </xdr:from>
    <xdr:to>
      <xdr:col>120</xdr:col>
      <xdr:colOff>152400</xdr:colOff>
      <xdr:row>44</xdr:row>
      <xdr:rowOff>76200</xdr:rowOff>
    </xdr:to>
    <xdr:sp macro="" textlink="">
      <xdr:nvSpPr>
        <xdr:cNvPr id="460" name="正方形/長方形 459">
          <a:extLst>
            <a:ext uri="{FF2B5EF4-FFF2-40B4-BE49-F238E27FC236}">
              <a16:creationId xmlns:a16="http://schemas.microsoft.com/office/drawing/2014/main" id="{22980A7D-7473-4822-88DA-5F589A41508C}"/>
            </a:ext>
          </a:extLst>
        </xdr:cNvPr>
        <xdr:cNvSpPr/>
      </xdr:nvSpPr>
      <xdr:spPr>
        <a:xfrm>
          <a:off x="18288000" y="533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30</xdr:row>
      <xdr:rowOff>0</xdr:rowOff>
    </xdr:from>
    <xdr:ext cx="349839" cy="225703"/>
    <xdr:sp macro="" textlink="">
      <xdr:nvSpPr>
        <xdr:cNvPr id="461" name="テキスト ボックス 460">
          <a:extLst>
            <a:ext uri="{FF2B5EF4-FFF2-40B4-BE49-F238E27FC236}">
              <a16:creationId xmlns:a16="http://schemas.microsoft.com/office/drawing/2014/main" id="{6F6E1CAA-9DB3-4EA8-AAFE-555E9813D163}"/>
            </a:ext>
          </a:extLst>
        </xdr:cNvPr>
        <xdr:cNvSpPr txBox="1"/>
      </xdr:nvSpPr>
      <xdr:spPr>
        <a:xfrm>
          <a:off x="18249900" y="514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44</xdr:row>
      <xdr:rowOff>76200</xdr:rowOff>
    </xdr:from>
    <xdr:to>
      <xdr:col>120</xdr:col>
      <xdr:colOff>114300</xdr:colOff>
      <xdr:row>44</xdr:row>
      <xdr:rowOff>76200</xdr:rowOff>
    </xdr:to>
    <xdr:cxnSp macro="">
      <xdr:nvCxnSpPr>
        <xdr:cNvPr id="462" name="直線コネクタ 461">
          <a:extLst>
            <a:ext uri="{FF2B5EF4-FFF2-40B4-BE49-F238E27FC236}">
              <a16:creationId xmlns:a16="http://schemas.microsoft.com/office/drawing/2014/main" id="{BC2D670D-63AB-4253-B093-79AF9A653F2A}"/>
            </a:ext>
          </a:extLst>
        </xdr:cNvPr>
        <xdr:cNvCxnSpPr/>
      </xdr:nvCxnSpPr>
      <xdr:spPr>
        <a:xfrm>
          <a:off x="18288000" y="762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41</xdr:row>
      <xdr:rowOff>133350</xdr:rowOff>
    </xdr:from>
    <xdr:to>
      <xdr:col>120</xdr:col>
      <xdr:colOff>114300</xdr:colOff>
      <xdr:row>41</xdr:row>
      <xdr:rowOff>133350</xdr:rowOff>
    </xdr:to>
    <xdr:cxnSp macro="">
      <xdr:nvCxnSpPr>
        <xdr:cNvPr id="463" name="直線コネクタ 462">
          <a:extLst>
            <a:ext uri="{FF2B5EF4-FFF2-40B4-BE49-F238E27FC236}">
              <a16:creationId xmlns:a16="http://schemas.microsoft.com/office/drawing/2014/main" id="{5C00E4CF-79F1-4BF0-92E2-E0E733990BDE}"/>
            </a:ext>
          </a:extLst>
        </xdr:cNvPr>
        <xdr:cNvCxnSpPr/>
      </xdr:nvCxnSpPr>
      <xdr:spPr>
        <a:xfrm>
          <a:off x="18288000" y="7162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40</xdr:row>
      <xdr:rowOff>162577</xdr:rowOff>
    </xdr:from>
    <xdr:ext cx="467179" cy="259045"/>
    <xdr:sp macro="" textlink="">
      <xdr:nvSpPr>
        <xdr:cNvPr id="464" name="テキスト ボックス 463">
          <a:extLst>
            <a:ext uri="{FF2B5EF4-FFF2-40B4-BE49-F238E27FC236}">
              <a16:creationId xmlns:a16="http://schemas.microsoft.com/office/drawing/2014/main" id="{9CA989F5-C22B-462E-9131-B41F40F76F30}"/>
            </a:ext>
          </a:extLst>
        </xdr:cNvPr>
        <xdr:cNvSpPr txBox="1"/>
      </xdr:nvSpPr>
      <xdr:spPr>
        <a:xfrm>
          <a:off x="17820821" y="70205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39</xdr:row>
      <xdr:rowOff>19050</xdr:rowOff>
    </xdr:from>
    <xdr:to>
      <xdr:col>120</xdr:col>
      <xdr:colOff>114300</xdr:colOff>
      <xdr:row>39</xdr:row>
      <xdr:rowOff>19050</xdr:rowOff>
    </xdr:to>
    <xdr:cxnSp macro="">
      <xdr:nvCxnSpPr>
        <xdr:cNvPr id="465" name="直線コネクタ 464">
          <a:extLst>
            <a:ext uri="{FF2B5EF4-FFF2-40B4-BE49-F238E27FC236}">
              <a16:creationId xmlns:a16="http://schemas.microsoft.com/office/drawing/2014/main" id="{DAE0046E-7423-4641-9187-4FEF81BE2C4C}"/>
            </a:ext>
          </a:extLst>
        </xdr:cNvPr>
        <xdr:cNvCxnSpPr/>
      </xdr:nvCxnSpPr>
      <xdr:spPr>
        <a:xfrm>
          <a:off x="18288000" y="6705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38</xdr:row>
      <xdr:rowOff>48277</xdr:rowOff>
    </xdr:from>
    <xdr:ext cx="467179" cy="259045"/>
    <xdr:sp macro="" textlink="">
      <xdr:nvSpPr>
        <xdr:cNvPr id="466" name="テキスト ボックス 465">
          <a:extLst>
            <a:ext uri="{FF2B5EF4-FFF2-40B4-BE49-F238E27FC236}">
              <a16:creationId xmlns:a16="http://schemas.microsoft.com/office/drawing/2014/main" id="{CC570A21-2C52-435D-B6E1-C4A2364E6BEA}"/>
            </a:ext>
          </a:extLst>
        </xdr:cNvPr>
        <xdr:cNvSpPr txBox="1"/>
      </xdr:nvSpPr>
      <xdr:spPr>
        <a:xfrm>
          <a:off x="17820821" y="65633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36</xdr:row>
      <xdr:rowOff>76200</xdr:rowOff>
    </xdr:from>
    <xdr:to>
      <xdr:col>120</xdr:col>
      <xdr:colOff>114300</xdr:colOff>
      <xdr:row>36</xdr:row>
      <xdr:rowOff>76200</xdr:rowOff>
    </xdr:to>
    <xdr:cxnSp macro="">
      <xdr:nvCxnSpPr>
        <xdr:cNvPr id="467" name="直線コネクタ 466">
          <a:extLst>
            <a:ext uri="{FF2B5EF4-FFF2-40B4-BE49-F238E27FC236}">
              <a16:creationId xmlns:a16="http://schemas.microsoft.com/office/drawing/2014/main" id="{05BE2D1E-6B5E-4CF8-8F5D-5CF823143092}"/>
            </a:ext>
          </a:extLst>
        </xdr:cNvPr>
        <xdr:cNvCxnSpPr/>
      </xdr:nvCxnSpPr>
      <xdr:spPr>
        <a:xfrm>
          <a:off x="18288000" y="6248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35</xdr:row>
      <xdr:rowOff>105427</xdr:rowOff>
    </xdr:from>
    <xdr:ext cx="467179" cy="259045"/>
    <xdr:sp macro="" textlink="">
      <xdr:nvSpPr>
        <xdr:cNvPr id="468" name="テキスト ボックス 467">
          <a:extLst>
            <a:ext uri="{FF2B5EF4-FFF2-40B4-BE49-F238E27FC236}">
              <a16:creationId xmlns:a16="http://schemas.microsoft.com/office/drawing/2014/main" id="{B0158832-91E8-49A3-9B82-A8F53B2969F7}"/>
            </a:ext>
          </a:extLst>
        </xdr:cNvPr>
        <xdr:cNvSpPr txBox="1"/>
      </xdr:nvSpPr>
      <xdr:spPr>
        <a:xfrm>
          <a:off x="17820821" y="61061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33</xdr:row>
      <xdr:rowOff>133350</xdr:rowOff>
    </xdr:from>
    <xdr:to>
      <xdr:col>120</xdr:col>
      <xdr:colOff>114300</xdr:colOff>
      <xdr:row>33</xdr:row>
      <xdr:rowOff>133350</xdr:rowOff>
    </xdr:to>
    <xdr:cxnSp macro="">
      <xdr:nvCxnSpPr>
        <xdr:cNvPr id="469" name="直線コネクタ 468">
          <a:extLst>
            <a:ext uri="{FF2B5EF4-FFF2-40B4-BE49-F238E27FC236}">
              <a16:creationId xmlns:a16="http://schemas.microsoft.com/office/drawing/2014/main" id="{97EBC4C7-75F9-4492-9D36-7B58F07CAC87}"/>
            </a:ext>
          </a:extLst>
        </xdr:cNvPr>
        <xdr:cNvCxnSpPr/>
      </xdr:nvCxnSpPr>
      <xdr:spPr>
        <a:xfrm>
          <a:off x="18288000" y="5791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32</xdr:row>
      <xdr:rowOff>162577</xdr:rowOff>
    </xdr:from>
    <xdr:ext cx="467179" cy="259045"/>
    <xdr:sp macro="" textlink="">
      <xdr:nvSpPr>
        <xdr:cNvPr id="470" name="テキスト ボックス 469">
          <a:extLst>
            <a:ext uri="{FF2B5EF4-FFF2-40B4-BE49-F238E27FC236}">
              <a16:creationId xmlns:a16="http://schemas.microsoft.com/office/drawing/2014/main" id="{D4907398-967C-4448-9135-AF91EDB9408F}"/>
            </a:ext>
          </a:extLst>
        </xdr:cNvPr>
        <xdr:cNvSpPr txBox="1"/>
      </xdr:nvSpPr>
      <xdr:spPr>
        <a:xfrm>
          <a:off x="17820821" y="56489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31</xdr:row>
      <xdr:rowOff>19050</xdr:rowOff>
    </xdr:from>
    <xdr:to>
      <xdr:col>120</xdr:col>
      <xdr:colOff>114300</xdr:colOff>
      <xdr:row>31</xdr:row>
      <xdr:rowOff>19050</xdr:rowOff>
    </xdr:to>
    <xdr:cxnSp macro="">
      <xdr:nvCxnSpPr>
        <xdr:cNvPr id="471" name="直線コネクタ 470">
          <a:extLst>
            <a:ext uri="{FF2B5EF4-FFF2-40B4-BE49-F238E27FC236}">
              <a16:creationId xmlns:a16="http://schemas.microsoft.com/office/drawing/2014/main" id="{1D81B99A-E8D0-4909-9898-C8DE7A959651}"/>
            </a:ext>
          </a:extLst>
        </xdr:cNvPr>
        <xdr:cNvCxnSpPr/>
      </xdr:nvCxnSpPr>
      <xdr:spPr>
        <a:xfrm>
          <a:off x="18288000" y="533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30</xdr:row>
      <xdr:rowOff>48277</xdr:rowOff>
    </xdr:from>
    <xdr:ext cx="467179" cy="259045"/>
    <xdr:sp macro="" textlink="">
      <xdr:nvSpPr>
        <xdr:cNvPr id="472" name="テキスト ボックス 471">
          <a:extLst>
            <a:ext uri="{FF2B5EF4-FFF2-40B4-BE49-F238E27FC236}">
              <a16:creationId xmlns:a16="http://schemas.microsoft.com/office/drawing/2014/main" id="{D9D23A58-878A-444D-95B5-9C6BDDDF5677}"/>
            </a:ext>
          </a:extLst>
        </xdr:cNvPr>
        <xdr:cNvSpPr txBox="1"/>
      </xdr:nvSpPr>
      <xdr:spPr>
        <a:xfrm>
          <a:off x="17820821" y="519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31</xdr:row>
      <xdr:rowOff>19050</xdr:rowOff>
    </xdr:from>
    <xdr:to>
      <xdr:col>120</xdr:col>
      <xdr:colOff>152400</xdr:colOff>
      <xdr:row>44</xdr:row>
      <xdr:rowOff>76200</xdr:rowOff>
    </xdr:to>
    <xdr:sp macro="" textlink="">
      <xdr:nvSpPr>
        <xdr:cNvPr id="473" name="【認定こども園・幼稚園・保育所】&#10;一人当たり面積グラフ枠">
          <a:extLst>
            <a:ext uri="{FF2B5EF4-FFF2-40B4-BE49-F238E27FC236}">
              <a16:creationId xmlns:a16="http://schemas.microsoft.com/office/drawing/2014/main" id="{2B625908-6952-4059-872B-7FDFCE6345EE}"/>
            </a:ext>
          </a:extLst>
        </xdr:cNvPr>
        <xdr:cNvSpPr/>
      </xdr:nvSpPr>
      <xdr:spPr>
        <a:xfrm>
          <a:off x="18288000" y="533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62864</xdr:colOff>
      <xdr:row>33</xdr:row>
      <xdr:rowOff>73914</xdr:rowOff>
    </xdr:from>
    <xdr:to>
      <xdr:col>116</xdr:col>
      <xdr:colOff>62864</xdr:colOff>
      <xdr:row>41</xdr:row>
      <xdr:rowOff>14478</xdr:rowOff>
    </xdr:to>
    <xdr:cxnSp macro="">
      <xdr:nvCxnSpPr>
        <xdr:cNvPr id="474" name="直線コネクタ 473">
          <a:extLst>
            <a:ext uri="{FF2B5EF4-FFF2-40B4-BE49-F238E27FC236}">
              <a16:creationId xmlns:a16="http://schemas.microsoft.com/office/drawing/2014/main" id="{588D11C1-1921-49CF-B5A9-8326B0DB8BBB}"/>
            </a:ext>
          </a:extLst>
        </xdr:cNvPr>
        <xdr:cNvCxnSpPr/>
      </xdr:nvCxnSpPr>
      <xdr:spPr>
        <a:xfrm flipV="1">
          <a:off x="22160864" y="5731764"/>
          <a:ext cx="0" cy="1312164"/>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41</xdr:row>
      <xdr:rowOff>18305</xdr:rowOff>
    </xdr:from>
    <xdr:ext cx="469744" cy="259045"/>
    <xdr:sp macro="" textlink="">
      <xdr:nvSpPr>
        <xdr:cNvPr id="475" name="【認定こども園・幼稚園・保育所】&#10;一人当たり面積最小値テキスト">
          <a:extLst>
            <a:ext uri="{FF2B5EF4-FFF2-40B4-BE49-F238E27FC236}">
              <a16:creationId xmlns:a16="http://schemas.microsoft.com/office/drawing/2014/main" id="{2449B6EF-537D-4DCB-8EC1-4FFF8B932A38}"/>
            </a:ext>
          </a:extLst>
        </xdr:cNvPr>
        <xdr:cNvSpPr txBox="1"/>
      </xdr:nvSpPr>
      <xdr:spPr>
        <a:xfrm>
          <a:off x="22199600" y="704775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0.026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41</xdr:row>
      <xdr:rowOff>14478</xdr:rowOff>
    </xdr:from>
    <xdr:to>
      <xdr:col>116</xdr:col>
      <xdr:colOff>152400</xdr:colOff>
      <xdr:row>41</xdr:row>
      <xdr:rowOff>14478</xdr:rowOff>
    </xdr:to>
    <xdr:cxnSp macro="">
      <xdr:nvCxnSpPr>
        <xdr:cNvPr id="476" name="直線コネクタ 475">
          <a:extLst>
            <a:ext uri="{FF2B5EF4-FFF2-40B4-BE49-F238E27FC236}">
              <a16:creationId xmlns:a16="http://schemas.microsoft.com/office/drawing/2014/main" id="{B5485E30-23FB-4CF6-AC27-A0A13CF6ED65}"/>
            </a:ext>
          </a:extLst>
        </xdr:cNvPr>
        <xdr:cNvCxnSpPr/>
      </xdr:nvCxnSpPr>
      <xdr:spPr>
        <a:xfrm>
          <a:off x="22072600" y="704392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32</xdr:row>
      <xdr:rowOff>20591</xdr:rowOff>
    </xdr:from>
    <xdr:ext cx="469744" cy="259045"/>
    <xdr:sp macro="" textlink="">
      <xdr:nvSpPr>
        <xdr:cNvPr id="477" name="【認定こども園・幼稚園・保育所】&#10;一人当たり面積最大値テキスト">
          <a:extLst>
            <a:ext uri="{FF2B5EF4-FFF2-40B4-BE49-F238E27FC236}">
              <a16:creationId xmlns:a16="http://schemas.microsoft.com/office/drawing/2014/main" id="{1E274310-739E-4BB3-954D-FF5C5439183D}"/>
            </a:ext>
          </a:extLst>
        </xdr:cNvPr>
        <xdr:cNvSpPr txBox="1"/>
      </xdr:nvSpPr>
      <xdr:spPr>
        <a:xfrm>
          <a:off x="22199600" y="550699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0.313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33</xdr:row>
      <xdr:rowOff>73914</xdr:rowOff>
    </xdr:from>
    <xdr:to>
      <xdr:col>116</xdr:col>
      <xdr:colOff>152400</xdr:colOff>
      <xdr:row>33</xdr:row>
      <xdr:rowOff>73914</xdr:rowOff>
    </xdr:to>
    <xdr:cxnSp macro="">
      <xdr:nvCxnSpPr>
        <xdr:cNvPr id="478" name="直線コネクタ 477">
          <a:extLst>
            <a:ext uri="{FF2B5EF4-FFF2-40B4-BE49-F238E27FC236}">
              <a16:creationId xmlns:a16="http://schemas.microsoft.com/office/drawing/2014/main" id="{42B940AE-93D4-4067-87EC-C756A42C750A}"/>
            </a:ext>
          </a:extLst>
        </xdr:cNvPr>
        <xdr:cNvCxnSpPr/>
      </xdr:nvCxnSpPr>
      <xdr:spPr>
        <a:xfrm>
          <a:off x="22072600" y="573176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39</xdr:row>
      <xdr:rowOff>79265</xdr:rowOff>
    </xdr:from>
    <xdr:ext cx="469744" cy="259045"/>
    <xdr:sp macro="" textlink="">
      <xdr:nvSpPr>
        <xdr:cNvPr id="479" name="【認定こども園・幼稚園・保育所】&#10;一人当たり面積平均値テキスト">
          <a:extLst>
            <a:ext uri="{FF2B5EF4-FFF2-40B4-BE49-F238E27FC236}">
              <a16:creationId xmlns:a16="http://schemas.microsoft.com/office/drawing/2014/main" id="{314B1867-1295-4751-B86D-E56854F99761}"/>
            </a:ext>
          </a:extLst>
        </xdr:cNvPr>
        <xdr:cNvSpPr txBox="1"/>
      </xdr:nvSpPr>
      <xdr:spPr>
        <a:xfrm>
          <a:off x="22199600" y="6765815"/>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0.071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39</xdr:row>
      <xdr:rowOff>100838</xdr:rowOff>
    </xdr:from>
    <xdr:to>
      <xdr:col>116</xdr:col>
      <xdr:colOff>114300</xdr:colOff>
      <xdr:row>40</xdr:row>
      <xdr:rowOff>30988</xdr:rowOff>
    </xdr:to>
    <xdr:sp macro="" textlink="">
      <xdr:nvSpPr>
        <xdr:cNvPr id="480" name="フローチャート: 判断 479">
          <a:extLst>
            <a:ext uri="{FF2B5EF4-FFF2-40B4-BE49-F238E27FC236}">
              <a16:creationId xmlns:a16="http://schemas.microsoft.com/office/drawing/2014/main" id="{58F03584-2534-45C5-997F-C9FAF68EA631}"/>
            </a:ext>
          </a:extLst>
        </xdr:cNvPr>
        <xdr:cNvSpPr/>
      </xdr:nvSpPr>
      <xdr:spPr>
        <a:xfrm>
          <a:off x="22110700" y="678738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127000</xdr:colOff>
      <xdr:row>39</xdr:row>
      <xdr:rowOff>100838</xdr:rowOff>
    </xdr:from>
    <xdr:to>
      <xdr:col>112</xdr:col>
      <xdr:colOff>38100</xdr:colOff>
      <xdr:row>40</xdr:row>
      <xdr:rowOff>30988</xdr:rowOff>
    </xdr:to>
    <xdr:sp macro="" textlink="">
      <xdr:nvSpPr>
        <xdr:cNvPr id="481" name="フローチャート: 判断 480">
          <a:extLst>
            <a:ext uri="{FF2B5EF4-FFF2-40B4-BE49-F238E27FC236}">
              <a16:creationId xmlns:a16="http://schemas.microsoft.com/office/drawing/2014/main" id="{D1B50F4A-95CE-485E-A068-E0FC7721EB49}"/>
            </a:ext>
          </a:extLst>
        </xdr:cNvPr>
        <xdr:cNvSpPr/>
      </xdr:nvSpPr>
      <xdr:spPr>
        <a:xfrm>
          <a:off x="21272500" y="678738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0</xdr:colOff>
      <xdr:row>39</xdr:row>
      <xdr:rowOff>114554</xdr:rowOff>
    </xdr:from>
    <xdr:to>
      <xdr:col>107</xdr:col>
      <xdr:colOff>101600</xdr:colOff>
      <xdr:row>40</xdr:row>
      <xdr:rowOff>44704</xdr:rowOff>
    </xdr:to>
    <xdr:sp macro="" textlink="">
      <xdr:nvSpPr>
        <xdr:cNvPr id="482" name="フローチャート: 判断 481">
          <a:extLst>
            <a:ext uri="{FF2B5EF4-FFF2-40B4-BE49-F238E27FC236}">
              <a16:creationId xmlns:a16="http://schemas.microsoft.com/office/drawing/2014/main" id="{DE6F1E6B-AC79-4F3D-B8B3-1AFB2E55A19B}"/>
            </a:ext>
          </a:extLst>
        </xdr:cNvPr>
        <xdr:cNvSpPr/>
      </xdr:nvSpPr>
      <xdr:spPr>
        <a:xfrm>
          <a:off x="20383500" y="680110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63500</xdr:colOff>
      <xdr:row>39</xdr:row>
      <xdr:rowOff>119126</xdr:rowOff>
    </xdr:from>
    <xdr:to>
      <xdr:col>102</xdr:col>
      <xdr:colOff>165100</xdr:colOff>
      <xdr:row>40</xdr:row>
      <xdr:rowOff>49276</xdr:rowOff>
    </xdr:to>
    <xdr:sp macro="" textlink="">
      <xdr:nvSpPr>
        <xdr:cNvPr id="483" name="フローチャート: 判断 482">
          <a:extLst>
            <a:ext uri="{FF2B5EF4-FFF2-40B4-BE49-F238E27FC236}">
              <a16:creationId xmlns:a16="http://schemas.microsoft.com/office/drawing/2014/main" id="{482DE175-69FE-4352-9CC2-7B85E5021DEA}"/>
            </a:ext>
          </a:extLst>
        </xdr:cNvPr>
        <xdr:cNvSpPr/>
      </xdr:nvSpPr>
      <xdr:spPr>
        <a:xfrm>
          <a:off x="19494500" y="680567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127000</xdr:colOff>
      <xdr:row>39</xdr:row>
      <xdr:rowOff>105410</xdr:rowOff>
    </xdr:from>
    <xdr:to>
      <xdr:col>98</xdr:col>
      <xdr:colOff>38100</xdr:colOff>
      <xdr:row>40</xdr:row>
      <xdr:rowOff>35560</xdr:rowOff>
    </xdr:to>
    <xdr:sp macro="" textlink="">
      <xdr:nvSpPr>
        <xdr:cNvPr id="484" name="フローチャート: 判断 483">
          <a:extLst>
            <a:ext uri="{FF2B5EF4-FFF2-40B4-BE49-F238E27FC236}">
              <a16:creationId xmlns:a16="http://schemas.microsoft.com/office/drawing/2014/main" id="{9EE58FF3-F25A-46C2-8C3C-AAB0A1BF4138}"/>
            </a:ext>
          </a:extLst>
        </xdr:cNvPr>
        <xdr:cNvSpPr/>
      </xdr:nvSpPr>
      <xdr:spPr>
        <a:xfrm>
          <a:off x="18605500" y="67919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115</xdr:col>
      <xdr:colOff>63500</xdr:colOff>
      <xdr:row>44</xdr:row>
      <xdr:rowOff>73677</xdr:rowOff>
    </xdr:from>
    <xdr:ext cx="762000" cy="259045"/>
    <xdr:sp macro="" textlink="">
      <xdr:nvSpPr>
        <xdr:cNvPr id="485" name="テキスト ボックス 484">
          <a:extLst>
            <a:ext uri="{FF2B5EF4-FFF2-40B4-BE49-F238E27FC236}">
              <a16:creationId xmlns:a16="http://schemas.microsoft.com/office/drawing/2014/main" id="{AB45D479-08B9-4A9A-A421-4E81235082DD}"/>
            </a:ext>
          </a:extLst>
        </xdr:cNvPr>
        <xdr:cNvSpPr txBox="1"/>
      </xdr:nvSpPr>
      <xdr:spPr>
        <a:xfrm>
          <a:off x="219710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44</xdr:row>
      <xdr:rowOff>73677</xdr:rowOff>
    </xdr:from>
    <xdr:ext cx="762000" cy="259045"/>
    <xdr:sp macro="" textlink="">
      <xdr:nvSpPr>
        <xdr:cNvPr id="486" name="テキスト ボックス 485">
          <a:extLst>
            <a:ext uri="{FF2B5EF4-FFF2-40B4-BE49-F238E27FC236}">
              <a16:creationId xmlns:a16="http://schemas.microsoft.com/office/drawing/2014/main" id="{E2394EF9-CC2E-4B78-890D-96381043D843}"/>
            </a:ext>
          </a:extLst>
        </xdr:cNvPr>
        <xdr:cNvSpPr txBox="1"/>
      </xdr:nvSpPr>
      <xdr:spPr>
        <a:xfrm>
          <a:off x="21132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44</xdr:row>
      <xdr:rowOff>73677</xdr:rowOff>
    </xdr:from>
    <xdr:ext cx="762000" cy="259045"/>
    <xdr:sp macro="" textlink="">
      <xdr:nvSpPr>
        <xdr:cNvPr id="487" name="テキスト ボックス 486">
          <a:extLst>
            <a:ext uri="{FF2B5EF4-FFF2-40B4-BE49-F238E27FC236}">
              <a16:creationId xmlns:a16="http://schemas.microsoft.com/office/drawing/2014/main" id="{83040434-4B80-4696-8765-695239AD688F}"/>
            </a:ext>
          </a:extLst>
        </xdr:cNvPr>
        <xdr:cNvSpPr txBox="1"/>
      </xdr:nvSpPr>
      <xdr:spPr>
        <a:xfrm>
          <a:off x="20243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44</xdr:row>
      <xdr:rowOff>73677</xdr:rowOff>
    </xdr:from>
    <xdr:ext cx="762000" cy="259045"/>
    <xdr:sp macro="" textlink="">
      <xdr:nvSpPr>
        <xdr:cNvPr id="488" name="テキスト ボックス 487">
          <a:extLst>
            <a:ext uri="{FF2B5EF4-FFF2-40B4-BE49-F238E27FC236}">
              <a16:creationId xmlns:a16="http://schemas.microsoft.com/office/drawing/2014/main" id="{D9E44CD5-00F1-4216-B34E-2D0432F50786}"/>
            </a:ext>
          </a:extLst>
        </xdr:cNvPr>
        <xdr:cNvSpPr txBox="1"/>
      </xdr:nvSpPr>
      <xdr:spPr>
        <a:xfrm>
          <a:off x="19354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44</xdr:row>
      <xdr:rowOff>73677</xdr:rowOff>
    </xdr:from>
    <xdr:ext cx="762000" cy="259045"/>
    <xdr:sp macro="" textlink="">
      <xdr:nvSpPr>
        <xdr:cNvPr id="489" name="テキスト ボックス 488">
          <a:extLst>
            <a:ext uri="{FF2B5EF4-FFF2-40B4-BE49-F238E27FC236}">
              <a16:creationId xmlns:a16="http://schemas.microsoft.com/office/drawing/2014/main" id="{B5ADA847-B79B-4D05-80ED-7759E0FF129B}"/>
            </a:ext>
          </a:extLst>
        </xdr:cNvPr>
        <xdr:cNvSpPr txBox="1"/>
      </xdr:nvSpPr>
      <xdr:spPr>
        <a:xfrm>
          <a:off x="18465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38</xdr:row>
      <xdr:rowOff>103124</xdr:rowOff>
    </xdr:from>
    <xdr:to>
      <xdr:col>116</xdr:col>
      <xdr:colOff>114300</xdr:colOff>
      <xdr:row>39</xdr:row>
      <xdr:rowOff>33274</xdr:rowOff>
    </xdr:to>
    <xdr:sp macro="" textlink="">
      <xdr:nvSpPr>
        <xdr:cNvPr id="490" name="楕円 489">
          <a:extLst>
            <a:ext uri="{FF2B5EF4-FFF2-40B4-BE49-F238E27FC236}">
              <a16:creationId xmlns:a16="http://schemas.microsoft.com/office/drawing/2014/main" id="{6BB4B273-D848-4C13-B7F2-4379C3045405}"/>
            </a:ext>
          </a:extLst>
        </xdr:cNvPr>
        <xdr:cNvSpPr/>
      </xdr:nvSpPr>
      <xdr:spPr>
        <a:xfrm>
          <a:off x="22110700" y="661822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101600</xdr:colOff>
      <xdr:row>37</xdr:row>
      <xdr:rowOff>126001</xdr:rowOff>
    </xdr:from>
    <xdr:ext cx="469744" cy="259045"/>
    <xdr:sp macro="" textlink="">
      <xdr:nvSpPr>
        <xdr:cNvPr id="491" name="【認定こども園・幼稚園・保育所】&#10;一人当たり面積該当値テキスト">
          <a:extLst>
            <a:ext uri="{FF2B5EF4-FFF2-40B4-BE49-F238E27FC236}">
              <a16:creationId xmlns:a16="http://schemas.microsoft.com/office/drawing/2014/main" id="{0A99D308-BEFC-4F99-ABCA-87A9D50B9BAB}"/>
            </a:ext>
          </a:extLst>
        </xdr:cNvPr>
        <xdr:cNvSpPr txBox="1"/>
      </xdr:nvSpPr>
      <xdr:spPr>
        <a:xfrm>
          <a:off x="22199600" y="646965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0.108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38</xdr:row>
      <xdr:rowOff>98552</xdr:rowOff>
    </xdr:from>
    <xdr:to>
      <xdr:col>112</xdr:col>
      <xdr:colOff>38100</xdr:colOff>
      <xdr:row>39</xdr:row>
      <xdr:rowOff>28702</xdr:rowOff>
    </xdr:to>
    <xdr:sp macro="" textlink="">
      <xdr:nvSpPr>
        <xdr:cNvPr id="492" name="楕円 491">
          <a:extLst>
            <a:ext uri="{FF2B5EF4-FFF2-40B4-BE49-F238E27FC236}">
              <a16:creationId xmlns:a16="http://schemas.microsoft.com/office/drawing/2014/main" id="{C7A8EDD9-E6CC-4728-B05D-9FEC72CBB172}"/>
            </a:ext>
          </a:extLst>
        </xdr:cNvPr>
        <xdr:cNvSpPr/>
      </xdr:nvSpPr>
      <xdr:spPr>
        <a:xfrm>
          <a:off x="21272500" y="661365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177800</xdr:colOff>
      <xdr:row>38</xdr:row>
      <xdr:rowOff>149352</xdr:rowOff>
    </xdr:from>
    <xdr:to>
      <xdr:col>116</xdr:col>
      <xdr:colOff>63500</xdr:colOff>
      <xdr:row>38</xdr:row>
      <xdr:rowOff>153924</xdr:rowOff>
    </xdr:to>
    <xdr:cxnSp macro="">
      <xdr:nvCxnSpPr>
        <xdr:cNvPr id="493" name="直線コネクタ 492">
          <a:extLst>
            <a:ext uri="{FF2B5EF4-FFF2-40B4-BE49-F238E27FC236}">
              <a16:creationId xmlns:a16="http://schemas.microsoft.com/office/drawing/2014/main" id="{AFED0241-6D73-436F-8F92-6121F0688709}"/>
            </a:ext>
          </a:extLst>
        </xdr:cNvPr>
        <xdr:cNvCxnSpPr/>
      </xdr:nvCxnSpPr>
      <xdr:spPr>
        <a:xfrm>
          <a:off x="21323300" y="6664452"/>
          <a:ext cx="838200" cy="457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38</xdr:row>
      <xdr:rowOff>89408</xdr:rowOff>
    </xdr:from>
    <xdr:to>
      <xdr:col>107</xdr:col>
      <xdr:colOff>101600</xdr:colOff>
      <xdr:row>39</xdr:row>
      <xdr:rowOff>19558</xdr:rowOff>
    </xdr:to>
    <xdr:sp macro="" textlink="">
      <xdr:nvSpPr>
        <xdr:cNvPr id="494" name="楕円 493">
          <a:extLst>
            <a:ext uri="{FF2B5EF4-FFF2-40B4-BE49-F238E27FC236}">
              <a16:creationId xmlns:a16="http://schemas.microsoft.com/office/drawing/2014/main" id="{47CE5852-BD27-43D8-A22F-6C428D1186F8}"/>
            </a:ext>
          </a:extLst>
        </xdr:cNvPr>
        <xdr:cNvSpPr/>
      </xdr:nvSpPr>
      <xdr:spPr>
        <a:xfrm>
          <a:off x="20383500" y="660450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38</xdr:row>
      <xdr:rowOff>140208</xdr:rowOff>
    </xdr:from>
    <xdr:to>
      <xdr:col>111</xdr:col>
      <xdr:colOff>177800</xdr:colOff>
      <xdr:row>38</xdr:row>
      <xdr:rowOff>149352</xdr:rowOff>
    </xdr:to>
    <xdr:cxnSp macro="">
      <xdr:nvCxnSpPr>
        <xdr:cNvPr id="495" name="直線コネクタ 494">
          <a:extLst>
            <a:ext uri="{FF2B5EF4-FFF2-40B4-BE49-F238E27FC236}">
              <a16:creationId xmlns:a16="http://schemas.microsoft.com/office/drawing/2014/main" id="{C8C1EA0B-C756-4330-959B-2DBD245BD756}"/>
            </a:ext>
          </a:extLst>
        </xdr:cNvPr>
        <xdr:cNvCxnSpPr/>
      </xdr:nvCxnSpPr>
      <xdr:spPr>
        <a:xfrm>
          <a:off x="20434300" y="6655308"/>
          <a:ext cx="889000" cy="914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38</xdr:row>
      <xdr:rowOff>89408</xdr:rowOff>
    </xdr:from>
    <xdr:to>
      <xdr:col>102</xdr:col>
      <xdr:colOff>165100</xdr:colOff>
      <xdr:row>39</xdr:row>
      <xdr:rowOff>19558</xdr:rowOff>
    </xdr:to>
    <xdr:sp macro="" textlink="">
      <xdr:nvSpPr>
        <xdr:cNvPr id="496" name="楕円 495">
          <a:extLst>
            <a:ext uri="{FF2B5EF4-FFF2-40B4-BE49-F238E27FC236}">
              <a16:creationId xmlns:a16="http://schemas.microsoft.com/office/drawing/2014/main" id="{B6CAEB43-06EA-4B70-89B7-3C02D5E94177}"/>
            </a:ext>
          </a:extLst>
        </xdr:cNvPr>
        <xdr:cNvSpPr/>
      </xdr:nvSpPr>
      <xdr:spPr>
        <a:xfrm>
          <a:off x="19494500" y="660450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114300</xdr:colOff>
      <xdr:row>38</xdr:row>
      <xdr:rowOff>140208</xdr:rowOff>
    </xdr:from>
    <xdr:to>
      <xdr:col>107</xdr:col>
      <xdr:colOff>50800</xdr:colOff>
      <xdr:row>38</xdr:row>
      <xdr:rowOff>140208</xdr:rowOff>
    </xdr:to>
    <xdr:cxnSp macro="">
      <xdr:nvCxnSpPr>
        <xdr:cNvPr id="497" name="直線コネクタ 496">
          <a:extLst>
            <a:ext uri="{FF2B5EF4-FFF2-40B4-BE49-F238E27FC236}">
              <a16:creationId xmlns:a16="http://schemas.microsoft.com/office/drawing/2014/main" id="{321BFC1F-41AA-401A-8319-AD2B81ED6BFE}"/>
            </a:ext>
          </a:extLst>
        </xdr:cNvPr>
        <xdr:cNvCxnSpPr/>
      </xdr:nvCxnSpPr>
      <xdr:spPr>
        <a:xfrm>
          <a:off x="19545300" y="6655308"/>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97</xdr:col>
      <xdr:colOff>127000</xdr:colOff>
      <xdr:row>38</xdr:row>
      <xdr:rowOff>89408</xdr:rowOff>
    </xdr:from>
    <xdr:to>
      <xdr:col>98</xdr:col>
      <xdr:colOff>38100</xdr:colOff>
      <xdr:row>39</xdr:row>
      <xdr:rowOff>19558</xdr:rowOff>
    </xdr:to>
    <xdr:sp macro="" textlink="">
      <xdr:nvSpPr>
        <xdr:cNvPr id="498" name="楕円 497">
          <a:extLst>
            <a:ext uri="{FF2B5EF4-FFF2-40B4-BE49-F238E27FC236}">
              <a16:creationId xmlns:a16="http://schemas.microsoft.com/office/drawing/2014/main" id="{BA1AFF87-CABF-499C-966D-B32AC4F872F4}"/>
            </a:ext>
          </a:extLst>
        </xdr:cNvPr>
        <xdr:cNvSpPr/>
      </xdr:nvSpPr>
      <xdr:spPr>
        <a:xfrm>
          <a:off x="18605500" y="660450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177800</xdr:colOff>
      <xdr:row>38</xdr:row>
      <xdr:rowOff>140208</xdr:rowOff>
    </xdr:from>
    <xdr:to>
      <xdr:col>102</xdr:col>
      <xdr:colOff>114300</xdr:colOff>
      <xdr:row>38</xdr:row>
      <xdr:rowOff>140208</xdr:rowOff>
    </xdr:to>
    <xdr:cxnSp macro="">
      <xdr:nvCxnSpPr>
        <xdr:cNvPr id="499" name="直線コネクタ 498">
          <a:extLst>
            <a:ext uri="{FF2B5EF4-FFF2-40B4-BE49-F238E27FC236}">
              <a16:creationId xmlns:a16="http://schemas.microsoft.com/office/drawing/2014/main" id="{BDE416F4-725E-43D2-8F64-249D8E79AEDE}"/>
            </a:ext>
          </a:extLst>
        </xdr:cNvPr>
        <xdr:cNvCxnSpPr/>
      </xdr:nvCxnSpPr>
      <xdr:spPr>
        <a:xfrm>
          <a:off x="18656300" y="6655308"/>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110</xdr:col>
      <xdr:colOff>120727</xdr:colOff>
      <xdr:row>40</xdr:row>
      <xdr:rowOff>22115</xdr:rowOff>
    </xdr:from>
    <xdr:ext cx="469744" cy="259045"/>
    <xdr:sp macro="" textlink="">
      <xdr:nvSpPr>
        <xdr:cNvPr id="500" name="n_1aveValue【認定こども園・幼稚園・保育所】&#10;一人当たり面積">
          <a:extLst>
            <a:ext uri="{FF2B5EF4-FFF2-40B4-BE49-F238E27FC236}">
              <a16:creationId xmlns:a16="http://schemas.microsoft.com/office/drawing/2014/main" id="{B1907002-7755-4FDF-B91A-25CA5C5C8FE1}"/>
            </a:ext>
          </a:extLst>
        </xdr:cNvPr>
        <xdr:cNvSpPr txBox="1"/>
      </xdr:nvSpPr>
      <xdr:spPr>
        <a:xfrm>
          <a:off x="21075727" y="688011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0.071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40</xdr:row>
      <xdr:rowOff>35831</xdr:rowOff>
    </xdr:from>
    <xdr:ext cx="469744" cy="259045"/>
    <xdr:sp macro="" textlink="">
      <xdr:nvSpPr>
        <xdr:cNvPr id="501" name="n_2aveValue【認定こども園・幼稚園・保育所】&#10;一人当たり面積">
          <a:extLst>
            <a:ext uri="{FF2B5EF4-FFF2-40B4-BE49-F238E27FC236}">
              <a16:creationId xmlns:a16="http://schemas.microsoft.com/office/drawing/2014/main" id="{40CAC47C-C599-48F6-85D9-74D9C2568708}"/>
            </a:ext>
          </a:extLst>
        </xdr:cNvPr>
        <xdr:cNvSpPr txBox="1"/>
      </xdr:nvSpPr>
      <xdr:spPr>
        <a:xfrm>
          <a:off x="20199427" y="689383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0.068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40</xdr:row>
      <xdr:rowOff>40403</xdr:rowOff>
    </xdr:from>
    <xdr:ext cx="469744" cy="259045"/>
    <xdr:sp macro="" textlink="">
      <xdr:nvSpPr>
        <xdr:cNvPr id="502" name="n_3aveValue【認定こども園・幼稚園・保育所】&#10;一人当たり面積">
          <a:extLst>
            <a:ext uri="{FF2B5EF4-FFF2-40B4-BE49-F238E27FC236}">
              <a16:creationId xmlns:a16="http://schemas.microsoft.com/office/drawing/2014/main" id="{DCC027A2-3252-4FDA-9489-DA54F94D5ACA}"/>
            </a:ext>
          </a:extLst>
        </xdr:cNvPr>
        <xdr:cNvSpPr txBox="1"/>
      </xdr:nvSpPr>
      <xdr:spPr>
        <a:xfrm>
          <a:off x="19310427" y="689840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0.067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40</xdr:row>
      <xdr:rowOff>26687</xdr:rowOff>
    </xdr:from>
    <xdr:ext cx="469744" cy="259045"/>
    <xdr:sp macro="" textlink="">
      <xdr:nvSpPr>
        <xdr:cNvPr id="503" name="n_4aveValue【認定こども園・幼稚園・保育所】&#10;一人当たり面積">
          <a:extLst>
            <a:ext uri="{FF2B5EF4-FFF2-40B4-BE49-F238E27FC236}">
              <a16:creationId xmlns:a16="http://schemas.microsoft.com/office/drawing/2014/main" id="{8595DD11-01EB-4E54-A53A-AD3DB76F6548}"/>
            </a:ext>
          </a:extLst>
        </xdr:cNvPr>
        <xdr:cNvSpPr txBox="1"/>
      </xdr:nvSpPr>
      <xdr:spPr>
        <a:xfrm>
          <a:off x="18421427" y="688468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0.070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120727</xdr:colOff>
      <xdr:row>37</xdr:row>
      <xdr:rowOff>45229</xdr:rowOff>
    </xdr:from>
    <xdr:ext cx="469744" cy="259045"/>
    <xdr:sp macro="" textlink="">
      <xdr:nvSpPr>
        <xdr:cNvPr id="504" name="n_1mainValue【認定こども園・幼稚園・保育所】&#10;一人当たり面積">
          <a:extLst>
            <a:ext uri="{FF2B5EF4-FFF2-40B4-BE49-F238E27FC236}">
              <a16:creationId xmlns:a16="http://schemas.microsoft.com/office/drawing/2014/main" id="{82261B6E-DB7B-41B8-B735-D114ED830255}"/>
            </a:ext>
          </a:extLst>
        </xdr:cNvPr>
        <xdr:cNvSpPr txBox="1"/>
      </xdr:nvSpPr>
      <xdr:spPr>
        <a:xfrm>
          <a:off x="21075727" y="638887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0.109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37</xdr:row>
      <xdr:rowOff>36085</xdr:rowOff>
    </xdr:from>
    <xdr:ext cx="469744" cy="259045"/>
    <xdr:sp macro="" textlink="">
      <xdr:nvSpPr>
        <xdr:cNvPr id="505" name="n_2mainValue【認定こども園・幼稚園・保育所】&#10;一人当たり面積">
          <a:extLst>
            <a:ext uri="{FF2B5EF4-FFF2-40B4-BE49-F238E27FC236}">
              <a16:creationId xmlns:a16="http://schemas.microsoft.com/office/drawing/2014/main" id="{C00C362B-52AC-4490-B5BB-14481CBEF876}"/>
            </a:ext>
          </a:extLst>
        </xdr:cNvPr>
        <xdr:cNvSpPr txBox="1"/>
      </xdr:nvSpPr>
      <xdr:spPr>
        <a:xfrm>
          <a:off x="20199427" y="637973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0.111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37</xdr:row>
      <xdr:rowOff>36085</xdr:rowOff>
    </xdr:from>
    <xdr:ext cx="469744" cy="259045"/>
    <xdr:sp macro="" textlink="">
      <xdr:nvSpPr>
        <xdr:cNvPr id="506" name="n_3mainValue【認定こども園・幼稚園・保育所】&#10;一人当たり面積">
          <a:extLst>
            <a:ext uri="{FF2B5EF4-FFF2-40B4-BE49-F238E27FC236}">
              <a16:creationId xmlns:a16="http://schemas.microsoft.com/office/drawing/2014/main" id="{C3A199EC-449A-4024-AD81-5FE3E5E4860C}"/>
            </a:ext>
          </a:extLst>
        </xdr:cNvPr>
        <xdr:cNvSpPr txBox="1"/>
      </xdr:nvSpPr>
      <xdr:spPr>
        <a:xfrm>
          <a:off x="19310427" y="637973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0.111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37</xdr:row>
      <xdr:rowOff>36085</xdr:rowOff>
    </xdr:from>
    <xdr:ext cx="469744" cy="259045"/>
    <xdr:sp macro="" textlink="">
      <xdr:nvSpPr>
        <xdr:cNvPr id="507" name="n_4mainValue【認定こども園・幼稚園・保育所】&#10;一人当たり面積">
          <a:extLst>
            <a:ext uri="{FF2B5EF4-FFF2-40B4-BE49-F238E27FC236}">
              <a16:creationId xmlns:a16="http://schemas.microsoft.com/office/drawing/2014/main" id="{656B1EF7-2572-44D5-B07B-D954A24B6865}"/>
            </a:ext>
          </a:extLst>
        </xdr:cNvPr>
        <xdr:cNvSpPr txBox="1"/>
      </xdr:nvSpPr>
      <xdr:spPr>
        <a:xfrm>
          <a:off x="18421427" y="637973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0.111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46</xdr:row>
      <xdr:rowOff>114300</xdr:rowOff>
    </xdr:from>
    <xdr:to>
      <xdr:col>90</xdr:col>
      <xdr:colOff>25400</xdr:colOff>
      <xdr:row>50</xdr:row>
      <xdr:rowOff>63500</xdr:rowOff>
    </xdr:to>
    <xdr:sp macro="" textlink="">
      <xdr:nvSpPr>
        <xdr:cNvPr id="508" name="正方形/長方形 507">
          <a:extLst>
            <a:ext uri="{FF2B5EF4-FFF2-40B4-BE49-F238E27FC236}">
              <a16:creationId xmlns:a16="http://schemas.microsoft.com/office/drawing/2014/main" id="{D04FEE48-FFCD-47FC-9BC9-AB463DEE39FE}"/>
            </a:ext>
          </a:extLst>
        </xdr:cNvPr>
        <xdr:cNvSpPr/>
      </xdr:nvSpPr>
      <xdr:spPr>
        <a:xfrm>
          <a:off x="12446000" y="800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学校施設</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66</xdr:col>
      <xdr:colOff>0</xdr:colOff>
      <xdr:row>50</xdr:row>
      <xdr:rowOff>88900</xdr:rowOff>
    </xdr:from>
    <xdr:to>
      <xdr:col>74</xdr:col>
      <xdr:colOff>0</xdr:colOff>
      <xdr:row>52</xdr:row>
      <xdr:rowOff>0</xdr:rowOff>
    </xdr:to>
    <xdr:sp macro="" textlink="">
      <xdr:nvSpPr>
        <xdr:cNvPr id="509" name="正方形/長方形 508">
          <a:extLst>
            <a:ext uri="{FF2B5EF4-FFF2-40B4-BE49-F238E27FC236}">
              <a16:creationId xmlns:a16="http://schemas.microsoft.com/office/drawing/2014/main" id="{8E952E72-312F-41F5-84AC-BFB8DD4C5E75}"/>
            </a:ext>
          </a:extLst>
        </xdr:cNvPr>
        <xdr:cNvSpPr/>
      </xdr:nvSpPr>
      <xdr:spPr>
        <a:xfrm>
          <a:off x="12573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51</xdr:row>
      <xdr:rowOff>120650</xdr:rowOff>
    </xdr:from>
    <xdr:to>
      <xdr:col>74</xdr:col>
      <xdr:colOff>0</xdr:colOff>
      <xdr:row>53</xdr:row>
      <xdr:rowOff>31750</xdr:rowOff>
    </xdr:to>
    <xdr:sp macro="" textlink="">
      <xdr:nvSpPr>
        <xdr:cNvPr id="510" name="正方形/長方形 509">
          <a:extLst>
            <a:ext uri="{FF2B5EF4-FFF2-40B4-BE49-F238E27FC236}">
              <a16:creationId xmlns:a16="http://schemas.microsoft.com/office/drawing/2014/main" id="{DE04C4A0-17DE-4AFC-86C6-DBAF7EEF0DAA}"/>
            </a:ext>
          </a:extLst>
        </xdr:cNvPr>
        <xdr:cNvSpPr/>
      </xdr:nvSpPr>
      <xdr:spPr>
        <a:xfrm>
          <a:off x="12573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18/22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50</xdr:row>
      <xdr:rowOff>88900</xdr:rowOff>
    </xdr:from>
    <xdr:to>
      <xdr:col>79</xdr:col>
      <xdr:colOff>63500</xdr:colOff>
      <xdr:row>52</xdr:row>
      <xdr:rowOff>0</xdr:rowOff>
    </xdr:to>
    <xdr:sp macro="" textlink="">
      <xdr:nvSpPr>
        <xdr:cNvPr id="511" name="正方形/長方形 510">
          <a:extLst>
            <a:ext uri="{FF2B5EF4-FFF2-40B4-BE49-F238E27FC236}">
              <a16:creationId xmlns:a16="http://schemas.microsoft.com/office/drawing/2014/main" id="{B18CA488-FBF7-4F40-A51A-B36C405C9254}"/>
            </a:ext>
          </a:extLst>
        </xdr:cNvPr>
        <xdr:cNvSpPr/>
      </xdr:nvSpPr>
      <xdr:spPr>
        <a:xfrm>
          <a:off x="13589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51</xdr:row>
      <xdr:rowOff>120650</xdr:rowOff>
    </xdr:from>
    <xdr:to>
      <xdr:col>79</xdr:col>
      <xdr:colOff>63500</xdr:colOff>
      <xdr:row>53</xdr:row>
      <xdr:rowOff>31750</xdr:rowOff>
    </xdr:to>
    <xdr:sp macro="" textlink="">
      <xdr:nvSpPr>
        <xdr:cNvPr id="512" name="正方形/長方形 511">
          <a:extLst>
            <a:ext uri="{FF2B5EF4-FFF2-40B4-BE49-F238E27FC236}">
              <a16:creationId xmlns:a16="http://schemas.microsoft.com/office/drawing/2014/main" id="{548B355F-BEE1-4756-BEFC-C85DCF39CE7F}"/>
            </a:ext>
          </a:extLst>
        </xdr:cNvPr>
        <xdr:cNvSpPr/>
      </xdr:nvSpPr>
      <xdr:spPr>
        <a:xfrm>
          <a:off x="13589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65.7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50</xdr:row>
      <xdr:rowOff>88900</xdr:rowOff>
    </xdr:from>
    <xdr:to>
      <xdr:col>85</xdr:col>
      <xdr:colOff>63500</xdr:colOff>
      <xdr:row>52</xdr:row>
      <xdr:rowOff>0</xdr:rowOff>
    </xdr:to>
    <xdr:sp macro="" textlink="">
      <xdr:nvSpPr>
        <xdr:cNvPr id="513" name="正方形/長方形 512">
          <a:extLst>
            <a:ext uri="{FF2B5EF4-FFF2-40B4-BE49-F238E27FC236}">
              <a16:creationId xmlns:a16="http://schemas.microsoft.com/office/drawing/2014/main" id="{F37C1071-6941-4E50-8D52-E76593ABB6AE}"/>
            </a:ext>
          </a:extLst>
        </xdr:cNvPr>
        <xdr:cNvSpPr/>
      </xdr:nvSpPr>
      <xdr:spPr>
        <a:xfrm>
          <a:off x="14732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77</xdr:col>
      <xdr:colOff>63500</xdr:colOff>
      <xdr:row>51</xdr:row>
      <xdr:rowOff>120650</xdr:rowOff>
    </xdr:from>
    <xdr:to>
      <xdr:col>85</xdr:col>
      <xdr:colOff>63500</xdr:colOff>
      <xdr:row>53</xdr:row>
      <xdr:rowOff>31750</xdr:rowOff>
    </xdr:to>
    <xdr:sp macro="" textlink="">
      <xdr:nvSpPr>
        <xdr:cNvPr id="514" name="正方形/長方形 513">
          <a:extLst>
            <a:ext uri="{FF2B5EF4-FFF2-40B4-BE49-F238E27FC236}">
              <a16:creationId xmlns:a16="http://schemas.microsoft.com/office/drawing/2014/main" id="{E4834D46-3D31-4645-A8EB-EE999E75E5E0}"/>
            </a:ext>
          </a:extLst>
        </xdr:cNvPr>
        <xdr:cNvSpPr/>
      </xdr:nvSpPr>
      <xdr:spPr>
        <a:xfrm>
          <a:off x="14732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57.2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53</xdr:row>
      <xdr:rowOff>57150</xdr:rowOff>
    </xdr:from>
    <xdr:to>
      <xdr:col>90</xdr:col>
      <xdr:colOff>25400</xdr:colOff>
      <xdr:row>66</xdr:row>
      <xdr:rowOff>114300</xdr:rowOff>
    </xdr:to>
    <xdr:sp macro="" textlink="">
      <xdr:nvSpPr>
        <xdr:cNvPr id="515" name="正方形/長方形 514">
          <a:extLst>
            <a:ext uri="{FF2B5EF4-FFF2-40B4-BE49-F238E27FC236}">
              <a16:creationId xmlns:a16="http://schemas.microsoft.com/office/drawing/2014/main" id="{C433B7DC-C5CC-41BA-A3E4-7F0714CADCA9}"/>
            </a:ext>
          </a:extLst>
        </xdr:cNvPr>
        <xdr:cNvSpPr/>
      </xdr:nvSpPr>
      <xdr:spPr>
        <a:xfrm>
          <a:off x="12446000" y="914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52</xdr:row>
      <xdr:rowOff>38100</xdr:rowOff>
    </xdr:from>
    <xdr:ext cx="298543" cy="225703"/>
    <xdr:sp macro="" textlink="">
      <xdr:nvSpPr>
        <xdr:cNvPr id="516" name="テキスト ボックス 515">
          <a:extLst>
            <a:ext uri="{FF2B5EF4-FFF2-40B4-BE49-F238E27FC236}">
              <a16:creationId xmlns:a16="http://schemas.microsoft.com/office/drawing/2014/main" id="{3DF1A1EA-E3BE-421E-95A5-B616393322D8}"/>
            </a:ext>
          </a:extLst>
        </xdr:cNvPr>
        <xdr:cNvSpPr txBox="1"/>
      </xdr:nvSpPr>
      <xdr:spPr>
        <a:xfrm>
          <a:off x="12407900" y="895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66</xdr:row>
      <xdr:rowOff>114300</xdr:rowOff>
    </xdr:from>
    <xdr:to>
      <xdr:col>89</xdr:col>
      <xdr:colOff>177800</xdr:colOff>
      <xdr:row>66</xdr:row>
      <xdr:rowOff>114300</xdr:rowOff>
    </xdr:to>
    <xdr:cxnSp macro="">
      <xdr:nvCxnSpPr>
        <xdr:cNvPr id="517" name="直線コネクタ 516">
          <a:extLst>
            <a:ext uri="{FF2B5EF4-FFF2-40B4-BE49-F238E27FC236}">
              <a16:creationId xmlns:a16="http://schemas.microsoft.com/office/drawing/2014/main" id="{C73A6F9C-C8FE-442A-9019-52938476CD03}"/>
            </a:ext>
          </a:extLst>
        </xdr:cNvPr>
        <xdr:cNvCxnSpPr/>
      </xdr:nvCxnSpPr>
      <xdr:spPr>
        <a:xfrm>
          <a:off x="12446000" y="1143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65</xdr:row>
      <xdr:rowOff>143527</xdr:rowOff>
    </xdr:from>
    <xdr:ext cx="403059" cy="259045"/>
    <xdr:sp macro="" textlink="">
      <xdr:nvSpPr>
        <xdr:cNvPr id="518" name="テキスト ボックス 517">
          <a:extLst>
            <a:ext uri="{FF2B5EF4-FFF2-40B4-BE49-F238E27FC236}">
              <a16:creationId xmlns:a16="http://schemas.microsoft.com/office/drawing/2014/main" id="{AB7C00EE-8E0A-4C6F-80E5-74E644D3281F}"/>
            </a:ext>
          </a:extLst>
        </xdr:cNvPr>
        <xdr:cNvSpPr txBox="1"/>
      </xdr:nvSpPr>
      <xdr:spPr>
        <a:xfrm>
          <a:off x="12042941" y="11287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64</xdr:row>
      <xdr:rowOff>130628</xdr:rowOff>
    </xdr:from>
    <xdr:to>
      <xdr:col>89</xdr:col>
      <xdr:colOff>177800</xdr:colOff>
      <xdr:row>64</xdr:row>
      <xdr:rowOff>130628</xdr:rowOff>
    </xdr:to>
    <xdr:cxnSp macro="">
      <xdr:nvCxnSpPr>
        <xdr:cNvPr id="519" name="直線コネクタ 518">
          <a:extLst>
            <a:ext uri="{FF2B5EF4-FFF2-40B4-BE49-F238E27FC236}">
              <a16:creationId xmlns:a16="http://schemas.microsoft.com/office/drawing/2014/main" id="{4BB03403-EDFD-49B0-9879-81AB53692724}"/>
            </a:ext>
          </a:extLst>
        </xdr:cNvPr>
        <xdr:cNvCxnSpPr/>
      </xdr:nvCxnSpPr>
      <xdr:spPr>
        <a:xfrm>
          <a:off x="12446000" y="11103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63</xdr:row>
      <xdr:rowOff>159855</xdr:rowOff>
    </xdr:from>
    <xdr:ext cx="403059" cy="259045"/>
    <xdr:sp macro="" textlink="">
      <xdr:nvSpPr>
        <xdr:cNvPr id="520" name="テキスト ボックス 519">
          <a:extLst>
            <a:ext uri="{FF2B5EF4-FFF2-40B4-BE49-F238E27FC236}">
              <a16:creationId xmlns:a16="http://schemas.microsoft.com/office/drawing/2014/main" id="{495C5A00-8755-4FF3-BF42-6690A588DD78}"/>
            </a:ext>
          </a:extLst>
        </xdr:cNvPr>
        <xdr:cNvSpPr txBox="1"/>
      </xdr:nvSpPr>
      <xdr:spPr>
        <a:xfrm>
          <a:off x="12042941" y="10961205"/>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62</xdr:row>
      <xdr:rowOff>146957</xdr:rowOff>
    </xdr:from>
    <xdr:to>
      <xdr:col>89</xdr:col>
      <xdr:colOff>177800</xdr:colOff>
      <xdr:row>62</xdr:row>
      <xdr:rowOff>146957</xdr:rowOff>
    </xdr:to>
    <xdr:cxnSp macro="">
      <xdr:nvCxnSpPr>
        <xdr:cNvPr id="521" name="直線コネクタ 520">
          <a:extLst>
            <a:ext uri="{FF2B5EF4-FFF2-40B4-BE49-F238E27FC236}">
              <a16:creationId xmlns:a16="http://schemas.microsoft.com/office/drawing/2014/main" id="{54E9F133-68A7-4F8B-AD9F-56062EFF9AC3}"/>
            </a:ext>
          </a:extLst>
        </xdr:cNvPr>
        <xdr:cNvCxnSpPr/>
      </xdr:nvCxnSpPr>
      <xdr:spPr>
        <a:xfrm>
          <a:off x="12446000" y="1077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62</xdr:row>
      <xdr:rowOff>4734</xdr:rowOff>
    </xdr:from>
    <xdr:ext cx="403059" cy="259045"/>
    <xdr:sp macro="" textlink="">
      <xdr:nvSpPr>
        <xdr:cNvPr id="522" name="テキスト ボックス 521">
          <a:extLst>
            <a:ext uri="{FF2B5EF4-FFF2-40B4-BE49-F238E27FC236}">
              <a16:creationId xmlns:a16="http://schemas.microsoft.com/office/drawing/2014/main" id="{28FA4C6F-51F8-4A0D-BF11-0C7E88C98EBE}"/>
            </a:ext>
          </a:extLst>
        </xdr:cNvPr>
        <xdr:cNvSpPr txBox="1"/>
      </xdr:nvSpPr>
      <xdr:spPr>
        <a:xfrm>
          <a:off x="12042941" y="10634634"/>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70.0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60</xdr:row>
      <xdr:rowOff>163285</xdr:rowOff>
    </xdr:from>
    <xdr:to>
      <xdr:col>89</xdr:col>
      <xdr:colOff>177800</xdr:colOff>
      <xdr:row>60</xdr:row>
      <xdr:rowOff>163285</xdr:rowOff>
    </xdr:to>
    <xdr:cxnSp macro="">
      <xdr:nvCxnSpPr>
        <xdr:cNvPr id="523" name="直線コネクタ 522">
          <a:extLst>
            <a:ext uri="{FF2B5EF4-FFF2-40B4-BE49-F238E27FC236}">
              <a16:creationId xmlns:a16="http://schemas.microsoft.com/office/drawing/2014/main" id="{8EC63D8C-CFB4-4EA4-8C4E-ABA8DEA569C3}"/>
            </a:ext>
          </a:extLst>
        </xdr:cNvPr>
        <xdr:cNvCxnSpPr/>
      </xdr:nvCxnSpPr>
      <xdr:spPr>
        <a:xfrm>
          <a:off x="12446000" y="10450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60</xdr:row>
      <xdr:rowOff>21062</xdr:rowOff>
    </xdr:from>
    <xdr:ext cx="403059" cy="259045"/>
    <xdr:sp macro="" textlink="">
      <xdr:nvSpPr>
        <xdr:cNvPr id="524" name="テキスト ボックス 523">
          <a:extLst>
            <a:ext uri="{FF2B5EF4-FFF2-40B4-BE49-F238E27FC236}">
              <a16:creationId xmlns:a16="http://schemas.microsoft.com/office/drawing/2014/main" id="{397ED0E2-FEE1-41D4-BB32-739574536A84}"/>
            </a:ext>
          </a:extLst>
        </xdr:cNvPr>
        <xdr:cNvSpPr txBox="1"/>
      </xdr:nvSpPr>
      <xdr:spPr>
        <a:xfrm>
          <a:off x="12042941" y="10308062"/>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59</xdr:row>
      <xdr:rowOff>8165</xdr:rowOff>
    </xdr:from>
    <xdr:to>
      <xdr:col>89</xdr:col>
      <xdr:colOff>177800</xdr:colOff>
      <xdr:row>59</xdr:row>
      <xdr:rowOff>8165</xdr:rowOff>
    </xdr:to>
    <xdr:cxnSp macro="">
      <xdr:nvCxnSpPr>
        <xdr:cNvPr id="525" name="直線コネクタ 524">
          <a:extLst>
            <a:ext uri="{FF2B5EF4-FFF2-40B4-BE49-F238E27FC236}">
              <a16:creationId xmlns:a16="http://schemas.microsoft.com/office/drawing/2014/main" id="{2688FDF1-91B3-4A6D-80C3-84864BE5E0BF}"/>
            </a:ext>
          </a:extLst>
        </xdr:cNvPr>
        <xdr:cNvCxnSpPr/>
      </xdr:nvCxnSpPr>
      <xdr:spPr>
        <a:xfrm>
          <a:off x="12446000" y="1012371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58</xdr:row>
      <xdr:rowOff>37392</xdr:rowOff>
    </xdr:from>
    <xdr:ext cx="403059" cy="259045"/>
    <xdr:sp macro="" textlink="">
      <xdr:nvSpPr>
        <xdr:cNvPr id="526" name="テキスト ボックス 525">
          <a:extLst>
            <a:ext uri="{FF2B5EF4-FFF2-40B4-BE49-F238E27FC236}">
              <a16:creationId xmlns:a16="http://schemas.microsoft.com/office/drawing/2014/main" id="{EB85E4A9-3201-47C3-9F78-22BA7B91C325}"/>
            </a:ext>
          </a:extLst>
        </xdr:cNvPr>
        <xdr:cNvSpPr txBox="1"/>
      </xdr:nvSpPr>
      <xdr:spPr>
        <a:xfrm>
          <a:off x="12042941" y="9981492"/>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57</xdr:row>
      <xdr:rowOff>24493</xdr:rowOff>
    </xdr:from>
    <xdr:to>
      <xdr:col>89</xdr:col>
      <xdr:colOff>177800</xdr:colOff>
      <xdr:row>57</xdr:row>
      <xdr:rowOff>24493</xdr:rowOff>
    </xdr:to>
    <xdr:cxnSp macro="">
      <xdr:nvCxnSpPr>
        <xdr:cNvPr id="527" name="直線コネクタ 526">
          <a:extLst>
            <a:ext uri="{FF2B5EF4-FFF2-40B4-BE49-F238E27FC236}">
              <a16:creationId xmlns:a16="http://schemas.microsoft.com/office/drawing/2014/main" id="{E897F72C-15CE-4496-964A-72445B30E633}"/>
            </a:ext>
          </a:extLst>
        </xdr:cNvPr>
        <xdr:cNvCxnSpPr/>
      </xdr:nvCxnSpPr>
      <xdr:spPr>
        <a:xfrm>
          <a:off x="12446000" y="979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56</xdr:row>
      <xdr:rowOff>53720</xdr:rowOff>
    </xdr:from>
    <xdr:ext cx="403059" cy="259045"/>
    <xdr:sp macro="" textlink="">
      <xdr:nvSpPr>
        <xdr:cNvPr id="528" name="テキスト ボックス 527">
          <a:extLst>
            <a:ext uri="{FF2B5EF4-FFF2-40B4-BE49-F238E27FC236}">
              <a16:creationId xmlns:a16="http://schemas.microsoft.com/office/drawing/2014/main" id="{804D00EC-94D4-4861-ACCC-5203ABA0AC02}"/>
            </a:ext>
          </a:extLst>
        </xdr:cNvPr>
        <xdr:cNvSpPr txBox="1"/>
      </xdr:nvSpPr>
      <xdr:spPr>
        <a:xfrm>
          <a:off x="12042941" y="9654920"/>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55</xdr:row>
      <xdr:rowOff>40822</xdr:rowOff>
    </xdr:from>
    <xdr:to>
      <xdr:col>89</xdr:col>
      <xdr:colOff>177800</xdr:colOff>
      <xdr:row>55</xdr:row>
      <xdr:rowOff>40822</xdr:rowOff>
    </xdr:to>
    <xdr:cxnSp macro="">
      <xdr:nvCxnSpPr>
        <xdr:cNvPr id="529" name="直線コネクタ 528">
          <a:extLst>
            <a:ext uri="{FF2B5EF4-FFF2-40B4-BE49-F238E27FC236}">
              <a16:creationId xmlns:a16="http://schemas.microsoft.com/office/drawing/2014/main" id="{9C8F3C48-91C7-46A0-B197-D8CC578708BB}"/>
            </a:ext>
          </a:extLst>
        </xdr:cNvPr>
        <xdr:cNvCxnSpPr/>
      </xdr:nvCxnSpPr>
      <xdr:spPr>
        <a:xfrm>
          <a:off x="12446000" y="9470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54</xdr:row>
      <xdr:rowOff>70049</xdr:rowOff>
    </xdr:from>
    <xdr:ext cx="403059" cy="259045"/>
    <xdr:sp macro="" textlink="">
      <xdr:nvSpPr>
        <xdr:cNvPr id="530" name="テキスト ボックス 529">
          <a:extLst>
            <a:ext uri="{FF2B5EF4-FFF2-40B4-BE49-F238E27FC236}">
              <a16:creationId xmlns:a16="http://schemas.microsoft.com/office/drawing/2014/main" id="{9AF45CB2-D9CD-4ACA-8E24-0BF05665E374}"/>
            </a:ext>
          </a:extLst>
        </xdr:cNvPr>
        <xdr:cNvSpPr txBox="1"/>
      </xdr:nvSpPr>
      <xdr:spPr>
        <a:xfrm>
          <a:off x="12042941" y="9328349"/>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53</xdr:row>
      <xdr:rowOff>57150</xdr:rowOff>
    </xdr:from>
    <xdr:to>
      <xdr:col>89</xdr:col>
      <xdr:colOff>177800</xdr:colOff>
      <xdr:row>53</xdr:row>
      <xdr:rowOff>57150</xdr:rowOff>
    </xdr:to>
    <xdr:cxnSp macro="">
      <xdr:nvCxnSpPr>
        <xdr:cNvPr id="531" name="直線コネクタ 530">
          <a:extLst>
            <a:ext uri="{FF2B5EF4-FFF2-40B4-BE49-F238E27FC236}">
              <a16:creationId xmlns:a16="http://schemas.microsoft.com/office/drawing/2014/main" id="{45893771-9813-4BCF-A340-8DEEDFF8965C}"/>
            </a:ext>
          </a:extLst>
        </xdr:cNvPr>
        <xdr:cNvCxnSpPr/>
      </xdr:nvCxnSpPr>
      <xdr:spPr>
        <a:xfrm>
          <a:off x="12446000" y="914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52</xdr:row>
      <xdr:rowOff>86377</xdr:rowOff>
    </xdr:from>
    <xdr:ext cx="403059" cy="259045"/>
    <xdr:sp macro="" textlink="">
      <xdr:nvSpPr>
        <xdr:cNvPr id="532" name="テキスト ボックス 531">
          <a:extLst>
            <a:ext uri="{FF2B5EF4-FFF2-40B4-BE49-F238E27FC236}">
              <a16:creationId xmlns:a16="http://schemas.microsoft.com/office/drawing/2014/main" id="{82A26FE9-6EF0-4A3D-A044-F31B97085EF0}"/>
            </a:ext>
          </a:extLst>
        </xdr:cNvPr>
        <xdr:cNvSpPr txBox="1"/>
      </xdr:nvSpPr>
      <xdr:spPr>
        <a:xfrm>
          <a:off x="12042941" y="9001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53</xdr:row>
      <xdr:rowOff>57150</xdr:rowOff>
    </xdr:from>
    <xdr:to>
      <xdr:col>90</xdr:col>
      <xdr:colOff>25400</xdr:colOff>
      <xdr:row>66</xdr:row>
      <xdr:rowOff>114300</xdr:rowOff>
    </xdr:to>
    <xdr:sp macro="" textlink="">
      <xdr:nvSpPr>
        <xdr:cNvPr id="533" name="【学校施設】&#10;有形固定資産減価償却率グラフ枠">
          <a:extLst>
            <a:ext uri="{FF2B5EF4-FFF2-40B4-BE49-F238E27FC236}">
              <a16:creationId xmlns:a16="http://schemas.microsoft.com/office/drawing/2014/main" id="{4ECC851E-B1A9-49A1-BE21-DA555CB4F0FD}"/>
            </a:ext>
          </a:extLst>
        </xdr:cNvPr>
        <xdr:cNvSpPr/>
      </xdr:nvSpPr>
      <xdr:spPr>
        <a:xfrm>
          <a:off x="12446000" y="914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126364</xdr:colOff>
      <xdr:row>55</xdr:row>
      <xdr:rowOff>37556</xdr:rowOff>
    </xdr:from>
    <xdr:to>
      <xdr:col>85</xdr:col>
      <xdr:colOff>126364</xdr:colOff>
      <xdr:row>64</xdr:row>
      <xdr:rowOff>32657</xdr:rowOff>
    </xdr:to>
    <xdr:cxnSp macro="">
      <xdr:nvCxnSpPr>
        <xdr:cNvPr id="534" name="直線コネクタ 533">
          <a:extLst>
            <a:ext uri="{FF2B5EF4-FFF2-40B4-BE49-F238E27FC236}">
              <a16:creationId xmlns:a16="http://schemas.microsoft.com/office/drawing/2014/main" id="{4C23FA06-29C7-4F83-ADC5-187232FC0947}"/>
            </a:ext>
          </a:extLst>
        </xdr:cNvPr>
        <xdr:cNvCxnSpPr/>
      </xdr:nvCxnSpPr>
      <xdr:spPr>
        <a:xfrm flipV="1">
          <a:off x="16318864" y="9467306"/>
          <a:ext cx="0" cy="1538151"/>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64</xdr:row>
      <xdr:rowOff>36484</xdr:rowOff>
    </xdr:from>
    <xdr:ext cx="405111" cy="259045"/>
    <xdr:sp macro="" textlink="">
      <xdr:nvSpPr>
        <xdr:cNvPr id="535" name="【学校施設】&#10;有形固定資産減価償却率最小値テキスト">
          <a:extLst>
            <a:ext uri="{FF2B5EF4-FFF2-40B4-BE49-F238E27FC236}">
              <a16:creationId xmlns:a16="http://schemas.microsoft.com/office/drawing/2014/main" id="{C28C5709-586C-409E-AA6C-93F0C90698E6}"/>
            </a:ext>
          </a:extLst>
        </xdr:cNvPr>
        <xdr:cNvSpPr txBox="1"/>
      </xdr:nvSpPr>
      <xdr:spPr>
        <a:xfrm>
          <a:off x="16357600" y="11009284"/>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77.0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64</xdr:row>
      <xdr:rowOff>32657</xdr:rowOff>
    </xdr:from>
    <xdr:to>
      <xdr:col>86</xdr:col>
      <xdr:colOff>25400</xdr:colOff>
      <xdr:row>64</xdr:row>
      <xdr:rowOff>32657</xdr:rowOff>
    </xdr:to>
    <xdr:cxnSp macro="">
      <xdr:nvCxnSpPr>
        <xdr:cNvPr id="536" name="直線コネクタ 535">
          <a:extLst>
            <a:ext uri="{FF2B5EF4-FFF2-40B4-BE49-F238E27FC236}">
              <a16:creationId xmlns:a16="http://schemas.microsoft.com/office/drawing/2014/main" id="{A04AC997-384D-452E-93F9-BCC1482E6A42}"/>
            </a:ext>
          </a:extLst>
        </xdr:cNvPr>
        <xdr:cNvCxnSpPr/>
      </xdr:nvCxnSpPr>
      <xdr:spPr>
        <a:xfrm>
          <a:off x="16230600" y="1100545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53</xdr:row>
      <xdr:rowOff>155683</xdr:rowOff>
    </xdr:from>
    <xdr:ext cx="405111" cy="259045"/>
    <xdr:sp macro="" textlink="">
      <xdr:nvSpPr>
        <xdr:cNvPr id="537" name="【学校施設】&#10;有形固定資産減価償却率最大値テキスト">
          <a:extLst>
            <a:ext uri="{FF2B5EF4-FFF2-40B4-BE49-F238E27FC236}">
              <a16:creationId xmlns:a16="http://schemas.microsoft.com/office/drawing/2014/main" id="{7D26203B-7101-4DDD-8C85-F6FD00A6FB92}"/>
            </a:ext>
          </a:extLst>
        </xdr:cNvPr>
        <xdr:cNvSpPr txBox="1"/>
      </xdr:nvSpPr>
      <xdr:spPr>
        <a:xfrm>
          <a:off x="16357600" y="924253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29.9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55</xdr:row>
      <xdr:rowOff>37556</xdr:rowOff>
    </xdr:from>
    <xdr:to>
      <xdr:col>86</xdr:col>
      <xdr:colOff>25400</xdr:colOff>
      <xdr:row>55</xdr:row>
      <xdr:rowOff>37556</xdr:rowOff>
    </xdr:to>
    <xdr:cxnSp macro="">
      <xdr:nvCxnSpPr>
        <xdr:cNvPr id="538" name="直線コネクタ 537">
          <a:extLst>
            <a:ext uri="{FF2B5EF4-FFF2-40B4-BE49-F238E27FC236}">
              <a16:creationId xmlns:a16="http://schemas.microsoft.com/office/drawing/2014/main" id="{C4167E14-156E-46EB-A5B7-1AA1F03E2917}"/>
            </a:ext>
          </a:extLst>
        </xdr:cNvPr>
        <xdr:cNvCxnSpPr/>
      </xdr:nvCxnSpPr>
      <xdr:spPr>
        <a:xfrm>
          <a:off x="16230600" y="946730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58</xdr:row>
      <xdr:rowOff>55353</xdr:rowOff>
    </xdr:from>
    <xdr:ext cx="405111" cy="259045"/>
    <xdr:sp macro="" textlink="">
      <xdr:nvSpPr>
        <xdr:cNvPr id="539" name="【学校施設】&#10;有形固定資産減価償却率平均値テキスト">
          <a:extLst>
            <a:ext uri="{FF2B5EF4-FFF2-40B4-BE49-F238E27FC236}">
              <a16:creationId xmlns:a16="http://schemas.microsoft.com/office/drawing/2014/main" id="{B0C4FA00-96FB-4500-A664-1D12F047822C}"/>
            </a:ext>
          </a:extLst>
        </xdr:cNvPr>
        <xdr:cNvSpPr txBox="1"/>
      </xdr:nvSpPr>
      <xdr:spPr>
        <a:xfrm>
          <a:off x="16357600" y="9999453"/>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52.3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59</xdr:row>
      <xdr:rowOff>32476</xdr:rowOff>
    </xdr:from>
    <xdr:to>
      <xdr:col>85</xdr:col>
      <xdr:colOff>177800</xdr:colOff>
      <xdr:row>59</xdr:row>
      <xdr:rowOff>134076</xdr:rowOff>
    </xdr:to>
    <xdr:sp macro="" textlink="">
      <xdr:nvSpPr>
        <xdr:cNvPr id="540" name="フローチャート: 判断 539">
          <a:extLst>
            <a:ext uri="{FF2B5EF4-FFF2-40B4-BE49-F238E27FC236}">
              <a16:creationId xmlns:a16="http://schemas.microsoft.com/office/drawing/2014/main" id="{E0F84FEF-0003-40D6-B0EF-2D1231BC55B0}"/>
            </a:ext>
          </a:extLst>
        </xdr:cNvPr>
        <xdr:cNvSpPr/>
      </xdr:nvSpPr>
      <xdr:spPr>
        <a:xfrm>
          <a:off x="16268700" y="1014802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0</xdr:colOff>
      <xdr:row>59</xdr:row>
      <xdr:rowOff>61867</xdr:rowOff>
    </xdr:from>
    <xdr:to>
      <xdr:col>81</xdr:col>
      <xdr:colOff>101600</xdr:colOff>
      <xdr:row>59</xdr:row>
      <xdr:rowOff>163467</xdr:rowOff>
    </xdr:to>
    <xdr:sp macro="" textlink="">
      <xdr:nvSpPr>
        <xdr:cNvPr id="541" name="フローチャート: 判断 540">
          <a:extLst>
            <a:ext uri="{FF2B5EF4-FFF2-40B4-BE49-F238E27FC236}">
              <a16:creationId xmlns:a16="http://schemas.microsoft.com/office/drawing/2014/main" id="{15933503-E47E-4E6E-8AED-2AF12B9E208B}"/>
            </a:ext>
          </a:extLst>
        </xdr:cNvPr>
        <xdr:cNvSpPr/>
      </xdr:nvSpPr>
      <xdr:spPr>
        <a:xfrm>
          <a:off x="15430500" y="1017741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63500</xdr:colOff>
      <xdr:row>59</xdr:row>
      <xdr:rowOff>114119</xdr:rowOff>
    </xdr:from>
    <xdr:to>
      <xdr:col>76</xdr:col>
      <xdr:colOff>165100</xdr:colOff>
      <xdr:row>60</xdr:row>
      <xdr:rowOff>44269</xdr:rowOff>
    </xdr:to>
    <xdr:sp macro="" textlink="">
      <xdr:nvSpPr>
        <xdr:cNvPr id="542" name="フローチャート: 判断 541">
          <a:extLst>
            <a:ext uri="{FF2B5EF4-FFF2-40B4-BE49-F238E27FC236}">
              <a16:creationId xmlns:a16="http://schemas.microsoft.com/office/drawing/2014/main" id="{E90D8B37-CF33-48CC-A8F7-7677BC7D008C}"/>
            </a:ext>
          </a:extLst>
        </xdr:cNvPr>
        <xdr:cNvSpPr/>
      </xdr:nvSpPr>
      <xdr:spPr>
        <a:xfrm>
          <a:off x="14541500" y="1022966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127000</xdr:colOff>
      <xdr:row>59</xdr:row>
      <xdr:rowOff>159838</xdr:rowOff>
    </xdr:from>
    <xdr:to>
      <xdr:col>72</xdr:col>
      <xdr:colOff>38100</xdr:colOff>
      <xdr:row>60</xdr:row>
      <xdr:rowOff>89988</xdr:rowOff>
    </xdr:to>
    <xdr:sp macro="" textlink="">
      <xdr:nvSpPr>
        <xdr:cNvPr id="543" name="フローチャート: 判断 542">
          <a:extLst>
            <a:ext uri="{FF2B5EF4-FFF2-40B4-BE49-F238E27FC236}">
              <a16:creationId xmlns:a16="http://schemas.microsoft.com/office/drawing/2014/main" id="{3DD2268C-BF3A-4D13-99DF-7DBDB4036F34}"/>
            </a:ext>
          </a:extLst>
        </xdr:cNvPr>
        <xdr:cNvSpPr/>
      </xdr:nvSpPr>
      <xdr:spPr>
        <a:xfrm>
          <a:off x="13652500" y="1027538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0</xdr:colOff>
      <xdr:row>60</xdr:row>
      <xdr:rowOff>4717</xdr:rowOff>
    </xdr:from>
    <xdr:to>
      <xdr:col>67</xdr:col>
      <xdr:colOff>101600</xdr:colOff>
      <xdr:row>60</xdr:row>
      <xdr:rowOff>106317</xdr:rowOff>
    </xdr:to>
    <xdr:sp macro="" textlink="">
      <xdr:nvSpPr>
        <xdr:cNvPr id="544" name="フローチャート: 判断 543">
          <a:extLst>
            <a:ext uri="{FF2B5EF4-FFF2-40B4-BE49-F238E27FC236}">
              <a16:creationId xmlns:a16="http://schemas.microsoft.com/office/drawing/2014/main" id="{4C406CD9-27C7-4246-9E31-F21263860197}"/>
            </a:ext>
          </a:extLst>
        </xdr:cNvPr>
        <xdr:cNvSpPr/>
      </xdr:nvSpPr>
      <xdr:spPr>
        <a:xfrm>
          <a:off x="12763500" y="1029171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84</xdr:col>
      <xdr:colOff>127000</xdr:colOff>
      <xdr:row>66</xdr:row>
      <xdr:rowOff>111777</xdr:rowOff>
    </xdr:from>
    <xdr:ext cx="762000" cy="259045"/>
    <xdr:sp macro="" textlink="">
      <xdr:nvSpPr>
        <xdr:cNvPr id="545" name="テキスト ボックス 544">
          <a:extLst>
            <a:ext uri="{FF2B5EF4-FFF2-40B4-BE49-F238E27FC236}">
              <a16:creationId xmlns:a16="http://schemas.microsoft.com/office/drawing/2014/main" id="{B00572B0-8984-4B0D-ACB0-C9FFCF4E35F5}"/>
            </a:ext>
          </a:extLst>
        </xdr:cNvPr>
        <xdr:cNvSpPr txBox="1"/>
      </xdr:nvSpPr>
      <xdr:spPr>
        <a:xfrm>
          <a:off x="161290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66</xdr:row>
      <xdr:rowOff>111777</xdr:rowOff>
    </xdr:from>
    <xdr:ext cx="762000" cy="259045"/>
    <xdr:sp macro="" textlink="">
      <xdr:nvSpPr>
        <xdr:cNvPr id="546" name="テキスト ボックス 545">
          <a:extLst>
            <a:ext uri="{FF2B5EF4-FFF2-40B4-BE49-F238E27FC236}">
              <a16:creationId xmlns:a16="http://schemas.microsoft.com/office/drawing/2014/main" id="{0E0C30A4-5269-49E7-A624-B1E611FF764A}"/>
            </a:ext>
          </a:extLst>
        </xdr:cNvPr>
        <xdr:cNvSpPr txBox="1"/>
      </xdr:nvSpPr>
      <xdr:spPr>
        <a:xfrm>
          <a:off x="15290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66</xdr:row>
      <xdr:rowOff>111777</xdr:rowOff>
    </xdr:from>
    <xdr:ext cx="762000" cy="259045"/>
    <xdr:sp macro="" textlink="">
      <xdr:nvSpPr>
        <xdr:cNvPr id="547" name="テキスト ボックス 546">
          <a:extLst>
            <a:ext uri="{FF2B5EF4-FFF2-40B4-BE49-F238E27FC236}">
              <a16:creationId xmlns:a16="http://schemas.microsoft.com/office/drawing/2014/main" id="{7791EAF9-2AFB-44CA-B4E2-A9F8D0B59676}"/>
            </a:ext>
          </a:extLst>
        </xdr:cNvPr>
        <xdr:cNvSpPr txBox="1"/>
      </xdr:nvSpPr>
      <xdr:spPr>
        <a:xfrm>
          <a:off x="14401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66</xdr:row>
      <xdr:rowOff>111777</xdr:rowOff>
    </xdr:from>
    <xdr:ext cx="762000" cy="259045"/>
    <xdr:sp macro="" textlink="">
      <xdr:nvSpPr>
        <xdr:cNvPr id="548" name="テキスト ボックス 547">
          <a:extLst>
            <a:ext uri="{FF2B5EF4-FFF2-40B4-BE49-F238E27FC236}">
              <a16:creationId xmlns:a16="http://schemas.microsoft.com/office/drawing/2014/main" id="{47E73D91-309E-4A21-8643-192C598F02B2}"/>
            </a:ext>
          </a:extLst>
        </xdr:cNvPr>
        <xdr:cNvSpPr txBox="1"/>
      </xdr:nvSpPr>
      <xdr:spPr>
        <a:xfrm>
          <a:off x="13512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66</xdr:row>
      <xdr:rowOff>111777</xdr:rowOff>
    </xdr:from>
    <xdr:ext cx="762000" cy="259045"/>
    <xdr:sp macro="" textlink="">
      <xdr:nvSpPr>
        <xdr:cNvPr id="549" name="テキスト ボックス 548">
          <a:extLst>
            <a:ext uri="{FF2B5EF4-FFF2-40B4-BE49-F238E27FC236}">
              <a16:creationId xmlns:a16="http://schemas.microsoft.com/office/drawing/2014/main" id="{E76BFACE-00AC-445A-B13C-E78C53207EE8}"/>
            </a:ext>
          </a:extLst>
        </xdr:cNvPr>
        <xdr:cNvSpPr txBox="1"/>
      </xdr:nvSpPr>
      <xdr:spPr>
        <a:xfrm>
          <a:off x="12623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60</xdr:row>
      <xdr:rowOff>119017</xdr:rowOff>
    </xdr:from>
    <xdr:to>
      <xdr:col>85</xdr:col>
      <xdr:colOff>177800</xdr:colOff>
      <xdr:row>61</xdr:row>
      <xdr:rowOff>49167</xdr:rowOff>
    </xdr:to>
    <xdr:sp macro="" textlink="">
      <xdr:nvSpPr>
        <xdr:cNvPr id="550" name="楕円 549">
          <a:extLst>
            <a:ext uri="{FF2B5EF4-FFF2-40B4-BE49-F238E27FC236}">
              <a16:creationId xmlns:a16="http://schemas.microsoft.com/office/drawing/2014/main" id="{54171A81-5583-45D2-89F9-D4DF5701558A}"/>
            </a:ext>
          </a:extLst>
        </xdr:cNvPr>
        <xdr:cNvSpPr/>
      </xdr:nvSpPr>
      <xdr:spPr>
        <a:xfrm>
          <a:off x="16268700" y="1040601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165100</xdr:colOff>
      <xdr:row>60</xdr:row>
      <xdr:rowOff>97444</xdr:rowOff>
    </xdr:from>
    <xdr:ext cx="405111" cy="259045"/>
    <xdr:sp macro="" textlink="">
      <xdr:nvSpPr>
        <xdr:cNvPr id="551" name="【学校施設】&#10;有形固定資産減価償却率該当値テキスト">
          <a:extLst>
            <a:ext uri="{FF2B5EF4-FFF2-40B4-BE49-F238E27FC236}">
              <a16:creationId xmlns:a16="http://schemas.microsoft.com/office/drawing/2014/main" id="{0279AD7A-7049-491F-A2CA-FBE7E40E4127}"/>
            </a:ext>
          </a:extLst>
        </xdr:cNvPr>
        <xdr:cNvSpPr txBox="1"/>
      </xdr:nvSpPr>
      <xdr:spPr>
        <a:xfrm>
          <a:off x="16357600" y="10384444"/>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60.2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60</xdr:row>
      <xdr:rowOff>96157</xdr:rowOff>
    </xdr:from>
    <xdr:to>
      <xdr:col>81</xdr:col>
      <xdr:colOff>101600</xdr:colOff>
      <xdr:row>61</xdr:row>
      <xdr:rowOff>26307</xdr:rowOff>
    </xdr:to>
    <xdr:sp macro="" textlink="">
      <xdr:nvSpPr>
        <xdr:cNvPr id="552" name="楕円 551">
          <a:extLst>
            <a:ext uri="{FF2B5EF4-FFF2-40B4-BE49-F238E27FC236}">
              <a16:creationId xmlns:a16="http://schemas.microsoft.com/office/drawing/2014/main" id="{4A629C0F-6250-4362-8385-4820B13CD0C7}"/>
            </a:ext>
          </a:extLst>
        </xdr:cNvPr>
        <xdr:cNvSpPr/>
      </xdr:nvSpPr>
      <xdr:spPr>
        <a:xfrm>
          <a:off x="15430500" y="1038315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50800</xdr:colOff>
      <xdr:row>60</xdr:row>
      <xdr:rowOff>146957</xdr:rowOff>
    </xdr:from>
    <xdr:to>
      <xdr:col>85</xdr:col>
      <xdr:colOff>127000</xdr:colOff>
      <xdr:row>60</xdr:row>
      <xdr:rowOff>169817</xdr:rowOff>
    </xdr:to>
    <xdr:cxnSp macro="">
      <xdr:nvCxnSpPr>
        <xdr:cNvPr id="553" name="直線コネクタ 552">
          <a:extLst>
            <a:ext uri="{FF2B5EF4-FFF2-40B4-BE49-F238E27FC236}">
              <a16:creationId xmlns:a16="http://schemas.microsoft.com/office/drawing/2014/main" id="{30CDFC81-2CA2-4490-A87F-8C7F11C5E524}"/>
            </a:ext>
          </a:extLst>
        </xdr:cNvPr>
        <xdr:cNvCxnSpPr/>
      </xdr:nvCxnSpPr>
      <xdr:spPr>
        <a:xfrm>
          <a:off x="15481300" y="10433957"/>
          <a:ext cx="838200" cy="2286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60</xdr:row>
      <xdr:rowOff>53703</xdr:rowOff>
    </xdr:from>
    <xdr:to>
      <xdr:col>76</xdr:col>
      <xdr:colOff>165100</xdr:colOff>
      <xdr:row>60</xdr:row>
      <xdr:rowOff>155303</xdr:rowOff>
    </xdr:to>
    <xdr:sp macro="" textlink="">
      <xdr:nvSpPr>
        <xdr:cNvPr id="554" name="楕円 553">
          <a:extLst>
            <a:ext uri="{FF2B5EF4-FFF2-40B4-BE49-F238E27FC236}">
              <a16:creationId xmlns:a16="http://schemas.microsoft.com/office/drawing/2014/main" id="{7809B2C2-99D4-4FDB-A047-AF22CDAE74B6}"/>
            </a:ext>
          </a:extLst>
        </xdr:cNvPr>
        <xdr:cNvSpPr/>
      </xdr:nvSpPr>
      <xdr:spPr>
        <a:xfrm>
          <a:off x="14541500" y="1034070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60</xdr:row>
      <xdr:rowOff>104503</xdr:rowOff>
    </xdr:from>
    <xdr:to>
      <xdr:col>81</xdr:col>
      <xdr:colOff>50800</xdr:colOff>
      <xdr:row>60</xdr:row>
      <xdr:rowOff>146957</xdr:rowOff>
    </xdr:to>
    <xdr:cxnSp macro="">
      <xdr:nvCxnSpPr>
        <xdr:cNvPr id="555" name="直線コネクタ 554">
          <a:extLst>
            <a:ext uri="{FF2B5EF4-FFF2-40B4-BE49-F238E27FC236}">
              <a16:creationId xmlns:a16="http://schemas.microsoft.com/office/drawing/2014/main" id="{2AD1CB5E-A0AE-4A25-8541-1DE3FE554042}"/>
            </a:ext>
          </a:extLst>
        </xdr:cNvPr>
        <xdr:cNvCxnSpPr/>
      </xdr:nvCxnSpPr>
      <xdr:spPr>
        <a:xfrm>
          <a:off x="14592300" y="10391503"/>
          <a:ext cx="889000" cy="4245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60</xdr:row>
      <xdr:rowOff>30843</xdr:rowOff>
    </xdr:from>
    <xdr:to>
      <xdr:col>72</xdr:col>
      <xdr:colOff>38100</xdr:colOff>
      <xdr:row>60</xdr:row>
      <xdr:rowOff>132443</xdr:rowOff>
    </xdr:to>
    <xdr:sp macro="" textlink="">
      <xdr:nvSpPr>
        <xdr:cNvPr id="556" name="楕円 555">
          <a:extLst>
            <a:ext uri="{FF2B5EF4-FFF2-40B4-BE49-F238E27FC236}">
              <a16:creationId xmlns:a16="http://schemas.microsoft.com/office/drawing/2014/main" id="{B1D63479-0CA2-4D4D-83D7-A901605A1942}"/>
            </a:ext>
          </a:extLst>
        </xdr:cNvPr>
        <xdr:cNvSpPr/>
      </xdr:nvSpPr>
      <xdr:spPr>
        <a:xfrm>
          <a:off x="13652500" y="1031784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177800</xdr:colOff>
      <xdr:row>60</xdr:row>
      <xdr:rowOff>81643</xdr:rowOff>
    </xdr:from>
    <xdr:to>
      <xdr:col>76</xdr:col>
      <xdr:colOff>114300</xdr:colOff>
      <xdr:row>60</xdr:row>
      <xdr:rowOff>104503</xdr:rowOff>
    </xdr:to>
    <xdr:cxnSp macro="">
      <xdr:nvCxnSpPr>
        <xdr:cNvPr id="557" name="直線コネクタ 556">
          <a:extLst>
            <a:ext uri="{FF2B5EF4-FFF2-40B4-BE49-F238E27FC236}">
              <a16:creationId xmlns:a16="http://schemas.microsoft.com/office/drawing/2014/main" id="{44052A7B-A783-4D8D-AD37-646DF899C2A4}"/>
            </a:ext>
          </a:extLst>
        </xdr:cNvPr>
        <xdr:cNvCxnSpPr/>
      </xdr:nvCxnSpPr>
      <xdr:spPr>
        <a:xfrm>
          <a:off x="13703300" y="10368643"/>
          <a:ext cx="889000" cy="2286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67</xdr:col>
      <xdr:colOff>0</xdr:colOff>
      <xdr:row>59</xdr:row>
      <xdr:rowOff>143510</xdr:rowOff>
    </xdr:from>
    <xdr:to>
      <xdr:col>67</xdr:col>
      <xdr:colOff>101600</xdr:colOff>
      <xdr:row>60</xdr:row>
      <xdr:rowOff>73660</xdr:rowOff>
    </xdr:to>
    <xdr:sp macro="" textlink="">
      <xdr:nvSpPr>
        <xdr:cNvPr id="558" name="楕円 557">
          <a:extLst>
            <a:ext uri="{FF2B5EF4-FFF2-40B4-BE49-F238E27FC236}">
              <a16:creationId xmlns:a16="http://schemas.microsoft.com/office/drawing/2014/main" id="{8CB9A2BB-7A41-42D0-953D-3905BC6FBD91}"/>
            </a:ext>
          </a:extLst>
        </xdr:cNvPr>
        <xdr:cNvSpPr/>
      </xdr:nvSpPr>
      <xdr:spPr>
        <a:xfrm>
          <a:off x="12763500" y="1025906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50800</xdr:colOff>
      <xdr:row>60</xdr:row>
      <xdr:rowOff>22860</xdr:rowOff>
    </xdr:from>
    <xdr:to>
      <xdr:col>71</xdr:col>
      <xdr:colOff>177800</xdr:colOff>
      <xdr:row>60</xdr:row>
      <xdr:rowOff>81643</xdr:rowOff>
    </xdr:to>
    <xdr:cxnSp macro="">
      <xdr:nvCxnSpPr>
        <xdr:cNvPr id="559" name="直線コネクタ 558">
          <a:extLst>
            <a:ext uri="{FF2B5EF4-FFF2-40B4-BE49-F238E27FC236}">
              <a16:creationId xmlns:a16="http://schemas.microsoft.com/office/drawing/2014/main" id="{1376934C-E480-4A30-90A6-F77DE81096EB}"/>
            </a:ext>
          </a:extLst>
        </xdr:cNvPr>
        <xdr:cNvCxnSpPr/>
      </xdr:nvCxnSpPr>
      <xdr:spPr>
        <a:xfrm>
          <a:off x="12814300" y="10309860"/>
          <a:ext cx="889000" cy="5878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80</xdr:col>
      <xdr:colOff>26044</xdr:colOff>
      <xdr:row>58</xdr:row>
      <xdr:rowOff>8544</xdr:rowOff>
    </xdr:from>
    <xdr:ext cx="405111" cy="259045"/>
    <xdr:sp macro="" textlink="">
      <xdr:nvSpPr>
        <xdr:cNvPr id="560" name="n_1aveValue【学校施設】&#10;有形固定資産減価償却率">
          <a:extLst>
            <a:ext uri="{FF2B5EF4-FFF2-40B4-BE49-F238E27FC236}">
              <a16:creationId xmlns:a16="http://schemas.microsoft.com/office/drawing/2014/main" id="{56EBEC57-9612-4C14-A556-E58956623A1D}"/>
            </a:ext>
          </a:extLst>
        </xdr:cNvPr>
        <xdr:cNvSpPr txBox="1"/>
      </xdr:nvSpPr>
      <xdr:spPr>
        <a:xfrm>
          <a:off x="15266044" y="9952644"/>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53.2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58</xdr:row>
      <xdr:rowOff>60796</xdr:rowOff>
    </xdr:from>
    <xdr:ext cx="405111" cy="259045"/>
    <xdr:sp macro="" textlink="">
      <xdr:nvSpPr>
        <xdr:cNvPr id="561" name="n_2aveValue【学校施設】&#10;有形固定資産減価償却率">
          <a:extLst>
            <a:ext uri="{FF2B5EF4-FFF2-40B4-BE49-F238E27FC236}">
              <a16:creationId xmlns:a16="http://schemas.microsoft.com/office/drawing/2014/main" id="{F5692B2D-EEFD-4E61-907C-9C90D2406B84}"/>
            </a:ext>
          </a:extLst>
        </xdr:cNvPr>
        <xdr:cNvSpPr txBox="1"/>
      </xdr:nvSpPr>
      <xdr:spPr>
        <a:xfrm>
          <a:off x="14389744" y="1000489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54.8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58</xdr:row>
      <xdr:rowOff>106515</xdr:rowOff>
    </xdr:from>
    <xdr:ext cx="405111" cy="259045"/>
    <xdr:sp macro="" textlink="">
      <xdr:nvSpPr>
        <xdr:cNvPr id="562" name="n_3aveValue【学校施設】&#10;有形固定資産減価償却率">
          <a:extLst>
            <a:ext uri="{FF2B5EF4-FFF2-40B4-BE49-F238E27FC236}">
              <a16:creationId xmlns:a16="http://schemas.microsoft.com/office/drawing/2014/main" id="{125A7827-0645-490B-9FB3-D8C9297D49F2}"/>
            </a:ext>
          </a:extLst>
        </xdr:cNvPr>
        <xdr:cNvSpPr txBox="1"/>
      </xdr:nvSpPr>
      <xdr:spPr>
        <a:xfrm>
          <a:off x="13500744" y="1005061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56.2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60</xdr:row>
      <xdr:rowOff>97444</xdr:rowOff>
    </xdr:from>
    <xdr:ext cx="405111" cy="259045"/>
    <xdr:sp macro="" textlink="">
      <xdr:nvSpPr>
        <xdr:cNvPr id="563" name="n_4aveValue【学校施設】&#10;有形固定資産減価償却率">
          <a:extLst>
            <a:ext uri="{FF2B5EF4-FFF2-40B4-BE49-F238E27FC236}">
              <a16:creationId xmlns:a16="http://schemas.microsoft.com/office/drawing/2014/main" id="{67E0CE58-FFDD-4255-9C81-7C3FD20C45EA}"/>
            </a:ext>
          </a:extLst>
        </xdr:cNvPr>
        <xdr:cNvSpPr txBox="1"/>
      </xdr:nvSpPr>
      <xdr:spPr>
        <a:xfrm>
          <a:off x="12611744" y="10384444"/>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56.7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26044</xdr:colOff>
      <xdr:row>61</xdr:row>
      <xdr:rowOff>17434</xdr:rowOff>
    </xdr:from>
    <xdr:ext cx="405111" cy="259045"/>
    <xdr:sp macro="" textlink="">
      <xdr:nvSpPr>
        <xdr:cNvPr id="564" name="n_1mainValue【学校施設】&#10;有形固定資産減価償却率">
          <a:extLst>
            <a:ext uri="{FF2B5EF4-FFF2-40B4-BE49-F238E27FC236}">
              <a16:creationId xmlns:a16="http://schemas.microsoft.com/office/drawing/2014/main" id="{4F49AC5C-578F-4F76-BC46-A3822CEDE180}"/>
            </a:ext>
          </a:extLst>
        </xdr:cNvPr>
        <xdr:cNvSpPr txBox="1"/>
      </xdr:nvSpPr>
      <xdr:spPr>
        <a:xfrm>
          <a:off x="15266044" y="10475884"/>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59.5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60</xdr:row>
      <xdr:rowOff>146430</xdr:rowOff>
    </xdr:from>
    <xdr:ext cx="405111" cy="259045"/>
    <xdr:sp macro="" textlink="">
      <xdr:nvSpPr>
        <xdr:cNvPr id="565" name="n_2mainValue【学校施設】&#10;有形固定資産減価償却率">
          <a:extLst>
            <a:ext uri="{FF2B5EF4-FFF2-40B4-BE49-F238E27FC236}">
              <a16:creationId xmlns:a16="http://schemas.microsoft.com/office/drawing/2014/main" id="{BF9E30B7-ED30-4638-A988-AAE9D8087669}"/>
            </a:ext>
          </a:extLst>
        </xdr:cNvPr>
        <xdr:cNvSpPr txBox="1"/>
      </xdr:nvSpPr>
      <xdr:spPr>
        <a:xfrm>
          <a:off x="14389744" y="10433430"/>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58.2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60</xdr:row>
      <xdr:rowOff>123570</xdr:rowOff>
    </xdr:from>
    <xdr:ext cx="405111" cy="259045"/>
    <xdr:sp macro="" textlink="">
      <xdr:nvSpPr>
        <xdr:cNvPr id="566" name="n_3mainValue【学校施設】&#10;有形固定資産減価償却率">
          <a:extLst>
            <a:ext uri="{FF2B5EF4-FFF2-40B4-BE49-F238E27FC236}">
              <a16:creationId xmlns:a16="http://schemas.microsoft.com/office/drawing/2014/main" id="{8218B9DA-C3FE-41BC-B698-6F49D96D6CB6}"/>
            </a:ext>
          </a:extLst>
        </xdr:cNvPr>
        <xdr:cNvSpPr txBox="1"/>
      </xdr:nvSpPr>
      <xdr:spPr>
        <a:xfrm>
          <a:off x="13500744" y="10410570"/>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57.5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58</xdr:row>
      <xdr:rowOff>90187</xdr:rowOff>
    </xdr:from>
    <xdr:ext cx="405111" cy="259045"/>
    <xdr:sp macro="" textlink="">
      <xdr:nvSpPr>
        <xdr:cNvPr id="567" name="n_4mainValue【学校施設】&#10;有形固定資産減価償却率">
          <a:extLst>
            <a:ext uri="{FF2B5EF4-FFF2-40B4-BE49-F238E27FC236}">
              <a16:creationId xmlns:a16="http://schemas.microsoft.com/office/drawing/2014/main" id="{CA117B55-0BDF-4460-BD7A-2EB725CB1D77}"/>
            </a:ext>
          </a:extLst>
        </xdr:cNvPr>
        <xdr:cNvSpPr txBox="1"/>
      </xdr:nvSpPr>
      <xdr:spPr>
        <a:xfrm>
          <a:off x="12611744" y="1003428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55.7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46</xdr:row>
      <xdr:rowOff>114300</xdr:rowOff>
    </xdr:from>
    <xdr:to>
      <xdr:col>120</xdr:col>
      <xdr:colOff>152400</xdr:colOff>
      <xdr:row>50</xdr:row>
      <xdr:rowOff>63500</xdr:rowOff>
    </xdr:to>
    <xdr:sp macro="" textlink="">
      <xdr:nvSpPr>
        <xdr:cNvPr id="568" name="正方形/長方形 567">
          <a:extLst>
            <a:ext uri="{FF2B5EF4-FFF2-40B4-BE49-F238E27FC236}">
              <a16:creationId xmlns:a16="http://schemas.microsoft.com/office/drawing/2014/main" id="{55308DCD-1C31-44C7-B72F-3E36B2EFF63D}"/>
            </a:ext>
          </a:extLst>
        </xdr:cNvPr>
        <xdr:cNvSpPr/>
      </xdr:nvSpPr>
      <xdr:spPr>
        <a:xfrm>
          <a:off x="18288000" y="800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学校施設</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96</xdr:col>
      <xdr:colOff>127000</xdr:colOff>
      <xdr:row>50</xdr:row>
      <xdr:rowOff>88900</xdr:rowOff>
    </xdr:from>
    <xdr:to>
      <xdr:col>104</xdr:col>
      <xdr:colOff>127000</xdr:colOff>
      <xdr:row>52</xdr:row>
      <xdr:rowOff>0</xdr:rowOff>
    </xdr:to>
    <xdr:sp macro="" textlink="">
      <xdr:nvSpPr>
        <xdr:cNvPr id="569" name="正方形/長方形 568">
          <a:extLst>
            <a:ext uri="{FF2B5EF4-FFF2-40B4-BE49-F238E27FC236}">
              <a16:creationId xmlns:a16="http://schemas.microsoft.com/office/drawing/2014/main" id="{2DEDE104-46BC-406A-8BFF-7326A58BE640}"/>
            </a:ext>
          </a:extLst>
        </xdr:cNvPr>
        <xdr:cNvSpPr/>
      </xdr:nvSpPr>
      <xdr:spPr>
        <a:xfrm>
          <a:off x="18415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51</xdr:row>
      <xdr:rowOff>120650</xdr:rowOff>
    </xdr:from>
    <xdr:to>
      <xdr:col>104</xdr:col>
      <xdr:colOff>127000</xdr:colOff>
      <xdr:row>53</xdr:row>
      <xdr:rowOff>31750</xdr:rowOff>
    </xdr:to>
    <xdr:sp macro="" textlink="">
      <xdr:nvSpPr>
        <xdr:cNvPr id="570" name="正方形/長方形 569">
          <a:extLst>
            <a:ext uri="{FF2B5EF4-FFF2-40B4-BE49-F238E27FC236}">
              <a16:creationId xmlns:a16="http://schemas.microsoft.com/office/drawing/2014/main" id="{DB747BE2-173C-4820-95E6-3FDBD3231C75}"/>
            </a:ext>
          </a:extLst>
        </xdr:cNvPr>
        <xdr:cNvSpPr/>
      </xdr:nvSpPr>
      <xdr:spPr>
        <a:xfrm>
          <a:off x="18415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12/21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50</xdr:row>
      <xdr:rowOff>88900</xdr:rowOff>
    </xdr:from>
    <xdr:to>
      <xdr:col>110</xdr:col>
      <xdr:colOff>0</xdr:colOff>
      <xdr:row>52</xdr:row>
      <xdr:rowOff>0</xdr:rowOff>
    </xdr:to>
    <xdr:sp macro="" textlink="">
      <xdr:nvSpPr>
        <xdr:cNvPr id="571" name="正方形/長方形 570">
          <a:extLst>
            <a:ext uri="{FF2B5EF4-FFF2-40B4-BE49-F238E27FC236}">
              <a16:creationId xmlns:a16="http://schemas.microsoft.com/office/drawing/2014/main" id="{F5B9AFD8-EAB9-415A-838E-6518373384C7}"/>
            </a:ext>
          </a:extLst>
        </xdr:cNvPr>
        <xdr:cNvSpPr/>
      </xdr:nvSpPr>
      <xdr:spPr>
        <a:xfrm>
          <a:off x="19431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51</xdr:row>
      <xdr:rowOff>120650</xdr:rowOff>
    </xdr:from>
    <xdr:to>
      <xdr:col>110</xdr:col>
      <xdr:colOff>0</xdr:colOff>
      <xdr:row>53</xdr:row>
      <xdr:rowOff>31750</xdr:rowOff>
    </xdr:to>
    <xdr:sp macro="" textlink="">
      <xdr:nvSpPr>
        <xdr:cNvPr id="572" name="正方形/長方形 571">
          <a:extLst>
            <a:ext uri="{FF2B5EF4-FFF2-40B4-BE49-F238E27FC236}">
              <a16:creationId xmlns:a16="http://schemas.microsoft.com/office/drawing/2014/main" id="{F4A2269E-9D3D-4031-8B5A-E7D4AC91C29E}"/>
            </a:ext>
          </a:extLst>
        </xdr:cNvPr>
        <xdr:cNvSpPr/>
      </xdr:nvSpPr>
      <xdr:spPr>
        <a:xfrm>
          <a:off x="19431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1.451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50</xdr:row>
      <xdr:rowOff>88900</xdr:rowOff>
    </xdr:from>
    <xdr:to>
      <xdr:col>116</xdr:col>
      <xdr:colOff>0</xdr:colOff>
      <xdr:row>52</xdr:row>
      <xdr:rowOff>0</xdr:rowOff>
    </xdr:to>
    <xdr:sp macro="" textlink="">
      <xdr:nvSpPr>
        <xdr:cNvPr id="573" name="正方形/長方形 572">
          <a:extLst>
            <a:ext uri="{FF2B5EF4-FFF2-40B4-BE49-F238E27FC236}">
              <a16:creationId xmlns:a16="http://schemas.microsoft.com/office/drawing/2014/main" id="{46288EC4-A050-4CCF-8F37-A85307E14C1F}"/>
            </a:ext>
          </a:extLst>
        </xdr:cNvPr>
        <xdr:cNvSpPr/>
      </xdr:nvSpPr>
      <xdr:spPr>
        <a:xfrm>
          <a:off x="20574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108</xdr:col>
      <xdr:colOff>0</xdr:colOff>
      <xdr:row>51</xdr:row>
      <xdr:rowOff>120650</xdr:rowOff>
    </xdr:from>
    <xdr:to>
      <xdr:col>116</xdr:col>
      <xdr:colOff>0</xdr:colOff>
      <xdr:row>53</xdr:row>
      <xdr:rowOff>31750</xdr:rowOff>
    </xdr:to>
    <xdr:sp macro="" textlink="">
      <xdr:nvSpPr>
        <xdr:cNvPr id="574" name="正方形/長方形 573">
          <a:extLst>
            <a:ext uri="{FF2B5EF4-FFF2-40B4-BE49-F238E27FC236}">
              <a16:creationId xmlns:a16="http://schemas.microsoft.com/office/drawing/2014/main" id="{7A6374B6-22A0-4B34-A0B1-C7D4B21B0E62}"/>
            </a:ext>
          </a:extLst>
        </xdr:cNvPr>
        <xdr:cNvSpPr/>
      </xdr:nvSpPr>
      <xdr:spPr>
        <a:xfrm>
          <a:off x="20574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0.951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53</xdr:row>
      <xdr:rowOff>57150</xdr:rowOff>
    </xdr:from>
    <xdr:to>
      <xdr:col>120</xdr:col>
      <xdr:colOff>152400</xdr:colOff>
      <xdr:row>66</xdr:row>
      <xdr:rowOff>114300</xdr:rowOff>
    </xdr:to>
    <xdr:sp macro="" textlink="">
      <xdr:nvSpPr>
        <xdr:cNvPr id="575" name="正方形/長方形 574">
          <a:extLst>
            <a:ext uri="{FF2B5EF4-FFF2-40B4-BE49-F238E27FC236}">
              <a16:creationId xmlns:a16="http://schemas.microsoft.com/office/drawing/2014/main" id="{EDAC8C10-3851-4F29-AA81-08DC54D2AF68}"/>
            </a:ext>
          </a:extLst>
        </xdr:cNvPr>
        <xdr:cNvSpPr/>
      </xdr:nvSpPr>
      <xdr:spPr>
        <a:xfrm>
          <a:off x="18288000" y="914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52</xdr:row>
      <xdr:rowOff>38100</xdr:rowOff>
    </xdr:from>
    <xdr:ext cx="349839" cy="225703"/>
    <xdr:sp macro="" textlink="">
      <xdr:nvSpPr>
        <xdr:cNvPr id="576" name="テキスト ボックス 575">
          <a:extLst>
            <a:ext uri="{FF2B5EF4-FFF2-40B4-BE49-F238E27FC236}">
              <a16:creationId xmlns:a16="http://schemas.microsoft.com/office/drawing/2014/main" id="{88134893-6E03-44DC-8834-FF08A52FB742}"/>
            </a:ext>
          </a:extLst>
        </xdr:cNvPr>
        <xdr:cNvSpPr txBox="1"/>
      </xdr:nvSpPr>
      <xdr:spPr>
        <a:xfrm>
          <a:off x="18249900" y="895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66</xdr:row>
      <xdr:rowOff>114300</xdr:rowOff>
    </xdr:from>
    <xdr:to>
      <xdr:col>120</xdr:col>
      <xdr:colOff>114300</xdr:colOff>
      <xdr:row>66</xdr:row>
      <xdr:rowOff>114300</xdr:rowOff>
    </xdr:to>
    <xdr:cxnSp macro="">
      <xdr:nvCxnSpPr>
        <xdr:cNvPr id="577" name="直線コネクタ 576">
          <a:extLst>
            <a:ext uri="{FF2B5EF4-FFF2-40B4-BE49-F238E27FC236}">
              <a16:creationId xmlns:a16="http://schemas.microsoft.com/office/drawing/2014/main" id="{99ADB68C-E724-410E-BA79-6EAAEACEB9D9}"/>
            </a:ext>
          </a:extLst>
        </xdr:cNvPr>
        <xdr:cNvCxnSpPr/>
      </xdr:nvCxnSpPr>
      <xdr:spPr>
        <a:xfrm>
          <a:off x="18288000" y="1143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65</xdr:row>
      <xdr:rowOff>143527</xdr:rowOff>
    </xdr:from>
    <xdr:ext cx="467179" cy="259045"/>
    <xdr:sp macro="" textlink="">
      <xdr:nvSpPr>
        <xdr:cNvPr id="578" name="テキスト ボックス 577">
          <a:extLst>
            <a:ext uri="{FF2B5EF4-FFF2-40B4-BE49-F238E27FC236}">
              <a16:creationId xmlns:a16="http://schemas.microsoft.com/office/drawing/2014/main" id="{E4FE90AC-7A34-471B-A1E6-539029A4BB9E}"/>
            </a:ext>
          </a:extLst>
        </xdr:cNvPr>
        <xdr:cNvSpPr txBox="1"/>
      </xdr:nvSpPr>
      <xdr:spPr>
        <a:xfrm>
          <a:off x="17820821" y="1128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64</xdr:row>
      <xdr:rowOff>130628</xdr:rowOff>
    </xdr:from>
    <xdr:to>
      <xdr:col>120</xdr:col>
      <xdr:colOff>114300</xdr:colOff>
      <xdr:row>64</xdr:row>
      <xdr:rowOff>130628</xdr:rowOff>
    </xdr:to>
    <xdr:cxnSp macro="">
      <xdr:nvCxnSpPr>
        <xdr:cNvPr id="579" name="直線コネクタ 578">
          <a:extLst>
            <a:ext uri="{FF2B5EF4-FFF2-40B4-BE49-F238E27FC236}">
              <a16:creationId xmlns:a16="http://schemas.microsoft.com/office/drawing/2014/main" id="{7B6342D6-CA92-4D77-B81F-8AC664E0EB74}"/>
            </a:ext>
          </a:extLst>
        </xdr:cNvPr>
        <xdr:cNvCxnSpPr/>
      </xdr:nvCxnSpPr>
      <xdr:spPr>
        <a:xfrm>
          <a:off x="18288000" y="11103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63</xdr:row>
      <xdr:rowOff>159855</xdr:rowOff>
    </xdr:from>
    <xdr:ext cx="467179" cy="259045"/>
    <xdr:sp macro="" textlink="">
      <xdr:nvSpPr>
        <xdr:cNvPr id="580" name="テキスト ボックス 579">
          <a:extLst>
            <a:ext uri="{FF2B5EF4-FFF2-40B4-BE49-F238E27FC236}">
              <a16:creationId xmlns:a16="http://schemas.microsoft.com/office/drawing/2014/main" id="{DE0D57E0-4AC1-4C44-94D0-10FFBC710526}"/>
            </a:ext>
          </a:extLst>
        </xdr:cNvPr>
        <xdr:cNvSpPr txBox="1"/>
      </xdr:nvSpPr>
      <xdr:spPr>
        <a:xfrm>
          <a:off x="17820821" y="10961205"/>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62</xdr:row>
      <xdr:rowOff>146957</xdr:rowOff>
    </xdr:from>
    <xdr:to>
      <xdr:col>120</xdr:col>
      <xdr:colOff>114300</xdr:colOff>
      <xdr:row>62</xdr:row>
      <xdr:rowOff>146957</xdr:rowOff>
    </xdr:to>
    <xdr:cxnSp macro="">
      <xdr:nvCxnSpPr>
        <xdr:cNvPr id="581" name="直線コネクタ 580">
          <a:extLst>
            <a:ext uri="{FF2B5EF4-FFF2-40B4-BE49-F238E27FC236}">
              <a16:creationId xmlns:a16="http://schemas.microsoft.com/office/drawing/2014/main" id="{317CB6EC-0462-49A4-B84F-CA88A0BB70BE}"/>
            </a:ext>
          </a:extLst>
        </xdr:cNvPr>
        <xdr:cNvCxnSpPr/>
      </xdr:nvCxnSpPr>
      <xdr:spPr>
        <a:xfrm>
          <a:off x="18288000" y="1077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62</xdr:row>
      <xdr:rowOff>4734</xdr:rowOff>
    </xdr:from>
    <xdr:ext cx="467179" cy="259045"/>
    <xdr:sp macro="" textlink="">
      <xdr:nvSpPr>
        <xdr:cNvPr id="582" name="テキスト ボックス 581">
          <a:extLst>
            <a:ext uri="{FF2B5EF4-FFF2-40B4-BE49-F238E27FC236}">
              <a16:creationId xmlns:a16="http://schemas.microsoft.com/office/drawing/2014/main" id="{DD99B9C1-9368-496B-B7D5-5236204FB3A3}"/>
            </a:ext>
          </a:extLst>
        </xdr:cNvPr>
        <xdr:cNvSpPr txBox="1"/>
      </xdr:nvSpPr>
      <xdr:spPr>
        <a:xfrm>
          <a:off x="17820821" y="10634634"/>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0.900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60</xdr:row>
      <xdr:rowOff>163285</xdr:rowOff>
    </xdr:from>
    <xdr:to>
      <xdr:col>120</xdr:col>
      <xdr:colOff>114300</xdr:colOff>
      <xdr:row>60</xdr:row>
      <xdr:rowOff>163285</xdr:rowOff>
    </xdr:to>
    <xdr:cxnSp macro="">
      <xdr:nvCxnSpPr>
        <xdr:cNvPr id="583" name="直線コネクタ 582">
          <a:extLst>
            <a:ext uri="{FF2B5EF4-FFF2-40B4-BE49-F238E27FC236}">
              <a16:creationId xmlns:a16="http://schemas.microsoft.com/office/drawing/2014/main" id="{B8ABF50C-293A-4320-853A-1E2B7FF4C7CE}"/>
            </a:ext>
          </a:extLst>
        </xdr:cNvPr>
        <xdr:cNvCxnSpPr/>
      </xdr:nvCxnSpPr>
      <xdr:spPr>
        <a:xfrm>
          <a:off x="18288000" y="10450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60</xdr:row>
      <xdr:rowOff>21062</xdr:rowOff>
    </xdr:from>
    <xdr:ext cx="467179" cy="259045"/>
    <xdr:sp macro="" textlink="">
      <xdr:nvSpPr>
        <xdr:cNvPr id="584" name="テキスト ボックス 583">
          <a:extLst>
            <a:ext uri="{FF2B5EF4-FFF2-40B4-BE49-F238E27FC236}">
              <a16:creationId xmlns:a16="http://schemas.microsoft.com/office/drawing/2014/main" id="{42CD437D-5533-4A08-95F4-A4C2C2FDE0E1}"/>
            </a:ext>
          </a:extLst>
        </xdr:cNvPr>
        <xdr:cNvSpPr txBox="1"/>
      </xdr:nvSpPr>
      <xdr:spPr>
        <a:xfrm>
          <a:off x="17820821" y="10308062"/>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59</xdr:row>
      <xdr:rowOff>8165</xdr:rowOff>
    </xdr:from>
    <xdr:to>
      <xdr:col>120</xdr:col>
      <xdr:colOff>114300</xdr:colOff>
      <xdr:row>59</xdr:row>
      <xdr:rowOff>8165</xdr:rowOff>
    </xdr:to>
    <xdr:cxnSp macro="">
      <xdr:nvCxnSpPr>
        <xdr:cNvPr id="585" name="直線コネクタ 584">
          <a:extLst>
            <a:ext uri="{FF2B5EF4-FFF2-40B4-BE49-F238E27FC236}">
              <a16:creationId xmlns:a16="http://schemas.microsoft.com/office/drawing/2014/main" id="{E99323A8-7BC8-4AC7-9A8A-D16A553237EE}"/>
            </a:ext>
          </a:extLst>
        </xdr:cNvPr>
        <xdr:cNvCxnSpPr/>
      </xdr:nvCxnSpPr>
      <xdr:spPr>
        <a:xfrm>
          <a:off x="18288000" y="1012371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58</xdr:row>
      <xdr:rowOff>37392</xdr:rowOff>
    </xdr:from>
    <xdr:ext cx="467179" cy="259045"/>
    <xdr:sp macro="" textlink="">
      <xdr:nvSpPr>
        <xdr:cNvPr id="586" name="テキスト ボックス 585">
          <a:extLst>
            <a:ext uri="{FF2B5EF4-FFF2-40B4-BE49-F238E27FC236}">
              <a16:creationId xmlns:a16="http://schemas.microsoft.com/office/drawing/2014/main" id="{22C94D6F-1CFE-4649-B508-95B21F42E4AA}"/>
            </a:ext>
          </a:extLst>
        </xdr:cNvPr>
        <xdr:cNvSpPr txBox="1"/>
      </xdr:nvSpPr>
      <xdr:spPr>
        <a:xfrm>
          <a:off x="17820821" y="9981492"/>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57</xdr:row>
      <xdr:rowOff>24493</xdr:rowOff>
    </xdr:from>
    <xdr:to>
      <xdr:col>120</xdr:col>
      <xdr:colOff>114300</xdr:colOff>
      <xdr:row>57</xdr:row>
      <xdr:rowOff>24493</xdr:rowOff>
    </xdr:to>
    <xdr:cxnSp macro="">
      <xdr:nvCxnSpPr>
        <xdr:cNvPr id="587" name="直線コネクタ 586">
          <a:extLst>
            <a:ext uri="{FF2B5EF4-FFF2-40B4-BE49-F238E27FC236}">
              <a16:creationId xmlns:a16="http://schemas.microsoft.com/office/drawing/2014/main" id="{C6539787-BE0C-47F4-8FEE-720B48750747}"/>
            </a:ext>
          </a:extLst>
        </xdr:cNvPr>
        <xdr:cNvCxnSpPr/>
      </xdr:nvCxnSpPr>
      <xdr:spPr>
        <a:xfrm>
          <a:off x="18288000" y="979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56</xdr:row>
      <xdr:rowOff>53720</xdr:rowOff>
    </xdr:from>
    <xdr:ext cx="467179" cy="259045"/>
    <xdr:sp macro="" textlink="">
      <xdr:nvSpPr>
        <xdr:cNvPr id="588" name="テキスト ボックス 587">
          <a:extLst>
            <a:ext uri="{FF2B5EF4-FFF2-40B4-BE49-F238E27FC236}">
              <a16:creationId xmlns:a16="http://schemas.microsoft.com/office/drawing/2014/main" id="{EFD77174-765C-462F-B172-D10A37D38519}"/>
            </a:ext>
          </a:extLst>
        </xdr:cNvPr>
        <xdr:cNvSpPr txBox="1"/>
      </xdr:nvSpPr>
      <xdr:spPr>
        <a:xfrm>
          <a:off x="17820821" y="9654920"/>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55</xdr:row>
      <xdr:rowOff>40822</xdr:rowOff>
    </xdr:from>
    <xdr:to>
      <xdr:col>120</xdr:col>
      <xdr:colOff>114300</xdr:colOff>
      <xdr:row>55</xdr:row>
      <xdr:rowOff>40822</xdr:rowOff>
    </xdr:to>
    <xdr:cxnSp macro="">
      <xdr:nvCxnSpPr>
        <xdr:cNvPr id="589" name="直線コネクタ 588">
          <a:extLst>
            <a:ext uri="{FF2B5EF4-FFF2-40B4-BE49-F238E27FC236}">
              <a16:creationId xmlns:a16="http://schemas.microsoft.com/office/drawing/2014/main" id="{C9E7DD63-FEE6-4E7E-8626-1E8594D47EB2}"/>
            </a:ext>
          </a:extLst>
        </xdr:cNvPr>
        <xdr:cNvCxnSpPr/>
      </xdr:nvCxnSpPr>
      <xdr:spPr>
        <a:xfrm>
          <a:off x="18288000" y="9470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54</xdr:row>
      <xdr:rowOff>70049</xdr:rowOff>
    </xdr:from>
    <xdr:ext cx="467179" cy="259045"/>
    <xdr:sp macro="" textlink="">
      <xdr:nvSpPr>
        <xdr:cNvPr id="590" name="テキスト ボックス 589">
          <a:extLst>
            <a:ext uri="{FF2B5EF4-FFF2-40B4-BE49-F238E27FC236}">
              <a16:creationId xmlns:a16="http://schemas.microsoft.com/office/drawing/2014/main" id="{87F9031C-9D68-4243-AF94-BF75279E7A29}"/>
            </a:ext>
          </a:extLst>
        </xdr:cNvPr>
        <xdr:cNvSpPr txBox="1"/>
      </xdr:nvSpPr>
      <xdr:spPr>
        <a:xfrm>
          <a:off x="17820821" y="9328349"/>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53</xdr:row>
      <xdr:rowOff>57150</xdr:rowOff>
    </xdr:from>
    <xdr:to>
      <xdr:col>120</xdr:col>
      <xdr:colOff>114300</xdr:colOff>
      <xdr:row>53</xdr:row>
      <xdr:rowOff>57150</xdr:rowOff>
    </xdr:to>
    <xdr:cxnSp macro="">
      <xdr:nvCxnSpPr>
        <xdr:cNvPr id="591" name="直線コネクタ 590">
          <a:extLst>
            <a:ext uri="{FF2B5EF4-FFF2-40B4-BE49-F238E27FC236}">
              <a16:creationId xmlns:a16="http://schemas.microsoft.com/office/drawing/2014/main" id="{AA4FAB37-8E8B-422D-8DCA-19CAEDB52B21}"/>
            </a:ext>
          </a:extLst>
        </xdr:cNvPr>
        <xdr:cNvCxnSpPr/>
      </xdr:nvCxnSpPr>
      <xdr:spPr>
        <a:xfrm>
          <a:off x="18288000" y="914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52</xdr:row>
      <xdr:rowOff>86377</xdr:rowOff>
    </xdr:from>
    <xdr:ext cx="467179" cy="259045"/>
    <xdr:sp macro="" textlink="">
      <xdr:nvSpPr>
        <xdr:cNvPr id="592" name="テキスト ボックス 591">
          <a:extLst>
            <a:ext uri="{FF2B5EF4-FFF2-40B4-BE49-F238E27FC236}">
              <a16:creationId xmlns:a16="http://schemas.microsoft.com/office/drawing/2014/main" id="{3A8DD091-C9A5-46E5-BDF2-CC029BBDDB9D}"/>
            </a:ext>
          </a:extLst>
        </xdr:cNvPr>
        <xdr:cNvSpPr txBox="1"/>
      </xdr:nvSpPr>
      <xdr:spPr>
        <a:xfrm>
          <a:off x="17820821" y="900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53</xdr:row>
      <xdr:rowOff>57150</xdr:rowOff>
    </xdr:from>
    <xdr:to>
      <xdr:col>120</xdr:col>
      <xdr:colOff>152400</xdr:colOff>
      <xdr:row>66</xdr:row>
      <xdr:rowOff>114300</xdr:rowOff>
    </xdr:to>
    <xdr:sp macro="" textlink="">
      <xdr:nvSpPr>
        <xdr:cNvPr id="593" name="【学校施設】&#10;一人当たり面積グラフ枠">
          <a:extLst>
            <a:ext uri="{FF2B5EF4-FFF2-40B4-BE49-F238E27FC236}">
              <a16:creationId xmlns:a16="http://schemas.microsoft.com/office/drawing/2014/main" id="{91D5B9DF-7233-4C37-9A96-CBBB42CABD94}"/>
            </a:ext>
          </a:extLst>
        </xdr:cNvPr>
        <xdr:cNvSpPr/>
      </xdr:nvSpPr>
      <xdr:spPr>
        <a:xfrm>
          <a:off x="18288000" y="914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62864</xdr:colOff>
      <xdr:row>56</xdr:row>
      <xdr:rowOff>45720</xdr:rowOff>
    </xdr:from>
    <xdr:to>
      <xdr:col>116</xdr:col>
      <xdr:colOff>62864</xdr:colOff>
      <xdr:row>64</xdr:row>
      <xdr:rowOff>77288</xdr:rowOff>
    </xdr:to>
    <xdr:cxnSp macro="">
      <xdr:nvCxnSpPr>
        <xdr:cNvPr id="594" name="直線コネクタ 593">
          <a:extLst>
            <a:ext uri="{FF2B5EF4-FFF2-40B4-BE49-F238E27FC236}">
              <a16:creationId xmlns:a16="http://schemas.microsoft.com/office/drawing/2014/main" id="{76DF60E2-6C1B-4136-AD84-2518E3A0FBD6}"/>
            </a:ext>
          </a:extLst>
        </xdr:cNvPr>
        <xdr:cNvCxnSpPr/>
      </xdr:nvCxnSpPr>
      <xdr:spPr>
        <a:xfrm flipV="1">
          <a:off x="22160864" y="9646920"/>
          <a:ext cx="0" cy="1403168"/>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64</xdr:row>
      <xdr:rowOff>81115</xdr:rowOff>
    </xdr:from>
    <xdr:ext cx="469744" cy="259045"/>
    <xdr:sp macro="" textlink="">
      <xdr:nvSpPr>
        <xdr:cNvPr id="595" name="【学校施設】&#10;一人当たり面積最小値テキスト">
          <a:extLst>
            <a:ext uri="{FF2B5EF4-FFF2-40B4-BE49-F238E27FC236}">
              <a16:creationId xmlns:a16="http://schemas.microsoft.com/office/drawing/2014/main" id="{5E8EF290-99C7-4C0B-9D9E-5138F1FF4DD6}"/>
            </a:ext>
          </a:extLst>
        </xdr:cNvPr>
        <xdr:cNvSpPr txBox="1"/>
      </xdr:nvSpPr>
      <xdr:spPr>
        <a:xfrm>
          <a:off x="22199600" y="1105391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0.649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64</xdr:row>
      <xdr:rowOff>77288</xdr:rowOff>
    </xdr:from>
    <xdr:to>
      <xdr:col>116</xdr:col>
      <xdr:colOff>152400</xdr:colOff>
      <xdr:row>64</xdr:row>
      <xdr:rowOff>77288</xdr:rowOff>
    </xdr:to>
    <xdr:cxnSp macro="">
      <xdr:nvCxnSpPr>
        <xdr:cNvPr id="596" name="直線コネクタ 595">
          <a:extLst>
            <a:ext uri="{FF2B5EF4-FFF2-40B4-BE49-F238E27FC236}">
              <a16:creationId xmlns:a16="http://schemas.microsoft.com/office/drawing/2014/main" id="{946BB528-4BEF-4E57-82B8-45B39956B33D}"/>
            </a:ext>
          </a:extLst>
        </xdr:cNvPr>
        <xdr:cNvCxnSpPr/>
      </xdr:nvCxnSpPr>
      <xdr:spPr>
        <a:xfrm>
          <a:off x="22072600" y="1105008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54</xdr:row>
      <xdr:rowOff>163847</xdr:rowOff>
    </xdr:from>
    <xdr:ext cx="469744" cy="259045"/>
    <xdr:sp macro="" textlink="">
      <xdr:nvSpPr>
        <xdr:cNvPr id="597" name="【学校施設】&#10;一人当たり面積最大値テキスト">
          <a:extLst>
            <a:ext uri="{FF2B5EF4-FFF2-40B4-BE49-F238E27FC236}">
              <a16:creationId xmlns:a16="http://schemas.microsoft.com/office/drawing/2014/main" id="{FCBAF9BD-00FC-476F-BFEC-D593D2E124E2}"/>
            </a:ext>
          </a:extLst>
        </xdr:cNvPr>
        <xdr:cNvSpPr txBox="1"/>
      </xdr:nvSpPr>
      <xdr:spPr>
        <a:xfrm>
          <a:off x="22199600" y="942214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1.938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56</xdr:row>
      <xdr:rowOff>45720</xdr:rowOff>
    </xdr:from>
    <xdr:to>
      <xdr:col>116</xdr:col>
      <xdr:colOff>152400</xdr:colOff>
      <xdr:row>56</xdr:row>
      <xdr:rowOff>45720</xdr:rowOff>
    </xdr:to>
    <xdr:cxnSp macro="">
      <xdr:nvCxnSpPr>
        <xdr:cNvPr id="598" name="直線コネクタ 597">
          <a:extLst>
            <a:ext uri="{FF2B5EF4-FFF2-40B4-BE49-F238E27FC236}">
              <a16:creationId xmlns:a16="http://schemas.microsoft.com/office/drawing/2014/main" id="{E71AA67D-FEE4-446D-A36D-E8F48A837DA0}"/>
            </a:ext>
          </a:extLst>
        </xdr:cNvPr>
        <xdr:cNvCxnSpPr/>
      </xdr:nvCxnSpPr>
      <xdr:spPr>
        <a:xfrm>
          <a:off x="22072600" y="964692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61</xdr:row>
      <xdr:rowOff>139717</xdr:rowOff>
    </xdr:from>
    <xdr:ext cx="469744" cy="259045"/>
    <xdr:sp macro="" textlink="">
      <xdr:nvSpPr>
        <xdr:cNvPr id="599" name="【学校施設】&#10;一人当たり面積平均値テキスト">
          <a:extLst>
            <a:ext uri="{FF2B5EF4-FFF2-40B4-BE49-F238E27FC236}">
              <a16:creationId xmlns:a16="http://schemas.microsoft.com/office/drawing/2014/main" id="{1BD35CC3-50BB-4304-9E50-6A6A66361039}"/>
            </a:ext>
          </a:extLst>
        </xdr:cNvPr>
        <xdr:cNvSpPr txBox="1"/>
      </xdr:nvSpPr>
      <xdr:spPr>
        <a:xfrm>
          <a:off x="22199600" y="10598167"/>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0.881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62</xdr:row>
      <xdr:rowOff>116840</xdr:rowOff>
    </xdr:from>
    <xdr:to>
      <xdr:col>116</xdr:col>
      <xdr:colOff>114300</xdr:colOff>
      <xdr:row>63</xdr:row>
      <xdr:rowOff>46990</xdr:rowOff>
    </xdr:to>
    <xdr:sp macro="" textlink="">
      <xdr:nvSpPr>
        <xdr:cNvPr id="600" name="フローチャート: 判断 599">
          <a:extLst>
            <a:ext uri="{FF2B5EF4-FFF2-40B4-BE49-F238E27FC236}">
              <a16:creationId xmlns:a16="http://schemas.microsoft.com/office/drawing/2014/main" id="{3A264CD4-9EB6-4925-AFBE-594F1EB564E1}"/>
            </a:ext>
          </a:extLst>
        </xdr:cNvPr>
        <xdr:cNvSpPr/>
      </xdr:nvSpPr>
      <xdr:spPr>
        <a:xfrm>
          <a:off x="22110700" y="107467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127000</xdr:colOff>
      <xdr:row>62</xdr:row>
      <xdr:rowOff>116840</xdr:rowOff>
    </xdr:from>
    <xdr:to>
      <xdr:col>112</xdr:col>
      <xdr:colOff>38100</xdr:colOff>
      <xdr:row>63</xdr:row>
      <xdr:rowOff>46990</xdr:rowOff>
    </xdr:to>
    <xdr:sp macro="" textlink="">
      <xdr:nvSpPr>
        <xdr:cNvPr id="601" name="フローチャート: 判断 600">
          <a:extLst>
            <a:ext uri="{FF2B5EF4-FFF2-40B4-BE49-F238E27FC236}">
              <a16:creationId xmlns:a16="http://schemas.microsoft.com/office/drawing/2014/main" id="{AC969C09-01CE-4BA1-B2FF-FAA8D21ACC42}"/>
            </a:ext>
          </a:extLst>
        </xdr:cNvPr>
        <xdr:cNvSpPr/>
      </xdr:nvSpPr>
      <xdr:spPr>
        <a:xfrm>
          <a:off x="21272500" y="107467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0</xdr:colOff>
      <xdr:row>62</xdr:row>
      <xdr:rowOff>128815</xdr:rowOff>
    </xdr:from>
    <xdr:to>
      <xdr:col>107</xdr:col>
      <xdr:colOff>101600</xdr:colOff>
      <xdr:row>63</xdr:row>
      <xdr:rowOff>58965</xdr:rowOff>
    </xdr:to>
    <xdr:sp macro="" textlink="">
      <xdr:nvSpPr>
        <xdr:cNvPr id="602" name="フローチャート: 判断 601">
          <a:extLst>
            <a:ext uri="{FF2B5EF4-FFF2-40B4-BE49-F238E27FC236}">
              <a16:creationId xmlns:a16="http://schemas.microsoft.com/office/drawing/2014/main" id="{DB4B3689-07D0-4340-A058-B64ADA406682}"/>
            </a:ext>
          </a:extLst>
        </xdr:cNvPr>
        <xdr:cNvSpPr/>
      </xdr:nvSpPr>
      <xdr:spPr>
        <a:xfrm>
          <a:off x="20383500" y="1075871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63500</xdr:colOff>
      <xdr:row>62</xdr:row>
      <xdr:rowOff>137523</xdr:rowOff>
    </xdr:from>
    <xdr:to>
      <xdr:col>102</xdr:col>
      <xdr:colOff>165100</xdr:colOff>
      <xdr:row>63</xdr:row>
      <xdr:rowOff>67673</xdr:rowOff>
    </xdr:to>
    <xdr:sp macro="" textlink="">
      <xdr:nvSpPr>
        <xdr:cNvPr id="603" name="フローチャート: 判断 602">
          <a:extLst>
            <a:ext uri="{FF2B5EF4-FFF2-40B4-BE49-F238E27FC236}">
              <a16:creationId xmlns:a16="http://schemas.microsoft.com/office/drawing/2014/main" id="{A3BC64C1-A345-4D2A-886B-3F26544EFBAF}"/>
            </a:ext>
          </a:extLst>
        </xdr:cNvPr>
        <xdr:cNvSpPr/>
      </xdr:nvSpPr>
      <xdr:spPr>
        <a:xfrm>
          <a:off x="19494500" y="1076742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127000</xdr:colOff>
      <xdr:row>62</xdr:row>
      <xdr:rowOff>120106</xdr:rowOff>
    </xdr:from>
    <xdr:to>
      <xdr:col>98</xdr:col>
      <xdr:colOff>38100</xdr:colOff>
      <xdr:row>63</xdr:row>
      <xdr:rowOff>50256</xdr:rowOff>
    </xdr:to>
    <xdr:sp macro="" textlink="">
      <xdr:nvSpPr>
        <xdr:cNvPr id="604" name="フローチャート: 判断 603">
          <a:extLst>
            <a:ext uri="{FF2B5EF4-FFF2-40B4-BE49-F238E27FC236}">
              <a16:creationId xmlns:a16="http://schemas.microsoft.com/office/drawing/2014/main" id="{3BAD2BD7-E348-4C8C-B776-1C2C9D068A7B}"/>
            </a:ext>
          </a:extLst>
        </xdr:cNvPr>
        <xdr:cNvSpPr/>
      </xdr:nvSpPr>
      <xdr:spPr>
        <a:xfrm>
          <a:off x="18605500" y="1075000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115</xdr:col>
      <xdr:colOff>63500</xdr:colOff>
      <xdr:row>66</xdr:row>
      <xdr:rowOff>111777</xdr:rowOff>
    </xdr:from>
    <xdr:ext cx="762000" cy="259045"/>
    <xdr:sp macro="" textlink="">
      <xdr:nvSpPr>
        <xdr:cNvPr id="605" name="テキスト ボックス 604">
          <a:extLst>
            <a:ext uri="{FF2B5EF4-FFF2-40B4-BE49-F238E27FC236}">
              <a16:creationId xmlns:a16="http://schemas.microsoft.com/office/drawing/2014/main" id="{A6A77AD9-2101-42AF-99FB-407EF3C17F50}"/>
            </a:ext>
          </a:extLst>
        </xdr:cNvPr>
        <xdr:cNvSpPr txBox="1"/>
      </xdr:nvSpPr>
      <xdr:spPr>
        <a:xfrm>
          <a:off x="219710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66</xdr:row>
      <xdr:rowOff>111777</xdr:rowOff>
    </xdr:from>
    <xdr:ext cx="762000" cy="259045"/>
    <xdr:sp macro="" textlink="">
      <xdr:nvSpPr>
        <xdr:cNvPr id="606" name="テキスト ボックス 605">
          <a:extLst>
            <a:ext uri="{FF2B5EF4-FFF2-40B4-BE49-F238E27FC236}">
              <a16:creationId xmlns:a16="http://schemas.microsoft.com/office/drawing/2014/main" id="{143E56B1-DF68-4454-BC4B-0B78D2F4F8AD}"/>
            </a:ext>
          </a:extLst>
        </xdr:cNvPr>
        <xdr:cNvSpPr txBox="1"/>
      </xdr:nvSpPr>
      <xdr:spPr>
        <a:xfrm>
          <a:off x="21132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66</xdr:row>
      <xdr:rowOff>111777</xdr:rowOff>
    </xdr:from>
    <xdr:ext cx="762000" cy="259045"/>
    <xdr:sp macro="" textlink="">
      <xdr:nvSpPr>
        <xdr:cNvPr id="607" name="テキスト ボックス 606">
          <a:extLst>
            <a:ext uri="{FF2B5EF4-FFF2-40B4-BE49-F238E27FC236}">
              <a16:creationId xmlns:a16="http://schemas.microsoft.com/office/drawing/2014/main" id="{0C83462C-CE8B-4286-8413-6EFC9DAFC2DC}"/>
            </a:ext>
          </a:extLst>
        </xdr:cNvPr>
        <xdr:cNvSpPr txBox="1"/>
      </xdr:nvSpPr>
      <xdr:spPr>
        <a:xfrm>
          <a:off x="20243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66</xdr:row>
      <xdr:rowOff>111777</xdr:rowOff>
    </xdr:from>
    <xdr:ext cx="762000" cy="259045"/>
    <xdr:sp macro="" textlink="">
      <xdr:nvSpPr>
        <xdr:cNvPr id="608" name="テキスト ボックス 607">
          <a:extLst>
            <a:ext uri="{FF2B5EF4-FFF2-40B4-BE49-F238E27FC236}">
              <a16:creationId xmlns:a16="http://schemas.microsoft.com/office/drawing/2014/main" id="{E9D42AAB-3B6A-4056-B638-A10455D260EB}"/>
            </a:ext>
          </a:extLst>
        </xdr:cNvPr>
        <xdr:cNvSpPr txBox="1"/>
      </xdr:nvSpPr>
      <xdr:spPr>
        <a:xfrm>
          <a:off x="19354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66</xdr:row>
      <xdr:rowOff>111777</xdr:rowOff>
    </xdr:from>
    <xdr:ext cx="762000" cy="259045"/>
    <xdr:sp macro="" textlink="">
      <xdr:nvSpPr>
        <xdr:cNvPr id="609" name="テキスト ボックス 608">
          <a:extLst>
            <a:ext uri="{FF2B5EF4-FFF2-40B4-BE49-F238E27FC236}">
              <a16:creationId xmlns:a16="http://schemas.microsoft.com/office/drawing/2014/main" id="{24D45CB0-FD7A-4B94-AC69-870209BEA342}"/>
            </a:ext>
          </a:extLst>
        </xdr:cNvPr>
        <xdr:cNvSpPr txBox="1"/>
      </xdr:nvSpPr>
      <xdr:spPr>
        <a:xfrm>
          <a:off x="18465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63</xdr:row>
      <xdr:rowOff>42273</xdr:rowOff>
    </xdr:from>
    <xdr:to>
      <xdr:col>116</xdr:col>
      <xdr:colOff>114300</xdr:colOff>
      <xdr:row>63</xdr:row>
      <xdr:rowOff>143873</xdr:rowOff>
    </xdr:to>
    <xdr:sp macro="" textlink="">
      <xdr:nvSpPr>
        <xdr:cNvPr id="610" name="楕円 609">
          <a:extLst>
            <a:ext uri="{FF2B5EF4-FFF2-40B4-BE49-F238E27FC236}">
              <a16:creationId xmlns:a16="http://schemas.microsoft.com/office/drawing/2014/main" id="{50336651-5B19-4D17-9119-ABA569A3A335}"/>
            </a:ext>
          </a:extLst>
        </xdr:cNvPr>
        <xdr:cNvSpPr/>
      </xdr:nvSpPr>
      <xdr:spPr>
        <a:xfrm>
          <a:off x="22110700" y="1084362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101600</xdr:colOff>
      <xdr:row>63</xdr:row>
      <xdr:rowOff>20700</xdr:rowOff>
    </xdr:from>
    <xdr:ext cx="469744" cy="259045"/>
    <xdr:sp macro="" textlink="">
      <xdr:nvSpPr>
        <xdr:cNvPr id="611" name="【学校施設】&#10;一人当たり面積該当値テキスト">
          <a:extLst>
            <a:ext uri="{FF2B5EF4-FFF2-40B4-BE49-F238E27FC236}">
              <a16:creationId xmlns:a16="http://schemas.microsoft.com/office/drawing/2014/main" id="{876CBA29-C17A-449D-975A-7EF8F440EDAE}"/>
            </a:ext>
          </a:extLst>
        </xdr:cNvPr>
        <xdr:cNvSpPr txBox="1"/>
      </xdr:nvSpPr>
      <xdr:spPr>
        <a:xfrm>
          <a:off x="22199600" y="1082205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0.792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63</xdr:row>
      <xdr:rowOff>33565</xdr:rowOff>
    </xdr:from>
    <xdr:to>
      <xdr:col>112</xdr:col>
      <xdr:colOff>38100</xdr:colOff>
      <xdr:row>63</xdr:row>
      <xdr:rowOff>135165</xdr:rowOff>
    </xdr:to>
    <xdr:sp macro="" textlink="">
      <xdr:nvSpPr>
        <xdr:cNvPr id="612" name="楕円 611">
          <a:extLst>
            <a:ext uri="{FF2B5EF4-FFF2-40B4-BE49-F238E27FC236}">
              <a16:creationId xmlns:a16="http://schemas.microsoft.com/office/drawing/2014/main" id="{85FEA918-9C1E-4A6A-9EE1-2E3C61D26F89}"/>
            </a:ext>
          </a:extLst>
        </xdr:cNvPr>
        <xdr:cNvSpPr/>
      </xdr:nvSpPr>
      <xdr:spPr>
        <a:xfrm>
          <a:off x="21272500" y="1083491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177800</xdr:colOff>
      <xdr:row>63</xdr:row>
      <xdr:rowOff>84365</xdr:rowOff>
    </xdr:from>
    <xdr:to>
      <xdr:col>116</xdr:col>
      <xdr:colOff>63500</xdr:colOff>
      <xdr:row>63</xdr:row>
      <xdr:rowOff>93073</xdr:rowOff>
    </xdr:to>
    <xdr:cxnSp macro="">
      <xdr:nvCxnSpPr>
        <xdr:cNvPr id="613" name="直線コネクタ 612">
          <a:extLst>
            <a:ext uri="{FF2B5EF4-FFF2-40B4-BE49-F238E27FC236}">
              <a16:creationId xmlns:a16="http://schemas.microsoft.com/office/drawing/2014/main" id="{ABFBB691-858A-4986-89B2-BBF543B0C26F}"/>
            </a:ext>
          </a:extLst>
        </xdr:cNvPr>
        <xdr:cNvCxnSpPr/>
      </xdr:nvCxnSpPr>
      <xdr:spPr>
        <a:xfrm>
          <a:off x="21323300" y="10885715"/>
          <a:ext cx="838200" cy="870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63</xdr:row>
      <xdr:rowOff>20501</xdr:rowOff>
    </xdr:from>
    <xdr:to>
      <xdr:col>107</xdr:col>
      <xdr:colOff>101600</xdr:colOff>
      <xdr:row>63</xdr:row>
      <xdr:rowOff>122101</xdr:rowOff>
    </xdr:to>
    <xdr:sp macro="" textlink="">
      <xdr:nvSpPr>
        <xdr:cNvPr id="614" name="楕円 613">
          <a:extLst>
            <a:ext uri="{FF2B5EF4-FFF2-40B4-BE49-F238E27FC236}">
              <a16:creationId xmlns:a16="http://schemas.microsoft.com/office/drawing/2014/main" id="{080CB123-CB4B-4648-B571-8050034C0FF6}"/>
            </a:ext>
          </a:extLst>
        </xdr:cNvPr>
        <xdr:cNvSpPr/>
      </xdr:nvSpPr>
      <xdr:spPr>
        <a:xfrm>
          <a:off x="20383500" y="1082185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63</xdr:row>
      <xdr:rowOff>71301</xdr:rowOff>
    </xdr:from>
    <xdr:to>
      <xdr:col>111</xdr:col>
      <xdr:colOff>177800</xdr:colOff>
      <xdr:row>63</xdr:row>
      <xdr:rowOff>84365</xdr:rowOff>
    </xdr:to>
    <xdr:cxnSp macro="">
      <xdr:nvCxnSpPr>
        <xdr:cNvPr id="615" name="直線コネクタ 614">
          <a:extLst>
            <a:ext uri="{FF2B5EF4-FFF2-40B4-BE49-F238E27FC236}">
              <a16:creationId xmlns:a16="http://schemas.microsoft.com/office/drawing/2014/main" id="{2B22E92D-5965-463B-B784-27C5415AC279}"/>
            </a:ext>
          </a:extLst>
        </xdr:cNvPr>
        <xdr:cNvCxnSpPr/>
      </xdr:nvCxnSpPr>
      <xdr:spPr>
        <a:xfrm>
          <a:off x="20434300" y="10872651"/>
          <a:ext cx="889000" cy="1306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63</xdr:row>
      <xdr:rowOff>21590</xdr:rowOff>
    </xdr:from>
    <xdr:to>
      <xdr:col>102</xdr:col>
      <xdr:colOff>165100</xdr:colOff>
      <xdr:row>63</xdr:row>
      <xdr:rowOff>123190</xdr:rowOff>
    </xdr:to>
    <xdr:sp macro="" textlink="">
      <xdr:nvSpPr>
        <xdr:cNvPr id="616" name="楕円 615">
          <a:extLst>
            <a:ext uri="{FF2B5EF4-FFF2-40B4-BE49-F238E27FC236}">
              <a16:creationId xmlns:a16="http://schemas.microsoft.com/office/drawing/2014/main" id="{71F0E963-A953-40A4-AD96-1F394D83E1B8}"/>
            </a:ext>
          </a:extLst>
        </xdr:cNvPr>
        <xdr:cNvSpPr/>
      </xdr:nvSpPr>
      <xdr:spPr>
        <a:xfrm>
          <a:off x="19494500" y="108229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114300</xdr:colOff>
      <xdr:row>63</xdr:row>
      <xdr:rowOff>71301</xdr:rowOff>
    </xdr:from>
    <xdr:to>
      <xdr:col>107</xdr:col>
      <xdr:colOff>50800</xdr:colOff>
      <xdr:row>63</xdr:row>
      <xdr:rowOff>72390</xdr:rowOff>
    </xdr:to>
    <xdr:cxnSp macro="">
      <xdr:nvCxnSpPr>
        <xdr:cNvPr id="617" name="直線コネクタ 616">
          <a:extLst>
            <a:ext uri="{FF2B5EF4-FFF2-40B4-BE49-F238E27FC236}">
              <a16:creationId xmlns:a16="http://schemas.microsoft.com/office/drawing/2014/main" id="{9D25FFAF-8437-49CF-A1FF-4F43C076B43C}"/>
            </a:ext>
          </a:extLst>
        </xdr:cNvPr>
        <xdr:cNvCxnSpPr/>
      </xdr:nvCxnSpPr>
      <xdr:spPr>
        <a:xfrm flipV="1">
          <a:off x="19545300" y="10872651"/>
          <a:ext cx="889000" cy="108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97</xdr:col>
      <xdr:colOff>127000</xdr:colOff>
      <xdr:row>63</xdr:row>
      <xdr:rowOff>19413</xdr:rowOff>
    </xdr:from>
    <xdr:to>
      <xdr:col>98</xdr:col>
      <xdr:colOff>38100</xdr:colOff>
      <xdr:row>63</xdr:row>
      <xdr:rowOff>121013</xdr:rowOff>
    </xdr:to>
    <xdr:sp macro="" textlink="">
      <xdr:nvSpPr>
        <xdr:cNvPr id="618" name="楕円 617">
          <a:extLst>
            <a:ext uri="{FF2B5EF4-FFF2-40B4-BE49-F238E27FC236}">
              <a16:creationId xmlns:a16="http://schemas.microsoft.com/office/drawing/2014/main" id="{6400D25B-37A4-473E-96CD-54759475AFD8}"/>
            </a:ext>
          </a:extLst>
        </xdr:cNvPr>
        <xdr:cNvSpPr/>
      </xdr:nvSpPr>
      <xdr:spPr>
        <a:xfrm>
          <a:off x="18605500" y="1082076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177800</xdr:colOff>
      <xdr:row>63</xdr:row>
      <xdr:rowOff>70213</xdr:rowOff>
    </xdr:from>
    <xdr:to>
      <xdr:col>102</xdr:col>
      <xdr:colOff>114300</xdr:colOff>
      <xdr:row>63</xdr:row>
      <xdr:rowOff>72390</xdr:rowOff>
    </xdr:to>
    <xdr:cxnSp macro="">
      <xdr:nvCxnSpPr>
        <xdr:cNvPr id="619" name="直線コネクタ 618">
          <a:extLst>
            <a:ext uri="{FF2B5EF4-FFF2-40B4-BE49-F238E27FC236}">
              <a16:creationId xmlns:a16="http://schemas.microsoft.com/office/drawing/2014/main" id="{AEDD9D0D-D956-4536-B39E-E9B3E73AD267}"/>
            </a:ext>
          </a:extLst>
        </xdr:cNvPr>
        <xdr:cNvCxnSpPr/>
      </xdr:nvCxnSpPr>
      <xdr:spPr>
        <a:xfrm>
          <a:off x="18656300" y="10871563"/>
          <a:ext cx="889000" cy="217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110</xdr:col>
      <xdr:colOff>120727</xdr:colOff>
      <xdr:row>61</xdr:row>
      <xdr:rowOff>63517</xdr:rowOff>
    </xdr:from>
    <xdr:ext cx="469744" cy="259045"/>
    <xdr:sp macro="" textlink="">
      <xdr:nvSpPr>
        <xdr:cNvPr id="620" name="n_1aveValue【学校施設】&#10;一人当たり面積">
          <a:extLst>
            <a:ext uri="{FF2B5EF4-FFF2-40B4-BE49-F238E27FC236}">
              <a16:creationId xmlns:a16="http://schemas.microsoft.com/office/drawing/2014/main" id="{DD08FE12-B5D5-4DD3-B63A-9E69FA1E0B69}"/>
            </a:ext>
          </a:extLst>
        </xdr:cNvPr>
        <xdr:cNvSpPr txBox="1"/>
      </xdr:nvSpPr>
      <xdr:spPr>
        <a:xfrm>
          <a:off x="21075727" y="1052196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0.881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61</xdr:row>
      <xdr:rowOff>75492</xdr:rowOff>
    </xdr:from>
    <xdr:ext cx="469744" cy="259045"/>
    <xdr:sp macro="" textlink="">
      <xdr:nvSpPr>
        <xdr:cNvPr id="621" name="n_2aveValue【学校施設】&#10;一人当たり面積">
          <a:extLst>
            <a:ext uri="{FF2B5EF4-FFF2-40B4-BE49-F238E27FC236}">
              <a16:creationId xmlns:a16="http://schemas.microsoft.com/office/drawing/2014/main" id="{C4386121-42E6-4972-8384-32EFE2C97636}"/>
            </a:ext>
          </a:extLst>
        </xdr:cNvPr>
        <xdr:cNvSpPr txBox="1"/>
      </xdr:nvSpPr>
      <xdr:spPr>
        <a:xfrm>
          <a:off x="20199427" y="1053394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0.870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61</xdr:row>
      <xdr:rowOff>84200</xdr:rowOff>
    </xdr:from>
    <xdr:ext cx="469744" cy="259045"/>
    <xdr:sp macro="" textlink="">
      <xdr:nvSpPr>
        <xdr:cNvPr id="622" name="n_3aveValue【学校施設】&#10;一人当たり面積">
          <a:extLst>
            <a:ext uri="{FF2B5EF4-FFF2-40B4-BE49-F238E27FC236}">
              <a16:creationId xmlns:a16="http://schemas.microsoft.com/office/drawing/2014/main" id="{A76C1106-DC89-4710-8B76-90AC847A28DE}"/>
            </a:ext>
          </a:extLst>
        </xdr:cNvPr>
        <xdr:cNvSpPr txBox="1"/>
      </xdr:nvSpPr>
      <xdr:spPr>
        <a:xfrm>
          <a:off x="19310427" y="1054265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0.862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61</xdr:row>
      <xdr:rowOff>66783</xdr:rowOff>
    </xdr:from>
    <xdr:ext cx="469744" cy="259045"/>
    <xdr:sp macro="" textlink="">
      <xdr:nvSpPr>
        <xdr:cNvPr id="623" name="n_4aveValue【学校施設】&#10;一人当たり面積">
          <a:extLst>
            <a:ext uri="{FF2B5EF4-FFF2-40B4-BE49-F238E27FC236}">
              <a16:creationId xmlns:a16="http://schemas.microsoft.com/office/drawing/2014/main" id="{B2743ACA-7071-4F3A-B585-3BC6453C2472}"/>
            </a:ext>
          </a:extLst>
        </xdr:cNvPr>
        <xdr:cNvSpPr txBox="1"/>
      </xdr:nvSpPr>
      <xdr:spPr>
        <a:xfrm>
          <a:off x="18421427" y="1052523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0.878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120727</xdr:colOff>
      <xdr:row>63</xdr:row>
      <xdr:rowOff>126292</xdr:rowOff>
    </xdr:from>
    <xdr:ext cx="469744" cy="259045"/>
    <xdr:sp macro="" textlink="">
      <xdr:nvSpPr>
        <xdr:cNvPr id="624" name="n_1mainValue【学校施設】&#10;一人当たり面積">
          <a:extLst>
            <a:ext uri="{FF2B5EF4-FFF2-40B4-BE49-F238E27FC236}">
              <a16:creationId xmlns:a16="http://schemas.microsoft.com/office/drawing/2014/main" id="{2733B9B4-F79F-4E82-B849-3E56E02D88D5}"/>
            </a:ext>
          </a:extLst>
        </xdr:cNvPr>
        <xdr:cNvSpPr txBox="1"/>
      </xdr:nvSpPr>
      <xdr:spPr>
        <a:xfrm>
          <a:off x="21075727" y="1092764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0.800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63</xdr:row>
      <xdr:rowOff>113228</xdr:rowOff>
    </xdr:from>
    <xdr:ext cx="469744" cy="259045"/>
    <xdr:sp macro="" textlink="">
      <xdr:nvSpPr>
        <xdr:cNvPr id="625" name="n_2mainValue【学校施設】&#10;一人当たり面積">
          <a:extLst>
            <a:ext uri="{FF2B5EF4-FFF2-40B4-BE49-F238E27FC236}">
              <a16:creationId xmlns:a16="http://schemas.microsoft.com/office/drawing/2014/main" id="{57B1FD9D-6CB0-4ABC-AEC1-ED550728E7DF}"/>
            </a:ext>
          </a:extLst>
        </xdr:cNvPr>
        <xdr:cNvSpPr txBox="1"/>
      </xdr:nvSpPr>
      <xdr:spPr>
        <a:xfrm>
          <a:off x="20199427" y="1091457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0.812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63</xdr:row>
      <xdr:rowOff>114317</xdr:rowOff>
    </xdr:from>
    <xdr:ext cx="469744" cy="259045"/>
    <xdr:sp macro="" textlink="">
      <xdr:nvSpPr>
        <xdr:cNvPr id="626" name="n_3mainValue【学校施設】&#10;一人当たり面積">
          <a:extLst>
            <a:ext uri="{FF2B5EF4-FFF2-40B4-BE49-F238E27FC236}">
              <a16:creationId xmlns:a16="http://schemas.microsoft.com/office/drawing/2014/main" id="{43989B84-AB68-4E18-A562-B60A8E835BF7}"/>
            </a:ext>
          </a:extLst>
        </xdr:cNvPr>
        <xdr:cNvSpPr txBox="1"/>
      </xdr:nvSpPr>
      <xdr:spPr>
        <a:xfrm>
          <a:off x="19310427" y="1091566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0.811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63</xdr:row>
      <xdr:rowOff>112140</xdr:rowOff>
    </xdr:from>
    <xdr:ext cx="469744" cy="259045"/>
    <xdr:sp macro="" textlink="">
      <xdr:nvSpPr>
        <xdr:cNvPr id="627" name="n_4mainValue【学校施設】&#10;一人当たり面積">
          <a:extLst>
            <a:ext uri="{FF2B5EF4-FFF2-40B4-BE49-F238E27FC236}">
              <a16:creationId xmlns:a16="http://schemas.microsoft.com/office/drawing/2014/main" id="{B4B71D03-CB15-4525-8ED1-AA49C25A8DAD}"/>
            </a:ext>
          </a:extLst>
        </xdr:cNvPr>
        <xdr:cNvSpPr txBox="1"/>
      </xdr:nvSpPr>
      <xdr:spPr>
        <a:xfrm>
          <a:off x="18421427" y="1091349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0.813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68</xdr:row>
      <xdr:rowOff>152400</xdr:rowOff>
    </xdr:from>
    <xdr:to>
      <xdr:col>90</xdr:col>
      <xdr:colOff>25400</xdr:colOff>
      <xdr:row>72</xdr:row>
      <xdr:rowOff>101600</xdr:rowOff>
    </xdr:to>
    <xdr:sp macro="" textlink="">
      <xdr:nvSpPr>
        <xdr:cNvPr id="628" name="正方形/長方形 627">
          <a:extLst>
            <a:ext uri="{FF2B5EF4-FFF2-40B4-BE49-F238E27FC236}">
              <a16:creationId xmlns:a16="http://schemas.microsoft.com/office/drawing/2014/main" id="{EF68D976-D1CA-41BA-A9CE-07099D283694}"/>
            </a:ext>
          </a:extLst>
        </xdr:cNvPr>
        <xdr:cNvSpPr/>
      </xdr:nvSpPr>
      <xdr:spPr>
        <a:xfrm>
          <a:off x="12446000" y="1181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児童館</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66</xdr:col>
      <xdr:colOff>0</xdr:colOff>
      <xdr:row>72</xdr:row>
      <xdr:rowOff>127000</xdr:rowOff>
    </xdr:from>
    <xdr:to>
      <xdr:col>74</xdr:col>
      <xdr:colOff>0</xdr:colOff>
      <xdr:row>74</xdr:row>
      <xdr:rowOff>38100</xdr:rowOff>
    </xdr:to>
    <xdr:sp macro="" textlink="">
      <xdr:nvSpPr>
        <xdr:cNvPr id="629" name="正方形/長方形 628">
          <a:extLst>
            <a:ext uri="{FF2B5EF4-FFF2-40B4-BE49-F238E27FC236}">
              <a16:creationId xmlns:a16="http://schemas.microsoft.com/office/drawing/2014/main" id="{8BEF7786-852F-4811-A9CD-0AEF08400BBB}"/>
            </a:ext>
          </a:extLst>
        </xdr:cNvPr>
        <xdr:cNvSpPr/>
      </xdr:nvSpPr>
      <xdr:spPr>
        <a:xfrm>
          <a:off x="12573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73</xdr:row>
      <xdr:rowOff>158750</xdr:rowOff>
    </xdr:from>
    <xdr:to>
      <xdr:col>74</xdr:col>
      <xdr:colOff>0</xdr:colOff>
      <xdr:row>75</xdr:row>
      <xdr:rowOff>69850</xdr:rowOff>
    </xdr:to>
    <xdr:sp macro="" textlink="">
      <xdr:nvSpPr>
        <xdr:cNvPr id="630" name="正方形/長方形 629">
          <a:extLst>
            <a:ext uri="{FF2B5EF4-FFF2-40B4-BE49-F238E27FC236}">
              <a16:creationId xmlns:a16="http://schemas.microsoft.com/office/drawing/2014/main" id="{24BD1C27-F922-4BB0-86EA-DAE998A857AE}"/>
            </a:ext>
          </a:extLst>
        </xdr:cNvPr>
        <xdr:cNvSpPr/>
      </xdr:nvSpPr>
      <xdr:spPr>
        <a:xfrm>
          <a:off x="12573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15/22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72</xdr:row>
      <xdr:rowOff>127000</xdr:rowOff>
    </xdr:from>
    <xdr:to>
      <xdr:col>79</xdr:col>
      <xdr:colOff>63500</xdr:colOff>
      <xdr:row>74</xdr:row>
      <xdr:rowOff>38100</xdr:rowOff>
    </xdr:to>
    <xdr:sp macro="" textlink="">
      <xdr:nvSpPr>
        <xdr:cNvPr id="631" name="正方形/長方形 630">
          <a:extLst>
            <a:ext uri="{FF2B5EF4-FFF2-40B4-BE49-F238E27FC236}">
              <a16:creationId xmlns:a16="http://schemas.microsoft.com/office/drawing/2014/main" id="{5BE025EB-58BC-458B-B401-6AB2ADB4732F}"/>
            </a:ext>
          </a:extLst>
        </xdr:cNvPr>
        <xdr:cNvSpPr/>
      </xdr:nvSpPr>
      <xdr:spPr>
        <a:xfrm>
          <a:off x="13589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73</xdr:row>
      <xdr:rowOff>158750</xdr:rowOff>
    </xdr:from>
    <xdr:to>
      <xdr:col>79</xdr:col>
      <xdr:colOff>63500</xdr:colOff>
      <xdr:row>75</xdr:row>
      <xdr:rowOff>69850</xdr:rowOff>
    </xdr:to>
    <xdr:sp macro="" textlink="">
      <xdr:nvSpPr>
        <xdr:cNvPr id="632" name="正方形/長方形 631">
          <a:extLst>
            <a:ext uri="{FF2B5EF4-FFF2-40B4-BE49-F238E27FC236}">
              <a16:creationId xmlns:a16="http://schemas.microsoft.com/office/drawing/2014/main" id="{1A547AFB-3D9C-4B9C-BBD4-C7F1DB8D2F97}"/>
            </a:ext>
          </a:extLst>
        </xdr:cNvPr>
        <xdr:cNvSpPr/>
      </xdr:nvSpPr>
      <xdr:spPr>
        <a:xfrm>
          <a:off x="13589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59.4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72</xdr:row>
      <xdr:rowOff>127000</xdr:rowOff>
    </xdr:from>
    <xdr:to>
      <xdr:col>85</xdr:col>
      <xdr:colOff>63500</xdr:colOff>
      <xdr:row>74</xdr:row>
      <xdr:rowOff>38100</xdr:rowOff>
    </xdr:to>
    <xdr:sp macro="" textlink="">
      <xdr:nvSpPr>
        <xdr:cNvPr id="633" name="正方形/長方形 632">
          <a:extLst>
            <a:ext uri="{FF2B5EF4-FFF2-40B4-BE49-F238E27FC236}">
              <a16:creationId xmlns:a16="http://schemas.microsoft.com/office/drawing/2014/main" id="{86446027-D3B7-4154-86DC-A9B83402B3AD}"/>
            </a:ext>
          </a:extLst>
        </xdr:cNvPr>
        <xdr:cNvSpPr/>
      </xdr:nvSpPr>
      <xdr:spPr>
        <a:xfrm>
          <a:off x="14732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77</xdr:col>
      <xdr:colOff>63500</xdr:colOff>
      <xdr:row>73</xdr:row>
      <xdr:rowOff>158750</xdr:rowOff>
    </xdr:from>
    <xdr:to>
      <xdr:col>85</xdr:col>
      <xdr:colOff>63500</xdr:colOff>
      <xdr:row>75</xdr:row>
      <xdr:rowOff>69850</xdr:rowOff>
    </xdr:to>
    <xdr:sp macro="" textlink="">
      <xdr:nvSpPr>
        <xdr:cNvPr id="634" name="正方形/長方形 633">
          <a:extLst>
            <a:ext uri="{FF2B5EF4-FFF2-40B4-BE49-F238E27FC236}">
              <a16:creationId xmlns:a16="http://schemas.microsoft.com/office/drawing/2014/main" id="{54513318-9A14-4C11-95D6-753FBA7C26DE}"/>
            </a:ext>
          </a:extLst>
        </xdr:cNvPr>
        <xdr:cNvSpPr/>
      </xdr:nvSpPr>
      <xdr:spPr>
        <a:xfrm>
          <a:off x="14732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58.4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75</xdr:row>
      <xdr:rowOff>95250</xdr:rowOff>
    </xdr:from>
    <xdr:to>
      <xdr:col>90</xdr:col>
      <xdr:colOff>25400</xdr:colOff>
      <xdr:row>88</xdr:row>
      <xdr:rowOff>152400</xdr:rowOff>
    </xdr:to>
    <xdr:sp macro="" textlink="">
      <xdr:nvSpPr>
        <xdr:cNvPr id="635" name="正方形/長方形 634">
          <a:extLst>
            <a:ext uri="{FF2B5EF4-FFF2-40B4-BE49-F238E27FC236}">
              <a16:creationId xmlns:a16="http://schemas.microsoft.com/office/drawing/2014/main" id="{A3C51D7C-0711-4DCC-89E0-FFECBD3A11F2}"/>
            </a:ext>
          </a:extLst>
        </xdr:cNvPr>
        <xdr:cNvSpPr/>
      </xdr:nvSpPr>
      <xdr:spPr>
        <a:xfrm>
          <a:off x="12446000" y="1295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74</xdr:row>
      <xdr:rowOff>76200</xdr:rowOff>
    </xdr:from>
    <xdr:ext cx="298543" cy="225703"/>
    <xdr:sp macro="" textlink="">
      <xdr:nvSpPr>
        <xdr:cNvPr id="636" name="テキスト ボックス 635">
          <a:extLst>
            <a:ext uri="{FF2B5EF4-FFF2-40B4-BE49-F238E27FC236}">
              <a16:creationId xmlns:a16="http://schemas.microsoft.com/office/drawing/2014/main" id="{179869B5-76B1-401D-9BE3-03EB874554D8}"/>
            </a:ext>
          </a:extLst>
        </xdr:cNvPr>
        <xdr:cNvSpPr txBox="1"/>
      </xdr:nvSpPr>
      <xdr:spPr>
        <a:xfrm>
          <a:off x="12407900" y="1276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88</xdr:row>
      <xdr:rowOff>152400</xdr:rowOff>
    </xdr:from>
    <xdr:to>
      <xdr:col>89</xdr:col>
      <xdr:colOff>177800</xdr:colOff>
      <xdr:row>88</xdr:row>
      <xdr:rowOff>152400</xdr:rowOff>
    </xdr:to>
    <xdr:cxnSp macro="">
      <xdr:nvCxnSpPr>
        <xdr:cNvPr id="637" name="直線コネクタ 636">
          <a:extLst>
            <a:ext uri="{FF2B5EF4-FFF2-40B4-BE49-F238E27FC236}">
              <a16:creationId xmlns:a16="http://schemas.microsoft.com/office/drawing/2014/main" id="{1B2ECCC2-BDB4-4F7E-AFB2-EB7B6A29A352}"/>
            </a:ext>
          </a:extLst>
        </xdr:cNvPr>
        <xdr:cNvCxnSpPr/>
      </xdr:nvCxnSpPr>
      <xdr:spPr>
        <a:xfrm>
          <a:off x="12446000" y="1524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88</xdr:row>
      <xdr:rowOff>10177</xdr:rowOff>
    </xdr:from>
    <xdr:ext cx="467179" cy="259045"/>
    <xdr:sp macro="" textlink="">
      <xdr:nvSpPr>
        <xdr:cNvPr id="638" name="テキスト ボックス 637">
          <a:extLst>
            <a:ext uri="{FF2B5EF4-FFF2-40B4-BE49-F238E27FC236}">
              <a16:creationId xmlns:a16="http://schemas.microsoft.com/office/drawing/2014/main" id="{CB52478D-1C55-4CF5-BE03-BF27F5D5CAE9}"/>
            </a:ext>
          </a:extLst>
        </xdr:cNvPr>
        <xdr:cNvSpPr txBox="1"/>
      </xdr:nvSpPr>
      <xdr:spPr>
        <a:xfrm>
          <a:off x="11978821" y="1509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86</xdr:row>
      <xdr:rowOff>114300</xdr:rowOff>
    </xdr:from>
    <xdr:to>
      <xdr:col>89</xdr:col>
      <xdr:colOff>177800</xdr:colOff>
      <xdr:row>86</xdr:row>
      <xdr:rowOff>114300</xdr:rowOff>
    </xdr:to>
    <xdr:cxnSp macro="">
      <xdr:nvCxnSpPr>
        <xdr:cNvPr id="639" name="直線コネクタ 638">
          <a:extLst>
            <a:ext uri="{FF2B5EF4-FFF2-40B4-BE49-F238E27FC236}">
              <a16:creationId xmlns:a16="http://schemas.microsoft.com/office/drawing/2014/main" id="{236B2F4C-1D91-4201-98BA-E17EE0130AED}"/>
            </a:ext>
          </a:extLst>
        </xdr:cNvPr>
        <xdr:cNvCxnSpPr/>
      </xdr:nvCxnSpPr>
      <xdr:spPr>
        <a:xfrm>
          <a:off x="12446000" y="1485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85</xdr:row>
      <xdr:rowOff>143527</xdr:rowOff>
    </xdr:from>
    <xdr:ext cx="467179" cy="259045"/>
    <xdr:sp macro="" textlink="">
      <xdr:nvSpPr>
        <xdr:cNvPr id="640" name="テキスト ボックス 639">
          <a:extLst>
            <a:ext uri="{FF2B5EF4-FFF2-40B4-BE49-F238E27FC236}">
              <a16:creationId xmlns:a16="http://schemas.microsoft.com/office/drawing/2014/main" id="{811F0F4E-9930-4610-92EC-A4E026DDCF1A}"/>
            </a:ext>
          </a:extLst>
        </xdr:cNvPr>
        <xdr:cNvSpPr txBox="1"/>
      </xdr:nvSpPr>
      <xdr:spPr>
        <a:xfrm>
          <a:off x="11978821" y="1471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84</xdr:row>
      <xdr:rowOff>76200</xdr:rowOff>
    </xdr:from>
    <xdr:to>
      <xdr:col>89</xdr:col>
      <xdr:colOff>177800</xdr:colOff>
      <xdr:row>84</xdr:row>
      <xdr:rowOff>76200</xdr:rowOff>
    </xdr:to>
    <xdr:cxnSp macro="">
      <xdr:nvCxnSpPr>
        <xdr:cNvPr id="641" name="直線コネクタ 640">
          <a:extLst>
            <a:ext uri="{FF2B5EF4-FFF2-40B4-BE49-F238E27FC236}">
              <a16:creationId xmlns:a16="http://schemas.microsoft.com/office/drawing/2014/main" id="{F60DB9BC-1801-4948-9E7D-1FB5A9CBB744}"/>
            </a:ext>
          </a:extLst>
        </xdr:cNvPr>
        <xdr:cNvCxnSpPr/>
      </xdr:nvCxnSpPr>
      <xdr:spPr>
        <a:xfrm>
          <a:off x="12446000" y="1447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83</xdr:row>
      <xdr:rowOff>105427</xdr:rowOff>
    </xdr:from>
    <xdr:ext cx="403059" cy="259045"/>
    <xdr:sp macro="" textlink="">
      <xdr:nvSpPr>
        <xdr:cNvPr id="642" name="テキスト ボックス 641">
          <a:extLst>
            <a:ext uri="{FF2B5EF4-FFF2-40B4-BE49-F238E27FC236}">
              <a16:creationId xmlns:a16="http://schemas.microsoft.com/office/drawing/2014/main" id="{3402B5C5-5F40-4A37-93EF-3DF25F9EA6BF}"/>
            </a:ext>
          </a:extLst>
        </xdr:cNvPr>
        <xdr:cNvSpPr txBox="1"/>
      </xdr:nvSpPr>
      <xdr:spPr>
        <a:xfrm>
          <a:off x="12042941" y="14335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82</xdr:row>
      <xdr:rowOff>38100</xdr:rowOff>
    </xdr:from>
    <xdr:to>
      <xdr:col>89</xdr:col>
      <xdr:colOff>177800</xdr:colOff>
      <xdr:row>82</xdr:row>
      <xdr:rowOff>38100</xdr:rowOff>
    </xdr:to>
    <xdr:cxnSp macro="">
      <xdr:nvCxnSpPr>
        <xdr:cNvPr id="643" name="直線コネクタ 642">
          <a:extLst>
            <a:ext uri="{FF2B5EF4-FFF2-40B4-BE49-F238E27FC236}">
              <a16:creationId xmlns:a16="http://schemas.microsoft.com/office/drawing/2014/main" id="{93E12C7D-A52D-416F-9E64-2F6708F9017B}"/>
            </a:ext>
          </a:extLst>
        </xdr:cNvPr>
        <xdr:cNvCxnSpPr/>
      </xdr:nvCxnSpPr>
      <xdr:spPr>
        <a:xfrm>
          <a:off x="12446000" y="1409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81</xdr:row>
      <xdr:rowOff>67327</xdr:rowOff>
    </xdr:from>
    <xdr:ext cx="403059" cy="259045"/>
    <xdr:sp macro="" textlink="">
      <xdr:nvSpPr>
        <xdr:cNvPr id="644" name="テキスト ボックス 643">
          <a:extLst>
            <a:ext uri="{FF2B5EF4-FFF2-40B4-BE49-F238E27FC236}">
              <a16:creationId xmlns:a16="http://schemas.microsoft.com/office/drawing/2014/main" id="{4F9D8FA8-236D-4D51-B05F-1F8D12E71706}"/>
            </a:ext>
          </a:extLst>
        </xdr:cNvPr>
        <xdr:cNvSpPr txBox="1"/>
      </xdr:nvSpPr>
      <xdr:spPr>
        <a:xfrm>
          <a:off x="12042941" y="13954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80</xdr:row>
      <xdr:rowOff>0</xdr:rowOff>
    </xdr:from>
    <xdr:to>
      <xdr:col>89</xdr:col>
      <xdr:colOff>177800</xdr:colOff>
      <xdr:row>80</xdr:row>
      <xdr:rowOff>0</xdr:rowOff>
    </xdr:to>
    <xdr:cxnSp macro="">
      <xdr:nvCxnSpPr>
        <xdr:cNvPr id="645" name="直線コネクタ 644">
          <a:extLst>
            <a:ext uri="{FF2B5EF4-FFF2-40B4-BE49-F238E27FC236}">
              <a16:creationId xmlns:a16="http://schemas.microsoft.com/office/drawing/2014/main" id="{22B6A449-585D-426F-9078-E1D14F8185F7}"/>
            </a:ext>
          </a:extLst>
        </xdr:cNvPr>
        <xdr:cNvCxnSpPr/>
      </xdr:nvCxnSpPr>
      <xdr:spPr>
        <a:xfrm>
          <a:off x="12446000" y="1371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79</xdr:row>
      <xdr:rowOff>29227</xdr:rowOff>
    </xdr:from>
    <xdr:ext cx="403059" cy="259045"/>
    <xdr:sp macro="" textlink="">
      <xdr:nvSpPr>
        <xdr:cNvPr id="646" name="テキスト ボックス 645">
          <a:extLst>
            <a:ext uri="{FF2B5EF4-FFF2-40B4-BE49-F238E27FC236}">
              <a16:creationId xmlns:a16="http://schemas.microsoft.com/office/drawing/2014/main" id="{C017638D-7108-45EF-85CE-2E32EE351F0C}"/>
            </a:ext>
          </a:extLst>
        </xdr:cNvPr>
        <xdr:cNvSpPr txBox="1"/>
      </xdr:nvSpPr>
      <xdr:spPr>
        <a:xfrm>
          <a:off x="12042941" y="13573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77</xdr:row>
      <xdr:rowOff>133350</xdr:rowOff>
    </xdr:from>
    <xdr:to>
      <xdr:col>89</xdr:col>
      <xdr:colOff>177800</xdr:colOff>
      <xdr:row>77</xdr:row>
      <xdr:rowOff>133350</xdr:rowOff>
    </xdr:to>
    <xdr:cxnSp macro="">
      <xdr:nvCxnSpPr>
        <xdr:cNvPr id="647" name="直線コネクタ 646">
          <a:extLst>
            <a:ext uri="{FF2B5EF4-FFF2-40B4-BE49-F238E27FC236}">
              <a16:creationId xmlns:a16="http://schemas.microsoft.com/office/drawing/2014/main" id="{29FACADF-140B-4B60-9D1D-6B8E566A82BF}"/>
            </a:ext>
          </a:extLst>
        </xdr:cNvPr>
        <xdr:cNvCxnSpPr/>
      </xdr:nvCxnSpPr>
      <xdr:spPr>
        <a:xfrm>
          <a:off x="12446000" y="1333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76</xdr:row>
      <xdr:rowOff>162577</xdr:rowOff>
    </xdr:from>
    <xdr:ext cx="403059" cy="259045"/>
    <xdr:sp macro="" textlink="">
      <xdr:nvSpPr>
        <xdr:cNvPr id="648" name="テキスト ボックス 647">
          <a:extLst>
            <a:ext uri="{FF2B5EF4-FFF2-40B4-BE49-F238E27FC236}">
              <a16:creationId xmlns:a16="http://schemas.microsoft.com/office/drawing/2014/main" id="{B8912F85-ED77-4978-A3A3-03D8F05EA1A0}"/>
            </a:ext>
          </a:extLst>
        </xdr:cNvPr>
        <xdr:cNvSpPr txBox="1"/>
      </xdr:nvSpPr>
      <xdr:spPr>
        <a:xfrm>
          <a:off x="12042941" y="13192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75</xdr:row>
      <xdr:rowOff>95250</xdr:rowOff>
    </xdr:from>
    <xdr:to>
      <xdr:col>89</xdr:col>
      <xdr:colOff>177800</xdr:colOff>
      <xdr:row>75</xdr:row>
      <xdr:rowOff>95250</xdr:rowOff>
    </xdr:to>
    <xdr:cxnSp macro="">
      <xdr:nvCxnSpPr>
        <xdr:cNvPr id="649" name="直線コネクタ 648">
          <a:extLst>
            <a:ext uri="{FF2B5EF4-FFF2-40B4-BE49-F238E27FC236}">
              <a16:creationId xmlns:a16="http://schemas.microsoft.com/office/drawing/2014/main" id="{16EB4B2D-8D30-424B-B148-9B7A25AD3963}"/>
            </a:ext>
          </a:extLst>
        </xdr:cNvPr>
        <xdr:cNvCxnSpPr/>
      </xdr:nvCxnSpPr>
      <xdr:spPr>
        <a:xfrm>
          <a:off x="12446000" y="1295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105561</xdr:colOff>
      <xdr:row>74</xdr:row>
      <xdr:rowOff>124477</xdr:rowOff>
    </xdr:from>
    <xdr:ext cx="338939" cy="259045"/>
    <xdr:sp macro="" textlink="">
      <xdr:nvSpPr>
        <xdr:cNvPr id="650" name="テキスト ボックス 649">
          <a:extLst>
            <a:ext uri="{FF2B5EF4-FFF2-40B4-BE49-F238E27FC236}">
              <a16:creationId xmlns:a16="http://schemas.microsoft.com/office/drawing/2014/main" id="{7D0C2CA1-DD78-4F7A-A50B-2FD14BFED027}"/>
            </a:ext>
          </a:extLst>
        </xdr:cNvPr>
        <xdr:cNvSpPr txBox="1"/>
      </xdr:nvSpPr>
      <xdr:spPr>
        <a:xfrm>
          <a:off x="12107061" y="12811777"/>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75</xdr:row>
      <xdr:rowOff>95250</xdr:rowOff>
    </xdr:from>
    <xdr:to>
      <xdr:col>90</xdr:col>
      <xdr:colOff>25400</xdr:colOff>
      <xdr:row>88</xdr:row>
      <xdr:rowOff>152400</xdr:rowOff>
    </xdr:to>
    <xdr:sp macro="" textlink="">
      <xdr:nvSpPr>
        <xdr:cNvPr id="651" name="【児童館】&#10;有形固定資産減価償却率グラフ枠">
          <a:extLst>
            <a:ext uri="{FF2B5EF4-FFF2-40B4-BE49-F238E27FC236}">
              <a16:creationId xmlns:a16="http://schemas.microsoft.com/office/drawing/2014/main" id="{8EB2F5C5-748E-4EC0-AB05-7506A4F3467F}"/>
            </a:ext>
          </a:extLst>
        </xdr:cNvPr>
        <xdr:cNvSpPr/>
      </xdr:nvSpPr>
      <xdr:spPr>
        <a:xfrm>
          <a:off x="12446000" y="1295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126364</xdr:colOff>
      <xdr:row>77</xdr:row>
      <xdr:rowOff>127636</xdr:rowOff>
    </xdr:from>
    <xdr:to>
      <xdr:col>85</xdr:col>
      <xdr:colOff>126364</xdr:colOff>
      <xdr:row>85</xdr:row>
      <xdr:rowOff>165736</xdr:rowOff>
    </xdr:to>
    <xdr:cxnSp macro="">
      <xdr:nvCxnSpPr>
        <xdr:cNvPr id="652" name="直線コネクタ 651">
          <a:extLst>
            <a:ext uri="{FF2B5EF4-FFF2-40B4-BE49-F238E27FC236}">
              <a16:creationId xmlns:a16="http://schemas.microsoft.com/office/drawing/2014/main" id="{6A850E32-AC2D-4077-B91C-901FCEF2A7DE}"/>
            </a:ext>
          </a:extLst>
        </xdr:cNvPr>
        <xdr:cNvCxnSpPr/>
      </xdr:nvCxnSpPr>
      <xdr:spPr>
        <a:xfrm flipV="1">
          <a:off x="16318864" y="13329286"/>
          <a:ext cx="0" cy="140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85</xdr:row>
      <xdr:rowOff>169563</xdr:rowOff>
    </xdr:from>
    <xdr:ext cx="405111" cy="259045"/>
    <xdr:sp macro="" textlink="">
      <xdr:nvSpPr>
        <xdr:cNvPr id="653" name="【児童館】&#10;有形固定資産減価償却率最小値テキスト">
          <a:extLst>
            <a:ext uri="{FF2B5EF4-FFF2-40B4-BE49-F238E27FC236}">
              <a16:creationId xmlns:a16="http://schemas.microsoft.com/office/drawing/2014/main" id="{EDCA1638-72D9-4345-9AF1-6A7E8AAA2CC6}"/>
            </a:ext>
          </a:extLst>
        </xdr:cNvPr>
        <xdr:cNvSpPr txBox="1"/>
      </xdr:nvSpPr>
      <xdr:spPr>
        <a:xfrm>
          <a:off x="16357600" y="1474281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93.7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85</xdr:row>
      <xdr:rowOff>165736</xdr:rowOff>
    </xdr:from>
    <xdr:to>
      <xdr:col>86</xdr:col>
      <xdr:colOff>25400</xdr:colOff>
      <xdr:row>85</xdr:row>
      <xdr:rowOff>165736</xdr:rowOff>
    </xdr:to>
    <xdr:cxnSp macro="">
      <xdr:nvCxnSpPr>
        <xdr:cNvPr id="654" name="直線コネクタ 653">
          <a:extLst>
            <a:ext uri="{FF2B5EF4-FFF2-40B4-BE49-F238E27FC236}">
              <a16:creationId xmlns:a16="http://schemas.microsoft.com/office/drawing/2014/main" id="{7D48FFE5-1E31-442A-8B8F-6CF77AF583E5}"/>
            </a:ext>
          </a:extLst>
        </xdr:cNvPr>
        <xdr:cNvCxnSpPr/>
      </xdr:nvCxnSpPr>
      <xdr:spPr>
        <a:xfrm>
          <a:off x="16230600" y="1473898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76</xdr:row>
      <xdr:rowOff>74313</xdr:rowOff>
    </xdr:from>
    <xdr:ext cx="405111" cy="259045"/>
    <xdr:sp macro="" textlink="">
      <xdr:nvSpPr>
        <xdr:cNvPr id="655" name="【児童館】&#10;有形固定資産減価償却率最大値テキスト">
          <a:extLst>
            <a:ext uri="{FF2B5EF4-FFF2-40B4-BE49-F238E27FC236}">
              <a16:creationId xmlns:a16="http://schemas.microsoft.com/office/drawing/2014/main" id="{98DEED61-61F7-4094-B10D-14F726752E29}"/>
            </a:ext>
          </a:extLst>
        </xdr:cNvPr>
        <xdr:cNvSpPr txBox="1"/>
      </xdr:nvSpPr>
      <xdr:spPr>
        <a:xfrm>
          <a:off x="16357600" y="1310451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19.7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77</xdr:row>
      <xdr:rowOff>127636</xdr:rowOff>
    </xdr:from>
    <xdr:to>
      <xdr:col>86</xdr:col>
      <xdr:colOff>25400</xdr:colOff>
      <xdr:row>77</xdr:row>
      <xdr:rowOff>127636</xdr:rowOff>
    </xdr:to>
    <xdr:cxnSp macro="">
      <xdr:nvCxnSpPr>
        <xdr:cNvPr id="656" name="直線コネクタ 655">
          <a:extLst>
            <a:ext uri="{FF2B5EF4-FFF2-40B4-BE49-F238E27FC236}">
              <a16:creationId xmlns:a16="http://schemas.microsoft.com/office/drawing/2014/main" id="{C95CD7F1-2DA9-49C2-81D3-78ABBB89B88F}"/>
            </a:ext>
          </a:extLst>
        </xdr:cNvPr>
        <xdr:cNvCxnSpPr/>
      </xdr:nvCxnSpPr>
      <xdr:spPr>
        <a:xfrm>
          <a:off x="16230600" y="1332928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80</xdr:row>
      <xdr:rowOff>147338</xdr:rowOff>
    </xdr:from>
    <xdr:ext cx="405111" cy="259045"/>
    <xdr:sp macro="" textlink="">
      <xdr:nvSpPr>
        <xdr:cNvPr id="657" name="【児童館】&#10;有形固定資産減価償却率平均値テキスト">
          <a:extLst>
            <a:ext uri="{FF2B5EF4-FFF2-40B4-BE49-F238E27FC236}">
              <a16:creationId xmlns:a16="http://schemas.microsoft.com/office/drawing/2014/main" id="{5AE99350-0039-48F2-8676-05D6061EB715}"/>
            </a:ext>
          </a:extLst>
        </xdr:cNvPr>
        <xdr:cNvSpPr txBox="1"/>
      </xdr:nvSpPr>
      <xdr:spPr>
        <a:xfrm>
          <a:off x="16357600" y="13863338"/>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58.2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81</xdr:row>
      <xdr:rowOff>124461</xdr:rowOff>
    </xdr:from>
    <xdr:to>
      <xdr:col>85</xdr:col>
      <xdr:colOff>177800</xdr:colOff>
      <xdr:row>82</xdr:row>
      <xdr:rowOff>54611</xdr:rowOff>
    </xdr:to>
    <xdr:sp macro="" textlink="">
      <xdr:nvSpPr>
        <xdr:cNvPr id="658" name="フローチャート: 判断 657">
          <a:extLst>
            <a:ext uri="{FF2B5EF4-FFF2-40B4-BE49-F238E27FC236}">
              <a16:creationId xmlns:a16="http://schemas.microsoft.com/office/drawing/2014/main" id="{7F2B5EFE-8108-4B31-80A2-EBC687893CC4}"/>
            </a:ext>
          </a:extLst>
        </xdr:cNvPr>
        <xdr:cNvSpPr/>
      </xdr:nvSpPr>
      <xdr:spPr>
        <a:xfrm>
          <a:off x="16268700" y="1401191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0</xdr:colOff>
      <xdr:row>81</xdr:row>
      <xdr:rowOff>124461</xdr:rowOff>
    </xdr:from>
    <xdr:to>
      <xdr:col>81</xdr:col>
      <xdr:colOff>101600</xdr:colOff>
      <xdr:row>82</xdr:row>
      <xdr:rowOff>54611</xdr:rowOff>
    </xdr:to>
    <xdr:sp macro="" textlink="">
      <xdr:nvSpPr>
        <xdr:cNvPr id="659" name="フローチャート: 判断 658">
          <a:extLst>
            <a:ext uri="{FF2B5EF4-FFF2-40B4-BE49-F238E27FC236}">
              <a16:creationId xmlns:a16="http://schemas.microsoft.com/office/drawing/2014/main" id="{E9FDDF3E-8A3B-4C15-B207-47EC44A04723}"/>
            </a:ext>
          </a:extLst>
        </xdr:cNvPr>
        <xdr:cNvSpPr/>
      </xdr:nvSpPr>
      <xdr:spPr>
        <a:xfrm>
          <a:off x="15430500" y="1401191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63500</xdr:colOff>
      <xdr:row>81</xdr:row>
      <xdr:rowOff>114936</xdr:rowOff>
    </xdr:from>
    <xdr:to>
      <xdr:col>76</xdr:col>
      <xdr:colOff>165100</xdr:colOff>
      <xdr:row>82</xdr:row>
      <xdr:rowOff>45086</xdr:rowOff>
    </xdr:to>
    <xdr:sp macro="" textlink="">
      <xdr:nvSpPr>
        <xdr:cNvPr id="660" name="フローチャート: 判断 659">
          <a:extLst>
            <a:ext uri="{FF2B5EF4-FFF2-40B4-BE49-F238E27FC236}">
              <a16:creationId xmlns:a16="http://schemas.microsoft.com/office/drawing/2014/main" id="{47BF0AB7-C70B-4300-AD9F-897FDA25FDA2}"/>
            </a:ext>
          </a:extLst>
        </xdr:cNvPr>
        <xdr:cNvSpPr/>
      </xdr:nvSpPr>
      <xdr:spPr>
        <a:xfrm>
          <a:off x="14541500" y="1400238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127000</xdr:colOff>
      <xdr:row>81</xdr:row>
      <xdr:rowOff>113030</xdr:rowOff>
    </xdr:from>
    <xdr:to>
      <xdr:col>72</xdr:col>
      <xdr:colOff>38100</xdr:colOff>
      <xdr:row>82</xdr:row>
      <xdr:rowOff>43180</xdr:rowOff>
    </xdr:to>
    <xdr:sp macro="" textlink="">
      <xdr:nvSpPr>
        <xdr:cNvPr id="661" name="フローチャート: 判断 660">
          <a:extLst>
            <a:ext uri="{FF2B5EF4-FFF2-40B4-BE49-F238E27FC236}">
              <a16:creationId xmlns:a16="http://schemas.microsoft.com/office/drawing/2014/main" id="{4397CB85-2BE9-4D53-98A9-BE1EF05085B5}"/>
            </a:ext>
          </a:extLst>
        </xdr:cNvPr>
        <xdr:cNvSpPr/>
      </xdr:nvSpPr>
      <xdr:spPr>
        <a:xfrm>
          <a:off x="13652500" y="140004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0</xdr:colOff>
      <xdr:row>81</xdr:row>
      <xdr:rowOff>97789</xdr:rowOff>
    </xdr:from>
    <xdr:to>
      <xdr:col>67</xdr:col>
      <xdr:colOff>101600</xdr:colOff>
      <xdr:row>82</xdr:row>
      <xdr:rowOff>27939</xdr:rowOff>
    </xdr:to>
    <xdr:sp macro="" textlink="">
      <xdr:nvSpPr>
        <xdr:cNvPr id="662" name="フローチャート: 判断 661">
          <a:extLst>
            <a:ext uri="{FF2B5EF4-FFF2-40B4-BE49-F238E27FC236}">
              <a16:creationId xmlns:a16="http://schemas.microsoft.com/office/drawing/2014/main" id="{270E1749-5A45-4BA7-B7D1-75F25A187510}"/>
            </a:ext>
          </a:extLst>
        </xdr:cNvPr>
        <xdr:cNvSpPr/>
      </xdr:nvSpPr>
      <xdr:spPr>
        <a:xfrm>
          <a:off x="12763500" y="1398523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84</xdr:col>
      <xdr:colOff>127000</xdr:colOff>
      <xdr:row>88</xdr:row>
      <xdr:rowOff>149877</xdr:rowOff>
    </xdr:from>
    <xdr:ext cx="762000" cy="259045"/>
    <xdr:sp macro="" textlink="">
      <xdr:nvSpPr>
        <xdr:cNvPr id="663" name="テキスト ボックス 662">
          <a:extLst>
            <a:ext uri="{FF2B5EF4-FFF2-40B4-BE49-F238E27FC236}">
              <a16:creationId xmlns:a16="http://schemas.microsoft.com/office/drawing/2014/main" id="{36350336-6B45-482A-AB2C-599F797C3A94}"/>
            </a:ext>
          </a:extLst>
        </xdr:cNvPr>
        <xdr:cNvSpPr txBox="1"/>
      </xdr:nvSpPr>
      <xdr:spPr>
        <a:xfrm>
          <a:off x="161290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88</xdr:row>
      <xdr:rowOff>149877</xdr:rowOff>
    </xdr:from>
    <xdr:ext cx="762000" cy="259045"/>
    <xdr:sp macro="" textlink="">
      <xdr:nvSpPr>
        <xdr:cNvPr id="664" name="テキスト ボックス 663">
          <a:extLst>
            <a:ext uri="{FF2B5EF4-FFF2-40B4-BE49-F238E27FC236}">
              <a16:creationId xmlns:a16="http://schemas.microsoft.com/office/drawing/2014/main" id="{259392AC-3F73-43C7-A461-427FB8693BCA}"/>
            </a:ext>
          </a:extLst>
        </xdr:cNvPr>
        <xdr:cNvSpPr txBox="1"/>
      </xdr:nvSpPr>
      <xdr:spPr>
        <a:xfrm>
          <a:off x="15290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88</xdr:row>
      <xdr:rowOff>149877</xdr:rowOff>
    </xdr:from>
    <xdr:ext cx="762000" cy="259045"/>
    <xdr:sp macro="" textlink="">
      <xdr:nvSpPr>
        <xdr:cNvPr id="665" name="テキスト ボックス 664">
          <a:extLst>
            <a:ext uri="{FF2B5EF4-FFF2-40B4-BE49-F238E27FC236}">
              <a16:creationId xmlns:a16="http://schemas.microsoft.com/office/drawing/2014/main" id="{AB3E1950-65A5-4E44-ACB5-9C8D2C4F8940}"/>
            </a:ext>
          </a:extLst>
        </xdr:cNvPr>
        <xdr:cNvSpPr txBox="1"/>
      </xdr:nvSpPr>
      <xdr:spPr>
        <a:xfrm>
          <a:off x="14401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88</xdr:row>
      <xdr:rowOff>149877</xdr:rowOff>
    </xdr:from>
    <xdr:ext cx="762000" cy="259045"/>
    <xdr:sp macro="" textlink="">
      <xdr:nvSpPr>
        <xdr:cNvPr id="666" name="テキスト ボックス 665">
          <a:extLst>
            <a:ext uri="{FF2B5EF4-FFF2-40B4-BE49-F238E27FC236}">
              <a16:creationId xmlns:a16="http://schemas.microsoft.com/office/drawing/2014/main" id="{5B4864A0-D1DE-4580-BA4A-89682A3DC7D3}"/>
            </a:ext>
          </a:extLst>
        </xdr:cNvPr>
        <xdr:cNvSpPr txBox="1"/>
      </xdr:nvSpPr>
      <xdr:spPr>
        <a:xfrm>
          <a:off x="13512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88</xdr:row>
      <xdr:rowOff>149877</xdr:rowOff>
    </xdr:from>
    <xdr:ext cx="762000" cy="259045"/>
    <xdr:sp macro="" textlink="">
      <xdr:nvSpPr>
        <xdr:cNvPr id="667" name="テキスト ボックス 666">
          <a:extLst>
            <a:ext uri="{FF2B5EF4-FFF2-40B4-BE49-F238E27FC236}">
              <a16:creationId xmlns:a16="http://schemas.microsoft.com/office/drawing/2014/main" id="{F05CF375-6DE7-475A-83F5-1A1326F7B8E6}"/>
            </a:ext>
          </a:extLst>
        </xdr:cNvPr>
        <xdr:cNvSpPr txBox="1"/>
      </xdr:nvSpPr>
      <xdr:spPr>
        <a:xfrm>
          <a:off x="12623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82</xdr:row>
      <xdr:rowOff>126364</xdr:rowOff>
    </xdr:from>
    <xdr:to>
      <xdr:col>85</xdr:col>
      <xdr:colOff>177800</xdr:colOff>
      <xdr:row>83</xdr:row>
      <xdr:rowOff>56514</xdr:rowOff>
    </xdr:to>
    <xdr:sp macro="" textlink="">
      <xdr:nvSpPr>
        <xdr:cNvPr id="668" name="楕円 667">
          <a:extLst>
            <a:ext uri="{FF2B5EF4-FFF2-40B4-BE49-F238E27FC236}">
              <a16:creationId xmlns:a16="http://schemas.microsoft.com/office/drawing/2014/main" id="{24891029-2624-40D6-B812-74EEBE39686F}"/>
            </a:ext>
          </a:extLst>
        </xdr:cNvPr>
        <xdr:cNvSpPr/>
      </xdr:nvSpPr>
      <xdr:spPr>
        <a:xfrm>
          <a:off x="16268700" y="1418526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165100</xdr:colOff>
      <xdr:row>82</xdr:row>
      <xdr:rowOff>104791</xdr:rowOff>
    </xdr:from>
    <xdr:ext cx="405111" cy="259045"/>
    <xdr:sp macro="" textlink="">
      <xdr:nvSpPr>
        <xdr:cNvPr id="669" name="【児童館】&#10;有形固定資産減価償却率該当値テキスト">
          <a:extLst>
            <a:ext uri="{FF2B5EF4-FFF2-40B4-BE49-F238E27FC236}">
              <a16:creationId xmlns:a16="http://schemas.microsoft.com/office/drawing/2014/main" id="{CCD68B96-E255-4E2F-AAD6-1AB02B311D62}"/>
            </a:ext>
          </a:extLst>
        </xdr:cNvPr>
        <xdr:cNvSpPr txBox="1"/>
      </xdr:nvSpPr>
      <xdr:spPr>
        <a:xfrm>
          <a:off x="16357600" y="1416369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67.3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82</xdr:row>
      <xdr:rowOff>156845</xdr:rowOff>
    </xdr:from>
    <xdr:to>
      <xdr:col>81</xdr:col>
      <xdr:colOff>101600</xdr:colOff>
      <xdr:row>83</xdr:row>
      <xdr:rowOff>86995</xdr:rowOff>
    </xdr:to>
    <xdr:sp macro="" textlink="">
      <xdr:nvSpPr>
        <xdr:cNvPr id="670" name="楕円 669">
          <a:extLst>
            <a:ext uri="{FF2B5EF4-FFF2-40B4-BE49-F238E27FC236}">
              <a16:creationId xmlns:a16="http://schemas.microsoft.com/office/drawing/2014/main" id="{80CF6375-C53B-4152-868F-A52A02B59BD7}"/>
            </a:ext>
          </a:extLst>
        </xdr:cNvPr>
        <xdr:cNvSpPr/>
      </xdr:nvSpPr>
      <xdr:spPr>
        <a:xfrm>
          <a:off x="15430500" y="1421574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50800</xdr:colOff>
      <xdr:row>83</xdr:row>
      <xdr:rowOff>5714</xdr:rowOff>
    </xdr:from>
    <xdr:to>
      <xdr:col>85</xdr:col>
      <xdr:colOff>127000</xdr:colOff>
      <xdr:row>83</xdr:row>
      <xdr:rowOff>36195</xdr:rowOff>
    </xdr:to>
    <xdr:cxnSp macro="">
      <xdr:nvCxnSpPr>
        <xdr:cNvPr id="671" name="直線コネクタ 670">
          <a:extLst>
            <a:ext uri="{FF2B5EF4-FFF2-40B4-BE49-F238E27FC236}">
              <a16:creationId xmlns:a16="http://schemas.microsoft.com/office/drawing/2014/main" id="{58AC5AF6-7329-4D89-8B1C-38E0CC063185}"/>
            </a:ext>
          </a:extLst>
        </xdr:cNvPr>
        <xdr:cNvCxnSpPr/>
      </xdr:nvCxnSpPr>
      <xdr:spPr>
        <a:xfrm flipV="1">
          <a:off x="15481300" y="14236064"/>
          <a:ext cx="838200" cy="3048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82</xdr:row>
      <xdr:rowOff>166370</xdr:rowOff>
    </xdr:from>
    <xdr:to>
      <xdr:col>76</xdr:col>
      <xdr:colOff>165100</xdr:colOff>
      <xdr:row>83</xdr:row>
      <xdr:rowOff>96520</xdr:rowOff>
    </xdr:to>
    <xdr:sp macro="" textlink="">
      <xdr:nvSpPr>
        <xdr:cNvPr id="672" name="楕円 671">
          <a:extLst>
            <a:ext uri="{FF2B5EF4-FFF2-40B4-BE49-F238E27FC236}">
              <a16:creationId xmlns:a16="http://schemas.microsoft.com/office/drawing/2014/main" id="{E8BA3A63-7020-41F3-A9A5-5FA31C0310F3}"/>
            </a:ext>
          </a:extLst>
        </xdr:cNvPr>
        <xdr:cNvSpPr/>
      </xdr:nvSpPr>
      <xdr:spPr>
        <a:xfrm>
          <a:off x="14541500" y="1422527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83</xdr:row>
      <xdr:rowOff>36195</xdr:rowOff>
    </xdr:from>
    <xdr:to>
      <xdr:col>81</xdr:col>
      <xdr:colOff>50800</xdr:colOff>
      <xdr:row>83</xdr:row>
      <xdr:rowOff>45720</xdr:rowOff>
    </xdr:to>
    <xdr:cxnSp macro="">
      <xdr:nvCxnSpPr>
        <xdr:cNvPr id="673" name="直線コネクタ 672">
          <a:extLst>
            <a:ext uri="{FF2B5EF4-FFF2-40B4-BE49-F238E27FC236}">
              <a16:creationId xmlns:a16="http://schemas.microsoft.com/office/drawing/2014/main" id="{7FDEDE4E-917F-4CB2-9ABB-6C966248C5E6}"/>
            </a:ext>
          </a:extLst>
        </xdr:cNvPr>
        <xdr:cNvCxnSpPr/>
      </xdr:nvCxnSpPr>
      <xdr:spPr>
        <a:xfrm flipV="1">
          <a:off x="14592300" y="14266545"/>
          <a:ext cx="889000" cy="952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82</xdr:row>
      <xdr:rowOff>164464</xdr:rowOff>
    </xdr:from>
    <xdr:to>
      <xdr:col>72</xdr:col>
      <xdr:colOff>38100</xdr:colOff>
      <xdr:row>83</xdr:row>
      <xdr:rowOff>94614</xdr:rowOff>
    </xdr:to>
    <xdr:sp macro="" textlink="">
      <xdr:nvSpPr>
        <xdr:cNvPr id="674" name="楕円 673">
          <a:extLst>
            <a:ext uri="{FF2B5EF4-FFF2-40B4-BE49-F238E27FC236}">
              <a16:creationId xmlns:a16="http://schemas.microsoft.com/office/drawing/2014/main" id="{839316BC-EEF8-4AB5-8E1B-02588575C8C2}"/>
            </a:ext>
          </a:extLst>
        </xdr:cNvPr>
        <xdr:cNvSpPr/>
      </xdr:nvSpPr>
      <xdr:spPr>
        <a:xfrm>
          <a:off x="13652500" y="1422336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177800</xdr:colOff>
      <xdr:row>83</xdr:row>
      <xdr:rowOff>43814</xdr:rowOff>
    </xdr:from>
    <xdr:to>
      <xdr:col>76</xdr:col>
      <xdr:colOff>114300</xdr:colOff>
      <xdr:row>83</xdr:row>
      <xdr:rowOff>45720</xdr:rowOff>
    </xdr:to>
    <xdr:cxnSp macro="">
      <xdr:nvCxnSpPr>
        <xdr:cNvPr id="675" name="直線コネクタ 674">
          <a:extLst>
            <a:ext uri="{FF2B5EF4-FFF2-40B4-BE49-F238E27FC236}">
              <a16:creationId xmlns:a16="http://schemas.microsoft.com/office/drawing/2014/main" id="{B48F796E-F87A-4308-A3B2-3AAD5919236A}"/>
            </a:ext>
          </a:extLst>
        </xdr:cNvPr>
        <xdr:cNvCxnSpPr/>
      </xdr:nvCxnSpPr>
      <xdr:spPr>
        <a:xfrm>
          <a:off x="13703300" y="14274164"/>
          <a:ext cx="889000" cy="190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67</xdr:col>
      <xdr:colOff>0</xdr:colOff>
      <xdr:row>82</xdr:row>
      <xdr:rowOff>162561</xdr:rowOff>
    </xdr:from>
    <xdr:to>
      <xdr:col>67</xdr:col>
      <xdr:colOff>101600</xdr:colOff>
      <xdr:row>83</xdr:row>
      <xdr:rowOff>92711</xdr:rowOff>
    </xdr:to>
    <xdr:sp macro="" textlink="">
      <xdr:nvSpPr>
        <xdr:cNvPr id="676" name="楕円 675">
          <a:extLst>
            <a:ext uri="{FF2B5EF4-FFF2-40B4-BE49-F238E27FC236}">
              <a16:creationId xmlns:a16="http://schemas.microsoft.com/office/drawing/2014/main" id="{FE35E53A-03CE-486F-A5FD-FE6282D7AB09}"/>
            </a:ext>
          </a:extLst>
        </xdr:cNvPr>
        <xdr:cNvSpPr/>
      </xdr:nvSpPr>
      <xdr:spPr>
        <a:xfrm>
          <a:off x="12763500" y="1422146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50800</xdr:colOff>
      <xdr:row>83</xdr:row>
      <xdr:rowOff>41911</xdr:rowOff>
    </xdr:from>
    <xdr:to>
      <xdr:col>71</xdr:col>
      <xdr:colOff>177800</xdr:colOff>
      <xdr:row>83</xdr:row>
      <xdr:rowOff>43814</xdr:rowOff>
    </xdr:to>
    <xdr:cxnSp macro="">
      <xdr:nvCxnSpPr>
        <xdr:cNvPr id="677" name="直線コネクタ 676">
          <a:extLst>
            <a:ext uri="{FF2B5EF4-FFF2-40B4-BE49-F238E27FC236}">
              <a16:creationId xmlns:a16="http://schemas.microsoft.com/office/drawing/2014/main" id="{2F5B5C79-0171-4B13-8C47-3A78555A9759}"/>
            </a:ext>
          </a:extLst>
        </xdr:cNvPr>
        <xdr:cNvCxnSpPr/>
      </xdr:nvCxnSpPr>
      <xdr:spPr>
        <a:xfrm>
          <a:off x="12814300" y="14272261"/>
          <a:ext cx="889000" cy="190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80</xdr:col>
      <xdr:colOff>26044</xdr:colOff>
      <xdr:row>80</xdr:row>
      <xdr:rowOff>71138</xdr:rowOff>
    </xdr:from>
    <xdr:ext cx="405111" cy="259045"/>
    <xdr:sp macro="" textlink="">
      <xdr:nvSpPr>
        <xdr:cNvPr id="678" name="n_1aveValue【児童館】&#10;有形固定資産減価償却率">
          <a:extLst>
            <a:ext uri="{FF2B5EF4-FFF2-40B4-BE49-F238E27FC236}">
              <a16:creationId xmlns:a16="http://schemas.microsoft.com/office/drawing/2014/main" id="{055EE1DA-01DA-4DD9-80A6-239A2C2919A0}"/>
            </a:ext>
          </a:extLst>
        </xdr:cNvPr>
        <xdr:cNvSpPr txBox="1"/>
      </xdr:nvSpPr>
      <xdr:spPr>
        <a:xfrm>
          <a:off x="15266044" y="1378713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58.2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80</xdr:row>
      <xdr:rowOff>61613</xdr:rowOff>
    </xdr:from>
    <xdr:ext cx="405111" cy="259045"/>
    <xdr:sp macro="" textlink="">
      <xdr:nvSpPr>
        <xdr:cNvPr id="679" name="n_2aveValue【児童館】&#10;有形固定資産減価償却率">
          <a:extLst>
            <a:ext uri="{FF2B5EF4-FFF2-40B4-BE49-F238E27FC236}">
              <a16:creationId xmlns:a16="http://schemas.microsoft.com/office/drawing/2014/main" id="{2E3EE028-9E87-4763-BCB8-2732B4145762}"/>
            </a:ext>
          </a:extLst>
        </xdr:cNvPr>
        <xdr:cNvSpPr txBox="1"/>
      </xdr:nvSpPr>
      <xdr:spPr>
        <a:xfrm>
          <a:off x="14389744" y="1377761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57.7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80</xdr:row>
      <xdr:rowOff>59707</xdr:rowOff>
    </xdr:from>
    <xdr:ext cx="405111" cy="259045"/>
    <xdr:sp macro="" textlink="">
      <xdr:nvSpPr>
        <xdr:cNvPr id="680" name="n_3aveValue【児童館】&#10;有形固定資産減価償却率">
          <a:extLst>
            <a:ext uri="{FF2B5EF4-FFF2-40B4-BE49-F238E27FC236}">
              <a16:creationId xmlns:a16="http://schemas.microsoft.com/office/drawing/2014/main" id="{A9D75F32-EB86-4D5B-A458-911A322A84BB}"/>
            </a:ext>
          </a:extLst>
        </xdr:cNvPr>
        <xdr:cNvSpPr txBox="1"/>
      </xdr:nvSpPr>
      <xdr:spPr>
        <a:xfrm>
          <a:off x="13500744" y="1377570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57.6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80</xdr:row>
      <xdr:rowOff>44466</xdr:rowOff>
    </xdr:from>
    <xdr:ext cx="405111" cy="259045"/>
    <xdr:sp macro="" textlink="">
      <xdr:nvSpPr>
        <xdr:cNvPr id="681" name="n_4aveValue【児童館】&#10;有形固定資産減価償却率">
          <a:extLst>
            <a:ext uri="{FF2B5EF4-FFF2-40B4-BE49-F238E27FC236}">
              <a16:creationId xmlns:a16="http://schemas.microsoft.com/office/drawing/2014/main" id="{8FBDE9F2-C15F-4632-AE1F-B9FE41A0A0DE}"/>
            </a:ext>
          </a:extLst>
        </xdr:cNvPr>
        <xdr:cNvSpPr txBox="1"/>
      </xdr:nvSpPr>
      <xdr:spPr>
        <a:xfrm>
          <a:off x="12611744" y="1376046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56.8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26044</xdr:colOff>
      <xdr:row>83</xdr:row>
      <xdr:rowOff>78122</xdr:rowOff>
    </xdr:from>
    <xdr:ext cx="405111" cy="259045"/>
    <xdr:sp macro="" textlink="">
      <xdr:nvSpPr>
        <xdr:cNvPr id="682" name="n_1mainValue【児童館】&#10;有形固定資産減価償却率">
          <a:extLst>
            <a:ext uri="{FF2B5EF4-FFF2-40B4-BE49-F238E27FC236}">
              <a16:creationId xmlns:a16="http://schemas.microsoft.com/office/drawing/2014/main" id="{CEA489DE-F82A-446A-A0DF-CC0468976CF4}"/>
            </a:ext>
          </a:extLst>
        </xdr:cNvPr>
        <xdr:cNvSpPr txBox="1"/>
      </xdr:nvSpPr>
      <xdr:spPr>
        <a:xfrm>
          <a:off x="15266044" y="1430847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68.9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83</xdr:row>
      <xdr:rowOff>87647</xdr:rowOff>
    </xdr:from>
    <xdr:ext cx="405111" cy="259045"/>
    <xdr:sp macro="" textlink="">
      <xdr:nvSpPr>
        <xdr:cNvPr id="683" name="n_2mainValue【児童館】&#10;有形固定資産減価償却率">
          <a:extLst>
            <a:ext uri="{FF2B5EF4-FFF2-40B4-BE49-F238E27FC236}">
              <a16:creationId xmlns:a16="http://schemas.microsoft.com/office/drawing/2014/main" id="{26161AA8-44FC-4164-83B5-671CB16AE681}"/>
            </a:ext>
          </a:extLst>
        </xdr:cNvPr>
        <xdr:cNvSpPr txBox="1"/>
      </xdr:nvSpPr>
      <xdr:spPr>
        <a:xfrm>
          <a:off x="14389744" y="1431799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69.4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83</xdr:row>
      <xdr:rowOff>85741</xdr:rowOff>
    </xdr:from>
    <xdr:ext cx="405111" cy="259045"/>
    <xdr:sp macro="" textlink="">
      <xdr:nvSpPr>
        <xdr:cNvPr id="684" name="n_3mainValue【児童館】&#10;有形固定資産減価償却率">
          <a:extLst>
            <a:ext uri="{FF2B5EF4-FFF2-40B4-BE49-F238E27FC236}">
              <a16:creationId xmlns:a16="http://schemas.microsoft.com/office/drawing/2014/main" id="{6A675695-41A7-410C-9A4D-07A6669EBE2E}"/>
            </a:ext>
          </a:extLst>
        </xdr:cNvPr>
        <xdr:cNvSpPr txBox="1"/>
      </xdr:nvSpPr>
      <xdr:spPr>
        <a:xfrm>
          <a:off x="13500744" y="1431609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69.3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83</xdr:row>
      <xdr:rowOff>83838</xdr:rowOff>
    </xdr:from>
    <xdr:ext cx="405111" cy="259045"/>
    <xdr:sp macro="" textlink="">
      <xdr:nvSpPr>
        <xdr:cNvPr id="685" name="n_4mainValue【児童館】&#10;有形固定資産減価償却率">
          <a:extLst>
            <a:ext uri="{FF2B5EF4-FFF2-40B4-BE49-F238E27FC236}">
              <a16:creationId xmlns:a16="http://schemas.microsoft.com/office/drawing/2014/main" id="{4EF78530-2BC9-44DD-8E51-10EE1D881244}"/>
            </a:ext>
          </a:extLst>
        </xdr:cNvPr>
        <xdr:cNvSpPr txBox="1"/>
      </xdr:nvSpPr>
      <xdr:spPr>
        <a:xfrm>
          <a:off x="12611744" y="1431418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69.2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68</xdr:row>
      <xdr:rowOff>152400</xdr:rowOff>
    </xdr:from>
    <xdr:to>
      <xdr:col>120</xdr:col>
      <xdr:colOff>152400</xdr:colOff>
      <xdr:row>72</xdr:row>
      <xdr:rowOff>101600</xdr:rowOff>
    </xdr:to>
    <xdr:sp macro="" textlink="">
      <xdr:nvSpPr>
        <xdr:cNvPr id="686" name="正方形/長方形 685">
          <a:extLst>
            <a:ext uri="{FF2B5EF4-FFF2-40B4-BE49-F238E27FC236}">
              <a16:creationId xmlns:a16="http://schemas.microsoft.com/office/drawing/2014/main" id="{A9DAF8CD-C590-4D77-AA47-8EFDC054A4CE}"/>
            </a:ext>
          </a:extLst>
        </xdr:cNvPr>
        <xdr:cNvSpPr/>
      </xdr:nvSpPr>
      <xdr:spPr>
        <a:xfrm>
          <a:off x="18288000" y="1181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児童館</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96</xdr:col>
      <xdr:colOff>127000</xdr:colOff>
      <xdr:row>72</xdr:row>
      <xdr:rowOff>127000</xdr:rowOff>
    </xdr:from>
    <xdr:to>
      <xdr:col>104</xdr:col>
      <xdr:colOff>127000</xdr:colOff>
      <xdr:row>74</xdr:row>
      <xdr:rowOff>38100</xdr:rowOff>
    </xdr:to>
    <xdr:sp macro="" textlink="">
      <xdr:nvSpPr>
        <xdr:cNvPr id="687" name="正方形/長方形 686">
          <a:extLst>
            <a:ext uri="{FF2B5EF4-FFF2-40B4-BE49-F238E27FC236}">
              <a16:creationId xmlns:a16="http://schemas.microsoft.com/office/drawing/2014/main" id="{48EA0184-0D26-4B07-B37E-D74BE5E7F53E}"/>
            </a:ext>
          </a:extLst>
        </xdr:cNvPr>
        <xdr:cNvSpPr/>
      </xdr:nvSpPr>
      <xdr:spPr>
        <a:xfrm>
          <a:off x="18415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73</xdr:row>
      <xdr:rowOff>158750</xdr:rowOff>
    </xdr:from>
    <xdr:to>
      <xdr:col>104</xdr:col>
      <xdr:colOff>127000</xdr:colOff>
      <xdr:row>75</xdr:row>
      <xdr:rowOff>69850</xdr:rowOff>
    </xdr:to>
    <xdr:sp macro="" textlink="">
      <xdr:nvSpPr>
        <xdr:cNvPr id="688" name="正方形/長方形 687">
          <a:extLst>
            <a:ext uri="{FF2B5EF4-FFF2-40B4-BE49-F238E27FC236}">
              <a16:creationId xmlns:a16="http://schemas.microsoft.com/office/drawing/2014/main" id="{0F059D9E-0B0E-42E4-8A2C-8632D380091C}"/>
            </a:ext>
          </a:extLst>
        </xdr:cNvPr>
        <xdr:cNvSpPr/>
      </xdr:nvSpPr>
      <xdr:spPr>
        <a:xfrm>
          <a:off x="18415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8/21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72</xdr:row>
      <xdr:rowOff>127000</xdr:rowOff>
    </xdr:from>
    <xdr:to>
      <xdr:col>110</xdr:col>
      <xdr:colOff>0</xdr:colOff>
      <xdr:row>74</xdr:row>
      <xdr:rowOff>38100</xdr:rowOff>
    </xdr:to>
    <xdr:sp macro="" textlink="">
      <xdr:nvSpPr>
        <xdr:cNvPr id="689" name="正方形/長方形 688">
          <a:extLst>
            <a:ext uri="{FF2B5EF4-FFF2-40B4-BE49-F238E27FC236}">
              <a16:creationId xmlns:a16="http://schemas.microsoft.com/office/drawing/2014/main" id="{E32B3FA3-8A51-4963-A39E-855B226579B7}"/>
            </a:ext>
          </a:extLst>
        </xdr:cNvPr>
        <xdr:cNvSpPr/>
      </xdr:nvSpPr>
      <xdr:spPr>
        <a:xfrm>
          <a:off x="19431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73</xdr:row>
      <xdr:rowOff>158750</xdr:rowOff>
    </xdr:from>
    <xdr:to>
      <xdr:col>110</xdr:col>
      <xdr:colOff>0</xdr:colOff>
      <xdr:row>75</xdr:row>
      <xdr:rowOff>69850</xdr:rowOff>
    </xdr:to>
    <xdr:sp macro="" textlink="">
      <xdr:nvSpPr>
        <xdr:cNvPr id="690" name="正方形/長方形 689">
          <a:extLst>
            <a:ext uri="{FF2B5EF4-FFF2-40B4-BE49-F238E27FC236}">
              <a16:creationId xmlns:a16="http://schemas.microsoft.com/office/drawing/2014/main" id="{2E2486CF-95F0-4F9E-BF1A-C2C56F2F4724}"/>
            </a:ext>
          </a:extLst>
        </xdr:cNvPr>
        <xdr:cNvSpPr/>
      </xdr:nvSpPr>
      <xdr:spPr>
        <a:xfrm>
          <a:off x="19431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0.021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72</xdr:row>
      <xdr:rowOff>127000</xdr:rowOff>
    </xdr:from>
    <xdr:to>
      <xdr:col>116</xdr:col>
      <xdr:colOff>0</xdr:colOff>
      <xdr:row>74</xdr:row>
      <xdr:rowOff>38100</xdr:rowOff>
    </xdr:to>
    <xdr:sp macro="" textlink="">
      <xdr:nvSpPr>
        <xdr:cNvPr id="691" name="正方形/長方形 690">
          <a:extLst>
            <a:ext uri="{FF2B5EF4-FFF2-40B4-BE49-F238E27FC236}">
              <a16:creationId xmlns:a16="http://schemas.microsoft.com/office/drawing/2014/main" id="{6BE12C63-4042-49A2-B3D9-A038F047ACCA}"/>
            </a:ext>
          </a:extLst>
        </xdr:cNvPr>
        <xdr:cNvSpPr/>
      </xdr:nvSpPr>
      <xdr:spPr>
        <a:xfrm>
          <a:off x="20574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108</xdr:col>
      <xdr:colOff>0</xdr:colOff>
      <xdr:row>73</xdr:row>
      <xdr:rowOff>158750</xdr:rowOff>
    </xdr:from>
    <xdr:to>
      <xdr:col>116</xdr:col>
      <xdr:colOff>0</xdr:colOff>
      <xdr:row>75</xdr:row>
      <xdr:rowOff>69850</xdr:rowOff>
    </xdr:to>
    <xdr:sp macro="" textlink="">
      <xdr:nvSpPr>
        <xdr:cNvPr id="692" name="正方形/長方形 691">
          <a:extLst>
            <a:ext uri="{FF2B5EF4-FFF2-40B4-BE49-F238E27FC236}">
              <a16:creationId xmlns:a16="http://schemas.microsoft.com/office/drawing/2014/main" id="{BF7A3048-35C4-4268-B479-77B1D1DF2043}"/>
            </a:ext>
          </a:extLst>
        </xdr:cNvPr>
        <xdr:cNvSpPr/>
      </xdr:nvSpPr>
      <xdr:spPr>
        <a:xfrm>
          <a:off x="20574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0.025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75</xdr:row>
      <xdr:rowOff>95250</xdr:rowOff>
    </xdr:from>
    <xdr:to>
      <xdr:col>120</xdr:col>
      <xdr:colOff>152400</xdr:colOff>
      <xdr:row>88</xdr:row>
      <xdr:rowOff>152400</xdr:rowOff>
    </xdr:to>
    <xdr:sp macro="" textlink="">
      <xdr:nvSpPr>
        <xdr:cNvPr id="693" name="正方形/長方形 692">
          <a:extLst>
            <a:ext uri="{FF2B5EF4-FFF2-40B4-BE49-F238E27FC236}">
              <a16:creationId xmlns:a16="http://schemas.microsoft.com/office/drawing/2014/main" id="{CB7F652E-DC36-4B51-ADF0-29D580FD3209}"/>
            </a:ext>
          </a:extLst>
        </xdr:cNvPr>
        <xdr:cNvSpPr/>
      </xdr:nvSpPr>
      <xdr:spPr>
        <a:xfrm>
          <a:off x="18288000" y="1295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74</xdr:row>
      <xdr:rowOff>76200</xdr:rowOff>
    </xdr:from>
    <xdr:ext cx="349839" cy="225703"/>
    <xdr:sp macro="" textlink="">
      <xdr:nvSpPr>
        <xdr:cNvPr id="694" name="テキスト ボックス 693">
          <a:extLst>
            <a:ext uri="{FF2B5EF4-FFF2-40B4-BE49-F238E27FC236}">
              <a16:creationId xmlns:a16="http://schemas.microsoft.com/office/drawing/2014/main" id="{7F09216D-4A3D-4B1C-B28F-7AD02D365514}"/>
            </a:ext>
          </a:extLst>
        </xdr:cNvPr>
        <xdr:cNvSpPr txBox="1"/>
      </xdr:nvSpPr>
      <xdr:spPr>
        <a:xfrm>
          <a:off x="18249900" y="1276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88</xdr:row>
      <xdr:rowOff>152400</xdr:rowOff>
    </xdr:from>
    <xdr:to>
      <xdr:col>120</xdr:col>
      <xdr:colOff>114300</xdr:colOff>
      <xdr:row>88</xdr:row>
      <xdr:rowOff>152400</xdr:rowOff>
    </xdr:to>
    <xdr:cxnSp macro="">
      <xdr:nvCxnSpPr>
        <xdr:cNvPr id="695" name="直線コネクタ 694">
          <a:extLst>
            <a:ext uri="{FF2B5EF4-FFF2-40B4-BE49-F238E27FC236}">
              <a16:creationId xmlns:a16="http://schemas.microsoft.com/office/drawing/2014/main" id="{D77574C4-B620-4DA0-BEEF-B19B0221FEDA}"/>
            </a:ext>
          </a:extLst>
        </xdr:cNvPr>
        <xdr:cNvCxnSpPr/>
      </xdr:nvCxnSpPr>
      <xdr:spPr>
        <a:xfrm>
          <a:off x="18288000" y="1524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86</xdr:row>
      <xdr:rowOff>114300</xdr:rowOff>
    </xdr:from>
    <xdr:to>
      <xdr:col>120</xdr:col>
      <xdr:colOff>114300</xdr:colOff>
      <xdr:row>86</xdr:row>
      <xdr:rowOff>114300</xdr:rowOff>
    </xdr:to>
    <xdr:cxnSp macro="">
      <xdr:nvCxnSpPr>
        <xdr:cNvPr id="696" name="直線コネクタ 695">
          <a:extLst>
            <a:ext uri="{FF2B5EF4-FFF2-40B4-BE49-F238E27FC236}">
              <a16:creationId xmlns:a16="http://schemas.microsoft.com/office/drawing/2014/main" id="{41298D97-1EAB-4320-9CAB-E4A01D24C700}"/>
            </a:ext>
          </a:extLst>
        </xdr:cNvPr>
        <xdr:cNvCxnSpPr/>
      </xdr:nvCxnSpPr>
      <xdr:spPr>
        <a:xfrm>
          <a:off x="18288000" y="1485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85</xdr:row>
      <xdr:rowOff>143527</xdr:rowOff>
    </xdr:from>
    <xdr:ext cx="467179" cy="259045"/>
    <xdr:sp macro="" textlink="">
      <xdr:nvSpPr>
        <xdr:cNvPr id="697" name="テキスト ボックス 696">
          <a:extLst>
            <a:ext uri="{FF2B5EF4-FFF2-40B4-BE49-F238E27FC236}">
              <a16:creationId xmlns:a16="http://schemas.microsoft.com/office/drawing/2014/main" id="{44BCC275-2CF6-42A3-8E27-EC23BDEADD18}"/>
            </a:ext>
          </a:extLst>
        </xdr:cNvPr>
        <xdr:cNvSpPr txBox="1"/>
      </xdr:nvSpPr>
      <xdr:spPr>
        <a:xfrm>
          <a:off x="17820821" y="1471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84</xdr:row>
      <xdr:rowOff>76200</xdr:rowOff>
    </xdr:from>
    <xdr:to>
      <xdr:col>120</xdr:col>
      <xdr:colOff>114300</xdr:colOff>
      <xdr:row>84</xdr:row>
      <xdr:rowOff>76200</xdr:rowOff>
    </xdr:to>
    <xdr:cxnSp macro="">
      <xdr:nvCxnSpPr>
        <xdr:cNvPr id="698" name="直線コネクタ 697">
          <a:extLst>
            <a:ext uri="{FF2B5EF4-FFF2-40B4-BE49-F238E27FC236}">
              <a16:creationId xmlns:a16="http://schemas.microsoft.com/office/drawing/2014/main" id="{25BB1D45-3C50-463D-BA19-B4635FC54C21}"/>
            </a:ext>
          </a:extLst>
        </xdr:cNvPr>
        <xdr:cNvCxnSpPr/>
      </xdr:nvCxnSpPr>
      <xdr:spPr>
        <a:xfrm>
          <a:off x="18288000" y="1447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83</xdr:row>
      <xdr:rowOff>105427</xdr:rowOff>
    </xdr:from>
    <xdr:ext cx="467179" cy="259045"/>
    <xdr:sp macro="" textlink="">
      <xdr:nvSpPr>
        <xdr:cNvPr id="699" name="テキスト ボックス 698">
          <a:extLst>
            <a:ext uri="{FF2B5EF4-FFF2-40B4-BE49-F238E27FC236}">
              <a16:creationId xmlns:a16="http://schemas.microsoft.com/office/drawing/2014/main" id="{3944AFA5-0381-4C5F-9D0A-1444E573BDFD}"/>
            </a:ext>
          </a:extLst>
        </xdr:cNvPr>
        <xdr:cNvSpPr txBox="1"/>
      </xdr:nvSpPr>
      <xdr:spPr>
        <a:xfrm>
          <a:off x="17820821" y="14335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82</xdr:row>
      <xdr:rowOff>38100</xdr:rowOff>
    </xdr:from>
    <xdr:to>
      <xdr:col>120</xdr:col>
      <xdr:colOff>114300</xdr:colOff>
      <xdr:row>82</xdr:row>
      <xdr:rowOff>38100</xdr:rowOff>
    </xdr:to>
    <xdr:cxnSp macro="">
      <xdr:nvCxnSpPr>
        <xdr:cNvPr id="700" name="直線コネクタ 699">
          <a:extLst>
            <a:ext uri="{FF2B5EF4-FFF2-40B4-BE49-F238E27FC236}">
              <a16:creationId xmlns:a16="http://schemas.microsoft.com/office/drawing/2014/main" id="{E422FC19-7857-4075-B01E-45C2970B16CB}"/>
            </a:ext>
          </a:extLst>
        </xdr:cNvPr>
        <xdr:cNvCxnSpPr/>
      </xdr:nvCxnSpPr>
      <xdr:spPr>
        <a:xfrm>
          <a:off x="18288000" y="1409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81</xdr:row>
      <xdr:rowOff>67327</xdr:rowOff>
    </xdr:from>
    <xdr:ext cx="467179" cy="259045"/>
    <xdr:sp macro="" textlink="">
      <xdr:nvSpPr>
        <xdr:cNvPr id="701" name="テキスト ボックス 700">
          <a:extLst>
            <a:ext uri="{FF2B5EF4-FFF2-40B4-BE49-F238E27FC236}">
              <a16:creationId xmlns:a16="http://schemas.microsoft.com/office/drawing/2014/main" id="{BA0640DC-A93E-43FB-8735-CCE4EE3C2763}"/>
            </a:ext>
          </a:extLst>
        </xdr:cNvPr>
        <xdr:cNvSpPr txBox="1"/>
      </xdr:nvSpPr>
      <xdr:spPr>
        <a:xfrm>
          <a:off x="17820821" y="13954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0.040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80</xdr:row>
      <xdr:rowOff>0</xdr:rowOff>
    </xdr:from>
    <xdr:to>
      <xdr:col>120</xdr:col>
      <xdr:colOff>114300</xdr:colOff>
      <xdr:row>80</xdr:row>
      <xdr:rowOff>0</xdr:rowOff>
    </xdr:to>
    <xdr:cxnSp macro="">
      <xdr:nvCxnSpPr>
        <xdr:cNvPr id="702" name="直線コネクタ 701">
          <a:extLst>
            <a:ext uri="{FF2B5EF4-FFF2-40B4-BE49-F238E27FC236}">
              <a16:creationId xmlns:a16="http://schemas.microsoft.com/office/drawing/2014/main" id="{D8557006-B587-4E16-A2C1-024745DD9D95}"/>
            </a:ext>
          </a:extLst>
        </xdr:cNvPr>
        <xdr:cNvCxnSpPr/>
      </xdr:nvCxnSpPr>
      <xdr:spPr>
        <a:xfrm>
          <a:off x="18288000" y="1371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79</xdr:row>
      <xdr:rowOff>29227</xdr:rowOff>
    </xdr:from>
    <xdr:ext cx="467179" cy="259045"/>
    <xdr:sp macro="" textlink="">
      <xdr:nvSpPr>
        <xdr:cNvPr id="703" name="テキスト ボックス 702">
          <a:extLst>
            <a:ext uri="{FF2B5EF4-FFF2-40B4-BE49-F238E27FC236}">
              <a16:creationId xmlns:a16="http://schemas.microsoft.com/office/drawing/2014/main" id="{AEBC2275-D6B2-402F-A0DB-344E61BD76CE}"/>
            </a:ext>
          </a:extLst>
        </xdr:cNvPr>
        <xdr:cNvSpPr txBox="1"/>
      </xdr:nvSpPr>
      <xdr:spPr>
        <a:xfrm>
          <a:off x="17820821" y="13573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77</xdr:row>
      <xdr:rowOff>133350</xdr:rowOff>
    </xdr:from>
    <xdr:to>
      <xdr:col>120</xdr:col>
      <xdr:colOff>114300</xdr:colOff>
      <xdr:row>77</xdr:row>
      <xdr:rowOff>133350</xdr:rowOff>
    </xdr:to>
    <xdr:cxnSp macro="">
      <xdr:nvCxnSpPr>
        <xdr:cNvPr id="704" name="直線コネクタ 703">
          <a:extLst>
            <a:ext uri="{FF2B5EF4-FFF2-40B4-BE49-F238E27FC236}">
              <a16:creationId xmlns:a16="http://schemas.microsoft.com/office/drawing/2014/main" id="{C5A20733-99B7-48CE-99B6-95BB0DE53EFF}"/>
            </a:ext>
          </a:extLst>
        </xdr:cNvPr>
        <xdr:cNvCxnSpPr/>
      </xdr:nvCxnSpPr>
      <xdr:spPr>
        <a:xfrm>
          <a:off x="18288000" y="1333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76</xdr:row>
      <xdr:rowOff>162577</xdr:rowOff>
    </xdr:from>
    <xdr:ext cx="467179" cy="259045"/>
    <xdr:sp macro="" textlink="">
      <xdr:nvSpPr>
        <xdr:cNvPr id="705" name="テキスト ボックス 704">
          <a:extLst>
            <a:ext uri="{FF2B5EF4-FFF2-40B4-BE49-F238E27FC236}">
              <a16:creationId xmlns:a16="http://schemas.microsoft.com/office/drawing/2014/main" id="{D4B6A9AB-1EF4-4687-9675-F85DD356FEE4}"/>
            </a:ext>
          </a:extLst>
        </xdr:cNvPr>
        <xdr:cNvSpPr txBox="1"/>
      </xdr:nvSpPr>
      <xdr:spPr>
        <a:xfrm>
          <a:off x="17820821" y="13192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75</xdr:row>
      <xdr:rowOff>95250</xdr:rowOff>
    </xdr:from>
    <xdr:to>
      <xdr:col>120</xdr:col>
      <xdr:colOff>114300</xdr:colOff>
      <xdr:row>75</xdr:row>
      <xdr:rowOff>95250</xdr:rowOff>
    </xdr:to>
    <xdr:cxnSp macro="">
      <xdr:nvCxnSpPr>
        <xdr:cNvPr id="706" name="直線コネクタ 705">
          <a:extLst>
            <a:ext uri="{FF2B5EF4-FFF2-40B4-BE49-F238E27FC236}">
              <a16:creationId xmlns:a16="http://schemas.microsoft.com/office/drawing/2014/main" id="{70E663A3-8AEF-4A2B-96ED-776DC954A79F}"/>
            </a:ext>
          </a:extLst>
        </xdr:cNvPr>
        <xdr:cNvCxnSpPr/>
      </xdr:nvCxnSpPr>
      <xdr:spPr>
        <a:xfrm>
          <a:off x="18288000" y="1295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74</xdr:row>
      <xdr:rowOff>124477</xdr:rowOff>
    </xdr:from>
    <xdr:ext cx="467179" cy="259045"/>
    <xdr:sp macro="" textlink="">
      <xdr:nvSpPr>
        <xdr:cNvPr id="707" name="テキスト ボックス 706">
          <a:extLst>
            <a:ext uri="{FF2B5EF4-FFF2-40B4-BE49-F238E27FC236}">
              <a16:creationId xmlns:a16="http://schemas.microsoft.com/office/drawing/2014/main" id="{D5F9D60C-46DB-4EE5-9B5F-E35A301DBB91}"/>
            </a:ext>
          </a:extLst>
        </xdr:cNvPr>
        <xdr:cNvSpPr txBox="1"/>
      </xdr:nvSpPr>
      <xdr:spPr>
        <a:xfrm>
          <a:off x="17820821" y="1281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75</xdr:row>
      <xdr:rowOff>95250</xdr:rowOff>
    </xdr:from>
    <xdr:to>
      <xdr:col>120</xdr:col>
      <xdr:colOff>152400</xdr:colOff>
      <xdr:row>88</xdr:row>
      <xdr:rowOff>152400</xdr:rowOff>
    </xdr:to>
    <xdr:sp macro="" textlink="">
      <xdr:nvSpPr>
        <xdr:cNvPr id="708" name="【児童館】&#10;一人当たり面積グラフ枠">
          <a:extLst>
            <a:ext uri="{FF2B5EF4-FFF2-40B4-BE49-F238E27FC236}">
              <a16:creationId xmlns:a16="http://schemas.microsoft.com/office/drawing/2014/main" id="{C6F1D4EA-F03A-41BB-B8A3-03271DD21300}"/>
            </a:ext>
          </a:extLst>
        </xdr:cNvPr>
        <xdr:cNvSpPr/>
      </xdr:nvSpPr>
      <xdr:spPr>
        <a:xfrm>
          <a:off x="18288000" y="1295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62864</xdr:colOff>
      <xdr:row>77</xdr:row>
      <xdr:rowOff>57150</xdr:rowOff>
    </xdr:from>
    <xdr:to>
      <xdr:col>116</xdr:col>
      <xdr:colOff>62864</xdr:colOff>
      <xdr:row>86</xdr:row>
      <xdr:rowOff>38100</xdr:rowOff>
    </xdr:to>
    <xdr:cxnSp macro="">
      <xdr:nvCxnSpPr>
        <xdr:cNvPr id="709" name="直線コネクタ 708">
          <a:extLst>
            <a:ext uri="{FF2B5EF4-FFF2-40B4-BE49-F238E27FC236}">
              <a16:creationId xmlns:a16="http://schemas.microsoft.com/office/drawing/2014/main" id="{B33004CA-3B9A-464B-BC60-5386849E1A22}"/>
            </a:ext>
          </a:extLst>
        </xdr:cNvPr>
        <xdr:cNvCxnSpPr/>
      </xdr:nvCxnSpPr>
      <xdr:spPr>
        <a:xfrm flipV="1">
          <a:off x="22160864" y="13258800"/>
          <a:ext cx="0" cy="15240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86</xdr:row>
      <xdr:rowOff>41927</xdr:rowOff>
    </xdr:from>
    <xdr:ext cx="469744" cy="259045"/>
    <xdr:sp macro="" textlink="">
      <xdr:nvSpPr>
        <xdr:cNvPr id="710" name="【児童館】&#10;一人当たり面積最小値テキスト">
          <a:extLst>
            <a:ext uri="{FF2B5EF4-FFF2-40B4-BE49-F238E27FC236}">
              <a16:creationId xmlns:a16="http://schemas.microsoft.com/office/drawing/2014/main" id="{E712B6E1-60A2-41A6-AC10-746AE1A3688F}"/>
            </a:ext>
          </a:extLst>
        </xdr:cNvPr>
        <xdr:cNvSpPr txBox="1"/>
      </xdr:nvSpPr>
      <xdr:spPr>
        <a:xfrm>
          <a:off x="22199600" y="147866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0.004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86</xdr:row>
      <xdr:rowOff>38100</xdr:rowOff>
    </xdr:from>
    <xdr:to>
      <xdr:col>116</xdr:col>
      <xdr:colOff>152400</xdr:colOff>
      <xdr:row>86</xdr:row>
      <xdr:rowOff>38100</xdr:rowOff>
    </xdr:to>
    <xdr:cxnSp macro="">
      <xdr:nvCxnSpPr>
        <xdr:cNvPr id="711" name="直線コネクタ 710">
          <a:extLst>
            <a:ext uri="{FF2B5EF4-FFF2-40B4-BE49-F238E27FC236}">
              <a16:creationId xmlns:a16="http://schemas.microsoft.com/office/drawing/2014/main" id="{8260E70F-34A5-4C48-919C-476D0D3A0F56}"/>
            </a:ext>
          </a:extLst>
        </xdr:cNvPr>
        <xdr:cNvCxnSpPr/>
      </xdr:nvCxnSpPr>
      <xdr:spPr>
        <a:xfrm>
          <a:off x="22072600" y="147828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76</xdr:row>
      <xdr:rowOff>3827</xdr:rowOff>
    </xdr:from>
    <xdr:ext cx="469744" cy="259045"/>
    <xdr:sp macro="" textlink="">
      <xdr:nvSpPr>
        <xdr:cNvPr id="712" name="【児童館】&#10;一人当たり面積最大値テキスト">
          <a:extLst>
            <a:ext uri="{FF2B5EF4-FFF2-40B4-BE49-F238E27FC236}">
              <a16:creationId xmlns:a16="http://schemas.microsoft.com/office/drawing/2014/main" id="{101B7DD6-AA93-4F97-969B-2E35034D4738}"/>
            </a:ext>
          </a:extLst>
        </xdr:cNvPr>
        <xdr:cNvSpPr txBox="1"/>
      </xdr:nvSpPr>
      <xdr:spPr>
        <a:xfrm>
          <a:off x="22199600" y="130340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0.084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77</xdr:row>
      <xdr:rowOff>57150</xdr:rowOff>
    </xdr:from>
    <xdr:to>
      <xdr:col>116</xdr:col>
      <xdr:colOff>152400</xdr:colOff>
      <xdr:row>77</xdr:row>
      <xdr:rowOff>57150</xdr:rowOff>
    </xdr:to>
    <xdr:cxnSp macro="">
      <xdr:nvCxnSpPr>
        <xdr:cNvPr id="713" name="直線コネクタ 712">
          <a:extLst>
            <a:ext uri="{FF2B5EF4-FFF2-40B4-BE49-F238E27FC236}">
              <a16:creationId xmlns:a16="http://schemas.microsoft.com/office/drawing/2014/main" id="{8D01734A-A62C-4836-9503-7DE31743897A}"/>
            </a:ext>
          </a:extLst>
        </xdr:cNvPr>
        <xdr:cNvCxnSpPr/>
      </xdr:nvCxnSpPr>
      <xdr:spPr>
        <a:xfrm>
          <a:off x="22072600" y="132588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83</xdr:row>
      <xdr:rowOff>22877</xdr:rowOff>
    </xdr:from>
    <xdr:ext cx="469744" cy="259045"/>
    <xdr:sp macro="" textlink="">
      <xdr:nvSpPr>
        <xdr:cNvPr id="714" name="【児童館】&#10;一人当たり面積平均値テキスト">
          <a:extLst>
            <a:ext uri="{FF2B5EF4-FFF2-40B4-BE49-F238E27FC236}">
              <a16:creationId xmlns:a16="http://schemas.microsoft.com/office/drawing/2014/main" id="{0AB206EC-CF8A-4D6B-BD52-DA3403541638}"/>
            </a:ext>
          </a:extLst>
        </xdr:cNvPr>
        <xdr:cNvSpPr txBox="1"/>
      </xdr:nvSpPr>
      <xdr:spPr>
        <a:xfrm>
          <a:off x="22199600" y="14253227"/>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0.028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83</xdr:row>
      <xdr:rowOff>44450</xdr:rowOff>
    </xdr:from>
    <xdr:to>
      <xdr:col>116</xdr:col>
      <xdr:colOff>114300</xdr:colOff>
      <xdr:row>83</xdr:row>
      <xdr:rowOff>146050</xdr:rowOff>
    </xdr:to>
    <xdr:sp macro="" textlink="">
      <xdr:nvSpPr>
        <xdr:cNvPr id="715" name="フローチャート: 判断 714">
          <a:extLst>
            <a:ext uri="{FF2B5EF4-FFF2-40B4-BE49-F238E27FC236}">
              <a16:creationId xmlns:a16="http://schemas.microsoft.com/office/drawing/2014/main" id="{99440416-42BF-4CFC-8B29-7F4EE98D93A2}"/>
            </a:ext>
          </a:extLst>
        </xdr:cNvPr>
        <xdr:cNvSpPr/>
      </xdr:nvSpPr>
      <xdr:spPr>
        <a:xfrm>
          <a:off x="22110700" y="142748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127000</xdr:colOff>
      <xdr:row>83</xdr:row>
      <xdr:rowOff>44450</xdr:rowOff>
    </xdr:from>
    <xdr:to>
      <xdr:col>112</xdr:col>
      <xdr:colOff>38100</xdr:colOff>
      <xdr:row>83</xdr:row>
      <xdr:rowOff>146050</xdr:rowOff>
    </xdr:to>
    <xdr:sp macro="" textlink="">
      <xdr:nvSpPr>
        <xdr:cNvPr id="716" name="フローチャート: 判断 715">
          <a:extLst>
            <a:ext uri="{FF2B5EF4-FFF2-40B4-BE49-F238E27FC236}">
              <a16:creationId xmlns:a16="http://schemas.microsoft.com/office/drawing/2014/main" id="{24BBE9C7-20BE-4D42-B4F9-FF7EBB9D3D9E}"/>
            </a:ext>
          </a:extLst>
        </xdr:cNvPr>
        <xdr:cNvSpPr/>
      </xdr:nvSpPr>
      <xdr:spPr>
        <a:xfrm>
          <a:off x="21272500" y="142748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0</xdr:colOff>
      <xdr:row>83</xdr:row>
      <xdr:rowOff>63500</xdr:rowOff>
    </xdr:from>
    <xdr:to>
      <xdr:col>107</xdr:col>
      <xdr:colOff>101600</xdr:colOff>
      <xdr:row>83</xdr:row>
      <xdr:rowOff>165100</xdr:rowOff>
    </xdr:to>
    <xdr:sp macro="" textlink="">
      <xdr:nvSpPr>
        <xdr:cNvPr id="717" name="フローチャート: 判断 716">
          <a:extLst>
            <a:ext uri="{FF2B5EF4-FFF2-40B4-BE49-F238E27FC236}">
              <a16:creationId xmlns:a16="http://schemas.microsoft.com/office/drawing/2014/main" id="{5D90BC42-6433-41D3-B361-93E4646B104D}"/>
            </a:ext>
          </a:extLst>
        </xdr:cNvPr>
        <xdr:cNvSpPr/>
      </xdr:nvSpPr>
      <xdr:spPr>
        <a:xfrm>
          <a:off x="20383500" y="142938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63500</xdr:colOff>
      <xdr:row>83</xdr:row>
      <xdr:rowOff>44450</xdr:rowOff>
    </xdr:from>
    <xdr:to>
      <xdr:col>102</xdr:col>
      <xdr:colOff>165100</xdr:colOff>
      <xdr:row>83</xdr:row>
      <xdr:rowOff>146050</xdr:rowOff>
    </xdr:to>
    <xdr:sp macro="" textlink="">
      <xdr:nvSpPr>
        <xdr:cNvPr id="718" name="フローチャート: 判断 717">
          <a:extLst>
            <a:ext uri="{FF2B5EF4-FFF2-40B4-BE49-F238E27FC236}">
              <a16:creationId xmlns:a16="http://schemas.microsoft.com/office/drawing/2014/main" id="{864C98DA-8BA7-4E40-B8D7-C1701464DC42}"/>
            </a:ext>
          </a:extLst>
        </xdr:cNvPr>
        <xdr:cNvSpPr/>
      </xdr:nvSpPr>
      <xdr:spPr>
        <a:xfrm>
          <a:off x="19494500" y="142748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127000</xdr:colOff>
      <xdr:row>83</xdr:row>
      <xdr:rowOff>6350</xdr:rowOff>
    </xdr:from>
    <xdr:to>
      <xdr:col>98</xdr:col>
      <xdr:colOff>38100</xdr:colOff>
      <xdr:row>83</xdr:row>
      <xdr:rowOff>107950</xdr:rowOff>
    </xdr:to>
    <xdr:sp macro="" textlink="">
      <xdr:nvSpPr>
        <xdr:cNvPr id="719" name="フローチャート: 判断 718">
          <a:extLst>
            <a:ext uri="{FF2B5EF4-FFF2-40B4-BE49-F238E27FC236}">
              <a16:creationId xmlns:a16="http://schemas.microsoft.com/office/drawing/2014/main" id="{878121C2-154C-4B65-B730-69F759875861}"/>
            </a:ext>
          </a:extLst>
        </xdr:cNvPr>
        <xdr:cNvSpPr/>
      </xdr:nvSpPr>
      <xdr:spPr>
        <a:xfrm>
          <a:off x="18605500" y="142367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115</xdr:col>
      <xdr:colOff>63500</xdr:colOff>
      <xdr:row>88</xdr:row>
      <xdr:rowOff>149877</xdr:rowOff>
    </xdr:from>
    <xdr:ext cx="762000" cy="259045"/>
    <xdr:sp macro="" textlink="">
      <xdr:nvSpPr>
        <xdr:cNvPr id="720" name="テキスト ボックス 719">
          <a:extLst>
            <a:ext uri="{FF2B5EF4-FFF2-40B4-BE49-F238E27FC236}">
              <a16:creationId xmlns:a16="http://schemas.microsoft.com/office/drawing/2014/main" id="{57A4AF1E-5962-491A-9DF6-47839ABDE3AB}"/>
            </a:ext>
          </a:extLst>
        </xdr:cNvPr>
        <xdr:cNvSpPr txBox="1"/>
      </xdr:nvSpPr>
      <xdr:spPr>
        <a:xfrm>
          <a:off x="219710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88</xdr:row>
      <xdr:rowOff>149877</xdr:rowOff>
    </xdr:from>
    <xdr:ext cx="762000" cy="259045"/>
    <xdr:sp macro="" textlink="">
      <xdr:nvSpPr>
        <xdr:cNvPr id="721" name="テキスト ボックス 720">
          <a:extLst>
            <a:ext uri="{FF2B5EF4-FFF2-40B4-BE49-F238E27FC236}">
              <a16:creationId xmlns:a16="http://schemas.microsoft.com/office/drawing/2014/main" id="{D8648D4C-1C4E-40BE-8D55-CFCD5DC87860}"/>
            </a:ext>
          </a:extLst>
        </xdr:cNvPr>
        <xdr:cNvSpPr txBox="1"/>
      </xdr:nvSpPr>
      <xdr:spPr>
        <a:xfrm>
          <a:off x="21132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88</xdr:row>
      <xdr:rowOff>149877</xdr:rowOff>
    </xdr:from>
    <xdr:ext cx="762000" cy="259045"/>
    <xdr:sp macro="" textlink="">
      <xdr:nvSpPr>
        <xdr:cNvPr id="722" name="テキスト ボックス 721">
          <a:extLst>
            <a:ext uri="{FF2B5EF4-FFF2-40B4-BE49-F238E27FC236}">
              <a16:creationId xmlns:a16="http://schemas.microsoft.com/office/drawing/2014/main" id="{87E21837-8F94-4DCF-8082-235E845E6BDC}"/>
            </a:ext>
          </a:extLst>
        </xdr:cNvPr>
        <xdr:cNvSpPr txBox="1"/>
      </xdr:nvSpPr>
      <xdr:spPr>
        <a:xfrm>
          <a:off x="20243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88</xdr:row>
      <xdr:rowOff>149877</xdr:rowOff>
    </xdr:from>
    <xdr:ext cx="762000" cy="259045"/>
    <xdr:sp macro="" textlink="">
      <xdr:nvSpPr>
        <xdr:cNvPr id="723" name="テキスト ボックス 722">
          <a:extLst>
            <a:ext uri="{FF2B5EF4-FFF2-40B4-BE49-F238E27FC236}">
              <a16:creationId xmlns:a16="http://schemas.microsoft.com/office/drawing/2014/main" id="{E45FA69A-EE67-476D-A16B-19DB4A6E2712}"/>
            </a:ext>
          </a:extLst>
        </xdr:cNvPr>
        <xdr:cNvSpPr txBox="1"/>
      </xdr:nvSpPr>
      <xdr:spPr>
        <a:xfrm>
          <a:off x="19354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88</xdr:row>
      <xdr:rowOff>149877</xdr:rowOff>
    </xdr:from>
    <xdr:ext cx="762000" cy="259045"/>
    <xdr:sp macro="" textlink="">
      <xdr:nvSpPr>
        <xdr:cNvPr id="724" name="テキスト ボックス 723">
          <a:extLst>
            <a:ext uri="{FF2B5EF4-FFF2-40B4-BE49-F238E27FC236}">
              <a16:creationId xmlns:a16="http://schemas.microsoft.com/office/drawing/2014/main" id="{CFEE0758-706D-44EC-926B-1E0F80BB4280}"/>
            </a:ext>
          </a:extLst>
        </xdr:cNvPr>
        <xdr:cNvSpPr txBox="1"/>
      </xdr:nvSpPr>
      <xdr:spPr>
        <a:xfrm>
          <a:off x="18465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82</xdr:row>
      <xdr:rowOff>101600</xdr:rowOff>
    </xdr:from>
    <xdr:to>
      <xdr:col>116</xdr:col>
      <xdr:colOff>114300</xdr:colOff>
      <xdr:row>83</xdr:row>
      <xdr:rowOff>31750</xdr:rowOff>
    </xdr:to>
    <xdr:sp macro="" textlink="">
      <xdr:nvSpPr>
        <xdr:cNvPr id="725" name="楕円 724">
          <a:extLst>
            <a:ext uri="{FF2B5EF4-FFF2-40B4-BE49-F238E27FC236}">
              <a16:creationId xmlns:a16="http://schemas.microsoft.com/office/drawing/2014/main" id="{63D27932-B188-4D04-BFB9-EBFB08763E6D}"/>
            </a:ext>
          </a:extLst>
        </xdr:cNvPr>
        <xdr:cNvSpPr/>
      </xdr:nvSpPr>
      <xdr:spPr>
        <a:xfrm>
          <a:off x="22110700" y="141605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101600</xdr:colOff>
      <xdr:row>81</xdr:row>
      <xdr:rowOff>124477</xdr:rowOff>
    </xdr:from>
    <xdr:ext cx="469744" cy="259045"/>
    <xdr:sp macro="" textlink="">
      <xdr:nvSpPr>
        <xdr:cNvPr id="726" name="【児童館】&#10;一人当たり面積該当値テキスト">
          <a:extLst>
            <a:ext uri="{FF2B5EF4-FFF2-40B4-BE49-F238E27FC236}">
              <a16:creationId xmlns:a16="http://schemas.microsoft.com/office/drawing/2014/main" id="{D13200D3-C144-4F0D-8B38-C1F0BBCB6E2A}"/>
            </a:ext>
          </a:extLst>
        </xdr:cNvPr>
        <xdr:cNvSpPr txBox="1"/>
      </xdr:nvSpPr>
      <xdr:spPr>
        <a:xfrm>
          <a:off x="22199600" y="140119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0.034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82</xdr:row>
      <xdr:rowOff>82550</xdr:rowOff>
    </xdr:from>
    <xdr:to>
      <xdr:col>112</xdr:col>
      <xdr:colOff>38100</xdr:colOff>
      <xdr:row>83</xdr:row>
      <xdr:rowOff>12700</xdr:rowOff>
    </xdr:to>
    <xdr:sp macro="" textlink="">
      <xdr:nvSpPr>
        <xdr:cNvPr id="727" name="楕円 726">
          <a:extLst>
            <a:ext uri="{FF2B5EF4-FFF2-40B4-BE49-F238E27FC236}">
              <a16:creationId xmlns:a16="http://schemas.microsoft.com/office/drawing/2014/main" id="{BE37B06E-BE41-4BB9-8E59-76B9CB0825F5}"/>
            </a:ext>
          </a:extLst>
        </xdr:cNvPr>
        <xdr:cNvSpPr/>
      </xdr:nvSpPr>
      <xdr:spPr>
        <a:xfrm>
          <a:off x="21272500" y="141414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177800</xdr:colOff>
      <xdr:row>82</xdr:row>
      <xdr:rowOff>133350</xdr:rowOff>
    </xdr:from>
    <xdr:to>
      <xdr:col>116</xdr:col>
      <xdr:colOff>63500</xdr:colOff>
      <xdr:row>82</xdr:row>
      <xdr:rowOff>152400</xdr:rowOff>
    </xdr:to>
    <xdr:cxnSp macro="">
      <xdr:nvCxnSpPr>
        <xdr:cNvPr id="728" name="直線コネクタ 727">
          <a:extLst>
            <a:ext uri="{FF2B5EF4-FFF2-40B4-BE49-F238E27FC236}">
              <a16:creationId xmlns:a16="http://schemas.microsoft.com/office/drawing/2014/main" id="{BE5C8A7B-12AF-48AF-A9F9-667715A50E6F}"/>
            </a:ext>
          </a:extLst>
        </xdr:cNvPr>
        <xdr:cNvCxnSpPr/>
      </xdr:nvCxnSpPr>
      <xdr:spPr>
        <a:xfrm>
          <a:off x="21323300" y="14192250"/>
          <a:ext cx="838200" cy="1905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82</xdr:row>
      <xdr:rowOff>82550</xdr:rowOff>
    </xdr:from>
    <xdr:to>
      <xdr:col>107</xdr:col>
      <xdr:colOff>101600</xdr:colOff>
      <xdr:row>83</xdr:row>
      <xdr:rowOff>12700</xdr:rowOff>
    </xdr:to>
    <xdr:sp macro="" textlink="">
      <xdr:nvSpPr>
        <xdr:cNvPr id="729" name="楕円 728">
          <a:extLst>
            <a:ext uri="{FF2B5EF4-FFF2-40B4-BE49-F238E27FC236}">
              <a16:creationId xmlns:a16="http://schemas.microsoft.com/office/drawing/2014/main" id="{5548AA94-233D-485B-AFBB-F0C2F2B6AEF7}"/>
            </a:ext>
          </a:extLst>
        </xdr:cNvPr>
        <xdr:cNvSpPr/>
      </xdr:nvSpPr>
      <xdr:spPr>
        <a:xfrm>
          <a:off x="20383500" y="141414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82</xdr:row>
      <xdr:rowOff>133350</xdr:rowOff>
    </xdr:from>
    <xdr:to>
      <xdr:col>111</xdr:col>
      <xdr:colOff>177800</xdr:colOff>
      <xdr:row>82</xdr:row>
      <xdr:rowOff>133350</xdr:rowOff>
    </xdr:to>
    <xdr:cxnSp macro="">
      <xdr:nvCxnSpPr>
        <xdr:cNvPr id="730" name="直線コネクタ 729">
          <a:extLst>
            <a:ext uri="{FF2B5EF4-FFF2-40B4-BE49-F238E27FC236}">
              <a16:creationId xmlns:a16="http://schemas.microsoft.com/office/drawing/2014/main" id="{E88BFB12-40B1-4305-A0E6-E62FB1CA6CD4}"/>
            </a:ext>
          </a:extLst>
        </xdr:cNvPr>
        <xdr:cNvCxnSpPr/>
      </xdr:nvCxnSpPr>
      <xdr:spPr>
        <a:xfrm>
          <a:off x="20434300" y="1419225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82</xdr:row>
      <xdr:rowOff>82550</xdr:rowOff>
    </xdr:from>
    <xdr:to>
      <xdr:col>102</xdr:col>
      <xdr:colOff>165100</xdr:colOff>
      <xdr:row>83</xdr:row>
      <xdr:rowOff>12700</xdr:rowOff>
    </xdr:to>
    <xdr:sp macro="" textlink="">
      <xdr:nvSpPr>
        <xdr:cNvPr id="731" name="楕円 730">
          <a:extLst>
            <a:ext uri="{FF2B5EF4-FFF2-40B4-BE49-F238E27FC236}">
              <a16:creationId xmlns:a16="http://schemas.microsoft.com/office/drawing/2014/main" id="{53C63F83-B0DE-4199-A7DB-007844B075BC}"/>
            </a:ext>
          </a:extLst>
        </xdr:cNvPr>
        <xdr:cNvSpPr/>
      </xdr:nvSpPr>
      <xdr:spPr>
        <a:xfrm>
          <a:off x="19494500" y="141414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114300</xdr:colOff>
      <xdr:row>82</xdr:row>
      <xdr:rowOff>133350</xdr:rowOff>
    </xdr:from>
    <xdr:to>
      <xdr:col>107</xdr:col>
      <xdr:colOff>50800</xdr:colOff>
      <xdr:row>82</xdr:row>
      <xdr:rowOff>133350</xdr:rowOff>
    </xdr:to>
    <xdr:cxnSp macro="">
      <xdr:nvCxnSpPr>
        <xdr:cNvPr id="732" name="直線コネクタ 731">
          <a:extLst>
            <a:ext uri="{FF2B5EF4-FFF2-40B4-BE49-F238E27FC236}">
              <a16:creationId xmlns:a16="http://schemas.microsoft.com/office/drawing/2014/main" id="{E8DCE31B-4343-412A-AC66-F359BD726DA2}"/>
            </a:ext>
          </a:extLst>
        </xdr:cNvPr>
        <xdr:cNvCxnSpPr/>
      </xdr:nvCxnSpPr>
      <xdr:spPr>
        <a:xfrm>
          <a:off x="19545300" y="1419225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97</xdr:col>
      <xdr:colOff>127000</xdr:colOff>
      <xdr:row>82</xdr:row>
      <xdr:rowOff>82550</xdr:rowOff>
    </xdr:from>
    <xdr:to>
      <xdr:col>98</xdr:col>
      <xdr:colOff>38100</xdr:colOff>
      <xdr:row>83</xdr:row>
      <xdr:rowOff>12700</xdr:rowOff>
    </xdr:to>
    <xdr:sp macro="" textlink="">
      <xdr:nvSpPr>
        <xdr:cNvPr id="733" name="楕円 732">
          <a:extLst>
            <a:ext uri="{FF2B5EF4-FFF2-40B4-BE49-F238E27FC236}">
              <a16:creationId xmlns:a16="http://schemas.microsoft.com/office/drawing/2014/main" id="{7DE4DCA9-78CD-4A65-B585-E49EC92E4AF1}"/>
            </a:ext>
          </a:extLst>
        </xdr:cNvPr>
        <xdr:cNvSpPr/>
      </xdr:nvSpPr>
      <xdr:spPr>
        <a:xfrm>
          <a:off x="18605500" y="141414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177800</xdr:colOff>
      <xdr:row>82</xdr:row>
      <xdr:rowOff>133350</xdr:rowOff>
    </xdr:from>
    <xdr:to>
      <xdr:col>102</xdr:col>
      <xdr:colOff>114300</xdr:colOff>
      <xdr:row>82</xdr:row>
      <xdr:rowOff>133350</xdr:rowOff>
    </xdr:to>
    <xdr:cxnSp macro="">
      <xdr:nvCxnSpPr>
        <xdr:cNvPr id="734" name="直線コネクタ 733">
          <a:extLst>
            <a:ext uri="{FF2B5EF4-FFF2-40B4-BE49-F238E27FC236}">
              <a16:creationId xmlns:a16="http://schemas.microsoft.com/office/drawing/2014/main" id="{4186D98C-7915-482D-925D-810A8F009EEC}"/>
            </a:ext>
          </a:extLst>
        </xdr:cNvPr>
        <xdr:cNvCxnSpPr/>
      </xdr:nvCxnSpPr>
      <xdr:spPr>
        <a:xfrm>
          <a:off x="18656300" y="1419225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110</xdr:col>
      <xdr:colOff>120727</xdr:colOff>
      <xdr:row>83</xdr:row>
      <xdr:rowOff>137177</xdr:rowOff>
    </xdr:from>
    <xdr:ext cx="469744" cy="259045"/>
    <xdr:sp macro="" textlink="">
      <xdr:nvSpPr>
        <xdr:cNvPr id="735" name="n_1aveValue【児童館】&#10;一人当たり面積">
          <a:extLst>
            <a:ext uri="{FF2B5EF4-FFF2-40B4-BE49-F238E27FC236}">
              <a16:creationId xmlns:a16="http://schemas.microsoft.com/office/drawing/2014/main" id="{330DBEBF-6D80-4682-82C0-27718C51B4A2}"/>
            </a:ext>
          </a:extLst>
        </xdr:cNvPr>
        <xdr:cNvSpPr txBox="1"/>
      </xdr:nvSpPr>
      <xdr:spPr>
        <a:xfrm>
          <a:off x="21075727" y="143675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0.028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83</xdr:row>
      <xdr:rowOff>156227</xdr:rowOff>
    </xdr:from>
    <xdr:ext cx="469744" cy="259045"/>
    <xdr:sp macro="" textlink="">
      <xdr:nvSpPr>
        <xdr:cNvPr id="736" name="n_2aveValue【児童館】&#10;一人当たり面積">
          <a:extLst>
            <a:ext uri="{FF2B5EF4-FFF2-40B4-BE49-F238E27FC236}">
              <a16:creationId xmlns:a16="http://schemas.microsoft.com/office/drawing/2014/main" id="{705B8A95-A1DB-475F-8523-57FAAFF2A4C1}"/>
            </a:ext>
          </a:extLst>
        </xdr:cNvPr>
        <xdr:cNvSpPr txBox="1"/>
      </xdr:nvSpPr>
      <xdr:spPr>
        <a:xfrm>
          <a:off x="20199427" y="1438657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0.027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83</xdr:row>
      <xdr:rowOff>137177</xdr:rowOff>
    </xdr:from>
    <xdr:ext cx="469744" cy="259045"/>
    <xdr:sp macro="" textlink="">
      <xdr:nvSpPr>
        <xdr:cNvPr id="737" name="n_3aveValue【児童館】&#10;一人当たり面積">
          <a:extLst>
            <a:ext uri="{FF2B5EF4-FFF2-40B4-BE49-F238E27FC236}">
              <a16:creationId xmlns:a16="http://schemas.microsoft.com/office/drawing/2014/main" id="{77DF316F-0546-418A-8FCB-5DAFD4912F67}"/>
            </a:ext>
          </a:extLst>
        </xdr:cNvPr>
        <xdr:cNvSpPr txBox="1"/>
      </xdr:nvSpPr>
      <xdr:spPr>
        <a:xfrm>
          <a:off x="19310427" y="143675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0.028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83</xdr:row>
      <xdr:rowOff>99077</xdr:rowOff>
    </xdr:from>
    <xdr:ext cx="469744" cy="259045"/>
    <xdr:sp macro="" textlink="">
      <xdr:nvSpPr>
        <xdr:cNvPr id="738" name="n_4aveValue【児童館】&#10;一人当たり面積">
          <a:extLst>
            <a:ext uri="{FF2B5EF4-FFF2-40B4-BE49-F238E27FC236}">
              <a16:creationId xmlns:a16="http://schemas.microsoft.com/office/drawing/2014/main" id="{67A8293F-1983-43D7-A269-012B203A67D3}"/>
            </a:ext>
          </a:extLst>
        </xdr:cNvPr>
        <xdr:cNvSpPr txBox="1"/>
      </xdr:nvSpPr>
      <xdr:spPr>
        <a:xfrm>
          <a:off x="18421427" y="143294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0.030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120727</xdr:colOff>
      <xdr:row>81</xdr:row>
      <xdr:rowOff>29227</xdr:rowOff>
    </xdr:from>
    <xdr:ext cx="469744" cy="259045"/>
    <xdr:sp macro="" textlink="">
      <xdr:nvSpPr>
        <xdr:cNvPr id="739" name="n_1mainValue【児童館】&#10;一人当たり面積">
          <a:extLst>
            <a:ext uri="{FF2B5EF4-FFF2-40B4-BE49-F238E27FC236}">
              <a16:creationId xmlns:a16="http://schemas.microsoft.com/office/drawing/2014/main" id="{2B5146A8-580E-4C8B-B96B-B4B6192856D6}"/>
            </a:ext>
          </a:extLst>
        </xdr:cNvPr>
        <xdr:cNvSpPr txBox="1"/>
      </xdr:nvSpPr>
      <xdr:spPr>
        <a:xfrm>
          <a:off x="21075727" y="1391667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0.035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81</xdr:row>
      <xdr:rowOff>29227</xdr:rowOff>
    </xdr:from>
    <xdr:ext cx="469744" cy="259045"/>
    <xdr:sp macro="" textlink="">
      <xdr:nvSpPr>
        <xdr:cNvPr id="740" name="n_2mainValue【児童館】&#10;一人当たり面積">
          <a:extLst>
            <a:ext uri="{FF2B5EF4-FFF2-40B4-BE49-F238E27FC236}">
              <a16:creationId xmlns:a16="http://schemas.microsoft.com/office/drawing/2014/main" id="{240FDCEB-FFAA-48A4-A592-9FF8361CD867}"/>
            </a:ext>
          </a:extLst>
        </xdr:cNvPr>
        <xdr:cNvSpPr txBox="1"/>
      </xdr:nvSpPr>
      <xdr:spPr>
        <a:xfrm>
          <a:off x="20199427" y="1391667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0.035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81</xdr:row>
      <xdr:rowOff>29227</xdr:rowOff>
    </xdr:from>
    <xdr:ext cx="469744" cy="259045"/>
    <xdr:sp macro="" textlink="">
      <xdr:nvSpPr>
        <xdr:cNvPr id="741" name="n_3mainValue【児童館】&#10;一人当たり面積">
          <a:extLst>
            <a:ext uri="{FF2B5EF4-FFF2-40B4-BE49-F238E27FC236}">
              <a16:creationId xmlns:a16="http://schemas.microsoft.com/office/drawing/2014/main" id="{A27F7CCA-A9C5-40F1-A535-261740B94C0A}"/>
            </a:ext>
          </a:extLst>
        </xdr:cNvPr>
        <xdr:cNvSpPr txBox="1"/>
      </xdr:nvSpPr>
      <xdr:spPr>
        <a:xfrm>
          <a:off x="19310427" y="1391667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0.035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81</xdr:row>
      <xdr:rowOff>29227</xdr:rowOff>
    </xdr:from>
    <xdr:ext cx="469744" cy="259045"/>
    <xdr:sp macro="" textlink="">
      <xdr:nvSpPr>
        <xdr:cNvPr id="742" name="n_4mainValue【児童館】&#10;一人当たり面積">
          <a:extLst>
            <a:ext uri="{FF2B5EF4-FFF2-40B4-BE49-F238E27FC236}">
              <a16:creationId xmlns:a16="http://schemas.microsoft.com/office/drawing/2014/main" id="{C43552FE-2917-4340-BD48-6928FE972881}"/>
            </a:ext>
          </a:extLst>
        </xdr:cNvPr>
        <xdr:cNvSpPr txBox="1"/>
      </xdr:nvSpPr>
      <xdr:spPr>
        <a:xfrm>
          <a:off x="18421427" y="1391667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0.035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91</xdr:row>
      <xdr:rowOff>19050</xdr:rowOff>
    </xdr:from>
    <xdr:to>
      <xdr:col>90</xdr:col>
      <xdr:colOff>25400</xdr:colOff>
      <xdr:row>94</xdr:row>
      <xdr:rowOff>139700</xdr:rowOff>
    </xdr:to>
    <xdr:sp macro="" textlink="">
      <xdr:nvSpPr>
        <xdr:cNvPr id="743" name="正方形/長方形 742">
          <a:extLst>
            <a:ext uri="{FF2B5EF4-FFF2-40B4-BE49-F238E27FC236}">
              <a16:creationId xmlns:a16="http://schemas.microsoft.com/office/drawing/2014/main" id="{2ED5DE90-FEC8-43BE-A147-384902B479BB}"/>
            </a:ext>
          </a:extLst>
        </xdr:cNvPr>
        <xdr:cNvSpPr/>
      </xdr:nvSpPr>
      <xdr:spPr>
        <a:xfrm>
          <a:off x="12446000" y="1562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公民館</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65</xdr:col>
      <xdr:colOff>63500</xdr:colOff>
      <xdr:row>94</xdr:row>
      <xdr:rowOff>165100</xdr:rowOff>
    </xdr:from>
    <xdr:to>
      <xdr:col>73</xdr:col>
      <xdr:colOff>63500</xdr:colOff>
      <xdr:row>96</xdr:row>
      <xdr:rowOff>76200</xdr:rowOff>
    </xdr:to>
    <xdr:sp macro="" textlink="">
      <xdr:nvSpPr>
        <xdr:cNvPr id="744" name="正方形/長方形 743">
          <a:extLst>
            <a:ext uri="{FF2B5EF4-FFF2-40B4-BE49-F238E27FC236}">
              <a16:creationId xmlns:a16="http://schemas.microsoft.com/office/drawing/2014/main" id="{65D16916-B497-4968-BBE4-FAFE26D31E8A}"/>
            </a:ext>
          </a:extLst>
        </xdr:cNvPr>
        <xdr:cNvSpPr/>
      </xdr:nvSpPr>
      <xdr:spPr>
        <a:xfrm>
          <a:off x="12446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65</xdr:col>
      <xdr:colOff>63500</xdr:colOff>
      <xdr:row>96</xdr:row>
      <xdr:rowOff>25400</xdr:rowOff>
    </xdr:from>
    <xdr:to>
      <xdr:col>73</xdr:col>
      <xdr:colOff>63500</xdr:colOff>
      <xdr:row>97</xdr:row>
      <xdr:rowOff>107950</xdr:rowOff>
    </xdr:to>
    <xdr:sp macro="" textlink="">
      <xdr:nvSpPr>
        <xdr:cNvPr id="745" name="正方形/長方形 744">
          <a:extLst>
            <a:ext uri="{FF2B5EF4-FFF2-40B4-BE49-F238E27FC236}">
              <a16:creationId xmlns:a16="http://schemas.microsoft.com/office/drawing/2014/main" id="{8D06BC03-3CE9-4220-95A3-D4C4E81AC6E8}"/>
            </a:ext>
          </a:extLst>
        </xdr:cNvPr>
        <xdr:cNvSpPr/>
      </xdr:nvSpPr>
      <xdr:spPr>
        <a:xfrm>
          <a:off x="12446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63.0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72</xdr:col>
      <xdr:colOff>0</xdr:colOff>
      <xdr:row>94</xdr:row>
      <xdr:rowOff>165100</xdr:rowOff>
    </xdr:from>
    <xdr:to>
      <xdr:col>80</xdr:col>
      <xdr:colOff>0</xdr:colOff>
      <xdr:row>96</xdr:row>
      <xdr:rowOff>76200</xdr:rowOff>
    </xdr:to>
    <xdr:sp macro="" textlink="">
      <xdr:nvSpPr>
        <xdr:cNvPr id="746" name="正方形/長方形 745">
          <a:extLst>
            <a:ext uri="{FF2B5EF4-FFF2-40B4-BE49-F238E27FC236}">
              <a16:creationId xmlns:a16="http://schemas.microsoft.com/office/drawing/2014/main" id="{B70FF32F-7636-4C66-9326-7A2E1FAC546C}"/>
            </a:ext>
          </a:extLst>
        </xdr:cNvPr>
        <xdr:cNvSpPr/>
      </xdr:nvSpPr>
      <xdr:spPr>
        <a:xfrm>
          <a:off x="13716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72</xdr:col>
      <xdr:colOff>0</xdr:colOff>
      <xdr:row>96</xdr:row>
      <xdr:rowOff>25400</xdr:rowOff>
    </xdr:from>
    <xdr:to>
      <xdr:col>80</xdr:col>
      <xdr:colOff>0</xdr:colOff>
      <xdr:row>97</xdr:row>
      <xdr:rowOff>107950</xdr:rowOff>
    </xdr:to>
    <xdr:sp macro="" textlink="">
      <xdr:nvSpPr>
        <xdr:cNvPr id="747" name="正方形/長方形 746">
          <a:extLst>
            <a:ext uri="{FF2B5EF4-FFF2-40B4-BE49-F238E27FC236}">
              <a16:creationId xmlns:a16="http://schemas.microsoft.com/office/drawing/2014/main" id="{AF28CB75-D5BB-4C6B-92ED-D9964A6F07B7}"/>
            </a:ext>
          </a:extLst>
        </xdr:cNvPr>
        <xdr:cNvSpPr/>
      </xdr:nvSpPr>
      <xdr:spPr>
        <a:xfrm>
          <a:off x="13716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58.1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97</xdr:row>
      <xdr:rowOff>133350</xdr:rowOff>
    </xdr:from>
    <xdr:to>
      <xdr:col>90</xdr:col>
      <xdr:colOff>25400</xdr:colOff>
      <xdr:row>111</xdr:row>
      <xdr:rowOff>19050</xdr:rowOff>
    </xdr:to>
    <xdr:sp macro="" textlink="">
      <xdr:nvSpPr>
        <xdr:cNvPr id="748" name="正方形/長方形 747">
          <a:extLst>
            <a:ext uri="{FF2B5EF4-FFF2-40B4-BE49-F238E27FC236}">
              <a16:creationId xmlns:a16="http://schemas.microsoft.com/office/drawing/2014/main" id="{1F07A4F6-FB8D-4963-9BBB-88282873A611}"/>
            </a:ext>
          </a:extLst>
        </xdr:cNvPr>
        <xdr:cNvSpPr/>
      </xdr:nvSpPr>
      <xdr:spPr>
        <a:xfrm>
          <a:off x="12446000" y="16764000"/>
          <a:ext cx="47244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該当数値なし</a:t>
          </a:r>
        </a:p>
      </xdr:txBody>
    </xdr:sp>
    <xdr:clientData/>
  </xdr:twoCellAnchor>
  <xdr:twoCellAnchor>
    <xdr:from>
      <xdr:col>96</xdr:col>
      <xdr:colOff>0</xdr:colOff>
      <xdr:row>91</xdr:row>
      <xdr:rowOff>19050</xdr:rowOff>
    </xdr:from>
    <xdr:to>
      <xdr:col>120</xdr:col>
      <xdr:colOff>152400</xdr:colOff>
      <xdr:row>94</xdr:row>
      <xdr:rowOff>139700</xdr:rowOff>
    </xdr:to>
    <xdr:sp macro="" textlink="">
      <xdr:nvSpPr>
        <xdr:cNvPr id="749" name="正方形/長方形 748">
          <a:extLst>
            <a:ext uri="{FF2B5EF4-FFF2-40B4-BE49-F238E27FC236}">
              <a16:creationId xmlns:a16="http://schemas.microsoft.com/office/drawing/2014/main" id="{9EA03D79-6507-4344-82A3-318BF024CF6E}"/>
            </a:ext>
          </a:extLst>
        </xdr:cNvPr>
        <xdr:cNvSpPr/>
      </xdr:nvSpPr>
      <xdr:spPr>
        <a:xfrm>
          <a:off x="18288000" y="1562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公民館</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96</xdr:col>
      <xdr:colOff>0</xdr:colOff>
      <xdr:row>94</xdr:row>
      <xdr:rowOff>165100</xdr:rowOff>
    </xdr:from>
    <xdr:to>
      <xdr:col>104</xdr:col>
      <xdr:colOff>0</xdr:colOff>
      <xdr:row>96</xdr:row>
      <xdr:rowOff>76200</xdr:rowOff>
    </xdr:to>
    <xdr:sp macro="" textlink="">
      <xdr:nvSpPr>
        <xdr:cNvPr id="750" name="正方形/長方形 749">
          <a:extLst>
            <a:ext uri="{FF2B5EF4-FFF2-40B4-BE49-F238E27FC236}">
              <a16:creationId xmlns:a16="http://schemas.microsoft.com/office/drawing/2014/main" id="{3FAAB79C-10AF-4C3C-8CB9-E8B01A559C64}"/>
            </a:ext>
          </a:extLst>
        </xdr:cNvPr>
        <xdr:cNvSpPr/>
      </xdr:nvSpPr>
      <xdr:spPr>
        <a:xfrm>
          <a:off x="18288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96</xdr:col>
      <xdr:colOff>0</xdr:colOff>
      <xdr:row>96</xdr:row>
      <xdr:rowOff>25400</xdr:rowOff>
    </xdr:from>
    <xdr:to>
      <xdr:col>104</xdr:col>
      <xdr:colOff>0</xdr:colOff>
      <xdr:row>97</xdr:row>
      <xdr:rowOff>107950</xdr:rowOff>
    </xdr:to>
    <xdr:sp macro="" textlink="">
      <xdr:nvSpPr>
        <xdr:cNvPr id="751" name="正方形/長方形 750">
          <a:extLst>
            <a:ext uri="{FF2B5EF4-FFF2-40B4-BE49-F238E27FC236}">
              <a16:creationId xmlns:a16="http://schemas.microsoft.com/office/drawing/2014/main" id="{599A13DC-DE59-4A2E-A407-AC61FE488B30}"/>
            </a:ext>
          </a:extLst>
        </xdr:cNvPr>
        <xdr:cNvSpPr/>
      </xdr:nvSpPr>
      <xdr:spPr>
        <a:xfrm>
          <a:off x="18288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0.107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127000</xdr:colOff>
      <xdr:row>94</xdr:row>
      <xdr:rowOff>165100</xdr:rowOff>
    </xdr:from>
    <xdr:to>
      <xdr:col>110</xdr:col>
      <xdr:colOff>127000</xdr:colOff>
      <xdr:row>96</xdr:row>
      <xdr:rowOff>76200</xdr:rowOff>
    </xdr:to>
    <xdr:sp macro="" textlink="">
      <xdr:nvSpPr>
        <xdr:cNvPr id="752" name="正方形/長方形 751">
          <a:extLst>
            <a:ext uri="{FF2B5EF4-FFF2-40B4-BE49-F238E27FC236}">
              <a16:creationId xmlns:a16="http://schemas.microsoft.com/office/drawing/2014/main" id="{ACD67B10-E0EB-47A3-9710-12024A29031C}"/>
            </a:ext>
          </a:extLst>
        </xdr:cNvPr>
        <xdr:cNvSpPr/>
      </xdr:nvSpPr>
      <xdr:spPr>
        <a:xfrm>
          <a:off x="19558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102</xdr:col>
      <xdr:colOff>127000</xdr:colOff>
      <xdr:row>96</xdr:row>
      <xdr:rowOff>25400</xdr:rowOff>
    </xdr:from>
    <xdr:to>
      <xdr:col>110</xdr:col>
      <xdr:colOff>127000</xdr:colOff>
      <xdr:row>97</xdr:row>
      <xdr:rowOff>107950</xdr:rowOff>
    </xdr:to>
    <xdr:sp macro="" textlink="">
      <xdr:nvSpPr>
        <xdr:cNvPr id="753" name="正方形/長方形 752">
          <a:extLst>
            <a:ext uri="{FF2B5EF4-FFF2-40B4-BE49-F238E27FC236}">
              <a16:creationId xmlns:a16="http://schemas.microsoft.com/office/drawing/2014/main" id="{9A9B303C-7278-4185-A929-50ACEEFA25AA}"/>
            </a:ext>
          </a:extLst>
        </xdr:cNvPr>
        <xdr:cNvSpPr/>
      </xdr:nvSpPr>
      <xdr:spPr>
        <a:xfrm>
          <a:off x="19558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0.040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97</xdr:row>
      <xdr:rowOff>133350</xdr:rowOff>
    </xdr:from>
    <xdr:to>
      <xdr:col>120</xdr:col>
      <xdr:colOff>152400</xdr:colOff>
      <xdr:row>111</xdr:row>
      <xdr:rowOff>19050</xdr:rowOff>
    </xdr:to>
    <xdr:sp macro="" textlink="">
      <xdr:nvSpPr>
        <xdr:cNvPr id="754" name="正方形/長方形 753">
          <a:extLst>
            <a:ext uri="{FF2B5EF4-FFF2-40B4-BE49-F238E27FC236}">
              <a16:creationId xmlns:a16="http://schemas.microsoft.com/office/drawing/2014/main" id="{3E5DBC3F-66AE-4077-B23F-F9F20AC59BF2}"/>
            </a:ext>
          </a:extLst>
        </xdr:cNvPr>
        <xdr:cNvSpPr/>
      </xdr:nvSpPr>
      <xdr:spPr>
        <a:xfrm>
          <a:off x="18288000" y="16764000"/>
          <a:ext cx="47244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該当数値なし</a:t>
          </a:r>
        </a:p>
      </xdr:txBody>
    </xdr:sp>
    <xdr:clientData/>
  </xdr:twoCellAnchor>
  <xdr:twoCellAnchor>
    <xdr:from>
      <xdr:col>4</xdr:col>
      <xdr:colOff>0</xdr:colOff>
      <xdr:row>113</xdr:row>
      <xdr:rowOff>57150</xdr:rowOff>
    </xdr:from>
    <xdr:to>
      <xdr:col>120</xdr:col>
      <xdr:colOff>152400</xdr:colOff>
      <xdr:row>124</xdr:row>
      <xdr:rowOff>76200</xdr:rowOff>
    </xdr:to>
    <xdr:sp macro="" textlink="">
      <xdr:nvSpPr>
        <xdr:cNvPr id="755" name="正方形/長方形 754">
          <a:extLst>
            <a:ext uri="{FF2B5EF4-FFF2-40B4-BE49-F238E27FC236}">
              <a16:creationId xmlns:a16="http://schemas.microsoft.com/office/drawing/2014/main" id="{A7F9957D-E49E-4F55-833B-26C6CFF06A3A}"/>
            </a:ext>
          </a:extLst>
        </xdr:cNvPr>
        <xdr:cNvSpPr/>
      </xdr:nvSpPr>
      <xdr:spPr>
        <a:xfrm>
          <a:off x="762000" y="19431000"/>
          <a:ext cx="22250400" cy="190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0</xdr:colOff>
      <xdr:row>113</xdr:row>
      <xdr:rowOff>120650</xdr:rowOff>
    </xdr:from>
    <xdr:to>
      <xdr:col>24</xdr:col>
      <xdr:colOff>38100</xdr:colOff>
      <xdr:row>115</xdr:row>
      <xdr:rowOff>31750</xdr:rowOff>
    </xdr:to>
    <xdr:sp macro="" textlink="">
      <xdr:nvSpPr>
        <xdr:cNvPr id="756" name="正方形/長方形 755">
          <a:extLst>
            <a:ext uri="{FF2B5EF4-FFF2-40B4-BE49-F238E27FC236}">
              <a16:creationId xmlns:a16="http://schemas.microsoft.com/office/drawing/2014/main" id="{EFD649E0-90C6-49DA-AB63-8531CD1C29EB}"/>
            </a:ext>
          </a:extLst>
        </xdr:cNvPr>
        <xdr:cNvSpPr/>
      </xdr:nvSpPr>
      <xdr:spPr>
        <a:xfrm>
          <a:off x="762000" y="19494500"/>
          <a:ext cx="38481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200" b="1" i="1">
              <a:solidFill>
                <a:srgbClr val="FF0000"/>
              </a:solidFill>
              <a:latin typeface="ＭＳ Ｐゴシック" panose="020B0600070205080204" pitchFamily="50" charset="-128"/>
              <a:ea typeface="ＭＳ Ｐゴシック" panose="020B0600070205080204" pitchFamily="50" charset="-128"/>
            </a:rPr>
            <a:t>施設情報の分析欄</a:t>
          </a:r>
        </a:p>
      </xdr:txBody>
    </xdr:sp>
    <xdr:clientData/>
  </xdr:twoCellAnchor>
  <xdr:twoCellAnchor>
    <xdr:from>
      <xdr:col>4</xdr:col>
      <xdr:colOff>76200</xdr:colOff>
      <xdr:row>115</xdr:row>
      <xdr:rowOff>31750</xdr:rowOff>
    </xdr:from>
    <xdr:to>
      <xdr:col>120</xdr:col>
      <xdr:colOff>63500</xdr:colOff>
      <xdr:row>123</xdr:row>
      <xdr:rowOff>146050</xdr:rowOff>
    </xdr:to>
    <xdr:sp macro="" textlink="" fLocksText="0">
      <xdr:nvSpPr>
        <xdr:cNvPr id="757" name="テキスト ボックス 756">
          <a:extLst>
            <a:ext uri="{FF2B5EF4-FFF2-40B4-BE49-F238E27FC236}">
              <a16:creationId xmlns:a16="http://schemas.microsoft.com/office/drawing/2014/main" id="{92544BC5-3BA2-4CC4-BC31-94BF4B028942}"/>
            </a:ext>
          </a:extLst>
        </xdr:cNvPr>
        <xdr:cNvSpPr txBox="1"/>
      </xdr:nvSpPr>
      <xdr:spPr>
        <a:xfrm>
          <a:off x="838200" y="19748500"/>
          <a:ext cx="22085300" cy="14859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道路及び学校施設の減価償却率が東京都平均や類似団体平均を上回っています。</a:t>
          </a:r>
          <a:endParaRPr kumimoji="1" lang="en-US" altLang="ja-JP" sz="1300">
            <a:latin typeface="ＭＳ Ｐゴシック" panose="020B0600070205080204" pitchFamily="50" charset="-128"/>
            <a:ea typeface="ＭＳ Ｐゴシック" panose="020B0600070205080204" pitchFamily="50" charset="-128"/>
          </a:endParaRPr>
        </a:p>
        <a:p>
          <a:r>
            <a:rPr kumimoji="1" lang="ja-JP" altLang="en-US" sz="1300">
              <a:latin typeface="ＭＳ Ｐゴシック" panose="020B0600070205080204" pitchFamily="50" charset="-128"/>
              <a:ea typeface="ＭＳ Ｐゴシック" panose="020B0600070205080204" pitchFamily="50" charset="-128"/>
            </a:rPr>
            <a:t>今後も引き続き、老朽化が進行した施設については、改修等の対策を検討していきます。</a:t>
          </a:r>
        </a:p>
      </xdr:txBody>
    </xdr:sp>
    <xdr:clientData/>
  </xdr:twoCellAnchor>
</xdr:wsDr>
</file>

<file path=xl/drawings/drawing15.xml><?xml version="1.0" encoding="utf-8"?>
<xdr:wsDr xmlns:xdr="http://schemas.openxmlformats.org/drawingml/2006/spreadsheetDrawing" xmlns:a="http://schemas.openxmlformats.org/drawingml/2006/main">
  <xdr:twoCellAnchor>
    <xdr:from>
      <xdr:col>3</xdr:col>
      <xdr:colOff>63500</xdr:colOff>
      <xdr:row>0</xdr:row>
      <xdr:rowOff>127000</xdr:rowOff>
    </xdr:from>
    <xdr:to>
      <xdr:col>70</xdr:col>
      <xdr:colOff>0</xdr:colOff>
      <xdr:row>4</xdr:row>
      <xdr:rowOff>76200</xdr:rowOff>
    </xdr:to>
    <xdr:sp macro="" textlink="">
      <xdr:nvSpPr>
        <xdr:cNvPr id="2" name="正方形/長方形 1">
          <a:extLst>
            <a:ext uri="{FF2B5EF4-FFF2-40B4-BE49-F238E27FC236}">
              <a16:creationId xmlns:a16="http://schemas.microsoft.com/office/drawing/2014/main" id="{6FCA0728-0A17-4D88-B9AE-EC7E2EE08591}"/>
            </a:ext>
          </a:extLst>
        </xdr:cNvPr>
        <xdr:cNvSpPr/>
      </xdr:nvSpPr>
      <xdr:spPr>
        <a:xfrm>
          <a:off x="635000" y="127000"/>
          <a:ext cx="1270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(13)-2</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市町村施設類型別ストック情報分析表②</a:t>
          </a:r>
        </a:p>
      </xdr:txBody>
    </xdr:sp>
    <xdr:clientData/>
  </xdr:twoCellAnchor>
  <xdr:twoCellAnchor>
    <xdr:from>
      <xdr:col>100</xdr:col>
      <xdr:colOff>0</xdr:colOff>
      <xdr:row>1</xdr:row>
      <xdr:rowOff>19050</xdr:rowOff>
    </xdr:from>
    <xdr:to>
      <xdr:col>120</xdr:col>
      <xdr:colOff>152400</xdr:colOff>
      <xdr:row>4</xdr:row>
      <xdr:rowOff>63500</xdr:rowOff>
    </xdr:to>
    <xdr:sp macro="" textlink="">
      <xdr:nvSpPr>
        <xdr:cNvPr id="3" name="正方形/長方形 2">
          <a:extLst>
            <a:ext uri="{FF2B5EF4-FFF2-40B4-BE49-F238E27FC236}">
              <a16:creationId xmlns:a16="http://schemas.microsoft.com/office/drawing/2014/main" id="{69EE6EB0-9DDE-4783-A12D-E7C7229DA1A2}"/>
            </a:ext>
          </a:extLst>
        </xdr:cNvPr>
        <xdr:cNvSpPr/>
      </xdr:nvSpPr>
      <xdr:spPr>
        <a:xfrm>
          <a:off x="19050000" y="190500"/>
          <a:ext cx="396240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19050</xdr:colOff>
      <xdr:row>1</xdr:row>
      <xdr:rowOff>44450</xdr:rowOff>
    </xdr:from>
    <xdr:to>
      <xdr:col>120</xdr:col>
      <xdr:colOff>127000</xdr:colOff>
      <xdr:row>4</xdr:row>
      <xdr:rowOff>38100</xdr:rowOff>
    </xdr:to>
    <xdr:sp macro="" textlink="">
      <xdr:nvSpPr>
        <xdr:cNvPr id="4" name="正方形/長方形 3">
          <a:extLst>
            <a:ext uri="{FF2B5EF4-FFF2-40B4-BE49-F238E27FC236}">
              <a16:creationId xmlns:a16="http://schemas.microsoft.com/office/drawing/2014/main" id="{11E31ACC-11AA-4FDB-BD07-0F24710B8BE5}"/>
            </a:ext>
          </a:extLst>
        </xdr:cNvPr>
        <xdr:cNvSpPr/>
      </xdr:nvSpPr>
      <xdr:spPr>
        <a:xfrm>
          <a:off x="19069050" y="215900"/>
          <a:ext cx="391795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44450</xdr:colOff>
      <xdr:row>1</xdr:row>
      <xdr:rowOff>69850</xdr:rowOff>
    </xdr:from>
    <xdr:to>
      <xdr:col>120</xdr:col>
      <xdr:colOff>95250</xdr:colOff>
      <xdr:row>4</xdr:row>
      <xdr:rowOff>0</xdr:rowOff>
    </xdr:to>
    <xdr:sp macro="" textlink="">
      <xdr:nvSpPr>
        <xdr:cNvPr id="5" name="正方形/長方形 4">
          <a:extLst>
            <a:ext uri="{FF2B5EF4-FFF2-40B4-BE49-F238E27FC236}">
              <a16:creationId xmlns:a16="http://schemas.microsoft.com/office/drawing/2014/main" id="{694B46DC-F6DD-4484-991C-6300CBB5974E}"/>
            </a:ext>
          </a:extLst>
        </xdr:cNvPr>
        <xdr:cNvSpPr/>
      </xdr:nvSpPr>
      <xdr:spPr>
        <a:xfrm>
          <a:off x="19094450" y="241300"/>
          <a:ext cx="3860800" cy="4445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東京都文京区</a:t>
          </a:r>
        </a:p>
      </xdr:txBody>
    </xdr:sp>
    <xdr:clientData/>
  </xdr:twoCellAnchor>
  <xdr:twoCellAnchor>
    <xdr:from>
      <xdr:col>85</xdr:col>
      <xdr:colOff>63500</xdr:colOff>
      <xdr:row>1</xdr:row>
      <xdr:rowOff>19050</xdr:rowOff>
    </xdr:from>
    <xdr:to>
      <xdr:col>99</xdr:col>
      <xdr:colOff>57150</xdr:colOff>
      <xdr:row>4</xdr:row>
      <xdr:rowOff>63500</xdr:rowOff>
    </xdr:to>
    <xdr:sp macro="" textlink="">
      <xdr:nvSpPr>
        <xdr:cNvPr id="6" name="正方形/長方形 5">
          <a:extLst>
            <a:ext uri="{FF2B5EF4-FFF2-40B4-BE49-F238E27FC236}">
              <a16:creationId xmlns:a16="http://schemas.microsoft.com/office/drawing/2014/main" id="{7F333096-2FAE-4B49-BD8D-493C7043E7FA}"/>
            </a:ext>
          </a:extLst>
        </xdr:cNvPr>
        <xdr:cNvSpPr/>
      </xdr:nvSpPr>
      <xdr:spPr>
        <a:xfrm>
          <a:off x="16256000" y="1905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88900</xdr:colOff>
      <xdr:row>1</xdr:row>
      <xdr:rowOff>44450</xdr:rowOff>
    </xdr:from>
    <xdr:to>
      <xdr:col>99</xdr:col>
      <xdr:colOff>38100</xdr:colOff>
      <xdr:row>4</xdr:row>
      <xdr:rowOff>38100</xdr:rowOff>
    </xdr:to>
    <xdr:sp macro="" textlink="">
      <xdr:nvSpPr>
        <xdr:cNvPr id="7" name="正方形/長方形 6">
          <a:extLst>
            <a:ext uri="{FF2B5EF4-FFF2-40B4-BE49-F238E27FC236}">
              <a16:creationId xmlns:a16="http://schemas.microsoft.com/office/drawing/2014/main" id="{BF5A47A0-065E-45A3-8AAD-F5BC03D22E13}"/>
            </a:ext>
          </a:extLst>
        </xdr:cNvPr>
        <xdr:cNvSpPr/>
      </xdr:nvSpPr>
      <xdr:spPr>
        <a:xfrm>
          <a:off x="16281400" y="2159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114300</xdr:colOff>
      <xdr:row>1</xdr:row>
      <xdr:rowOff>69850</xdr:rowOff>
    </xdr:from>
    <xdr:to>
      <xdr:col>99</xdr:col>
      <xdr:colOff>6350</xdr:colOff>
      <xdr:row>4</xdr:row>
      <xdr:rowOff>12700</xdr:rowOff>
    </xdr:to>
    <xdr:sp macro="" textlink="">
      <xdr:nvSpPr>
        <xdr:cNvPr id="8" name="正方形/長方形 7">
          <a:extLst>
            <a:ext uri="{FF2B5EF4-FFF2-40B4-BE49-F238E27FC236}">
              <a16:creationId xmlns:a16="http://schemas.microsoft.com/office/drawing/2014/main" id="{0AA31F73-9CA8-4D3C-BC89-9F5364F224DA}"/>
            </a:ext>
          </a:extLst>
        </xdr:cNvPr>
        <xdr:cNvSpPr/>
      </xdr:nvSpPr>
      <xdr:spPr>
        <a:xfrm>
          <a:off x="16306800" y="2413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令和</a:t>
          </a:r>
          <a:r>
            <a:rPr kumimoji="1" lang="en-US" altLang="ja-JP" sz="2000" b="1">
              <a:solidFill>
                <a:srgbClr val="FFFFFF"/>
              </a:solidFill>
              <a:latin typeface="ＭＳ ゴシック" panose="020B0609070205080204" pitchFamily="49" charset="-128"/>
              <a:ea typeface="ＭＳ ゴシック" panose="020B0609070205080204" pitchFamily="49" charset="-128"/>
            </a:rPr>
            <a:t>5</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4</xdr:col>
      <xdr:colOff>0</xdr:colOff>
      <xdr:row>5</xdr:row>
      <xdr:rowOff>31750</xdr:rowOff>
    </xdr:from>
    <xdr:to>
      <xdr:col>57</xdr:col>
      <xdr:colOff>0</xdr:colOff>
      <xdr:row>15</xdr:row>
      <xdr:rowOff>95250</xdr:rowOff>
    </xdr:to>
    <xdr:sp macro="" textlink="">
      <xdr:nvSpPr>
        <xdr:cNvPr id="9" name="正方形/長方形 8">
          <a:extLst>
            <a:ext uri="{FF2B5EF4-FFF2-40B4-BE49-F238E27FC236}">
              <a16:creationId xmlns:a16="http://schemas.microsoft.com/office/drawing/2014/main" id="{5A03899D-21C2-45C3-8557-2B1BAFFEA5E0}"/>
            </a:ext>
          </a:extLst>
        </xdr:cNvPr>
        <xdr:cNvSpPr/>
      </xdr:nvSpPr>
      <xdr:spPr>
        <a:xfrm>
          <a:off x="762000" y="889000"/>
          <a:ext cx="10096500" cy="177800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127000</xdr:colOff>
      <xdr:row>5</xdr:row>
      <xdr:rowOff>63500</xdr:rowOff>
    </xdr:from>
    <xdr:to>
      <xdr:col>12</xdr:col>
      <xdr:colOff>0</xdr:colOff>
      <xdr:row>15</xdr:row>
      <xdr:rowOff>63500</xdr:rowOff>
    </xdr:to>
    <xdr:sp macro="" textlink="">
      <xdr:nvSpPr>
        <xdr:cNvPr id="10" name="正方形/長方形 9">
          <a:extLst>
            <a:ext uri="{FF2B5EF4-FFF2-40B4-BE49-F238E27FC236}">
              <a16:creationId xmlns:a16="http://schemas.microsoft.com/office/drawing/2014/main" id="{83C5416C-45A9-46FF-A79F-0499810059D2}"/>
            </a:ext>
          </a:extLst>
        </xdr:cNvPr>
        <xdr:cNvSpPr/>
      </xdr:nvSpPr>
      <xdr:spPr>
        <a:xfrm>
          <a:off x="889000" y="9207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11</xdr:col>
      <xdr:colOff>127000</xdr:colOff>
      <xdr:row>5</xdr:row>
      <xdr:rowOff>63500</xdr:rowOff>
    </xdr:from>
    <xdr:to>
      <xdr:col>18</xdr:col>
      <xdr:colOff>127000</xdr:colOff>
      <xdr:row>15</xdr:row>
      <xdr:rowOff>63500</xdr:rowOff>
    </xdr:to>
    <xdr:sp macro="" textlink="">
      <xdr:nvSpPr>
        <xdr:cNvPr id="11" name="正方形/長方形 10">
          <a:extLst>
            <a:ext uri="{FF2B5EF4-FFF2-40B4-BE49-F238E27FC236}">
              <a16:creationId xmlns:a16="http://schemas.microsoft.com/office/drawing/2014/main" id="{44BC82E4-3F6E-4A4C-8BB8-E363A36C1E42}"/>
            </a:ext>
          </a:extLst>
        </xdr:cNvPr>
        <xdr:cNvSpPr/>
      </xdr:nvSpPr>
      <xdr:spPr>
        <a:xfrm>
          <a:off x="2222500" y="920750"/>
          <a:ext cx="13335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232,177
218,141
11.29
123,878,869
117,981,176
5,544,345
69,511,885
9,194,912</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18</xdr:col>
      <xdr:colOff>127000</xdr:colOff>
      <xdr:row>5</xdr:row>
      <xdr:rowOff>63500</xdr:rowOff>
    </xdr:from>
    <xdr:to>
      <xdr:col>26</xdr:col>
      <xdr:colOff>127000</xdr:colOff>
      <xdr:row>15</xdr:row>
      <xdr:rowOff>63500</xdr:rowOff>
    </xdr:to>
    <xdr:sp macro="" textlink="">
      <xdr:nvSpPr>
        <xdr:cNvPr id="12" name="正方形/長方形 11">
          <a:extLst>
            <a:ext uri="{FF2B5EF4-FFF2-40B4-BE49-F238E27FC236}">
              <a16:creationId xmlns:a16="http://schemas.microsoft.com/office/drawing/2014/main" id="{F29766CE-380E-40E4-8205-844D63E36F92}"/>
            </a:ext>
          </a:extLst>
        </xdr:cNvPr>
        <xdr:cNvSpPr/>
      </xdr:nvSpPr>
      <xdr:spPr>
        <a:xfrm>
          <a:off x="3556000" y="9207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(R6.1.1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(R6.1.1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26</xdr:col>
      <xdr:colOff>127000</xdr:colOff>
      <xdr:row>5</xdr:row>
      <xdr:rowOff>82550</xdr:rowOff>
    </xdr:from>
    <xdr:to>
      <xdr:col>37</xdr:col>
      <xdr:colOff>63500</xdr:colOff>
      <xdr:row>10</xdr:row>
      <xdr:rowOff>165100</xdr:rowOff>
    </xdr:to>
    <xdr:sp macro="" textlink="">
      <xdr:nvSpPr>
        <xdr:cNvPr id="13" name="正方形/長方形 12">
          <a:extLst>
            <a:ext uri="{FF2B5EF4-FFF2-40B4-BE49-F238E27FC236}">
              <a16:creationId xmlns:a16="http://schemas.microsoft.com/office/drawing/2014/main" id="{9D960C4C-1A66-45FA-BB06-7DAA6A756111}"/>
            </a:ext>
          </a:extLst>
        </xdr:cNvPr>
        <xdr:cNvSpPr/>
      </xdr:nvSpPr>
      <xdr:spPr>
        <a:xfrm>
          <a:off x="5080000" y="939800"/>
          <a:ext cx="2032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37</xdr:col>
      <xdr:colOff>63500</xdr:colOff>
      <xdr:row>5</xdr:row>
      <xdr:rowOff>82550</xdr:rowOff>
    </xdr:from>
    <xdr:to>
      <xdr:col>44</xdr:col>
      <xdr:colOff>0</xdr:colOff>
      <xdr:row>10</xdr:row>
      <xdr:rowOff>165100</xdr:rowOff>
    </xdr:to>
    <xdr:sp macro="" textlink="">
      <xdr:nvSpPr>
        <xdr:cNvPr id="14" name="正方形/長方形 13">
          <a:extLst>
            <a:ext uri="{FF2B5EF4-FFF2-40B4-BE49-F238E27FC236}">
              <a16:creationId xmlns:a16="http://schemas.microsoft.com/office/drawing/2014/main" id="{9EB42E31-B31F-4703-92F7-ADFA11914EDA}"/>
            </a:ext>
          </a:extLst>
        </xdr:cNvPr>
        <xdr:cNvSpPr/>
      </xdr:nvSpPr>
      <xdr:spPr>
        <a:xfrm>
          <a:off x="7112000" y="939800"/>
          <a:ext cx="1270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-3.6
-</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44</xdr:col>
      <xdr:colOff>63500</xdr:colOff>
      <xdr:row>5</xdr:row>
      <xdr:rowOff>95250</xdr:rowOff>
    </xdr:from>
    <xdr:to>
      <xdr:col>47</xdr:col>
      <xdr:colOff>127000</xdr:colOff>
      <xdr:row>11</xdr:row>
      <xdr:rowOff>6350</xdr:rowOff>
    </xdr:to>
    <xdr:sp macro="" textlink="">
      <xdr:nvSpPr>
        <xdr:cNvPr id="15" name="正方形/長方形 14">
          <a:extLst>
            <a:ext uri="{FF2B5EF4-FFF2-40B4-BE49-F238E27FC236}">
              <a16:creationId xmlns:a16="http://schemas.microsoft.com/office/drawing/2014/main" id="{0E3C5699-2EDE-4605-8895-D0F044ABC8B7}"/>
            </a:ext>
          </a:extLst>
        </xdr:cNvPr>
        <xdr:cNvSpPr/>
      </xdr:nvSpPr>
      <xdr:spPr>
        <a:xfrm>
          <a:off x="8445500" y="952500"/>
          <a:ext cx="635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26</xdr:col>
      <xdr:colOff>127000</xdr:colOff>
      <xdr:row>10</xdr:row>
      <xdr:rowOff>0</xdr:rowOff>
    </xdr:from>
    <xdr:to>
      <xdr:col>37</xdr:col>
      <xdr:colOff>63500</xdr:colOff>
      <xdr:row>13</xdr:row>
      <xdr:rowOff>120650</xdr:rowOff>
    </xdr:to>
    <xdr:sp macro="" textlink="">
      <xdr:nvSpPr>
        <xdr:cNvPr id="16" name="正方形/長方形 15">
          <a:extLst>
            <a:ext uri="{FF2B5EF4-FFF2-40B4-BE49-F238E27FC236}">
              <a16:creationId xmlns:a16="http://schemas.microsoft.com/office/drawing/2014/main" id="{F53551B3-08E9-43AF-9AF7-7EC20FA69FB4}"/>
            </a:ext>
          </a:extLst>
        </xdr:cNvPr>
        <xdr:cNvSpPr/>
      </xdr:nvSpPr>
      <xdr:spPr>
        <a:xfrm>
          <a:off x="5080000" y="1714500"/>
          <a:ext cx="2032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37</xdr:col>
      <xdr:colOff>127000</xdr:colOff>
      <xdr:row>10</xdr:row>
      <xdr:rowOff>0</xdr:rowOff>
    </xdr:from>
    <xdr:to>
      <xdr:col>55</xdr:col>
      <xdr:colOff>127000</xdr:colOff>
      <xdr:row>13</xdr:row>
      <xdr:rowOff>120650</xdr:rowOff>
    </xdr:to>
    <xdr:sp macro="" textlink="">
      <xdr:nvSpPr>
        <xdr:cNvPr id="17" name="正方形/長方形 16">
          <a:extLst>
            <a:ext uri="{FF2B5EF4-FFF2-40B4-BE49-F238E27FC236}">
              <a16:creationId xmlns:a16="http://schemas.microsoft.com/office/drawing/2014/main" id="{0C76CA8D-5F8B-4B77-9D15-6DA9B28BE7C4}"/>
            </a:ext>
          </a:extLst>
        </xdr:cNvPr>
        <xdr:cNvSpPr/>
      </xdr:nvSpPr>
      <xdr:spPr>
        <a:xfrm>
          <a:off x="7175500" y="1714500"/>
          <a:ext cx="3429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R01  </a:t>
          </a:r>
          <a:r>
            <a:rPr kumimoji="1" lang="ja-JP" altLang="en-US" sz="1100" b="1">
              <a:solidFill>
                <a:srgbClr val="000000"/>
              </a:solidFill>
              <a:latin typeface="ＭＳ ゴシック" panose="020B0609070205080204" pitchFamily="49" charset="-128"/>
              <a:ea typeface="ＭＳ ゴシック" panose="020B0609070205080204" pitchFamily="49" charset="-128"/>
            </a:rPr>
            <a:t>特別区   </a:t>
          </a:r>
          <a:r>
            <a:rPr kumimoji="1" lang="en-US" altLang="ja-JP" sz="1100" b="1">
              <a:solidFill>
                <a:srgbClr val="000000"/>
              </a:solidFill>
              <a:latin typeface="ＭＳ ゴシック" panose="020B0609070205080204" pitchFamily="49" charset="-128"/>
              <a:ea typeface="ＭＳ ゴシック" panose="020B0609070205080204" pitchFamily="49" charset="-128"/>
            </a:rPr>
            <a:t>R02  </a:t>
          </a:r>
          <a:r>
            <a:rPr kumimoji="1" lang="ja-JP" altLang="en-US" sz="1100" b="1">
              <a:solidFill>
                <a:srgbClr val="000000"/>
              </a:solidFill>
              <a:latin typeface="ＭＳ ゴシック" panose="020B0609070205080204" pitchFamily="49" charset="-128"/>
              <a:ea typeface="ＭＳ ゴシック" panose="020B0609070205080204" pitchFamily="49" charset="-128"/>
            </a:rPr>
            <a:t>特別区   </a:t>
          </a:r>
          <a:r>
            <a:rPr kumimoji="1" lang="en-US" altLang="ja-JP" sz="1100" b="1">
              <a:solidFill>
                <a:srgbClr val="000000"/>
              </a:solidFill>
              <a:latin typeface="ＭＳ ゴシック" panose="020B0609070205080204" pitchFamily="49" charset="-128"/>
              <a:ea typeface="ＭＳ ゴシック" panose="020B0609070205080204" pitchFamily="49" charset="-128"/>
            </a:rPr>
            <a:t>R03  </a:t>
          </a:r>
          <a:r>
            <a:rPr kumimoji="1" lang="ja-JP" altLang="en-US" sz="1100" b="1">
              <a:solidFill>
                <a:srgbClr val="000000"/>
              </a:solidFill>
              <a:latin typeface="ＭＳ ゴシック" panose="020B0609070205080204" pitchFamily="49" charset="-128"/>
              <a:ea typeface="ＭＳ ゴシック" panose="020B0609070205080204" pitchFamily="49" charset="-128"/>
            </a:rPr>
            <a:t>特別区   
</a:t>
          </a:r>
          <a:r>
            <a:rPr kumimoji="1" lang="en-US" altLang="ja-JP" sz="1100" b="1">
              <a:solidFill>
                <a:srgbClr val="000000"/>
              </a:solidFill>
              <a:latin typeface="ＭＳ ゴシック" panose="020B0609070205080204" pitchFamily="49" charset="-128"/>
              <a:ea typeface="ＭＳ ゴシック" panose="020B0609070205080204" pitchFamily="49" charset="-128"/>
            </a:rPr>
            <a:t>R04  </a:t>
          </a:r>
          <a:r>
            <a:rPr kumimoji="1" lang="ja-JP" altLang="en-US" sz="1100" b="1">
              <a:solidFill>
                <a:srgbClr val="000000"/>
              </a:solidFill>
              <a:latin typeface="ＭＳ ゴシック" panose="020B0609070205080204" pitchFamily="49" charset="-128"/>
              <a:ea typeface="ＭＳ ゴシック" panose="020B0609070205080204" pitchFamily="49" charset="-128"/>
            </a:rPr>
            <a:t>特別区   </a:t>
          </a:r>
          <a:r>
            <a:rPr kumimoji="1" lang="en-US" altLang="ja-JP" sz="1100" b="1">
              <a:solidFill>
                <a:srgbClr val="000000"/>
              </a:solidFill>
              <a:latin typeface="ＭＳ ゴシック" panose="020B0609070205080204" pitchFamily="49" charset="-128"/>
              <a:ea typeface="ＭＳ ゴシック" panose="020B0609070205080204" pitchFamily="49" charset="-128"/>
            </a:rPr>
            <a:t>R05  </a:t>
          </a:r>
          <a:r>
            <a:rPr kumimoji="1" lang="ja-JP" altLang="en-US" sz="1100" b="1">
              <a:solidFill>
                <a:srgbClr val="000000"/>
              </a:solidFill>
              <a:latin typeface="ＭＳ ゴシック" panose="020B0609070205080204" pitchFamily="49" charset="-128"/>
              <a:ea typeface="ＭＳ ゴシック" panose="020B0609070205080204" pitchFamily="49" charset="-128"/>
            </a:rPr>
            <a:t>特別区</a:t>
          </a:r>
        </a:p>
      </xdr:txBody>
    </xdr:sp>
    <xdr:clientData/>
  </xdr:twoCellAnchor>
  <xdr:twoCellAnchor>
    <xdr:from>
      <xdr:col>58</xdr:col>
      <xdr:colOff>25400</xdr:colOff>
      <xdr:row>5</xdr:row>
      <xdr:rowOff>31750</xdr:rowOff>
    </xdr:from>
    <xdr:to>
      <xdr:col>66</xdr:col>
      <xdr:colOff>25400</xdr:colOff>
      <xdr:row>12</xdr:row>
      <xdr:rowOff>101600</xdr:rowOff>
    </xdr:to>
    <xdr:sp macro="" textlink="">
      <xdr:nvSpPr>
        <xdr:cNvPr id="18" name="角丸四角形 17">
          <a:extLst>
            <a:ext uri="{FF2B5EF4-FFF2-40B4-BE49-F238E27FC236}">
              <a16:creationId xmlns:a16="http://schemas.microsoft.com/office/drawing/2014/main" id="{A7C85D0D-C20A-4FD8-AD5A-CE678F05660A}"/>
            </a:ext>
          </a:extLst>
        </xdr:cNvPr>
        <xdr:cNvSpPr/>
      </xdr:nvSpPr>
      <xdr:spPr>
        <a:xfrm>
          <a:off x="11074400" y="889000"/>
          <a:ext cx="1524000" cy="1270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95250</xdr:colOff>
      <xdr:row>5</xdr:row>
      <xdr:rowOff>95250</xdr:rowOff>
    </xdr:from>
    <xdr:to>
      <xdr:col>66</xdr:col>
      <xdr:colOff>95250</xdr:colOff>
      <xdr:row>7</xdr:row>
      <xdr:rowOff>6350</xdr:rowOff>
    </xdr:to>
    <xdr:sp macro="" textlink="">
      <xdr:nvSpPr>
        <xdr:cNvPr id="19" name="正方形/長方形 18">
          <a:extLst>
            <a:ext uri="{FF2B5EF4-FFF2-40B4-BE49-F238E27FC236}">
              <a16:creationId xmlns:a16="http://schemas.microsoft.com/office/drawing/2014/main" id="{C041B78F-0842-4BF2-A7EC-7E38282D8C43}"/>
            </a:ext>
          </a:extLst>
        </xdr:cNvPr>
        <xdr:cNvSpPr/>
      </xdr:nvSpPr>
      <xdr:spPr>
        <a:xfrm>
          <a:off x="11334750" y="952500"/>
          <a:ext cx="1333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59</xdr:col>
      <xdr:colOff>95250</xdr:colOff>
      <xdr:row>7</xdr:row>
      <xdr:rowOff>19050</xdr:rowOff>
    </xdr:from>
    <xdr:to>
      <xdr:col>66</xdr:col>
      <xdr:colOff>95250</xdr:colOff>
      <xdr:row>8</xdr:row>
      <xdr:rowOff>101600</xdr:rowOff>
    </xdr:to>
    <xdr:sp macro="" textlink="">
      <xdr:nvSpPr>
        <xdr:cNvPr id="20" name="正方形/長方形 19">
          <a:extLst>
            <a:ext uri="{FF2B5EF4-FFF2-40B4-BE49-F238E27FC236}">
              <a16:creationId xmlns:a16="http://schemas.microsoft.com/office/drawing/2014/main" id="{B6B84AD6-463E-41C4-AB70-C762DD75A3E9}"/>
            </a:ext>
          </a:extLst>
        </xdr:cNvPr>
        <xdr:cNvSpPr/>
      </xdr:nvSpPr>
      <xdr:spPr>
        <a:xfrm>
          <a:off x="11334750" y="1219200"/>
          <a:ext cx="1333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59</xdr:col>
      <xdr:colOff>95250</xdr:colOff>
      <xdr:row>9</xdr:row>
      <xdr:rowOff>6350</xdr:rowOff>
    </xdr:from>
    <xdr:to>
      <xdr:col>67</xdr:col>
      <xdr:colOff>31750</xdr:colOff>
      <xdr:row>12</xdr:row>
      <xdr:rowOff>127000</xdr:rowOff>
    </xdr:to>
    <xdr:sp macro="" textlink="">
      <xdr:nvSpPr>
        <xdr:cNvPr id="21" name="正方形/長方形 20">
          <a:extLst>
            <a:ext uri="{FF2B5EF4-FFF2-40B4-BE49-F238E27FC236}">
              <a16:creationId xmlns:a16="http://schemas.microsoft.com/office/drawing/2014/main" id="{7E924B70-FDEE-47E1-9CDE-4664BDF97F8C}"/>
            </a:ext>
          </a:extLst>
        </xdr:cNvPr>
        <xdr:cNvSpPr/>
      </xdr:nvSpPr>
      <xdr:spPr>
        <a:xfrm>
          <a:off x="11334750" y="1549400"/>
          <a:ext cx="14605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58</xdr:col>
      <xdr:colOff>107950</xdr:colOff>
      <xdr:row>6</xdr:row>
      <xdr:rowOff>12700</xdr:rowOff>
    </xdr:from>
    <xdr:to>
      <xdr:col>59</xdr:col>
      <xdr:colOff>127000</xdr:colOff>
      <xdr:row>6</xdr:row>
      <xdr:rowOff>12700</xdr:rowOff>
    </xdr:to>
    <xdr:cxnSp macro="">
      <xdr:nvCxnSpPr>
        <xdr:cNvPr id="22" name="直線コネクタ 21">
          <a:extLst>
            <a:ext uri="{FF2B5EF4-FFF2-40B4-BE49-F238E27FC236}">
              <a16:creationId xmlns:a16="http://schemas.microsoft.com/office/drawing/2014/main" id="{1A777936-7831-4220-9477-3FA276EE5BE4}"/>
            </a:ext>
          </a:extLst>
        </xdr:cNvPr>
        <xdr:cNvCxnSpPr/>
      </xdr:nvCxnSpPr>
      <xdr:spPr>
        <a:xfrm flipH="1">
          <a:off x="11156950" y="1041400"/>
          <a:ext cx="2095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161925</xdr:colOff>
      <xdr:row>5</xdr:row>
      <xdr:rowOff>133350</xdr:rowOff>
    </xdr:from>
    <xdr:to>
      <xdr:col>59</xdr:col>
      <xdr:colOff>73025</xdr:colOff>
      <xdr:row>6</xdr:row>
      <xdr:rowOff>63500</xdr:rowOff>
    </xdr:to>
    <xdr:sp macro="" textlink="">
      <xdr:nvSpPr>
        <xdr:cNvPr id="23" name="楕円 22">
          <a:extLst>
            <a:ext uri="{FF2B5EF4-FFF2-40B4-BE49-F238E27FC236}">
              <a16:creationId xmlns:a16="http://schemas.microsoft.com/office/drawing/2014/main" id="{7DE4D3C3-D956-43EF-918E-768C566F3DA5}"/>
            </a:ext>
          </a:extLst>
        </xdr:cNvPr>
        <xdr:cNvSpPr/>
      </xdr:nvSpPr>
      <xdr:spPr>
        <a:xfrm>
          <a:off x="11210925" y="9906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58</xdr:col>
      <xdr:colOff>161925</xdr:colOff>
      <xdr:row>7</xdr:row>
      <xdr:rowOff>57150</xdr:rowOff>
    </xdr:from>
    <xdr:to>
      <xdr:col>59</xdr:col>
      <xdr:colOff>73025</xdr:colOff>
      <xdr:row>7</xdr:row>
      <xdr:rowOff>158750</xdr:rowOff>
    </xdr:to>
    <xdr:sp macro="" textlink="">
      <xdr:nvSpPr>
        <xdr:cNvPr id="24" name="フローチャート: 判断 23">
          <a:extLst>
            <a:ext uri="{FF2B5EF4-FFF2-40B4-BE49-F238E27FC236}">
              <a16:creationId xmlns:a16="http://schemas.microsoft.com/office/drawing/2014/main" id="{CD0371A4-8414-47A4-AE02-AA2D9F058577}"/>
            </a:ext>
          </a:extLst>
        </xdr:cNvPr>
        <xdr:cNvSpPr/>
      </xdr:nvSpPr>
      <xdr:spPr>
        <a:xfrm>
          <a:off x="11210925" y="12573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15875</xdr:colOff>
      <xdr:row>8</xdr:row>
      <xdr:rowOff>152400</xdr:rowOff>
    </xdr:from>
    <xdr:to>
      <xdr:col>59</xdr:col>
      <xdr:colOff>15875</xdr:colOff>
      <xdr:row>9</xdr:row>
      <xdr:rowOff>120650</xdr:rowOff>
    </xdr:to>
    <xdr:cxnSp macro="">
      <xdr:nvCxnSpPr>
        <xdr:cNvPr id="25" name="直線コネクタ 24">
          <a:extLst>
            <a:ext uri="{FF2B5EF4-FFF2-40B4-BE49-F238E27FC236}">
              <a16:creationId xmlns:a16="http://schemas.microsoft.com/office/drawing/2014/main" id="{9520582F-1B13-4F91-B40F-1D55918172D9}"/>
            </a:ext>
          </a:extLst>
        </xdr:cNvPr>
        <xdr:cNvCxnSpPr/>
      </xdr:nvCxnSpPr>
      <xdr:spPr>
        <a:xfrm>
          <a:off x="11255375" y="15240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8</xdr:row>
      <xdr:rowOff>152400</xdr:rowOff>
    </xdr:from>
    <xdr:to>
      <xdr:col>59</xdr:col>
      <xdr:colOff>107950</xdr:colOff>
      <xdr:row>8</xdr:row>
      <xdr:rowOff>152400</xdr:rowOff>
    </xdr:to>
    <xdr:cxnSp macro="">
      <xdr:nvCxnSpPr>
        <xdr:cNvPr id="26" name="直線コネクタ 25">
          <a:extLst>
            <a:ext uri="{FF2B5EF4-FFF2-40B4-BE49-F238E27FC236}">
              <a16:creationId xmlns:a16="http://schemas.microsoft.com/office/drawing/2014/main" id="{1D260AB6-1465-4544-ADEB-99E9F8A35558}"/>
            </a:ext>
          </a:extLst>
        </xdr:cNvPr>
        <xdr:cNvCxnSpPr/>
      </xdr:nvCxnSpPr>
      <xdr:spPr>
        <a:xfrm>
          <a:off x="11176000" y="1524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59</xdr:col>
      <xdr:colOff>15875</xdr:colOff>
      <xdr:row>10</xdr:row>
      <xdr:rowOff>47625</xdr:rowOff>
    </xdr:from>
    <xdr:to>
      <xdr:col>59</xdr:col>
      <xdr:colOff>15875</xdr:colOff>
      <xdr:row>11</xdr:row>
      <xdr:rowOff>15875</xdr:rowOff>
    </xdr:to>
    <xdr:cxnSp macro="">
      <xdr:nvCxnSpPr>
        <xdr:cNvPr id="27" name="直線コネクタ 26">
          <a:extLst>
            <a:ext uri="{FF2B5EF4-FFF2-40B4-BE49-F238E27FC236}">
              <a16:creationId xmlns:a16="http://schemas.microsoft.com/office/drawing/2014/main" id="{28DC3A7C-DCE9-43FC-A4BE-1F855348B827}"/>
            </a:ext>
          </a:extLst>
        </xdr:cNvPr>
        <xdr:cNvCxnSpPr/>
      </xdr:nvCxnSpPr>
      <xdr:spPr>
        <a:xfrm flipV="1">
          <a:off x="11255375" y="17621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11</xdr:row>
      <xdr:rowOff>19050</xdr:rowOff>
    </xdr:from>
    <xdr:to>
      <xdr:col>59</xdr:col>
      <xdr:colOff>107950</xdr:colOff>
      <xdr:row>11</xdr:row>
      <xdr:rowOff>19050</xdr:rowOff>
    </xdr:to>
    <xdr:cxnSp macro="">
      <xdr:nvCxnSpPr>
        <xdr:cNvPr id="28" name="直線コネクタ 27">
          <a:extLst>
            <a:ext uri="{FF2B5EF4-FFF2-40B4-BE49-F238E27FC236}">
              <a16:creationId xmlns:a16="http://schemas.microsoft.com/office/drawing/2014/main" id="{AD894C0E-413E-4BA9-BD9A-65E5FA68772E}"/>
            </a:ext>
          </a:extLst>
        </xdr:cNvPr>
        <xdr:cNvCxnSpPr/>
      </xdr:nvCxnSpPr>
      <xdr:spPr>
        <a:xfrm>
          <a:off x="11176000" y="1905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xdr:col>
      <xdr:colOff>127000</xdr:colOff>
      <xdr:row>16</xdr:row>
      <xdr:rowOff>50800</xdr:rowOff>
    </xdr:from>
    <xdr:ext cx="8896666" cy="259045"/>
    <xdr:sp macro="" textlink="">
      <xdr:nvSpPr>
        <xdr:cNvPr id="29" name="テキスト ボックス 28">
          <a:extLst>
            <a:ext uri="{FF2B5EF4-FFF2-40B4-BE49-F238E27FC236}">
              <a16:creationId xmlns:a16="http://schemas.microsoft.com/office/drawing/2014/main" id="{C82DDBDC-ADFD-49EE-B20D-F4C0C7500BC9}"/>
            </a:ext>
          </a:extLst>
        </xdr:cNvPr>
        <xdr:cNvSpPr txBox="1"/>
      </xdr:nvSpPr>
      <xdr:spPr>
        <a:xfrm>
          <a:off x="698500" y="2794000"/>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3</xdr:col>
      <xdr:colOff>127000</xdr:colOff>
      <xdr:row>18</xdr:row>
      <xdr:rowOff>25400</xdr:rowOff>
    </xdr:from>
    <xdr:ext cx="6046335" cy="259045"/>
    <xdr:sp macro="" textlink="">
      <xdr:nvSpPr>
        <xdr:cNvPr id="30" name="テキスト ボックス 29">
          <a:extLst>
            <a:ext uri="{FF2B5EF4-FFF2-40B4-BE49-F238E27FC236}">
              <a16:creationId xmlns:a16="http://schemas.microsoft.com/office/drawing/2014/main" id="{D6B1CB27-DD54-468E-A6AA-1467A0D31294}"/>
            </a:ext>
          </a:extLst>
        </xdr:cNvPr>
        <xdr:cNvSpPr txBox="1"/>
      </xdr:nvSpPr>
      <xdr:spPr>
        <a:xfrm>
          <a:off x="698500" y="3111500"/>
          <a:ext cx="604633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3</xdr:col>
      <xdr:colOff>127000</xdr:colOff>
      <xdr:row>20</xdr:row>
      <xdr:rowOff>0</xdr:rowOff>
    </xdr:from>
    <xdr:ext cx="8231805" cy="259045"/>
    <xdr:sp macro="" textlink="">
      <xdr:nvSpPr>
        <xdr:cNvPr id="31" name="テキスト ボックス 30">
          <a:extLst>
            <a:ext uri="{FF2B5EF4-FFF2-40B4-BE49-F238E27FC236}">
              <a16:creationId xmlns:a16="http://schemas.microsoft.com/office/drawing/2014/main" id="{70C71F57-0214-4234-830F-58D4E2EEA0A8}"/>
            </a:ext>
          </a:extLst>
        </xdr:cNvPr>
        <xdr:cNvSpPr txBox="1"/>
      </xdr:nvSpPr>
      <xdr:spPr>
        <a:xfrm>
          <a:off x="698500" y="3429000"/>
          <a:ext cx="823180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類似団体内順位、全国平均、各都道府県平均は、令和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5</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oneCellAnchor>
    <xdr:from>
      <xdr:col>3</xdr:col>
      <xdr:colOff>127000</xdr:colOff>
      <xdr:row>21</xdr:row>
      <xdr:rowOff>146050</xdr:rowOff>
    </xdr:from>
    <xdr:ext cx="4433650" cy="259045"/>
    <xdr:sp macro="" textlink="">
      <xdr:nvSpPr>
        <xdr:cNvPr id="32" name="テキスト ボックス 31">
          <a:extLst>
            <a:ext uri="{FF2B5EF4-FFF2-40B4-BE49-F238E27FC236}">
              <a16:creationId xmlns:a16="http://schemas.microsoft.com/office/drawing/2014/main" id="{632CDC03-320A-48ED-8760-8064342AA999}"/>
            </a:ext>
          </a:extLst>
        </xdr:cNvPr>
        <xdr:cNvSpPr txBox="1"/>
      </xdr:nvSpPr>
      <xdr:spPr>
        <a:xfrm>
          <a:off x="698500" y="3746500"/>
          <a:ext cx="443365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類似団体関連の数値は、各年度の調査で回答のあった団体に関するもの。</a:t>
          </a:r>
        </a:p>
      </xdr:txBody>
    </xdr:sp>
    <xdr:clientData/>
  </xdr:oneCellAnchor>
  <xdr:twoCellAnchor>
    <xdr:from>
      <xdr:col>4</xdr:col>
      <xdr:colOff>0</xdr:colOff>
      <xdr:row>24</xdr:row>
      <xdr:rowOff>76200</xdr:rowOff>
    </xdr:from>
    <xdr:to>
      <xdr:col>28</xdr:col>
      <xdr:colOff>152400</xdr:colOff>
      <xdr:row>28</xdr:row>
      <xdr:rowOff>25400</xdr:rowOff>
    </xdr:to>
    <xdr:sp macro="" textlink="">
      <xdr:nvSpPr>
        <xdr:cNvPr id="33" name="正方形/長方形 32">
          <a:extLst>
            <a:ext uri="{FF2B5EF4-FFF2-40B4-BE49-F238E27FC236}">
              <a16:creationId xmlns:a16="http://schemas.microsoft.com/office/drawing/2014/main" id="{8EDC21FA-6B98-4DFE-9CC2-E089CDAC107D}"/>
            </a:ext>
          </a:extLst>
        </xdr:cNvPr>
        <xdr:cNvSpPr/>
      </xdr:nvSpPr>
      <xdr:spPr>
        <a:xfrm>
          <a:off x="762000" y="419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図書館</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4</xdr:col>
      <xdr:colOff>127000</xdr:colOff>
      <xdr:row>28</xdr:row>
      <xdr:rowOff>50800</xdr:rowOff>
    </xdr:from>
    <xdr:to>
      <xdr:col>12</xdr:col>
      <xdr:colOff>127000</xdr:colOff>
      <xdr:row>29</xdr:row>
      <xdr:rowOff>133350</xdr:rowOff>
    </xdr:to>
    <xdr:sp macro="" textlink="">
      <xdr:nvSpPr>
        <xdr:cNvPr id="34" name="正方形/長方形 33">
          <a:extLst>
            <a:ext uri="{FF2B5EF4-FFF2-40B4-BE49-F238E27FC236}">
              <a16:creationId xmlns:a16="http://schemas.microsoft.com/office/drawing/2014/main" id="{7196002C-BFFE-4F96-8154-DB078979B0FA}"/>
            </a:ext>
          </a:extLst>
        </xdr:cNvPr>
        <xdr:cNvSpPr/>
      </xdr:nvSpPr>
      <xdr:spPr>
        <a:xfrm>
          <a:off x="889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29</xdr:row>
      <xdr:rowOff>82550</xdr:rowOff>
    </xdr:from>
    <xdr:to>
      <xdr:col>12</xdr:col>
      <xdr:colOff>127000</xdr:colOff>
      <xdr:row>30</xdr:row>
      <xdr:rowOff>165100</xdr:rowOff>
    </xdr:to>
    <xdr:sp macro="" textlink="">
      <xdr:nvSpPr>
        <xdr:cNvPr id="35" name="正方形/長方形 34">
          <a:extLst>
            <a:ext uri="{FF2B5EF4-FFF2-40B4-BE49-F238E27FC236}">
              <a16:creationId xmlns:a16="http://schemas.microsoft.com/office/drawing/2014/main" id="{0B6687E6-9836-4492-AE5E-FD54534A33D7}"/>
            </a:ext>
          </a:extLst>
        </xdr:cNvPr>
        <xdr:cNvSpPr/>
      </xdr:nvSpPr>
      <xdr:spPr>
        <a:xfrm>
          <a:off x="889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22/22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28</xdr:row>
      <xdr:rowOff>50800</xdr:rowOff>
    </xdr:from>
    <xdr:to>
      <xdr:col>18</xdr:col>
      <xdr:colOff>0</xdr:colOff>
      <xdr:row>29</xdr:row>
      <xdr:rowOff>133350</xdr:rowOff>
    </xdr:to>
    <xdr:sp macro="" textlink="">
      <xdr:nvSpPr>
        <xdr:cNvPr id="36" name="正方形/長方形 35">
          <a:extLst>
            <a:ext uri="{FF2B5EF4-FFF2-40B4-BE49-F238E27FC236}">
              <a16:creationId xmlns:a16="http://schemas.microsoft.com/office/drawing/2014/main" id="{07C4FFFB-3BEC-4A7D-A72D-1B442834A1D8}"/>
            </a:ext>
          </a:extLst>
        </xdr:cNvPr>
        <xdr:cNvSpPr/>
      </xdr:nvSpPr>
      <xdr:spPr>
        <a:xfrm>
          <a:off x="1905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29</xdr:row>
      <xdr:rowOff>82550</xdr:rowOff>
    </xdr:from>
    <xdr:to>
      <xdr:col>18</xdr:col>
      <xdr:colOff>0</xdr:colOff>
      <xdr:row>30</xdr:row>
      <xdr:rowOff>165100</xdr:rowOff>
    </xdr:to>
    <xdr:sp macro="" textlink="">
      <xdr:nvSpPr>
        <xdr:cNvPr id="37" name="正方形/長方形 36">
          <a:extLst>
            <a:ext uri="{FF2B5EF4-FFF2-40B4-BE49-F238E27FC236}">
              <a16:creationId xmlns:a16="http://schemas.microsoft.com/office/drawing/2014/main" id="{D1D5944C-EEF0-48CE-8D55-BB8869280BA4}"/>
            </a:ext>
          </a:extLst>
        </xdr:cNvPr>
        <xdr:cNvSpPr/>
      </xdr:nvSpPr>
      <xdr:spPr>
        <a:xfrm>
          <a:off x="1905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50.8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28</xdr:row>
      <xdr:rowOff>50800</xdr:rowOff>
    </xdr:from>
    <xdr:to>
      <xdr:col>24</xdr:col>
      <xdr:colOff>0</xdr:colOff>
      <xdr:row>29</xdr:row>
      <xdr:rowOff>133350</xdr:rowOff>
    </xdr:to>
    <xdr:sp macro="" textlink="">
      <xdr:nvSpPr>
        <xdr:cNvPr id="38" name="正方形/長方形 37">
          <a:extLst>
            <a:ext uri="{FF2B5EF4-FFF2-40B4-BE49-F238E27FC236}">
              <a16:creationId xmlns:a16="http://schemas.microsoft.com/office/drawing/2014/main" id="{5F6B4DF6-65C9-4F70-8A01-91787D65708A}"/>
            </a:ext>
          </a:extLst>
        </xdr:cNvPr>
        <xdr:cNvSpPr/>
      </xdr:nvSpPr>
      <xdr:spPr>
        <a:xfrm>
          <a:off x="3048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16</xdr:col>
      <xdr:colOff>0</xdr:colOff>
      <xdr:row>29</xdr:row>
      <xdr:rowOff>82550</xdr:rowOff>
    </xdr:from>
    <xdr:to>
      <xdr:col>24</xdr:col>
      <xdr:colOff>0</xdr:colOff>
      <xdr:row>30</xdr:row>
      <xdr:rowOff>165100</xdr:rowOff>
    </xdr:to>
    <xdr:sp macro="" textlink="">
      <xdr:nvSpPr>
        <xdr:cNvPr id="39" name="正方形/長方形 38">
          <a:extLst>
            <a:ext uri="{FF2B5EF4-FFF2-40B4-BE49-F238E27FC236}">
              <a16:creationId xmlns:a16="http://schemas.microsoft.com/office/drawing/2014/main" id="{1878E187-5F04-4A1E-BF65-26D94D3DBB32}"/>
            </a:ext>
          </a:extLst>
        </xdr:cNvPr>
        <xdr:cNvSpPr/>
      </xdr:nvSpPr>
      <xdr:spPr>
        <a:xfrm>
          <a:off x="3048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46.6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31</xdr:row>
      <xdr:rowOff>19050</xdr:rowOff>
    </xdr:from>
    <xdr:to>
      <xdr:col>28</xdr:col>
      <xdr:colOff>152400</xdr:colOff>
      <xdr:row>44</xdr:row>
      <xdr:rowOff>76200</xdr:rowOff>
    </xdr:to>
    <xdr:sp macro="" textlink="">
      <xdr:nvSpPr>
        <xdr:cNvPr id="40" name="正方形/長方形 39">
          <a:extLst>
            <a:ext uri="{FF2B5EF4-FFF2-40B4-BE49-F238E27FC236}">
              <a16:creationId xmlns:a16="http://schemas.microsoft.com/office/drawing/2014/main" id="{3213FAC0-6BF5-4A4B-A060-2BCFBE36F646}"/>
            </a:ext>
          </a:extLst>
        </xdr:cNvPr>
        <xdr:cNvSpPr/>
      </xdr:nvSpPr>
      <xdr:spPr>
        <a:xfrm>
          <a:off x="762000" y="533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30</xdr:row>
      <xdr:rowOff>0</xdr:rowOff>
    </xdr:from>
    <xdr:ext cx="298543" cy="225703"/>
    <xdr:sp macro="" textlink="">
      <xdr:nvSpPr>
        <xdr:cNvPr id="41" name="テキスト ボックス 40">
          <a:extLst>
            <a:ext uri="{FF2B5EF4-FFF2-40B4-BE49-F238E27FC236}">
              <a16:creationId xmlns:a16="http://schemas.microsoft.com/office/drawing/2014/main" id="{16A3E8C3-39B9-40AA-9A5B-55D7A3798A84}"/>
            </a:ext>
          </a:extLst>
        </xdr:cNvPr>
        <xdr:cNvSpPr txBox="1"/>
      </xdr:nvSpPr>
      <xdr:spPr>
        <a:xfrm>
          <a:off x="723900" y="514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44</xdr:row>
      <xdr:rowOff>76200</xdr:rowOff>
    </xdr:from>
    <xdr:to>
      <xdr:col>28</xdr:col>
      <xdr:colOff>114300</xdr:colOff>
      <xdr:row>44</xdr:row>
      <xdr:rowOff>76200</xdr:rowOff>
    </xdr:to>
    <xdr:cxnSp macro="">
      <xdr:nvCxnSpPr>
        <xdr:cNvPr id="42" name="直線コネクタ 41">
          <a:extLst>
            <a:ext uri="{FF2B5EF4-FFF2-40B4-BE49-F238E27FC236}">
              <a16:creationId xmlns:a16="http://schemas.microsoft.com/office/drawing/2014/main" id="{093D4371-4D5B-4908-B9D4-5E774E27B76E}"/>
            </a:ext>
          </a:extLst>
        </xdr:cNvPr>
        <xdr:cNvCxnSpPr/>
      </xdr:nvCxnSpPr>
      <xdr:spPr>
        <a:xfrm>
          <a:off x="762000" y="762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43</xdr:row>
      <xdr:rowOff>105427</xdr:rowOff>
    </xdr:from>
    <xdr:ext cx="467179" cy="259045"/>
    <xdr:sp macro="" textlink="">
      <xdr:nvSpPr>
        <xdr:cNvPr id="43" name="テキスト ボックス 42">
          <a:extLst>
            <a:ext uri="{FF2B5EF4-FFF2-40B4-BE49-F238E27FC236}">
              <a16:creationId xmlns:a16="http://schemas.microsoft.com/office/drawing/2014/main" id="{5BB4531C-142D-46CE-B305-385E8B28CB96}"/>
            </a:ext>
          </a:extLst>
        </xdr:cNvPr>
        <xdr:cNvSpPr txBox="1"/>
      </xdr:nvSpPr>
      <xdr:spPr>
        <a:xfrm>
          <a:off x="294821" y="747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42</xdr:row>
      <xdr:rowOff>38100</xdr:rowOff>
    </xdr:from>
    <xdr:to>
      <xdr:col>28</xdr:col>
      <xdr:colOff>114300</xdr:colOff>
      <xdr:row>42</xdr:row>
      <xdr:rowOff>38100</xdr:rowOff>
    </xdr:to>
    <xdr:cxnSp macro="">
      <xdr:nvCxnSpPr>
        <xdr:cNvPr id="44" name="直線コネクタ 43">
          <a:extLst>
            <a:ext uri="{FF2B5EF4-FFF2-40B4-BE49-F238E27FC236}">
              <a16:creationId xmlns:a16="http://schemas.microsoft.com/office/drawing/2014/main" id="{51CABC81-119C-4DE3-B3BA-9F5AD8FE41D1}"/>
            </a:ext>
          </a:extLst>
        </xdr:cNvPr>
        <xdr:cNvCxnSpPr/>
      </xdr:nvCxnSpPr>
      <xdr:spPr>
        <a:xfrm>
          <a:off x="762000" y="723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41</xdr:row>
      <xdr:rowOff>67327</xdr:rowOff>
    </xdr:from>
    <xdr:ext cx="403059" cy="259045"/>
    <xdr:sp macro="" textlink="">
      <xdr:nvSpPr>
        <xdr:cNvPr id="45" name="テキスト ボックス 44">
          <a:extLst>
            <a:ext uri="{FF2B5EF4-FFF2-40B4-BE49-F238E27FC236}">
              <a16:creationId xmlns:a16="http://schemas.microsoft.com/office/drawing/2014/main" id="{A012FC52-3DF6-487E-93E6-728EB651B368}"/>
            </a:ext>
          </a:extLst>
        </xdr:cNvPr>
        <xdr:cNvSpPr txBox="1"/>
      </xdr:nvSpPr>
      <xdr:spPr>
        <a:xfrm>
          <a:off x="358941" y="7096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40</xdr:row>
      <xdr:rowOff>0</xdr:rowOff>
    </xdr:from>
    <xdr:to>
      <xdr:col>28</xdr:col>
      <xdr:colOff>114300</xdr:colOff>
      <xdr:row>40</xdr:row>
      <xdr:rowOff>0</xdr:rowOff>
    </xdr:to>
    <xdr:cxnSp macro="">
      <xdr:nvCxnSpPr>
        <xdr:cNvPr id="46" name="直線コネクタ 45">
          <a:extLst>
            <a:ext uri="{FF2B5EF4-FFF2-40B4-BE49-F238E27FC236}">
              <a16:creationId xmlns:a16="http://schemas.microsoft.com/office/drawing/2014/main" id="{1289BC9C-F23E-42FE-9499-C39579799E28}"/>
            </a:ext>
          </a:extLst>
        </xdr:cNvPr>
        <xdr:cNvCxnSpPr/>
      </xdr:nvCxnSpPr>
      <xdr:spPr>
        <a:xfrm>
          <a:off x="762000" y="685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39</xdr:row>
      <xdr:rowOff>29227</xdr:rowOff>
    </xdr:from>
    <xdr:ext cx="403059" cy="259045"/>
    <xdr:sp macro="" textlink="">
      <xdr:nvSpPr>
        <xdr:cNvPr id="47" name="テキスト ボックス 46">
          <a:extLst>
            <a:ext uri="{FF2B5EF4-FFF2-40B4-BE49-F238E27FC236}">
              <a16:creationId xmlns:a16="http://schemas.microsoft.com/office/drawing/2014/main" id="{99DFE29E-4254-4E85-B514-CE5FF0FC30F1}"/>
            </a:ext>
          </a:extLst>
        </xdr:cNvPr>
        <xdr:cNvSpPr txBox="1"/>
      </xdr:nvSpPr>
      <xdr:spPr>
        <a:xfrm>
          <a:off x="358941" y="6715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37</xdr:row>
      <xdr:rowOff>133350</xdr:rowOff>
    </xdr:from>
    <xdr:to>
      <xdr:col>28</xdr:col>
      <xdr:colOff>114300</xdr:colOff>
      <xdr:row>37</xdr:row>
      <xdr:rowOff>133350</xdr:rowOff>
    </xdr:to>
    <xdr:cxnSp macro="">
      <xdr:nvCxnSpPr>
        <xdr:cNvPr id="48" name="直線コネクタ 47">
          <a:extLst>
            <a:ext uri="{FF2B5EF4-FFF2-40B4-BE49-F238E27FC236}">
              <a16:creationId xmlns:a16="http://schemas.microsoft.com/office/drawing/2014/main" id="{16519240-61E0-4508-8B3A-DEBA0BABD91C}"/>
            </a:ext>
          </a:extLst>
        </xdr:cNvPr>
        <xdr:cNvCxnSpPr/>
      </xdr:nvCxnSpPr>
      <xdr:spPr>
        <a:xfrm>
          <a:off x="762000" y="647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36</xdr:row>
      <xdr:rowOff>162577</xdr:rowOff>
    </xdr:from>
    <xdr:ext cx="403059" cy="259045"/>
    <xdr:sp macro="" textlink="">
      <xdr:nvSpPr>
        <xdr:cNvPr id="49" name="テキスト ボックス 48">
          <a:extLst>
            <a:ext uri="{FF2B5EF4-FFF2-40B4-BE49-F238E27FC236}">
              <a16:creationId xmlns:a16="http://schemas.microsoft.com/office/drawing/2014/main" id="{1AC70E0D-A7BF-49A5-ABE4-E2E1618F29C2}"/>
            </a:ext>
          </a:extLst>
        </xdr:cNvPr>
        <xdr:cNvSpPr txBox="1"/>
      </xdr:nvSpPr>
      <xdr:spPr>
        <a:xfrm>
          <a:off x="358941" y="6334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35</xdr:row>
      <xdr:rowOff>95250</xdr:rowOff>
    </xdr:from>
    <xdr:to>
      <xdr:col>28</xdr:col>
      <xdr:colOff>114300</xdr:colOff>
      <xdr:row>35</xdr:row>
      <xdr:rowOff>95250</xdr:rowOff>
    </xdr:to>
    <xdr:cxnSp macro="">
      <xdr:nvCxnSpPr>
        <xdr:cNvPr id="50" name="直線コネクタ 49">
          <a:extLst>
            <a:ext uri="{FF2B5EF4-FFF2-40B4-BE49-F238E27FC236}">
              <a16:creationId xmlns:a16="http://schemas.microsoft.com/office/drawing/2014/main" id="{8D96CA1F-EAB3-4879-992F-B89FD62E1E1E}"/>
            </a:ext>
          </a:extLst>
        </xdr:cNvPr>
        <xdr:cNvCxnSpPr/>
      </xdr:nvCxnSpPr>
      <xdr:spPr>
        <a:xfrm>
          <a:off x="762000" y="609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34</xdr:row>
      <xdr:rowOff>124477</xdr:rowOff>
    </xdr:from>
    <xdr:ext cx="403059" cy="259045"/>
    <xdr:sp macro="" textlink="">
      <xdr:nvSpPr>
        <xdr:cNvPr id="51" name="テキスト ボックス 50">
          <a:extLst>
            <a:ext uri="{FF2B5EF4-FFF2-40B4-BE49-F238E27FC236}">
              <a16:creationId xmlns:a16="http://schemas.microsoft.com/office/drawing/2014/main" id="{9444BF5A-1F1B-4E09-9221-9097BFCBE7DA}"/>
            </a:ext>
          </a:extLst>
        </xdr:cNvPr>
        <xdr:cNvSpPr txBox="1"/>
      </xdr:nvSpPr>
      <xdr:spPr>
        <a:xfrm>
          <a:off x="358941" y="5953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33</xdr:row>
      <xdr:rowOff>57150</xdr:rowOff>
    </xdr:from>
    <xdr:to>
      <xdr:col>28</xdr:col>
      <xdr:colOff>114300</xdr:colOff>
      <xdr:row>33</xdr:row>
      <xdr:rowOff>57150</xdr:rowOff>
    </xdr:to>
    <xdr:cxnSp macro="">
      <xdr:nvCxnSpPr>
        <xdr:cNvPr id="52" name="直線コネクタ 51">
          <a:extLst>
            <a:ext uri="{FF2B5EF4-FFF2-40B4-BE49-F238E27FC236}">
              <a16:creationId xmlns:a16="http://schemas.microsoft.com/office/drawing/2014/main" id="{E2D15B5E-3C93-4A07-AD91-EAE227713420}"/>
            </a:ext>
          </a:extLst>
        </xdr:cNvPr>
        <xdr:cNvCxnSpPr/>
      </xdr:nvCxnSpPr>
      <xdr:spPr>
        <a:xfrm>
          <a:off x="762000" y="571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42061</xdr:colOff>
      <xdr:row>32</xdr:row>
      <xdr:rowOff>86377</xdr:rowOff>
    </xdr:from>
    <xdr:ext cx="338939" cy="259045"/>
    <xdr:sp macro="" textlink="">
      <xdr:nvSpPr>
        <xdr:cNvPr id="53" name="テキスト ボックス 52">
          <a:extLst>
            <a:ext uri="{FF2B5EF4-FFF2-40B4-BE49-F238E27FC236}">
              <a16:creationId xmlns:a16="http://schemas.microsoft.com/office/drawing/2014/main" id="{34D5C213-BD4E-4C50-BDD3-B3CD7F98FB87}"/>
            </a:ext>
          </a:extLst>
        </xdr:cNvPr>
        <xdr:cNvSpPr txBox="1"/>
      </xdr:nvSpPr>
      <xdr:spPr>
        <a:xfrm>
          <a:off x="423061" y="5572777"/>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31</xdr:row>
      <xdr:rowOff>19050</xdr:rowOff>
    </xdr:from>
    <xdr:to>
      <xdr:col>28</xdr:col>
      <xdr:colOff>114300</xdr:colOff>
      <xdr:row>31</xdr:row>
      <xdr:rowOff>19050</xdr:rowOff>
    </xdr:to>
    <xdr:cxnSp macro="">
      <xdr:nvCxnSpPr>
        <xdr:cNvPr id="54" name="直線コネクタ 53">
          <a:extLst>
            <a:ext uri="{FF2B5EF4-FFF2-40B4-BE49-F238E27FC236}">
              <a16:creationId xmlns:a16="http://schemas.microsoft.com/office/drawing/2014/main" id="{155ABE94-EFBB-4507-AD48-65FEA9E0254C}"/>
            </a:ext>
          </a:extLst>
        </xdr:cNvPr>
        <xdr:cNvCxnSpPr/>
      </xdr:nvCxnSpPr>
      <xdr:spPr>
        <a:xfrm>
          <a:off x="762000" y="533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0</xdr:colOff>
      <xdr:row>31</xdr:row>
      <xdr:rowOff>19050</xdr:rowOff>
    </xdr:from>
    <xdr:to>
      <xdr:col>28</xdr:col>
      <xdr:colOff>152400</xdr:colOff>
      <xdr:row>44</xdr:row>
      <xdr:rowOff>76200</xdr:rowOff>
    </xdr:to>
    <xdr:sp macro="" textlink="">
      <xdr:nvSpPr>
        <xdr:cNvPr id="55" name="【図書館】&#10;有形固定資産減価償却率グラフ枠">
          <a:extLst>
            <a:ext uri="{FF2B5EF4-FFF2-40B4-BE49-F238E27FC236}">
              <a16:creationId xmlns:a16="http://schemas.microsoft.com/office/drawing/2014/main" id="{07CA051A-5A82-488B-909C-5728CF19245A}"/>
            </a:ext>
          </a:extLst>
        </xdr:cNvPr>
        <xdr:cNvSpPr/>
      </xdr:nvSpPr>
      <xdr:spPr>
        <a:xfrm>
          <a:off x="762000" y="533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62865</xdr:colOff>
      <xdr:row>34</xdr:row>
      <xdr:rowOff>146685</xdr:rowOff>
    </xdr:from>
    <xdr:to>
      <xdr:col>24</xdr:col>
      <xdr:colOff>62865</xdr:colOff>
      <xdr:row>41</xdr:row>
      <xdr:rowOff>161925</xdr:rowOff>
    </xdr:to>
    <xdr:cxnSp macro="">
      <xdr:nvCxnSpPr>
        <xdr:cNvPr id="56" name="直線コネクタ 55">
          <a:extLst>
            <a:ext uri="{FF2B5EF4-FFF2-40B4-BE49-F238E27FC236}">
              <a16:creationId xmlns:a16="http://schemas.microsoft.com/office/drawing/2014/main" id="{67231DC7-19EE-4A96-90C8-8825B12959AA}"/>
            </a:ext>
          </a:extLst>
        </xdr:cNvPr>
        <xdr:cNvCxnSpPr/>
      </xdr:nvCxnSpPr>
      <xdr:spPr>
        <a:xfrm flipV="1">
          <a:off x="4634865" y="5975985"/>
          <a:ext cx="0" cy="121539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41</xdr:row>
      <xdr:rowOff>165752</xdr:rowOff>
    </xdr:from>
    <xdr:ext cx="405111" cy="259045"/>
    <xdr:sp macro="" textlink="">
      <xdr:nvSpPr>
        <xdr:cNvPr id="57" name="【図書館】&#10;有形固定資産減価償却率最小値テキスト">
          <a:extLst>
            <a:ext uri="{FF2B5EF4-FFF2-40B4-BE49-F238E27FC236}">
              <a16:creationId xmlns:a16="http://schemas.microsoft.com/office/drawing/2014/main" id="{2418F0FB-854D-4F95-AA3C-0E48C1210CFB}"/>
            </a:ext>
          </a:extLst>
        </xdr:cNvPr>
        <xdr:cNvSpPr txBox="1"/>
      </xdr:nvSpPr>
      <xdr:spPr>
        <a:xfrm>
          <a:off x="4673600" y="719520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77.5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41</xdr:row>
      <xdr:rowOff>161925</xdr:rowOff>
    </xdr:from>
    <xdr:to>
      <xdr:col>24</xdr:col>
      <xdr:colOff>152400</xdr:colOff>
      <xdr:row>41</xdr:row>
      <xdr:rowOff>161925</xdr:rowOff>
    </xdr:to>
    <xdr:cxnSp macro="">
      <xdr:nvCxnSpPr>
        <xdr:cNvPr id="58" name="直線コネクタ 57">
          <a:extLst>
            <a:ext uri="{FF2B5EF4-FFF2-40B4-BE49-F238E27FC236}">
              <a16:creationId xmlns:a16="http://schemas.microsoft.com/office/drawing/2014/main" id="{98D3C565-9C13-418A-86D8-858E49FED5A9}"/>
            </a:ext>
          </a:extLst>
        </xdr:cNvPr>
        <xdr:cNvCxnSpPr/>
      </xdr:nvCxnSpPr>
      <xdr:spPr>
        <a:xfrm>
          <a:off x="4546600" y="719137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33</xdr:row>
      <xdr:rowOff>93362</xdr:rowOff>
    </xdr:from>
    <xdr:ext cx="405111" cy="259045"/>
    <xdr:sp macro="" textlink="">
      <xdr:nvSpPr>
        <xdr:cNvPr id="59" name="【図書館】&#10;有形固定資産減価償却率最大値テキスト">
          <a:extLst>
            <a:ext uri="{FF2B5EF4-FFF2-40B4-BE49-F238E27FC236}">
              <a16:creationId xmlns:a16="http://schemas.microsoft.com/office/drawing/2014/main" id="{181CFB62-DCC5-433B-AC08-225751B3320F}"/>
            </a:ext>
          </a:extLst>
        </xdr:cNvPr>
        <xdr:cNvSpPr txBox="1"/>
      </xdr:nvSpPr>
      <xdr:spPr>
        <a:xfrm>
          <a:off x="4673600" y="575121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13.7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34</xdr:row>
      <xdr:rowOff>146685</xdr:rowOff>
    </xdr:from>
    <xdr:to>
      <xdr:col>24</xdr:col>
      <xdr:colOff>152400</xdr:colOff>
      <xdr:row>34</xdr:row>
      <xdr:rowOff>146685</xdr:rowOff>
    </xdr:to>
    <xdr:cxnSp macro="">
      <xdr:nvCxnSpPr>
        <xdr:cNvPr id="60" name="直線コネクタ 59">
          <a:extLst>
            <a:ext uri="{FF2B5EF4-FFF2-40B4-BE49-F238E27FC236}">
              <a16:creationId xmlns:a16="http://schemas.microsoft.com/office/drawing/2014/main" id="{F8932762-66F5-4F67-8CCF-C8099E5489EC}"/>
            </a:ext>
          </a:extLst>
        </xdr:cNvPr>
        <xdr:cNvCxnSpPr/>
      </xdr:nvCxnSpPr>
      <xdr:spPr>
        <a:xfrm>
          <a:off x="4546600" y="597598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37</xdr:row>
      <xdr:rowOff>52087</xdr:rowOff>
    </xdr:from>
    <xdr:ext cx="405111" cy="259045"/>
    <xdr:sp macro="" textlink="">
      <xdr:nvSpPr>
        <xdr:cNvPr id="61" name="【図書館】&#10;有形固定資産減価償却率平均値テキスト">
          <a:extLst>
            <a:ext uri="{FF2B5EF4-FFF2-40B4-BE49-F238E27FC236}">
              <a16:creationId xmlns:a16="http://schemas.microsoft.com/office/drawing/2014/main" id="{1DC8C758-E0BA-4798-B149-DA3B31A12B87}"/>
            </a:ext>
          </a:extLst>
        </xdr:cNvPr>
        <xdr:cNvSpPr txBox="1"/>
      </xdr:nvSpPr>
      <xdr:spPr>
        <a:xfrm>
          <a:off x="4673600" y="6395737"/>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46.2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38</xdr:row>
      <xdr:rowOff>29210</xdr:rowOff>
    </xdr:from>
    <xdr:to>
      <xdr:col>24</xdr:col>
      <xdr:colOff>114300</xdr:colOff>
      <xdr:row>38</xdr:row>
      <xdr:rowOff>130810</xdr:rowOff>
    </xdr:to>
    <xdr:sp macro="" textlink="">
      <xdr:nvSpPr>
        <xdr:cNvPr id="62" name="フローチャート: 判断 61">
          <a:extLst>
            <a:ext uri="{FF2B5EF4-FFF2-40B4-BE49-F238E27FC236}">
              <a16:creationId xmlns:a16="http://schemas.microsoft.com/office/drawing/2014/main" id="{0F072727-E7C3-440F-9176-9BE08361D11F}"/>
            </a:ext>
          </a:extLst>
        </xdr:cNvPr>
        <xdr:cNvSpPr/>
      </xdr:nvSpPr>
      <xdr:spPr>
        <a:xfrm>
          <a:off x="4584700" y="654431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127000</xdr:colOff>
      <xdr:row>38</xdr:row>
      <xdr:rowOff>12065</xdr:rowOff>
    </xdr:from>
    <xdr:to>
      <xdr:col>20</xdr:col>
      <xdr:colOff>38100</xdr:colOff>
      <xdr:row>38</xdr:row>
      <xdr:rowOff>113665</xdr:rowOff>
    </xdr:to>
    <xdr:sp macro="" textlink="">
      <xdr:nvSpPr>
        <xdr:cNvPr id="63" name="フローチャート: 判断 62">
          <a:extLst>
            <a:ext uri="{FF2B5EF4-FFF2-40B4-BE49-F238E27FC236}">
              <a16:creationId xmlns:a16="http://schemas.microsoft.com/office/drawing/2014/main" id="{AA00DF69-E4FF-4565-A1E7-57910EE9FC79}"/>
            </a:ext>
          </a:extLst>
        </xdr:cNvPr>
        <xdr:cNvSpPr/>
      </xdr:nvSpPr>
      <xdr:spPr>
        <a:xfrm>
          <a:off x="3746500" y="652716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0</xdr:colOff>
      <xdr:row>38</xdr:row>
      <xdr:rowOff>57785</xdr:rowOff>
    </xdr:from>
    <xdr:to>
      <xdr:col>15</xdr:col>
      <xdr:colOff>101600</xdr:colOff>
      <xdr:row>38</xdr:row>
      <xdr:rowOff>159385</xdr:rowOff>
    </xdr:to>
    <xdr:sp macro="" textlink="">
      <xdr:nvSpPr>
        <xdr:cNvPr id="64" name="フローチャート: 判断 63">
          <a:extLst>
            <a:ext uri="{FF2B5EF4-FFF2-40B4-BE49-F238E27FC236}">
              <a16:creationId xmlns:a16="http://schemas.microsoft.com/office/drawing/2014/main" id="{22637FA5-2F28-4CE6-86D2-ECD25329BCD6}"/>
            </a:ext>
          </a:extLst>
        </xdr:cNvPr>
        <xdr:cNvSpPr/>
      </xdr:nvSpPr>
      <xdr:spPr>
        <a:xfrm>
          <a:off x="2857500" y="657288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63500</xdr:colOff>
      <xdr:row>38</xdr:row>
      <xdr:rowOff>53975</xdr:rowOff>
    </xdr:from>
    <xdr:to>
      <xdr:col>10</xdr:col>
      <xdr:colOff>165100</xdr:colOff>
      <xdr:row>38</xdr:row>
      <xdr:rowOff>155575</xdr:rowOff>
    </xdr:to>
    <xdr:sp macro="" textlink="">
      <xdr:nvSpPr>
        <xdr:cNvPr id="65" name="フローチャート: 判断 64">
          <a:extLst>
            <a:ext uri="{FF2B5EF4-FFF2-40B4-BE49-F238E27FC236}">
              <a16:creationId xmlns:a16="http://schemas.microsoft.com/office/drawing/2014/main" id="{706EDBE8-DF34-4B47-AD15-4223E446894D}"/>
            </a:ext>
          </a:extLst>
        </xdr:cNvPr>
        <xdr:cNvSpPr/>
      </xdr:nvSpPr>
      <xdr:spPr>
        <a:xfrm>
          <a:off x="1968500" y="656907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127000</xdr:colOff>
      <xdr:row>38</xdr:row>
      <xdr:rowOff>59690</xdr:rowOff>
    </xdr:from>
    <xdr:to>
      <xdr:col>6</xdr:col>
      <xdr:colOff>38100</xdr:colOff>
      <xdr:row>38</xdr:row>
      <xdr:rowOff>161290</xdr:rowOff>
    </xdr:to>
    <xdr:sp macro="" textlink="">
      <xdr:nvSpPr>
        <xdr:cNvPr id="66" name="フローチャート: 判断 65">
          <a:extLst>
            <a:ext uri="{FF2B5EF4-FFF2-40B4-BE49-F238E27FC236}">
              <a16:creationId xmlns:a16="http://schemas.microsoft.com/office/drawing/2014/main" id="{DF35703B-C8EF-4E61-86FF-9A9F621B07AD}"/>
            </a:ext>
          </a:extLst>
        </xdr:cNvPr>
        <xdr:cNvSpPr/>
      </xdr:nvSpPr>
      <xdr:spPr>
        <a:xfrm>
          <a:off x="1079500" y="657479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63500</xdr:colOff>
      <xdr:row>44</xdr:row>
      <xdr:rowOff>73677</xdr:rowOff>
    </xdr:from>
    <xdr:ext cx="762000" cy="259045"/>
    <xdr:sp macro="" textlink="">
      <xdr:nvSpPr>
        <xdr:cNvPr id="67" name="テキスト ボックス 66">
          <a:extLst>
            <a:ext uri="{FF2B5EF4-FFF2-40B4-BE49-F238E27FC236}">
              <a16:creationId xmlns:a16="http://schemas.microsoft.com/office/drawing/2014/main" id="{911A02A9-A9F1-4842-8453-980A929DA700}"/>
            </a:ext>
          </a:extLst>
        </xdr:cNvPr>
        <xdr:cNvSpPr txBox="1"/>
      </xdr:nvSpPr>
      <xdr:spPr>
        <a:xfrm>
          <a:off x="44450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44</xdr:row>
      <xdr:rowOff>73677</xdr:rowOff>
    </xdr:from>
    <xdr:ext cx="762000" cy="259045"/>
    <xdr:sp macro="" textlink="">
      <xdr:nvSpPr>
        <xdr:cNvPr id="68" name="テキスト ボックス 67">
          <a:extLst>
            <a:ext uri="{FF2B5EF4-FFF2-40B4-BE49-F238E27FC236}">
              <a16:creationId xmlns:a16="http://schemas.microsoft.com/office/drawing/2014/main" id="{148F76D9-9E0B-4FE5-9CBC-1670C6472052}"/>
            </a:ext>
          </a:extLst>
        </xdr:cNvPr>
        <xdr:cNvSpPr txBox="1"/>
      </xdr:nvSpPr>
      <xdr:spPr>
        <a:xfrm>
          <a:off x="3606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44</xdr:row>
      <xdr:rowOff>73677</xdr:rowOff>
    </xdr:from>
    <xdr:ext cx="762000" cy="259045"/>
    <xdr:sp macro="" textlink="">
      <xdr:nvSpPr>
        <xdr:cNvPr id="69" name="テキスト ボックス 68">
          <a:extLst>
            <a:ext uri="{FF2B5EF4-FFF2-40B4-BE49-F238E27FC236}">
              <a16:creationId xmlns:a16="http://schemas.microsoft.com/office/drawing/2014/main" id="{E3CD08B1-8925-48B8-A776-52553BD53B98}"/>
            </a:ext>
          </a:extLst>
        </xdr:cNvPr>
        <xdr:cNvSpPr txBox="1"/>
      </xdr:nvSpPr>
      <xdr:spPr>
        <a:xfrm>
          <a:off x="2717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44</xdr:row>
      <xdr:rowOff>73677</xdr:rowOff>
    </xdr:from>
    <xdr:ext cx="762000" cy="259045"/>
    <xdr:sp macro="" textlink="">
      <xdr:nvSpPr>
        <xdr:cNvPr id="70" name="テキスト ボックス 69">
          <a:extLst>
            <a:ext uri="{FF2B5EF4-FFF2-40B4-BE49-F238E27FC236}">
              <a16:creationId xmlns:a16="http://schemas.microsoft.com/office/drawing/2014/main" id="{5487B50F-53AC-4007-BA2A-D622F36DB132}"/>
            </a:ext>
          </a:extLst>
        </xdr:cNvPr>
        <xdr:cNvSpPr txBox="1"/>
      </xdr:nvSpPr>
      <xdr:spPr>
        <a:xfrm>
          <a:off x="1828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44</xdr:row>
      <xdr:rowOff>73677</xdr:rowOff>
    </xdr:from>
    <xdr:ext cx="762000" cy="259045"/>
    <xdr:sp macro="" textlink="">
      <xdr:nvSpPr>
        <xdr:cNvPr id="71" name="テキスト ボックス 70">
          <a:extLst>
            <a:ext uri="{FF2B5EF4-FFF2-40B4-BE49-F238E27FC236}">
              <a16:creationId xmlns:a16="http://schemas.microsoft.com/office/drawing/2014/main" id="{493F21DF-23D7-444C-9135-28289BC18A85}"/>
            </a:ext>
          </a:extLst>
        </xdr:cNvPr>
        <xdr:cNvSpPr txBox="1"/>
      </xdr:nvSpPr>
      <xdr:spPr>
        <a:xfrm>
          <a:off x="939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41</xdr:row>
      <xdr:rowOff>111125</xdr:rowOff>
    </xdr:from>
    <xdr:to>
      <xdr:col>24</xdr:col>
      <xdr:colOff>114300</xdr:colOff>
      <xdr:row>42</xdr:row>
      <xdr:rowOff>41275</xdr:rowOff>
    </xdr:to>
    <xdr:sp macro="" textlink="">
      <xdr:nvSpPr>
        <xdr:cNvPr id="72" name="楕円 71">
          <a:extLst>
            <a:ext uri="{FF2B5EF4-FFF2-40B4-BE49-F238E27FC236}">
              <a16:creationId xmlns:a16="http://schemas.microsoft.com/office/drawing/2014/main" id="{6EF8C067-BBEB-45D2-A35F-2A7B4A2D51B6}"/>
            </a:ext>
          </a:extLst>
        </xdr:cNvPr>
        <xdr:cNvSpPr/>
      </xdr:nvSpPr>
      <xdr:spPr>
        <a:xfrm>
          <a:off x="4584700" y="714057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101600</xdr:colOff>
      <xdr:row>41</xdr:row>
      <xdr:rowOff>26052</xdr:rowOff>
    </xdr:from>
    <xdr:ext cx="405111" cy="259045"/>
    <xdr:sp macro="" textlink="">
      <xdr:nvSpPr>
        <xdr:cNvPr id="73" name="【図書館】&#10;有形固定資産減価償却率該当値テキスト">
          <a:extLst>
            <a:ext uri="{FF2B5EF4-FFF2-40B4-BE49-F238E27FC236}">
              <a16:creationId xmlns:a16="http://schemas.microsoft.com/office/drawing/2014/main" id="{1B72EAF3-7A70-42C7-BE11-6E3B39252DA1}"/>
            </a:ext>
          </a:extLst>
        </xdr:cNvPr>
        <xdr:cNvSpPr txBox="1"/>
      </xdr:nvSpPr>
      <xdr:spPr>
        <a:xfrm>
          <a:off x="4673600" y="705550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77.5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41</xdr:row>
      <xdr:rowOff>82550</xdr:rowOff>
    </xdr:from>
    <xdr:to>
      <xdr:col>20</xdr:col>
      <xdr:colOff>38100</xdr:colOff>
      <xdr:row>42</xdr:row>
      <xdr:rowOff>12700</xdr:rowOff>
    </xdr:to>
    <xdr:sp macro="" textlink="">
      <xdr:nvSpPr>
        <xdr:cNvPr id="74" name="楕円 73">
          <a:extLst>
            <a:ext uri="{FF2B5EF4-FFF2-40B4-BE49-F238E27FC236}">
              <a16:creationId xmlns:a16="http://schemas.microsoft.com/office/drawing/2014/main" id="{0559A5E4-9A50-41A1-99B0-AC75AFC36999}"/>
            </a:ext>
          </a:extLst>
        </xdr:cNvPr>
        <xdr:cNvSpPr/>
      </xdr:nvSpPr>
      <xdr:spPr>
        <a:xfrm>
          <a:off x="3746500" y="7112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177800</xdr:colOff>
      <xdr:row>41</xdr:row>
      <xdr:rowOff>133350</xdr:rowOff>
    </xdr:from>
    <xdr:to>
      <xdr:col>24</xdr:col>
      <xdr:colOff>63500</xdr:colOff>
      <xdr:row>41</xdr:row>
      <xdr:rowOff>161925</xdr:rowOff>
    </xdr:to>
    <xdr:cxnSp macro="">
      <xdr:nvCxnSpPr>
        <xdr:cNvPr id="75" name="直線コネクタ 74">
          <a:extLst>
            <a:ext uri="{FF2B5EF4-FFF2-40B4-BE49-F238E27FC236}">
              <a16:creationId xmlns:a16="http://schemas.microsoft.com/office/drawing/2014/main" id="{FCC13D1E-8D4C-4664-94D2-BC7960B5228B}"/>
            </a:ext>
          </a:extLst>
        </xdr:cNvPr>
        <xdr:cNvCxnSpPr/>
      </xdr:nvCxnSpPr>
      <xdr:spPr>
        <a:xfrm>
          <a:off x="3797300" y="7162800"/>
          <a:ext cx="838200" cy="2857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41</xdr:row>
      <xdr:rowOff>59690</xdr:rowOff>
    </xdr:from>
    <xdr:to>
      <xdr:col>15</xdr:col>
      <xdr:colOff>101600</xdr:colOff>
      <xdr:row>41</xdr:row>
      <xdr:rowOff>161290</xdr:rowOff>
    </xdr:to>
    <xdr:sp macro="" textlink="">
      <xdr:nvSpPr>
        <xdr:cNvPr id="76" name="楕円 75">
          <a:extLst>
            <a:ext uri="{FF2B5EF4-FFF2-40B4-BE49-F238E27FC236}">
              <a16:creationId xmlns:a16="http://schemas.microsoft.com/office/drawing/2014/main" id="{61228723-68CA-49D9-89BC-3588C1876D4F}"/>
            </a:ext>
          </a:extLst>
        </xdr:cNvPr>
        <xdr:cNvSpPr/>
      </xdr:nvSpPr>
      <xdr:spPr>
        <a:xfrm>
          <a:off x="2857500" y="70891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41</xdr:row>
      <xdr:rowOff>110490</xdr:rowOff>
    </xdr:from>
    <xdr:to>
      <xdr:col>19</xdr:col>
      <xdr:colOff>177800</xdr:colOff>
      <xdr:row>41</xdr:row>
      <xdr:rowOff>133350</xdr:rowOff>
    </xdr:to>
    <xdr:cxnSp macro="">
      <xdr:nvCxnSpPr>
        <xdr:cNvPr id="77" name="直線コネクタ 76">
          <a:extLst>
            <a:ext uri="{FF2B5EF4-FFF2-40B4-BE49-F238E27FC236}">
              <a16:creationId xmlns:a16="http://schemas.microsoft.com/office/drawing/2014/main" id="{B5D2192C-4A9E-43AC-8652-9842C429CA47}"/>
            </a:ext>
          </a:extLst>
        </xdr:cNvPr>
        <xdr:cNvCxnSpPr/>
      </xdr:nvCxnSpPr>
      <xdr:spPr>
        <a:xfrm>
          <a:off x="2908300" y="7139940"/>
          <a:ext cx="889000" cy="2286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41</xdr:row>
      <xdr:rowOff>44450</xdr:rowOff>
    </xdr:from>
    <xdr:to>
      <xdr:col>10</xdr:col>
      <xdr:colOff>165100</xdr:colOff>
      <xdr:row>41</xdr:row>
      <xdr:rowOff>146050</xdr:rowOff>
    </xdr:to>
    <xdr:sp macro="" textlink="">
      <xdr:nvSpPr>
        <xdr:cNvPr id="78" name="楕円 77">
          <a:extLst>
            <a:ext uri="{FF2B5EF4-FFF2-40B4-BE49-F238E27FC236}">
              <a16:creationId xmlns:a16="http://schemas.microsoft.com/office/drawing/2014/main" id="{47616C41-CA15-48C2-8E72-403EAF79EF33}"/>
            </a:ext>
          </a:extLst>
        </xdr:cNvPr>
        <xdr:cNvSpPr/>
      </xdr:nvSpPr>
      <xdr:spPr>
        <a:xfrm>
          <a:off x="1968500" y="70739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114300</xdr:colOff>
      <xdr:row>41</xdr:row>
      <xdr:rowOff>95250</xdr:rowOff>
    </xdr:from>
    <xdr:to>
      <xdr:col>15</xdr:col>
      <xdr:colOff>50800</xdr:colOff>
      <xdr:row>41</xdr:row>
      <xdr:rowOff>110490</xdr:rowOff>
    </xdr:to>
    <xdr:cxnSp macro="">
      <xdr:nvCxnSpPr>
        <xdr:cNvPr id="79" name="直線コネクタ 78">
          <a:extLst>
            <a:ext uri="{FF2B5EF4-FFF2-40B4-BE49-F238E27FC236}">
              <a16:creationId xmlns:a16="http://schemas.microsoft.com/office/drawing/2014/main" id="{17CF54B5-8ABE-4080-8566-2F205520A951}"/>
            </a:ext>
          </a:extLst>
        </xdr:cNvPr>
        <xdr:cNvCxnSpPr/>
      </xdr:nvCxnSpPr>
      <xdr:spPr>
        <a:xfrm>
          <a:off x="2019300" y="7124700"/>
          <a:ext cx="889000" cy="1524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127000</xdr:colOff>
      <xdr:row>41</xdr:row>
      <xdr:rowOff>15875</xdr:rowOff>
    </xdr:from>
    <xdr:to>
      <xdr:col>6</xdr:col>
      <xdr:colOff>38100</xdr:colOff>
      <xdr:row>41</xdr:row>
      <xdr:rowOff>117475</xdr:rowOff>
    </xdr:to>
    <xdr:sp macro="" textlink="">
      <xdr:nvSpPr>
        <xdr:cNvPr id="80" name="楕円 79">
          <a:extLst>
            <a:ext uri="{FF2B5EF4-FFF2-40B4-BE49-F238E27FC236}">
              <a16:creationId xmlns:a16="http://schemas.microsoft.com/office/drawing/2014/main" id="{0C4CB2A9-49DF-4EC5-944D-2DF700686E9C}"/>
            </a:ext>
          </a:extLst>
        </xdr:cNvPr>
        <xdr:cNvSpPr/>
      </xdr:nvSpPr>
      <xdr:spPr>
        <a:xfrm>
          <a:off x="1079500" y="704532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177800</xdr:colOff>
      <xdr:row>41</xdr:row>
      <xdr:rowOff>66675</xdr:rowOff>
    </xdr:from>
    <xdr:to>
      <xdr:col>10</xdr:col>
      <xdr:colOff>114300</xdr:colOff>
      <xdr:row>41</xdr:row>
      <xdr:rowOff>95250</xdr:rowOff>
    </xdr:to>
    <xdr:cxnSp macro="">
      <xdr:nvCxnSpPr>
        <xdr:cNvPr id="81" name="直線コネクタ 80">
          <a:extLst>
            <a:ext uri="{FF2B5EF4-FFF2-40B4-BE49-F238E27FC236}">
              <a16:creationId xmlns:a16="http://schemas.microsoft.com/office/drawing/2014/main" id="{AA0A6023-8D43-4FC0-A416-CBC562EA01BA}"/>
            </a:ext>
          </a:extLst>
        </xdr:cNvPr>
        <xdr:cNvCxnSpPr/>
      </xdr:nvCxnSpPr>
      <xdr:spPr>
        <a:xfrm>
          <a:off x="1130300" y="7096125"/>
          <a:ext cx="889000" cy="2857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18</xdr:col>
      <xdr:colOff>153044</xdr:colOff>
      <xdr:row>36</xdr:row>
      <xdr:rowOff>130192</xdr:rowOff>
    </xdr:from>
    <xdr:ext cx="405111" cy="259045"/>
    <xdr:sp macro="" textlink="">
      <xdr:nvSpPr>
        <xdr:cNvPr id="82" name="n_1aveValue【図書館】&#10;有形固定資産減価償却率">
          <a:extLst>
            <a:ext uri="{FF2B5EF4-FFF2-40B4-BE49-F238E27FC236}">
              <a16:creationId xmlns:a16="http://schemas.microsoft.com/office/drawing/2014/main" id="{C9733E8C-2810-4763-8FEC-9DB67C72F089}"/>
            </a:ext>
          </a:extLst>
        </xdr:cNvPr>
        <xdr:cNvSpPr txBox="1"/>
      </xdr:nvSpPr>
      <xdr:spPr>
        <a:xfrm>
          <a:off x="3582044" y="630239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45.3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37</xdr:row>
      <xdr:rowOff>4462</xdr:rowOff>
    </xdr:from>
    <xdr:ext cx="405111" cy="259045"/>
    <xdr:sp macro="" textlink="">
      <xdr:nvSpPr>
        <xdr:cNvPr id="83" name="n_2aveValue【図書館】&#10;有形固定資産減価償却率">
          <a:extLst>
            <a:ext uri="{FF2B5EF4-FFF2-40B4-BE49-F238E27FC236}">
              <a16:creationId xmlns:a16="http://schemas.microsoft.com/office/drawing/2014/main" id="{F4B81846-6D6E-4689-8E58-74C301BE663F}"/>
            </a:ext>
          </a:extLst>
        </xdr:cNvPr>
        <xdr:cNvSpPr txBox="1"/>
      </xdr:nvSpPr>
      <xdr:spPr>
        <a:xfrm>
          <a:off x="2705744" y="634811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47.7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37</xdr:row>
      <xdr:rowOff>652</xdr:rowOff>
    </xdr:from>
    <xdr:ext cx="405111" cy="259045"/>
    <xdr:sp macro="" textlink="">
      <xdr:nvSpPr>
        <xdr:cNvPr id="84" name="n_3aveValue【図書館】&#10;有形固定資産減価償却率">
          <a:extLst>
            <a:ext uri="{FF2B5EF4-FFF2-40B4-BE49-F238E27FC236}">
              <a16:creationId xmlns:a16="http://schemas.microsoft.com/office/drawing/2014/main" id="{E161387A-6EA8-4852-9C9A-099FE749BD1B}"/>
            </a:ext>
          </a:extLst>
        </xdr:cNvPr>
        <xdr:cNvSpPr txBox="1"/>
      </xdr:nvSpPr>
      <xdr:spPr>
        <a:xfrm>
          <a:off x="1816744" y="634430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47.5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37</xdr:row>
      <xdr:rowOff>6367</xdr:rowOff>
    </xdr:from>
    <xdr:ext cx="405111" cy="259045"/>
    <xdr:sp macro="" textlink="">
      <xdr:nvSpPr>
        <xdr:cNvPr id="85" name="n_4aveValue【図書館】&#10;有形固定資産減価償却率">
          <a:extLst>
            <a:ext uri="{FF2B5EF4-FFF2-40B4-BE49-F238E27FC236}">
              <a16:creationId xmlns:a16="http://schemas.microsoft.com/office/drawing/2014/main" id="{54F27139-CA13-4FD3-ACB1-D1A3ACC4166A}"/>
            </a:ext>
          </a:extLst>
        </xdr:cNvPr>
        <xdr:cNvSpPr txBox="1"/>
      </xdr:nvSpPr>
      <xdr:spPr>
        <a:xfrm>
          <a:off x="927744" y="635001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47.8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153044</xdr:colOff>
      <xdr:row>42</xdr:row>
      <xdr:rowOff>3827</xdr:rowOff>
    </xdr:from>
    <xdr:ext cx="405111" cy="259045"/>
    <xdr:sp macro="" textlink="">
      <xdr:nvSpPr>
        <xdr:cNvPr id="86" name="n_1mainValue【図書館】&#10;有形固定資産減価償却率">
          <a:extLst>
            <a:ext uri="{FF2B5EF4-FFF2-40B4-BE49-F238E27FC236}">
              <a16:creationId xmlns:a16="http://schemas.microsoft.com/office/drawing/2014/main" id="{F58EC114-DDD6-4A5A-964F-3AA098C771D9}"/>
            </a:ext>
          </a:extLst>
        </xdr:cNvPr>
        <xdr:cNvSpPr txBox="1"/>
      </xdr:nvSpPr>
      <xdr:spPr>
        <a:xfrm>
          <a:off x="3582044" y="720472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76.0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41</xdr:row>
      <xdr:rowOff>152417</xdr:rowOff>
    </xdr:from>
    <xdr:ext cx="405111" cy="259045"/>
    <xdr:sp macro="" textlink="">
      <xdr:nvSpPr>
        <xdr:cNvPr id="87" name="n_2mainValue【図書館】&#10;有形固定資産減価償却率">
          <a:extLst>
            <a:ext uri="{FF2B5EF4-FFF2-40B4-BE49-F238E27FC236}">
              <a16:creationId xmlns:a16="http://schemas.microsoft.com/office/drawing/2014/main" id="{C4B5911F-E096-4C24-8591-00EB35AB06D3}"/>
            </a:ext>
          </a:extLst>
        </xdr:cNvPr>
        <xdr:cNvSpPr txBox="1"/>
      </xdr:nvSpPr>
      <xdr:spPr>
        <a:xfrm>
          <a:off x="2705744" y="718186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74.8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41</xdr:row>
      <xdr:rowOff>137177</xdr:rowOff>
    </xdr:from>
    <xdr:ext cx="405111" cy="259045"/>
    <xdr:sp macro="" textlink="">
      <xdr:nvSpPr>
        <xdr:cNvPr id="88" name="n_3mainValue【図書館】&#10;有形固定資産減価償却率">
          <a:extLst>
            <a:ext uri="{FF2B5EF4-FFF2-40B4-BE49-F238E27FC236}">
              <a16:creationId xmlns:a16="http://schemas.microsoft.com/office/drawing/2014/main" id="{BDCCBC80-E99B-4469-8044-CC65010B60A2}"/>
            </a:ext>
          </a:extLst>
        </xdr:cNvPr>
        <xdr:cNvSpPr txBox="1"/>
      </xdr:nvSpPr>
      <xdr:spPr>
        <a:xfrm>
          <a:off x="1816744" y="716662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74.0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41</xdr:row>
      <xdr:rowOff>108602</xdr:rowOff>
    </xdr:from>
    <xdr:ext cx="405111" cy="259045"/>
    <xdr:sp macro="" textlink="">
      <xdr:nvSpPr>
        <xdr:cNvPr id="89" name="n_4mainValue【図書館】&#10;有形固定資産減価償却率">
          <a:extLst>
            <a:ext uri="{FF2B5EF4-FFF2-40B4-BE49-F238E27FC236}">
              <a16:creationId xmlns:a16="http://schemas.microsoft.com/office/drawing/2014/main" id="{64213E31-505B-4AB5-B7E0-6B6D599B1087}"/>
            </a:ext>
          </a:extLst>
        </xdr:cNvPr>
        <xdr:cNvSpPr txBox="1"/>
      </xdr:nvSpPr>
      <xdr:spPr>
        <a:xfrm>
          <a:off x="927744" y="713805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72.5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24</xdr:row>
      <xdr:rowOff>76200</xdr:rowOff>
    </xdr:from>
    <xdr:to>
      <xdr:col>59</xdr:col>
      <xdr:colOff>88900</xdr:colOff>
      <xdr:row>28</xdr:row>
      <xdr:rowOff>25400</xdr:rowOff>
    </xdr:to>
    <xdr:sp macro="" textlink="">
      <xdr:nvSpPr>
        <xdr:cNvPr id="90" name="正方形/長方形 89">
          <a:extLst>
            <a:ext uri="{FF2B5EF4-FFF2-40B4-BE49-F238E27FC236}">
              <a16:creationId xmlns:a16="http://schemas.microsoft.com/office/drawing/2014/main" id="{D0691AC6-6264-44B7-A70D-48A08ECB3C73}"/>
            </a:ext>
          </a:extLst>
        </xdr:cNvPr>
        <xdr:cNvSpPr/>
      </xdr:nvSpPr>
      <xdr:spPr>
        <a:xfrm>
          <a:off x="6604000" y="419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図書館</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35</xdr:col>
      <xdr:colOff>63500</xdr:colOff>
      <xdr:row>28</xdr:row>
      <xdr:rowOff>50800</xdr:rowOff>
    </xdr:from>
    <xdr:to>
      <xdr:col>43</xdr:col>
      <xdr:colOff>63500</xdr:colOff>
      <xdr:row>29</xdr:row>
      <xdr:rowOff>133350</xdr:rowOff>
    </xdr:to>
    <xdr:sp macro="" textlink="">
      <xdr:nvSpPr>
        <xdr:cNvPr id="91" name="正方形/長方形 90">
          <a:extLst>
            <a:ext uri="{FF2B5EF4-FFF2-40B4-BE49-F238E27FC236}">
              <a16:creationId xmlns:a16="http://schemas.microsoft.com/office/drawing/2014/main" id="{0E58AAD5-B80B-4A8A-BC61-78CF42E23975}"/>
            </a:ext>
          </a:extLst>
        </xdr:cNvPr>
        <xdr:cNvSpPr/>
      </xdr:nvSpPr>
      <xdr:spPr>
        <a:xfrm>
          <a:off x="6731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29</xdr:row>
      <xdr:rowOff>82550</xdr:rowOff>
    </xdr:from>
    <xdr:to>
      <xdr:col>43</xdr:col>
      <xdr:colOff>63500</xdr:colOff>
      <xdr:row>30</xdr:row>
      <xdr:rowOff>165100</xdr:rowOff>
    </xdr:to>
    <xdr:sp macro="" textlink="">
      <xdr:nvSpPr>
        <xdr:cNvPr id="92" name="正方形/長方形 91">
          <a:extLst>
            <a:ext uri="{FF2B5EF4-FFF2-40B4-BE49-F238E27FC236}">
              <a16:creationId xmlns:a16="http://schemas.microsoft.com/office/drawing/2014/main" id="{81581ABE-C7BA-452B-AD34-51B8EF94BBF6}"/>
            </a:ext>
          </a:extLst>
        </xdr:cNvPr>
        <xdr:cNvSpPr/>
      </xdr:nvSpPr>
      <xdr:spPr>
        <a:xfrm>
          <a:off x="6731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5/21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28</xdr:row>
      <xdr:rowOff>50800</xdr:rowOff>
    </xdr:from>
    <xdr:to>
      <xdr:col>48</xdr:col>
      <xdr:colOff>127000</xdr:colOff>
      <xdr:row>29</xdr:row>
      <xdr:rowOff>133350</xdr:rowOff>
    </xdr:to>
    <xdr:sp macro="" textlink="">
      <xdr:nvSpPr>
        <xdr:cNvPr id="93" name="正方形/長方形 92">
          <a:extLst>
            <a:ext uri="{FF2B5EF4-FFF2-40B4-BE49-F238E27FC236}">
              <a16:creationId xmlns:a16="http://schemas.microsoft.com/office/drawing/2014/main" id="{671786AE-671A-4045-A28D-C7DC5C8EFA62}"/>
            </a:ext>
          </a:extLst>
        </xdr:cNvPr>
        <xdr:cNvSpPr/>
      </xdr:nvSpPr>
      <xdr:spPr>
        <a:xfrm>
          <a:off x="7747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29</xdr:row>
      <xdr:rowOff>82550</xdr:rowOff>
    </xdr:from>
    <xdr:to>
      <xdr:col>48</xdr:col>
      <xdr:colOff>127000</xdr:colOff>
      <xdr:row>30</xdr:row>
      <xdr:rowOff>165100</xdr:rowOff>
    </xdr:to>
    <xdr:sp macro="" textlink="">
      <xdr:nvSpPr>
        <xdr:cNvPr id="94" name="正方形/長方形 93">
          <a:extLst>
            <a:ext uri="{FF2B5EF4-FFF2-40B4-BE49-F238E27FC236}">
              <a16:creationId xmlns:a16="http://schemas.microsoft.com/office/drawing/2014/main" id="{4C2DDBBF-311E-4D94-AD70-942C26ABFD9C}"/>
            </a:ext>
          </a:extLst>
        </xdr:cNvPr>
        <xdr:cNvSpPr/>
      </xdr:nvSpPr>
      <xdr:spPr>
        <a:xfrm>
          <a:off x="7747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0.037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28</xdr:row>
      <xdr:rowOff>50800</xdr:rowOff>
    </xdr:from>
    <xdr:to>
      <xdr:col>54</xdr:col>
      <xdr:colOff>127000</xdr:colOff>
      <xdr:row>29</xdr:row>
      <xdr:rowOff>133350</xdr:rowOff>
    </xdr:to>
    <xdr:sp macro="" textlink="">
      <xdr:nvSpPr>
        <xdr:cNvPr id="95" name="正方形/長方形 94">
          <a:extLst>
            <a:ext uri="{FF2B5EF4-FFF2-40B4-BE49-F238E27FC236}">
              <a16:creationId xmlns:a16="http://schemas.microsoft.com/office/drawing/2014/main" id="{8246A541-F444-43A1-B74E-9EC364BC67C2}"/>
            </a:ext>
          </a:extLst>
        </xdr:cNvPr>
        <xdr:cNvSpPr/>
      </xdr:nvSpPr>
      <xdr:spPr>
        <a:xfrm>
          <a:off x="8890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46</xdr:col>
      <xdr:colOff>127000</xdr:colOff>
      <xdr:row>29</xdr:row>
      <xdr:rowOff>82550</xdr:rowOff>
    </xdr:from>
    <xdr:to>
      <xdr:col>54</xdr:col>
      <xdr:colOff>127000</xdr:colOff>
      <xdr:row>30</xdr:row>
      <xdr:rowOff>165100</xdr:rowOff>
    </xdr:to>
    <xdr:sp macro="" textlink="">
      <xdr:nvSpPr>
        <xdr:cNvPr id="96" name="正方形/長方形 95">
          <a:extLst>
            <a:ext uri="{FF2B5EF4-FFF2-40B4-BE49-F238E27FC236}">
              <a16:creationId xmlns:a16="http://schemas.microsoft.com/office/drawing/2014/main" id="{59B1B5FD-16AE-49A7-A706-ED25C3120375}"/>
            </a:ext>
          </a:extLst>
        </xdr:cNvPr>
        <xdr:cNvSpPr/>
      </xdr:nvSpPr>
      <xdr:spPr>
        <a:xfrm>
          <a:off x="8890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0.038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31</xdr:row>
      <xdr:rowOff>19050</xdr:rowOff>
    </xdr:from>
    <xdr:to>
      <xdr:col>59</xdr:col>
      <xdr:colOff>88900</xdr:colOff>
      <xdr:row>44</xdr:row>
      <xdr:rowOff>76200</xdr:rowOff>
    </xdr:to>
    <xdr:sp macro="" textlink="">
      <xdr:nvSpPr>
        <xdr:cNvPr id="97" name="正方形/長方形 96">
          <a:extLst>
            <a:ext uri="{FF2B5EF4-FFF2-40B4-BE49-F238E27FC236}">
              <a16:creationId xmlns:a16="http://schemas.microsoft.com/office/drawing/2014/main" id="{2D3CD45F-CD78-4E83-8813-31297808AFBB}"/>
            </a:ext>
          </a:extLst>
        </xdr:cNvPr>
        <xdr:cNvSpPr/>
      </xdr:nvSpPr>
      <xdr:spPr>
        <a:xfrm>
          <a:off x="6604000" y="533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30</xdr:row>
      <xdr:rowOff>0</xdr:rowOff>
    </xdr:from>
    <xdr:ext cx="349839" cy="225703"/>
    <xdr:sp macro="" textlink="">
      <xdr:nvSpPr>
        <xdr:cNvPr id="98" name="テキスト ボックス 97">
          <a:extLst>
            <a:ext uri="{FF2B5EF4-FFF2-40B4-BE49-F238E27FC236}">
              <a16:creationId xmlns:a16="http://schemas.microsoft.com/office/drawing/2014/main" id="{47880649-AFCC-4212-9372-FD856AC6E37E}"/>
            </a:ext>
          </a:extLst>
        </xdr:cNvPr>
        <xdr:cNvSpPr txBox="1"/>
      </xdr:nvSpPr>
      <xdr:spPr>
        <a:xfrm>
          <a:off x="6565900" y="514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44</xdr:row>
      <xdr:rowOff>76200</xdr:rowOff>
    </xdr:from>
    <xdr:to>
      <xdr:col>59</xdr:col>
      <xdr:colOff>50800</xdr:colOff>
      <xdr:row>44</xdr:row>
      <xdr:rowOff>76200</xdr:rowOff>
    </xdr:to>
    <xdr:cxnSp macro="">
      <xdr:nvCxnSpPr>
        <xdr:cNvPr id="99" name="直線コネクタ 98">
          <a:extLst>
            <a:ext uri="{FF2B5EF4-FFF2-40B4-BE49-F238E27FC236}">
              <a16:creationId xmlns:a16="http://schemas.microsoft.com/office/drawing/2014/main" id="{E88D9601-BDFF-4E2E-AC41-B10724C1B13F}"/>
            </a:ext>
          </a:extLst>
        </xdr:cNvPr>
        <xdr:cNvCxnSpPr/>
      </xdr:nvCxnSpPr>
      <xdr:spPr>
        <a:xfrm>
          <a:off x="6604000" y="762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41</xdr:row>
      <xdr:rowOff>19050</xdr:rowOff>
    </xdr:from>
    <xdr:to>
      <xdr:col>59</xdr:col>
      <xdr:colOff>50800</xdr:colOff>
      <xdr:row>41</xdr:row>
      <xdr:rowOff>19050</xdr:rowOff>
    </xdr:to>
    <xdr:cxnSp macro="">
      <xdr:nvCxnSpPr>
        <xdr:cNvPr id="100" name="直線コネクタ 99">
          <a:extLst>
            <a:ext uri="{FF2B5EF4-FFF2-40B4-BE49-F238E27FC236}">
              <a16:creationId xmlns:a16="http://schemas.microsoft.com/office/drawing/2014/main" id="{D207FCB8-5ADC-4934-BB99-BAAE5D5F3BC0}"/>
            </a:ext>
          </a:extLst>
        </xdr:cNvPr>
        <xdr:cNvCxnSpPr/>
      </xdr:nvCxnSpPr>
      <xdr:spPr>
        <a:xfrm>
          <a:off x="6604000" y="70485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40</xdr:row>
      <xdr:rowOff>48277</xdr:rowOff>
    </xdr:from>
    <xdr:ext cx="467179" cy="259045"/>
    <xdr:sp macro="" textlink="">
      <xdr:nvSpPr>
        <xdr:cNvPr id="101" name="テキスト ボックス 100">
          <a:extLst>
            <a:ext uri="{FF2B5EF4-FFF2-40B4-BE49-F238E27FC236}">
              <a16:creationId xmlns:a16="http://schemas.microsoft.com/office/drawing/2014/main" id="{D2C7BCC1-7754-40E3-A963-A5E43F6C623F}"/>
            </a:ext>
          </a:extLst>
        </xdr:cNvPr>
        <xdr:cNvSpPr txBox="1"/>
      </xdr:nvSpPr>
      <xdr:spPr>
        <a:xfrm>
          <a:off x="6136821" y="69062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37</xdr:row>
      <xdr:rowOff>133350</xdr:rowOff>
    </xdr:from>
    <xdr:to>
      <xdr:col>59</xdr:col>
      <xdr:colOff>50800</xdr:colOff>
      <xdr:row>37</xdr:row>
      <xdr:rowOff>133350</xdr:rowOff>
    </xdr:to>
    <xdr:cxnSp macro="">
      <xdr:nvCxnSpPr>
        <xdr:cNvPr id="102" name="直線コネクタ 101">
          <a:extLst>
            <a:ext uri="{FF2B5EF4-FFF2-40B4-BE49-F238E27FC236}">
              <a16:creationId xmlns:a16="http://schemas.microsoft.com/office/drawing/2014/main" id="{72925F6A-4CAA-4E53-AA72-5C1033F92AD3}"/>
            </a:ext>
          </a:extLst>
        </xdr:cNvPr>
        <xdr:cNvCxnSpPr/>
      </xdr:nvCxnSpPr>
      <xdr:spPr>
        <a:xfrm>
          <a:off x="6604000" y="647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36</xdr:row>
      <xdr:rowOff>162577</xdr:rowOff>
    </xdr:from>
    <xdr:ext cx="467179" cy="259045"/>
    <xdr:sp macro="" textlink="">
      <xdr:nvSpPr>
        <xdr:cNvPr id="103" name="テキスト ボックス 102">
          <a:extLst>
            <a:ext uri="{FF2B5EF4-FFF2-40B4-BE49-F238E27FC236}">
              <a16:creationId xmlns:a16="http://schemas.microsoft.com/office/drawing/2014/main" id="{45185827-0146-467F-B8DE-457C87B73ECB}"/>
            </a:ext>
          </a:extLst>
        </xdr:cNvPr>
        <xdr:cNvSpPr txBox="1"/>
      </xdr:nvSpPr>
      <xdr:spPr>
        <a:xfrm>
          <a:off x="6136821" y="6334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34</xdr:row>
      <xdr:rowOff>76200</xdr:rowOff>
    </xdr:from>
    <xdr:to>
      <xdr:col>59</xdr:col>
      <xdr:colOff>50800</xdr:colOff>
      <xdr:row>34</xdr:row>
      <xdr:rowOff>76200</xdr:rowOff>
    </xdr:to>
    <xdr:cxnSp macro="">
      <xdr:nvCxnSpPr>
        <xdr:cNvPr id="104" name="直線コネクタ 103">
          <a:extLst>
            <a:ext uri="{FF2B5EF4-FFF2-40B4-BE49-F238E27FC236}">
              <a16:creationId xmlns:a16="http://schemas.microsoft.com/office/drawing/2014/main" id="{205232A0-5683-4015-8E60-9E4815867F32}"/>
            </a:ext>
          </a:extLst>
        </xdr:cNvPr>
        <xdr:cNvCxnSpPr/>
      </xdr:nvCxnSpPr>
      <xdr:spPr>
        <a:xfrm>
          <a:off x="6604000" y="59055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33</xdr:row>
      <xdr:rowOff>105427</xdr:rowOff>
    </xdr:from>
    <xdr:ext cx="467179" cy="259045"/>
    <xdr:sp macro="" textlink="">
      <xdr:nvSpPr>
        <xdr:cNvPr id="105" name="テキスト ボックス 104">
          <a:extLst>
            <a:ext uri="{FF2B5EF4-FFF2-40B4-BE49-F238E27FC236}">
              <a16:creationId xmlns:a16="http://schemas.microsoft.com/office/drawing/2014/main" id="{800BC5A6-7F55-4BAB-8985-6AF39EEF2E9D}"/>
            </a:ext>
          </a:extLst>
        </xdr:cNvPr>
        <xdr:cNvSpPr txBox="1"/>
      </xdr:nvSpPr>
      <xdr:spPr>
        <a:xfrm>
          <a:off x="6136821" y="57632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31</xdr:row>
      <xdr:rowOff>19050</xdr:rowOff>
    </xdr:from>
    <xdr:to>
      <xdr:col>59</xdr:col>
      <xdr:colOff>50800</xdr:colOff>
      <xdr:row>31</xdr:row>
      <xdr:rowOff>19050</xdr:rowOff>
    </xdr:to>
    <xdr:cxnSp macro="">
      <xdr:nvCxnSpPr>
        <xdr:cNvPr id="106" name="直線コネクタ 105">
          <a:extLst>
            <a:ext uri="{FF2B5EF4-FFF2-40B4-BE49-F238E27FC236}">
              <a16:creationId xmlns:a16="http://schemas.microsoft.com/office/drawing/2014/main" id="{19D80BA7-90BF-4512-BBCE-6492EE61A331}"/>
            </a:ext>
          </a:extLst>
        </xdr:cNvPr>
        <xdr:cNvCxnSpPr/>
      </xdr:nvCxnSpPr>
      <xdr:spPr>
        <a:xfrm>
          <a:off x="6604000" y="533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30</xdr:row>
      <xdr:rowOff>48277</xdr:rowOff>
    </xdr:from>
    <xdr:ext cx="467179" cy="259045"/>
    <xdr:sp macro="" textlink="">
      <xdr:nvSpPr>
        <xdr:cNvPr id="107" name="テキスト ボックス 106">
          <a:extLst>
            <a:ext uri="{FF2B5EF4-FFF2-40B4-BE49-F238E27FC236}">
              <a16:creationId xmlns:a16="http://schemas.microsoft.com/office/drawing/2014/main" id="{9289DCCD-56DB-4635-8980-C172ACAD3A5A}"/>
            </a:ext>
          </a:extLst>
        </xdr:cNvPr>
        <xdr:cNvSpPr txBox="1"/>
      </xdr:nvSpPr>
      <xdr:spPr>
        <a:xfrm>
          <a:off x="6136821" y="519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31</xdr:row>
      <xdr:rowOff>19050</xdr:rowOff>
    </xdr:from>
    <xdr:to>
      <xdr:col>59</xdr:col>
      <xdr:colOff>88900</xdr:colOff>
      <xdr:row>44</xdr:row>
      <xdr:rowOff>76200</xdr:rowOff>
    </xdr:to>
    <xdr:sp macro="" textlink="">
      <xdr:nvSpPr>
        <xdr:cNvPr id="108" name="【図書館】&#10;一人当たり面積グラフ枠">
          <a:extLst>
            <a:ext uri="{FF2B5EF4-FFF2-40B4-BE49-F238E27FC236}">
              <a16:creationId xmlns:a16="http://schemas.microsoft.com/office/drawing/2014/main" id="{6FA66CF7-F071-426A-9C79-E374FDDD7A80}"/>
            </a:ext>
          </a:extLst>
        </xdr:cNvPr>
        <xdr:cNvSpPr/>
      </xdr:nvSpPr>
      <xdr:spPr>
        <a:xfrm>
          <a:off x="6604000" y="533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189865</xdr:colOff>
      <xdr:row>33</xdr:row>
      <xdr:rowOff>93345</xdr:rowOff>
    </xdr:from>
    <xdr:to>
      <xdr:col>54</xdr:col>
      <xdr:colOff>189865</xdr:colOff>
      <xdr:row>40</xdr:row>
      <xdr:rowOff>144780</xdr:rowOff>
    </xdr:to>
    <xdr:cxnSp macro="">
      <xdr:nvCxnSpPr>
        <xdr:cNvPr id="109" name="直線コネクタ 108">
          <a:extLst>
            <a:ext uri="{FF2B5EF4-FFF2-40B4-BE49-F238E27FC236}">
              <a16:creationId xmlns:a16="http://schemas.microsoft.com/office/drawing/2014/main" id="{1DCD9EE1-8F7A-46D2-BC3B-4949B83673A4}"/>
            </a:ext>
          </a:extLst>
        </xdr:cNvPr>
        <xdr:cNvCxnSpPr/>
      </xdr:nvCxnSpPr>
      <xdr:spPr>
        <a:xfrm flipV="1">
          <a:off x="10476865" y="5751195"/>
          <a:ext cx="0" cy="125158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40</xdr:row>
      <xdr:rowOff>148607</xdr:rowOff>
    </xdr:from>
    <xdr:ext cx="469744" cy="259045"/>
    <xdr:sp macro="" textlink="">
      <xdr:nvSpPr>
        <xdr:cNvPr id="110" name="【図書館】&#10;一人当たり面積最小値テキスト">
          <a:extLst>
            <a:ext uri="{FF2B5EF4-FFF2-40B4-BE49-F238E27FC236}">
              <a16:creationId xmlns:a16="http://schemas.microsoft.com/office/drawing/2014/main" id="{7A4ABFCC-C2F6-4B7A-8D58-7858F2F9F57F}"/>
            </a:ext>
          </a:extLst>
        </xdr:cNvPr>
        <xdr:cNvSpPr txBox="1"/>
      </xdr:nvSpPr>
      <xdr:spPr>
        <a:xfrm>
          <a:off x="10515600" y="700660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0.008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40</xdr:row>
      <xdr:rowOff>144780</xdr:rowOff>
    </xdr:from>
    <xdr:to>
      <xdr:col>55</xdr:col>
      <xdr:colOff>88900</xdr:colOff>
      <xdr:row>40</xdr:row>
      <xdr:rowOff>144780</xdr:rowOff>
    </xdr:to>
    <xdr:cxnSp macro="">
      <xdr:nvCxnSpPr>
        <xdr:cNvPr id="111" name="直線コネクタ 110">
          <a:extLst>
            <a:ext uri="{FF2B5EF4-FFF2-40B4-BE49-F238E27FC236}">
              <a16:creationId xmlns:a16="http://schemas.microsoft.com/office/drawing/2014/main" id="{3445D808-19B6-436E-936F-5B7687EE81AB}"/>
            </a:ext>
          </a:extLst>
        </xdr:cNvPr>
        <xdr:cNvCxnSpPr/>
      </xdr:nvCxnSpPr>
      <xdr:spPr>
        <a:xfrm>
          <a:off x="10388600" y="700278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32</xdr:row>
      <xdr:rowOff>40022</xdr:rowOff>
    </xdr:from>
    <xdr:ext cx="469744" cy="259045"/>
    <xdr:sp macro="" textlink="">
      <xdr:nvSpPr>
        <xdr:cNvPr id="112" name="【図書館】&#10;一人当たり面積最大値テキスト">
          <a:extLst>
            <a:ext uri="{FF2B5EF4-FFF2-40B4-BE49-F238E27FC236}">
              <a16:creationId xmlns:a16="http://schemas.microsoft.com/office/drawing/2014/main" id="{5C48C32D-190E-4DDB-AED6-C4FE7EFD9892}"/>
            </a:ext>
          </a:extLst>
        </xdr:cNvPr>
        <xdr:cNvSpPr txBox="1"/>
      </xdr:nvSpPr>
      <xdr:spPr>
        <a:xfrm>
          <a:off x="10515600" y="552642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0.227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33</xdr:row>
      <xdr:rowOff>93345</xdr:rowOff>
    </xdr:from>
    <xdr:to>
      <xdr:col>55</xdr:col>
      <xdr:colOff>88900</xdr:colOff>
      <xdr:row>33</xdr:row>
      <xdr:rowOff>93345</xdr:rowOff>
    </xdr:to>
    <xdr:cxnSp macro="">
      <xdr:nvCxnSpPr>
        <xdr:cNvPr id="113" name="直線コネクタ 112">
          <a:extLst>
            <a:ext uri="{FF2B5EF4-FFF2-40B4-BE49-F238E27FC236}">
              <a16:creationId xmlns:a16="http://schemas.microsoft.com/office/drawing/2014/main" id="{1FABECEE-892F-4113-BDC1-D7977A4F70BD}"/>
            </a:ext>
          </a:extLst>
        </xdr:cNvPr>
        <xdr:cNvCxnSpPr/>
      </xdr:nvCxnSpPr>
      <xdr:spPr>
        <a:xfrm>
          <a:off x="10388600" y="575119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39</xdr:row>
      <xdr:rowOff>78122</xdr:rowOff>
    </xdr:from>
    <xdr:ext cx="469744" cy="259045"/>
    <xdr:sp macro="" textlink="">
      <xdr:nvSpPr>
        <xdr:cNvPr id="114" name="【図書館】&#10;一人当たり面積平均値テキスト">
          <a:extLst>
            <a:ext uri="{FF2B5EF4-FFF2-40B4-BE49-F238E27FC236}">
              <a16:creationId xmlns:a16="http://schemas.microsoft.com/office/drawing/2014/main" id="{187BD341-796F-445D-BDC2-0B5F5201FD8E}"/>
            </a:ext>
          </a:extLst>
        </xdr:cNvPr>
        <xdr:cNvSpPr txBox="1"/>
      </xdr:nvSpPr>
      <xdr:spPr>
        <a:xfrm>
          <a:off x="10515600" y="6764672"/>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0.037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39</xdr:row>
      <xdr:rowOff>99695</xdr:rowOff>
    </xdr:from>
    <xdr:to>
      <xdr:col>55</xdr:col>
      <xdr:colOff>50800</xdr:colOff>
      <xdr:row>40</xdr:row>
      <xdr:rowOff>29845</xdr:rowOff>
    </xdr:to>
    <xdr:sp macro="" textlink="">
      <xdr:nvSpPr>
        <xdr:cNvPr id="115" name="フローチャート: 判断 114">
          <a:extLst>
            <a:ext uri="{FF2B5EF4-FFF2-40B4-BE49-F238E27FC236}">
              <a16:creationId xmlns:a16="http://schemas.microsoft.com/office/drawing/2014/main" id="{BD622FEF-83F4-496B-984B-B067980D67AB}"/>
            </a:ext>
          </a:extLst>
        </xdr:cNvPr>
        <xdr:cNvSpPr/>
      </xdr:nvSpPr>
      <xdr:spPr>
        <a:xfrm>
          <a:off x="10426700" y="678624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63500</xdr:colOff>
      <xdr:row>39</xdr:row>
      <xdr:rowOff>99695</xdr:rowOff>
    </xdr:from>
    <xdr:to>
      <xdr:col>50</xdr:col>
      <xdr:colOff>165100</xdr:colOff>
      <xdr:row>40</xdr:row>
      <xdr:rowOff>29845</xdr:rowOff>
    </xdr:to>
    <xdr:sp macro="" textlink="">
      <xdr:nvSpPr>
        <xdr:cNvPr id="116" name="フローチャート: 判断 115">
          <a:extLst>
            <a:ext uri="{FF2B5EF4-FFF2-40B4-BE49-F238E27FC236}">
              <a16:creationId xmlns:a16="http://schemas.microsoft.com/office/drawing/2014/main" id="{865F38EA-E3B1-443B-BB28-FE929C6E5EC1}"/>
            </a:ext>
          </a:extLst>
        </xdr:cNvPr>
        <xdr:cNvSpPr/>
      </xdr:nvSpPr>
      <xdr:spPr>
        <a:xfrm>
          <a:off x="9588500" y="678624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127000</xdr:colOff>
      <xdr:row>39</xdr:row>
      <xdr:rowOff>111125</xdr:rowOff>
    </xdr:from>
    <xdr:to>
      <xdr:col>46</xdr:col>
      <xdr:colOff>38100</xdr:colOff>
      <xdr:row>40</xdr:row>
      <xdr:rowOff>41275</xdr:rowOff>
    </xdr:to>
    <xdr:sp macro="" textlink="">
      <xdr:nvSpPr>
        <xdr:cNvPr id="117" name="フローチャート: 判断 116">
          <a:extLst>
            <a:ext uri="{FF2B5EF4-FFF2-40B4-BE49-F238E27FC236}">
              <a16:creationId xmlns:a16="http://schemas.microsoft.com/office/drawing/2014/main" id="{0F317F14-65F4-4E77-9545-575B1812A05D}"/>
            </a:ext>
          </a:extLst>
        </xdr:cNvPr>
        <xdr:cNvSpPr/>
      </xdr:nvSpPr>
      <xdr:spPr>
        <a:xfrm>
          <a:off x="8699500" y="679767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0</xdr:colOff>
      <xdr:row>39</xdr:row>
      <xdr:rowOff>111125</xdr:rowOff>
    </xdr:from>
    <xdr:to>
      <xdr:col>41</xdr:col>
      <xdr:colOff>101600</xdr:colOff>
      <xdr:row>40</xdr:row>
      <xdr:rowOff>41275</xdr:rowOff>
    </xdr:to>
    <xdr:sp macro="" textlink="">
      <xdr:nvSpPr>
        <xdr:cNvPr id="118" name="フローチャート: 判断 117">
          <a:extLst>
            <a:ext uri="{FF2B5EF4-FFF2-40B4-BE49-F238E27FC236}">
              <a16:creationId xmlns:a16="http://schemas.microsoft.com/office/drawing/2014/main" id="{01113634-8F38-4A14-B9CB-7F3412E40E51}"/>
            </a:ext>
          </a:extLst>
        </xdr:cNvPr>
        <xdr:cNvSpPr/>
      </xdr:nvSpPr>
      <xdr:spPr>
        <a:xfrm>
          <a:off x="7810500" y="679767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63500</xdr:colOff>
      <xdr:row>39</xdr:row>
      <xdr:rowOff>105410</xdr:rowOff>
    </xdr:from>
    <xdr:to>
      <xdr:col>36</xdr:col>
      <xdr:colOff>165100</xdr:colOff>
      <xdr:row>40</xdr:row>
      <xdr:rowOff>35560</xdr:rowOff>
    </xdr:to>
    <xdr:sp macro="" textlink="">
      <xdr:nvSpPr>
        <xdr:cNvPr id="119" name="フローチャート: 判断 118">
          <a:extLst>
            <a:ext uri="{FF2B5EF4-FFF2-40B4-BE49-F238E27FC236}">
              <a16:creationId xmlns:a16="http://schemas.microsoft.com/office/drawing/2014/main" id="{9E083C3F-3244-40A1-A33A-657CEECF09E5}"/>
            </a:ext>
          </a:extLst>
        </xdr:cNvPr>
        <xdr:cNvSpPr/>
      </xdr:nvSpPr>
      <xdr:spPr>
        <a:xfrm>
          <a:off x="6921500" y="67919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54</xdr:col>
      <xdr:colOff>0</xdr:colOff>
      <xdr:row>44</xdr:row>
      <xdr:rowOff>73677</xdr:rowOff>
    </xdr:from>
    <xdr:ext cx="762000" cy="259045"/>
    <xdr:sp macro="" textlink="">
      <xdr:nvSpPr>
        <xdr:cNvPr id="120" name="テキスト ボックス 119">
          <a:extLst>
            <a:ext uri="{FF2B5EF4-FFF2-40B4-BE49-F238E27FC236}">
              <a16:creationId xmlns:a16="http://schemas.microsoft.com/office/drawing/2014/main" id="{6F317722-4DEC-4035-BB6C-B6BB405D9818}"/>
            </a:ext>
          </a:extLst>
        </xdr:cNvPr>
        <xdr:cNvSpPr txBox="1"/>
      </xdr:nvSpPr>
      <xdr:spPr>
        <a:xfrm>
          <a:off x="102870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44</xdr:row>
      <xdr:rowOff>73677</xdr:rowOff>
    </xdr:from>
    <xdr:ext cx="762000" cy="259045"/>
    <xdr:sp macro="" textlink="">
      <xdr:nvSpPr>
        <xdr:cNvPr id="121" name="テキスト ボックス 120">
          <a:extLst>
            <a:ext uri="{FF2B5EF4-FFF2-40B4-BE49-F238E27FC236}">
              <a16:creationId xmlns:a16="http://schemas.microsoft.com/office/drawing/2014/main" id="{3F8E3D6D-8B6C-4A78-A15A-61820FC806E9}"/>
            </a:ext>
          </a:extLst>
        </xdr:cNvPr>
        <xdr:cNvSpPr txBox="1"/>
      </xdr:nvSpPr>
      <xdr:spPr>
        <a:xfrm>
          <a:off x="9448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44</xdr:row>
      <xdr:rowOff>73677</xdr:rowOff>
    </xdr:from>
    <xdr:ext cx="762000" cy="259045"/>
    <xdr:sp macro="" textlink="">
      <xdr:nvSpPr>
        <xdr:cNvPr id="122" name="テキスト ボックス 121">
          <a:extLst>
            <a:ext uri="{FF2B5EF4-FFF2-40B4-BE49-F238E27FC236}">
              <a16:creationId xmlns:a16="http://schemas.microsoft.com/office/drawing/2014/main" id="{57ABF72F-04EA-4CBB-810F-E04C4D7EAA36}"/>
            </a:ext>
          </a:extLst>
        </xdr:cNvPr>
        <xdr:cNvSpPr txBox="1"/>
      </xdr:nvSpPr>
      <xdr:spPr>
        <a:xfrm>
          <a:off x="8559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44</xdr:row>
      <xdr:rowOff>73677</xdr:rowOff>
    </xdr:from>
    <xdr:ext cx="762000" cy="259045"/>
    <xdr:sp macro="" textlink="">
      <xdr:nvSpPr>
        <xdr:cNvPr id="123" name="テキスト ボックス 122">
          <a:extLst>
            <a:ext uri="{FF2B5EF4-FFF2-40B4-BE49-F238E27FC236}">
              <a16:creationId xmlns:a16="http://schemas.microsoft.com/office/drawing/2014/main" id="{5E50E54A-9F62-4CCE-B88D-546C830CF1A8}"/>
            </a:ext>
          </a:extLst>
        </xdr:cNvPr>
        <xdr:cNvSpPr txBox="1"/>
      </xdr:nvSpPr>
      <xdr:spPr>
        <a:xfrm>
          <a:off x="7670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44</xdr:row>
      <xdr:rowOff>73677</xdr:rowOff>
    </xdr:from>
    <xdr:ext cx="762000" cy="259045"/>
    <xdr:sp macro="" textlink="">
      <xdr:nvSpPr>
        <xdr:cNvPr id="124" name="テキスト ボックス 123">
          <a:extLst>
            <a:ext uri="{FF2B5EF4-FFF2-40B4-BE49-F238E27FC236}">
              <a16:creationId xmlns:a16="http://schemas.microsoft.com/office/drawing/2014/main" id="{2C27FD63-2930-4BCD-811B-7FEC2878181A}"/>
            </a:ext>
          </a:extLst>
        </xdr:cNvPr>
        <xdr:cNvSpPr txBox="1"/>
      </xdr:nvSpPr>
      <xdr:spPr>
        <a:xfrm>
          <a:off x="6781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39</xdr:row>
      <xdr:rowOff>8255</xdr:rowOff>
    </xdr:from>
    <xdr:to>
      <xdr:col>55</xdr:col>
      <xdr:colOff>50800</xdr:colOff>
      <xdr:row>39</xdr:row>
      <xdr:rowOff>109855</xdr:rowOff>
    </xdr:to>
    <xdr:sp macro="" textlink="">
      <xdr:nvSpPr>
        <xdr:cNvPr id="125" name="楕円 124">
          <a:extLst>
            <a:ext uri="{FF2B5EF4-FFF2-40B4-BE49-F238E27FC236}">
              <a16:creationId xmlns:a16="http://schemas.microsoft.com/office/drawing/2014/main" id="{C1E9AE0E-8F1F-4E7C-8424-6BD8994F3D89}"/>
            </a:ext>
          </a:extLst>
        </xdr:cNvPr>
        <xdr:cNvSpPr/>
      </xdr:nvSpPr>
      <xdr:spPr>
        <a:xfrm>
          <a:off x="10426700" y="669480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38100</xdr:colOff>
      <xdr:row>38</xdr:row>
      <xdr:rowOff>31132</xdr:rowOff>
    </xdr:from>
    <xdr:ext cx="469744" cy="259045"/>
    <xdr:sp macro="" textlink="">
      <xdr:nvSpPr>
        <xdr:cNvPr id="126" name="【図書館】&#10;一人当たり面積該当値テキスト">
          <a:extLst>
            <a:ext uri="{FF2B5EF4-FFF2-40B4-BE49-F238E27FC236}">
              <a16:creationId xmlns:a16="http://schemas.microsoft.com/office/drawing/2014/main" id="{66294FFF-B4B2-4D4E-BB31-C7340A865357}"/>
            </a:ext>
          </a:extLst>
        </xdr:cNvPr>
        <xdr:cNvSpPr txBox="1"/>
      </xdr:nvSpPr>
      <xdr:spPr>
        <a:xfrm>
          <a:off x="10515600" y="654623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0.053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39</xdr:row>
      <xdr:rowOff>2540</xdr:rowOff>
    </xdr:from>
    <xdr:to>
      <xdr:col>50</xdr:col>
      <xdr:colOff>165100</xdr:colOff>
      <xdr:row>39</xdr:row>
      <xdr:rowOff>104140</xdr:rowOff>
    </xdr:to>
    <xdr:sp macro="" textlink="">
      <xdr:nvSpPr>
        <xdr:cNvPr id="127" name="楕円 126">
          <a:extLst>
            <a:ext uri="{FF2B5EF4-FFF2-40B4-BE49-F238E27FC236}">
              <a16:creationId xmlns:a16="http://schemas.microsoft.com/office/drawing/2014/main" id="{946A5EFD-5C3E-49D4-B34F-46DBD49DCDAA}"/>
            </a:ext>
          </a:extLst>
        </xdr:cNvPr>
        <xdr:cNvSpPr/>
      </xdr:nvSpPr>
      <xdr:spPr>
        <a:xfrm>
          <a:off x="9588500" y="668909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114300</xdr:colOff>
      <xdr:row>39</xdr:row>
      <xdr:rowOff>53340</xdr:rowOff>
    </xdr:from>
    <xdr:to>
      <xdr:col>55</xdr:col>
      <xdr:colOff>0</xdr:colOff>
      <xdr:row>39</xdr:row>
      <xdr:rowOff>59055</xdr:rowOff>
    </xdr:to>
    <xdr:cxnSp macro="">
      <xdr:nvCxnSpPr>
        <xdr:cNvPr id="128" name="直線コネクタ 127">
          <a:extLst>
            <a:ext uri="{FF2B5EF4-FFF2-40B4-BE49-F238E27FC236}">
              <a16:creationId xmlns:a16="http://schemas.microsoft.com/office/drawing/2014/main" id="{96A63BF3-2999-4452-AB44-E711C877C43E}"/>
            </a:ext>
          </a:extLst>
        </xdr:cNvPr>
        <xdr:cNvCxnSpPr/>
      </xdr:nvCxnSpPr>
      <xdr:spPr>
        <a:xfrm>
          <a:off x="9639300" y="6739890"/>
          <a:ext cx="838200" cy="571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38</xdr:row>
      <xdr:rowOff>168275</xdr:rowOff>
    </xdr:from>
    <xdr:to>
      <xdr:col>46</xdr:col>
      <xdr:colOff>38100</xdr:colOff>
      <xdr:row>39</xdr:row>
      <xdr:rowOff>98425</xdr:rowOff>
    </xdr:to>
    <xdr:sp macro="" textlink="">
      <xdr:nvSpPr>
        <xdr:cNvPr id="129" name="楕円 128">
          <a:extLst>
            <a:ext uri="{FF2B5EF4-FFF2-40B4-BE49-F238E27FC236}">
              <a16:creationId xmlns:a16="http://schemas.microsoft.com/office/drawing/2014/main" id="{F9AD4EF1-7853-46F4-A3DF-92447D7024B3}"/>
            </a:ext>
          </a:extLst>
        </xdr:cNvPr>
        <xdr:cNvSpPr/>
      </xdr:nvSpPr>
      <xdr:spPr>
        <a:xfrm>
          <a:off x="8699500" y="668337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39</xdr:row>
      <xdr:rowOff>47625</xdr:rowOff>
    </xdr:from>
    <xdr:to>
      <xdr:col>50</xdr:col>
      <xdr:colOff>114300</xdr:colOff>
      <xdr:row>39</xdr:row>
      <xdr:rowOff>53340</xdr:rowOff>
    </xdr:to>
    <xdr:cxnSp macro="">
      <xdr:nvCxnSpPr>
        <xdr:cNvPr id="130" name="直線コネクタ 129">
          <a:extLst>
            <a:ext uri="{FF2B5EF4-FFF2-40B4-BE49-F238E27FC236}">
              <a16:creationId xmlns:a16="http://schemas.microsoft.com/office/drawing/2014/main" id="{7490C0FE-48FC-4ED8-BB4A-65978CA2B3DB}"/>
            </a:ext>
          </a:extLst>
        </xdr:cNvPr>
        <xdr:cNvCxnSpPr/>
      </xdr:nvCxnSpPr>
      <xdr:spPr>
        <a:xfrm>
          <a:off x="8750300" y="6734175"/>
          <a:ext cx="889000" cy="571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38</xdr:row>
      <xdr:rowOff>168275</xdr:rowOff>
    </xdr:from>
    <xdr:to>
      <xdr:col>41</xdr:col>
      <xdr:colOff>101600</xdr:colOff>
      <xdr:row>39</xdr:row>
      <xdr:rowOff>98425</xdr:rowOff>
    </xdr:to>
    <xdr:sp macro="" textlink="">
      <xdr:nvSpPr>
        <xdr:cNvPr id="131" name="楕円 130">
          <a:extLst>
            <a:ext uri="{FF2B5EF4-FFF2-40B4-BE49-F238E27FC236}">
              <a16:creationId xmlns:a16="http://schemas.microsoft.com/office/drawing/2014/main" id="{E5C30305-08D6-41DB-90EE-166B766373AD}"/>
            </a:ext>
          </a:extLst>
        </xdr:cNvPr>
        <xdr:cNvSpPr/>
      </xdr:nvSpPr>
      <xdr:spPr>
        <a:xfrm>
          <a:off x="7810500" y="668337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50800</xdr:colOff>
      <xdr:row>39</xdr:row>
      <xdr:rowOff>47625</xdr:rowOff>
    </xdr:from>
    <xdr:to>
      <xdr:col>45</xdr:col>
      <xdr:colOff>177800</xdr:colOff>
      <xdr:row>39</xdr:row>
      <xdr:rowOff>47625</xdr:rowOff>
    </xdr:to>
    <xdr:cxnSp macro="">
      <xdr:nvCxnSpPr>
        <xdr:cNvPr id="132" name="直線コネクタ 131">
          <a:extLst>
            <a:ext uri="{FF2B5EF4-FFF2-40B4-BE49-F238E27FC236}">
              <a16:creationId xmlns:a16="http://schemas.microsoft.com/office/drawing/2014/main" id="{595ACBA8-4493-4FAB-8770-E8A86B38DC49}"/>
            </a:ext>
          </a:extLst>
        </xdr:cNvPr>
        <xdr:cNvCxnSpPr/>
      </xdr:nvCxnSpPr>
      <xdr:spPr>
        <a:xfrm>
          <a:off x="7861300" y="6734175"/>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36</xdr:col>
      <xdr:colOff>63500</xdr:colOff>
      <xdr:row>38</xdr:row>
      <xdr:rowOff>168275</xdr:rowOff>
    </xdr:from>
    <xdr:to>
      <xdr:col>36</xdr:col>
      <xdr:colOff>165100</xdr:colOff>
      <xdr:row>39</xdr:row>
      <xdr:rowOff>98425</xdr:rowOff>
    </xdr:to>
    <xdr:sp macro="" textlink="">
      <xdr:nvSpPr>
        <xdr:cNvPr id="133" name="楕円 132">
          <a:extLst>
            <a:ext uri="{FF2B5EF4-FFF2-40B4-BE49-F238E27FC236}">
              <a16:creationId xmlns:a16="http://schemas.microsoft.com/office/drawing/2014/main" id="{427AF17E-8004-4A11-A368-68681B951CBE}"/>
            </a:ext>
          </a:extLst>
        </xdr:cNvPr>
        <xdr:cNvSpPr/>
      </xdr:nvSpPr>
      <xdr:spPr>
        <a:xfrm>
          <a:off x="6921500" y="668337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114300</xdr:colOff>
      <xdr:row>39</xdr:row>
      <xdr:rowOff>47625</xdr:rowOff>
    </xdr:from>
    <xdr:to>
      <xdr:col>41</xdr:col>
      <xdr:colOff>50800</xdr:colOff>
      <xdr:row>39</xdr:row>
      <xdr:rowOff>47625</xdr:rowOff>
    </xdr:to>
    <xdr:cxnSp macro="">
      <xdr:nvCxnSpPr>
        <xdr:cNvPr id="134" name="直線コネクタ 133">
          <a:extLst>
            <a:ext uri="{FF2B5EF4-FFF2-40B4-BE49-F238E27FC236}">
              <a16:creationId xmlns:a16="http://schemas.microsoft.com/office/drawing/2014/main" id="{C9AC0D4D-590F-480C-A7EE-976CBFF93264}"/>
            </a:ext>
          </a:extLst>
        </xdr:cNvPr>
        <xdr:cNvCxnSpPr/>
      </xdr:nvCxnSpPr>
      <xdr:spPr>
        <a:xfrm>
          <a:off x="6972300" y="6734175"/>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49</xdr:col>
      <xdr:colOff>57227</xdr:colOff>
      <xdr:row>40</xdr:row>
      <xdr:rowOff>20972</xdr:rowOff>
    </xdr:from>
    <xdr:ext cx="469744" cy="259045"/>
    <xdr:sp macro="" textlink="">
      <xdr:nvSpPr>
        <xdr:cNvPr id="135" name="n_1aveValue【図書館】&#10;一人当たり面積">
          <a:extLst>
            <a:ext uri="{FF2B5EF4-FFF2-40B4-BE49-F238E27FC236}">
              <a16:creationId xmlns:a16="http://schemas.microsoft.com/office/drawing/2014/main" id="{1F51A499-24F0-4718-8143-6FAFBB9E3FFA}"/>
            </a:ext>
          </a:extLst>
        </xdr:cNvPr>
        <xdr:cNvSpPr txBox="1"/>
      </xdr:nvSpPr>
      <xdr:spPr>
        <a:xfrm>
          <a:off x="9391727" y="687897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0.037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40</xdr:row>
      <xdr:rowOff>32402</xdr:rowOff>
    </xdr:from>
    <xdr:ext cx="469744" cy="259045"/>
    <xdr:sp macro="" textlink="">
      <xdr:nvSpPr>
        <xdr:cNvPr id="136" name="n_2aveValue【図書館】&#10;一人当たり面積">
          <a:extLst>
            <a:ext uri="{FF2B5EF4-FFF2-40B4-BE49-F238E27FC236}">
              <a16:creationId xmlns:a16="http://schemas.microsoft.com/office/drawing/2014/main" id="{4E52ABF1-EC07-4777-A979-2E71FEA4E903}"/>
            </a:ext>
          </a:extLst>
        </xdr:cNvPr>
        <xdr:cNvSpPr txBox="1"/>
      </xdr:nvSpPr>
      <xdr:spPr>
        <a:xfrm>
          <a:off x="8515427" y="689040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0.035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6427</xdr:colOff>
      <xdr:row>40</xdr:row>
      <xdr:rowOff>32402</xdr:rowOff>
    </xdr:from>
    <xdr:ext cx="469744" cy="259045"/>
    <xdr:sp macro="" textlink="">
      <xdr:nvSpPr>
        <xdr:cNvPr id="137" name="n_3aveValue【図書館】&#10;一人当たり面積">
          <a:extLst>
            <a:ext uri="{FF2B5EF4-FFF2-40B4-BE49-F238E27FC236}">
              <a16:creationId xmlns:a16="http://schemas.microsoft.com/office/drawing/2014/main" id="{6BDC2BB5-CE1F-49C9-9230-4DDFA5AEEA0E}"/>
            </a:ext>
          </a:extLst>
        </xdr:cNvPr>
        <xdr:cNvSpPr txBox="1"/>
      </xdr:nvSpPr>
      <xdr:spPr>
        <a:xfrm>
          <a:off x="7626427" y="689040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0.035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69927</xdr:colOff>
      <xdr:row>40</xdr:row>
      <xdr:rowOff>26687</xdr:rowOff>
    </xdr:from>
    <xdr:ext cx="469744" cy="259045"/>
    <xdr:sp macro="" textlink="">
      <xdr:nvSpPr>
        <xdr:cNvPr id="138" name="n_4aveValue【図書館】&#10;一人当たり面積">
          <a:extLst>
            <a:ext uri="{FF2B5EF4-FFF2-40B4-BE49-F238E27FC236}">
              <a16:creationId xmlns:a16="http://schemas.microsoft.com/office/drawing/2014/main" id="{1F9E7F51-3141-404A-AFE4-792A803E61D9}"/>
            </a:ext>
          </a:extLst>
        </xdr:cNvPr>
        <xdr:cNvSpPr txBox="1"/>
      </xdr:nvSpPr>
      <xdr:spPr>
        <a:xfrm>
          <a:off x="6737427" y="688468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0.036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57227</xdr:colOff>
      <xdr:row>37</xdr:row>
      <xdr:rowOff>120667</xdr:rowOff>
    </xdr:from>
    <xdr:ext cx="469744" cy="259045"/>
    <xdr:sp macro="" textlink="">
      <xdr:nvSpPr>
        <xdr:cNvPr id="139" name="n_1mainValue【図書館】&#10;一人当たり面積">
          <a:extLst>
            <a:ext uri="{FF2B5EF4-FFF2-40B4-BE49-F238E27FC236}">
              <a16:creationId xmlns:a16="http://schemas.microsoft.com/office/drawing/2014/main" id="{3DCA792E-FA65-4267-BC47-574BE466A119}"/>
            </a:ext>
          </a:extLst>
        </xdr:cNvPr>
        <xdr:cNvSpPr txBox="1"/>
      </xdr:nvSpPr>
      <xdr:spPr>
        <a:xfrm>
          <a:off x="9391727" y="646431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0.054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37</xdr:row>
      <xdr:rowOff>114952</xdr:rowOff>
    </xdr:from>
    <xdr:ext cx="469744" cy="259045"/>
    <xdr:sp macro="" textlink="">
      <xdr:nvSpPr>
        <xdr:cNvPr id="140" name="n_2mainValue【図書館】&#10;一人当たり面積">
          <a:extLst>
            <a:ext uri="{FF2B5EF4-FFF2-40B4-BE49-F238E27FC236}">
              <a16:creationId xmlns:a16="http://schemas.microsoft.com/office/drawing/2014/main" id="{0FFFEC6F-9F8C-45EB-992D-B84565BB5FF2}"/>
            </a:ext>
          </a:extLst>
        </xdr:cNvPr>
        <xdr:cNvSpPr txBox="1"/>
      </xdr:nvSpPr>
      <xdr:spPr>
        <a:xfrm>
          <a:off x="8515427" y="645860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0.055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6427</xdr:colOff>
      <xdr:row>37</xdr:row>
      <xdr:rowOff>114952</xdr:rowOff>
    </xdr:from>
    <xdr:ext cx="469744" cy="259045"/>
    <xdr:sp macro="" textlink="">
      <xdr:nvSpPr>
        <xdr:cNvPr id="141" name="n_3mainValue【図書館】&#10;一人当たり面積">
          <a:extLst>
            <a:ext uri="{FF2B5EF4-FFF2-40B4-BE49-F238E27FC236}">
              <a16:creationId xmlns:a16="http://schemas.microsoft.com/office/drawing/2014/main" id="{F48FA8E2-294D-425D-9536-945D4CAB6E64}"/>
            </a:ext>
          </a:extLst>
        </xdr:cNvPr>
        <xdr:cNvSpPr txBox="1"/>
      </xdr:nvSpPr>
      <xdr:spPr>
        <a:xfrm>
          <a:off x="7626427" y="645860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0.055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69927</xdr:colOff>
      <xdr:row>37</xdr:row>
      <xdr:rowOff>114952</xdr:rowOff>
    </xdr:from>
    <xdr:ext cx="469744" cy="259045"/>
    <xdr:sp macro="" textlink="">
      <xdr:nvSpPr>
        <xdr:cNvPr id="142" name="n_4mainValue【図書館】&#10;一人当たり面積">
          <a:extLst>
            <a:ext uri="{FF2B5EF4-FFF2-40B4-BE49-F238E27FC236}">
              <a16:creationId xmlns:a16="http://schemas.microsoft.com/office/drawing/2014/main" id="{4E6D3CC4-0DA0-40AE-B833-084413E846C5}"/>
            </a:ext>
          </a:extLst>
        </xdr:cNvPr>
        <xdr:cNvSpPr txBox="1"/>
      </xdr:nvSpPr>
      <xdr:spPr>
        <a:xfrm>
          <a:off x="6737427" y="645860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0.055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46</xdr:row>
      <xdr:rowOff>114300</xdr:rowOff>
    </xdr:from>
    <xdr:to>
      <xdr:col>28</xdr:col>
      <xdr:colOff>152400</xdr:colOff>
      <xdr:row>50</xdr:row>
      <xdr:rowOff>63500</xdr:rowOff>
    </xdr:to>
    <xdr:sp macro="" textlink="">
      <xdr:nvSpPr>
        <xdr:cNvPr id="143" name="正方形/長方形 142">
          <a:extLst>
            <a:ext uri="{FF2B5EF4-FFF2-40B4-BE49-F238E27FC236}">
              <a16:creationId xmlns:a16="http://schemas.microsoft.com/office/drawing/2014/main" id="{E2CD0C5C-4B79-4182-B305-44EC6EE9F195}"/>
            </a:ext>
          </a:extLst>
        </xdr:cNvPr>
        <xdr:cNvSpPr/>
      </xdr:nvSpPr>
      <xdr:spPr>
        <a:xfrm>
          <a:off x="762000" y="800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体育館・プール</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4</xdr:col>
      <xdr:colOff>127000</xdr:colOff>
      <xdr:row>50</xdr:row>
      <xdr:rowOff>88900</xdr:rowOff>
    </xdr:from>
    <xdr:to>
      <xdr:col>12</xdr:col>
      <xdr:colOff>127000</xdr:colOff>
      <xdr:row>52</xdr:row>
      <xdr:rowOff>0</xdr:rowOff>
    </xdr:to>
    <xdr:sp macro="" textlink="">
      <xdr:nvSpPr>
        <xdr:cNvPr id="144" name="正方形/長方形 143">
          <a:extLst>
            <a:ext uri="{FF2B5EF4-FFF2-40B4-BE49-F238E27FC236}">
              <a16:creationId xmlns:a16="http://schemas.microsoft.com/office/drawing/2014/main" id="{D2ED776E-AD2D-4696-BA5B-982FE2952FEF}"/>
            </a:ext>
          </a:extLst>
        </xdr:cNvPr>
        <xdr:cNvSpPr/>
      </xdr:nvSpPr>
      <xdr:spPr>
        <a:xfrm>
          <a:off x="889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51</xdr:row>
      <xdr:rowOff>120650</xdr:rowOff>
    </xdr:from>
    <xdr:to>
      <xdr:col>12</xdr:col>
      <xdr:colOff>127000</xdr:colOff>
      <xdr:row>53</xdr:row>
      <xdr:rowOff>31750</xdr:rowOff>
    </xdr:to>
    <xdr:sp macro="" textlink="">
      <xdr:nvSpPr>
        <xdr:cNvPr id="145" name="正方形/長方形 144">
          <a:extLst>
            <a:ext uri="{FF2B5EF4-FFF2-40B4-BE49-F238E27FC236}">
              <a16:creationId xmlns:a16="http://schemas.microsoft.com/office/drawing/2014/main" id="{287A871C-C5E9-4E83-BA97-DD4E78499DA9}"/>
            </a:ext>
          </a:extLst>
        </xdr:cNvPr>
        <xdr:cNvSpPr/>
      </xdr:nvSpPr>
      <xdr:spPr>
        <a:xfrm>
          <a:off x="889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8/22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50</xdr:row>
      <xdr:rowOff>88900</xdr:rowOff>
    </xdr:from>
    <xdr:to>
      <xdr:col>18</xdr:col>
      <xdr:colOff>0</xdr:colOff>
      <xdr:row>52</xdr:row>
      <xdr:rowOff>0</xdr:rowOff>
    </xdr:to>
    <xdr:sp macro="" textlink="">
      <xdr:nvSpPr>
        <xdr:cNvPr id="146" name="正方形/長方形 145">
          <a:extLst>
            <a:ext uri="{FF2B5EF4-FFF2-40B4-BE49-F238E27FC236}">
              <a16:creationId xmlns:a16="http://schemas.microsoft.com/office/drawing/2014/main" id="{3AC07989-3D3B-4B60-B639-0C49438A83F6}"/>
            </a:ext>
          </a:extLst>
        </xdr:cNvPr>
        <xdr:cNvSpPr/>
      </xdr:nvSpPr>
      <xdr:spPr>
        <a:xfrm>
          <a:off x="1905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51</xdr:row>
      <xdr:rowOff>120650</xdr:rowOff>
    </xdr:from>
    <xdr:to>
      <xdr:col>18</xdr:col>
      <xdr:colOff>0</xdr:colOff>
      <xdr:row>53</xdr:row>
      <xdr:rowOff>31750</xdr:rowOff>
    </xdr:to>
    <xdr:sp macro="" textlink="">
      <xdr:nvSpPr>
        <xdr:cNvPr id="147" name="正方形/長方形 146">
          <a:extLst>
            <a:ext uri="{FF2B5EF4-FFF2-40B4-BE49-F238E27FC236}">
              <a16:creationId xmlns:a16="http://schemas.microsoft.com/office/drawing/2014/main" id="{E4167B52-8498-4578-947B-0BD9F18EECF1}"/>
            </a:ext>
          </a:extLst>
        </xdr:cNvPr>
        <xdr:cNvSpPr/>
      </xdr:nvSpPr>
      <xdr:spPr>
        <a:xfrm>
          <a:off x="1905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62.8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50</xdr:row>
      <xdr:rowOff>88900</xdr:rowOff>
    </xdr:from>
    <xdr:to>
      <xdr:col>24</xdr:col>
      <xdr:colOff>0</xdr:colOff>
      <xdr:row>52</xdr:row>
      <xdr:rowOff>0</xdr:rowOff>
    </xdr:to>
    <xdr:sp macro="" textlink="">
      <xdr:nvSpPr>
        <xdr:cNvPr id="148" name="正方形/長方形 147">
          <a:extLst>
            <a:ext uri="{FF2B5EF4-FFF2-40B4-BE49-F238E27FC236}">
              <a16:creationId xmlns:a16="http://schemas.microsoft.com/office/drawing/2014/main" id="{FDA82A47-86FD-4061-A421-927242D46751}"/>
            </a:ext>
          </a:extLst>
        </xdr:cNvPr>
        <xdr:cNvSpPr/>
      </xdr:nvSpPr>
      <xdr:spPr>
        <a:xfrm>
          <a:off x="3048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16</xdr:col>
      <xdr:colOff>0</xdr:colOff>
      <xdr:row>51</xdr:row>
      <xdr:rowOff>120650</xdr:rowOff>
    </xdr:from>
    <xdr:to>
      <xdr:col>24</xdr:col>
      <xdr:colOff>0</xdr:colOff>
      <xdr:row>53</xdr:row>
      <xdr:rowOff>31750</xdr:rowOff>
    </xdr:to>
    <xdr:sp macro="" textlink="">
      <xdr:nvSpPr>
        <xdr:cNvPr id="149" name="正方形/長方形 148">
          <a:extLst>
            <a:ext uri="{FF2B5EF4-FFF2-40B4-BE49-F238E27FC236}">
              <a16:creationId xmlns:a16="http://schemas.microsoft.com/office/drawing/2014/main" id="{B1886271-B69A-474C-8D00-96BC8777237E}"/>
            </a:ext>
          </a:extLst>
        </xdr:cNvPr>
        <xdr:cNvSpPr/>
      </xdr:nvSpPr>
      <xdr:spPr>
        <a:xfrm>
          <a:off x="3048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55.0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53</xdr:row>
      <xdr:rowOff>57150</xdr:rowOff>
    </xdr:from>
    <xdr:to>
      <xdr:col>28</xdr:col>
      <xdr:colOff>152400</xdr:colOff>
      <xdr:row>66</xdr:row>
      <xdr:rowOff>114300</xdr:rowOff>
    </xdr:to>
    <xdr:sp macro="" textlink="">
      <xdr:nvSpPr>
        <xdr:cNvPr id="150" name="正方形/長方形 149">
          <a:extLst>
            <a:ext uri="{FF2B5EF4-FFF2-40B4-BE49-F238E27FC236}">
              <a16:creationId xmlns:a16="http://schemas.microsoft.com/office/drawing/2014/main" id="{B1239DA7-73B0-4A20-8E8D-88231FA85D50}"/>
            </a:ext>
          </a:extLst>
        </xdr:cNvPr>
        <xdr:cNvSpPr/>
      </xdr:nvSpPr>
      <xdr:spPr>
        <a:xfrm>
          <a:off x="762000" y="914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52</xdr:row>
      <xdr:rowOff>38100</xdr:rowOff>
    </xdr:from>
    <xdr:ext cx="298543" cy="225703"/>
    <xdr:sp macro="" textlink="">
      <xdr:nvSpPr>
        <xdr:cNvPr id="151" name="テキスト ボックス 150">
          <a:extLst>
            <a:ext uri="{FF2B5EF4-FFF2-40B4-BE49-F238E27FC236}">
              <a16:creationId xmlns:a16="http://schemas.microsoft.com/office/drawing/2014/main" id="{FB31A6E9-D5DD-482D-A8B0-EAA777D31014}"/>
            </a:ext>
          </a:extLst>
        </xdr:cNvPr>
        <xdr:cNvSpPr txBox="1"/>
      </xdr:nvSpPr>
      <xdr:spPr>
        <a:xfrm>
          <a:off x="723900" y="895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66</xdr:row>
      <xdr:rowOff>114300</xdr:rowOff>
    </xdr:from>
    <xdr:to>
      <xdr:col>28</xdr:col>
      <xdr:colOff>114300</xdr:colOff>
      <xdr:row>66</xdr:row>
      <xdr:rowOff>114300</xdr:rowOff>
    </xdr:to>
    <xdr:cxnSp macro="">
      <xdr:nvCxnSpPr>
        <xdr:cNvPr id="152" name="直線コネクタ 151">
          <a:extLst>
            <a:ext uri="{FF2B5EF4-FFF2-40B4-BE49-F238E27FC236}">
              <a16:creationId xmlns:a16="http://schemas.microsoft.com/office/drawing/2014/main" id="{70CD07E3-8302-4F44-A658-9FEE029691A9}"/>
            </a:ext>
          </a:extLst>
        </xdr:cNvPr>
        <xdr:cNvCxnSpPr/>
      </xdr:nvCxnSpPr>
      <xdr:spPr>
        <a:xfrm>
          <a:off x="762000" y="1143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65</xdr:row>
      <xdr:rowOff>143527</xdr:rowOff>
    </xdr:from>
    <xdr:ext cx="467179" cy="259045"/>
    <xdr:sp macro="" textlink="">
      <xdr:nvSpPr>
        <xdr:cNvPr id="153" name="テキスト ボックス 152">
          <a:extLst>
            <a:ext uri="{FF2B5EF4-FFF2-40B4-BE49-F238E27FC236}">
              <a16:creationId xmlns:a16="http://schemas.microsoft.com/office/drawing/2014/main" id="{BEEBBAF6-B6FA-4B97-9AE8-CFCE37494C5F}"/>
            </a:ext>
          </a:extLst>
        </xdr:cNvPr>
        <xdr:cNvSpPr txBox="1"/>
      </xdr:nvSpPr>
      <xdr:spPr>
        <a:xfrm>
          <a:off x="294821" y="1128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64</xdr:row>
      <xdr:rowOff>0</xdr:rowOff>
    </xdr:from>
    <xdr:to>
      <xdr:col>28</xdr:col>
      <xdr:colOff>114300</xdr:colOff>
      <xdr:row>64</xdr:row>
      <xdr:rowOff>0</xdr:rowOff>
    </xdr:to>
    <xdr:cxnSp macro="">
      <xdr:nvCxnSpPr>
        <xdr:cNvPr id="154" name="直線コネクタ 153">
          <a:extLst>
            <a:ext uri="{FF2B5EF4-FFF2-40B4-BE49-F238E27FC236}">
              <a16:creationId xmlns:a16="http://schemas.microsoft.com/office/drawing/2014/main" id="{C6DF2770-8247-476C-B94C-536073734F5F}"/>
            </a:ext>
          </a:extLst>
        </xdr:cNvPr>
        <xdr:cNvCxnSpPr/>
      </xdr:nvCxnSpPr>
      <xdr:spPr>
        <a:xfrm>
          <a:off x="762000" y="10972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63</xdr:row>
      <xdr:rowOff>29227</xdr:rowOff>
    </xdr:from>
    <xdr:ext cx="403059" cy="259045"/>
    <xdr:sp macro="" textlink="">
      <xdr:nvSpPr>
        <xdr:cNvPr id="155" name="テキスト ボックス 154">
          <a:extLst>
            <a:ext uri="{FF2B5EF4-FFF2-40B4-BE49-F238E27FC236}">
              <a16:creationId xmlns:a16="http://schemas.microsoft.com/office/drawing/2014/main" id="{61F6D777-7D02-4BB8-88D4-EFF172BDAC89}"/>
            </a:ext>
          </a:extLst>
        </xdr:cNvPr>
        <xdr:cNvSpPr txBox="1"/>
      </xdr:nvSpPr>
      <xdr:spPr>
        <a:xfrm>
          <a:off x="358941" y="108305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61</xdr:row>
      <xdr:rowOff>57150</xdr:rowOff>
    </xdr:from>
    <xdr:to>
      <xdr:col>28</xdr:col>
      <xdr:colOff>114300</xdr:colOff>
      <xdr:row>61</xdr:row>
      <xdr:rowOff>57150</xdr:rowOff>
    </xdr:to>
    <xdr:cxnSp macro="">
      <xdr:nvCxnSpPr>
        <xdr:cNvPr id="156" name="直線コネクタ 155">
          <a:extLst>
            <a:ext uri="{FF2B5EF4-FFF2-40B4-BE49-F238E27FC236}">
              <a16:creationId xmlns:a16="http://schemas.microsoft.com/office/drawing/2014/main" id="{11BFE188-B951-4BEE-A879-6DED8DD890E3}"/>
            </a:ext>
          </a:extLst>
        </xdr:cNvPr>
        <xdr:cNvCxnSpPr/>
      </xdr:nvCxnSpPr>
      <xdr:spPr>
        <a:xfrm>
          <a:off x="762000" y="10515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60</xdr:row>
      <xdr:rowOff>86377</xdr:rowOff>
    </xdr:from>
    <xdr:ext cx="403059" cy="259045"/>
    <xdr:sp macro="" textlink="">
      <xdr:nvSpPr>
        <xdr:cNvPr id="157" name="テキスト ボックス 156">
          <a:extLst>
            <a:ext uri="{FF2B5EF4-FFF2-40B4-BE49-F238E27FC236}">
              <a16:creationId xmlns:a16="http://schemas.microsoft.com/office/drawing/2014/main" id="{E411616E-24C8-453A-B942-0DE64C469D86}"/>
            </a:ext>
          </a:extLst>
        </xdr:cNvPr>
        <xdr:cNvSpPr txBox="1"/>
      </xdr:nvSpPr>
      <xdr:spPr>
        <a:xfrm>
          <a:off x="358941" y="103733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58</xdr:row>
      <xdr:rowOff>114300</xdr:rowOff>
    </xdr:from>
    <xdr:to>
      <xdr:col>28</xdr:col>
      <xdr:colOff>114300</xdr:colOff>
      <xdr:row>58</xdr:row>
      <xdr:rowOff>114300</xdr:rowOff>
    </xdr:to>
    <xdr:cxnSp macro="">
      <xdr:nvCxnSpPr>
        <xdr:cNvPr id="158" name="直線コネクタ 157">
          <a:extLst>
            <a:ext uri="{FF2B5EF4-FFF2-40B4-BE49-F238E27FC236}">
              <a16:creationId xmlns:a16="http://schemas.microsoft.com/office/drawing/2014/main" id="{A4CD2DFF-576E-4201-911D-3CC133CB4A1F}"/>
            </a:ext>
          </a:extLst>
        </xdr:cNvPr>
        <xdr:cNvCxnSpPr/>
      </xdr:nvCxnSpPr>
      <xdr:spPr>
        <a:xfrm>
          <a:off x="762000" y="10058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57</xdr:row>
      <xdr:rowOff>143527</xdr:rowOff>
    </xdr:from>
    <xdr:ext cx="403059" cy="259045"/>
    <xdr:sp macro="" textlink="">
      <xdr:nvSpPr>
        <xdr:cNvPr id="159" name="テキスト ボックス 158">
          <a:extLst>
            <a:ext uri="{FF2B5EF4-FFF2-40B4-BE49-F238E27FC236}">
              <a16:creationId xmlns:a16="http://schemas.microsoft.com/office/drawing/2014/main" id="{663B61B6-AFD2-43C7-B589-72B834D68A4E}"/>
            </a:ext>
          </a:extLst>
        </xdr:cNvPr>
        <xdr:cNvSpPr txBox="1"/>
      </xdr:nvSpPr>
      <xdr:spPr>
        <a:xfrm>
          <a:off x="358941" y="99161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56</xdr:row>
      <xdr:rowOff>0</xdr:rowOff>
    </xdr:from>
    <xdr:to>
      <xdr:col>28</xdr:col>
      <xdr:colOff>114300</xdr:colOff>
      <xdr:row>56</xdr:row>
      <xdr:rowOff>0</xdr:rowOff>
    </xdr:to>
    <xdr:cxnSp macro="">
      <xdr:nvCxnSpPr>
        <xdr:cNvPr id="160" name="直線コネクタ 159">
          <a:extLst>
            <a:ext uri="{FF2B5EF4-FFF2-40B4-BE49-F238E27FC236}">
              <a16:creationId xmlns:a16="http://schemas.microsoft.com/office/drawing/2014/main" id="{781B3ECE-AD70-4315-83BC-03B5A87BDE79}"/>
            </a:ext>
          </a:extLst>
        </xdr:cNvPr>
        <xdr:cNvCxnSpPr/>
      </xdr:nvCxnSpPr>
      <xdr:spPr>
        <a:xfrm>
          <a:off x="762000" y="9601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55</xdr:row>
      <xdr:rowOff>29227</xdr:rowOff>
    </xdr:from>
    <xdr:ext cx="403059" cy="259045"/>
    <xdr:sp macro="" textlink="">
      <xdr:nvSpPr>
        <xdr:cNvPr id="161" name="テキスト ボックス 160">
          <a:extLst>
            <a:ext uri="{FF2B5EF4-FFF2-40B4-BE49-F238E27FC236}">
              <a16:creationId xmlns:a16="http://schemas.microsoft.com/office/drawing/2014/main" id="{56FBFC59-5127-413F-9AE3-068EE279A5D7}"/>
            </a:ext>
          </a:extLst>
        </xdr:cNvPr>
        <xdr:cNvSpPr txBox="1"/>
      </xdr:nvSpPr>
      <xdr:spPr>
        <a:xfrm>
          <a:off x="358941" y="94589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53</xdr:row>
      <xdr:rowOff>57150</xdr:rowOff>
    </xdr:from>
    <xdr:to>
      <xdr:col>28</xdr:col>
      <xdr:colOff>114300</xdr:colOff>
      <xdr:row>53</xdr:row>
      <xdr:rowOff>57150</xdr:rowOff>
    </xdr:to>
    <xdr:cxnSp macro="">
      <xdr:nvCxnSpPr>
        <xdr:cNvPr id="162" name="直線コネクタ 161">
          <a:extLst>
            <a:ext uri="{FF2B5EF4-FFF2-40B4-BE49-F238E27FC236}">
              <a16:creationId xmlns:a16="http://schemas.microsoft.com/office/drawing/2014/main" id="{9C9C4A7B-5D7F-434D-812E-31F9959A2E8F}"/>
            </a:ext>
          </a:extLst>
        </xdr:cNvPr>
        <xdr:cNvCxnSpPr/>
      </xdr:nvCxnSpPr>
      <xdr:spPr>
        <a:xfrm>
          <a:off x="762000" y="914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42061</xdr:colOff>
      <xdr:row>52</xdr:row>
      <xdr:rowOff>86377</xdr:rowOff>
    </xdr:from>
    <xdr:ext cx="338939" cy="259045"/>
    <xdr:sp macro="" textlink="">
      <xdr:nvSpPr>
        <xdr:cNvPr id="163" name="テキスト ボックス 162">
          <a:extLst>
            <a:ext uri="{FF2B5EF4-FFF2-40B4-BE49-F238E27FC236}">
              <a16:creationId xmlns:a16="http://schemas.microsoft.com/office/drawing/2014/main" id="{1EAAC104-F192-4967-84FB-CEDE0DDC9DF7}"/>
            </a:ext>
          </a:extLst>
        </xdr:cNvPr>
        <xdr:cNvSpPr txBox="1"/>
      </xdr:nvSpPr>
      <xdr:spPr>
        <a:xfrm>
          <a:off x="423061" y="9001777"/>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53</xdr:row>
      <xdr:rowOff>57150</xdr:rowOff>
    </xdr:from>
    <xdr:to>
      <xdr:col>28</xdr:col>
      <xdr:colOff>152400</xdr:colOff>
      <xdr:row>66</xdr:row>
      <xdr:rowOff>114300</xdr:rowOff>
    </xdr:to>
    <xdr:sp macro="" textlink="">
      <xdr:nvSpPr>
        <xdr:cNvPr id="164" name="【体育館・プール】&#10;有形固定資産減価償却率グラフ枠">
          <a:extLst>
            <a:ext uri="{FF2B5EF4-FFF2-40B4-BE49-F238E27FC236}">
              <a16:creationId xmlns:a16="http://schemas.microsoft.com/office/drawing/2014/main" id="{5986F0EE-6FA3-47A0-8826-DF5DF75CDEFD}"/>
            </a:ext>
          </a:extLst>
        </xdr:cNvPr>
        <xdr:cNvSpPr/>
      </xdr:nvSpPr>
      <xdr:spPr>
        <a:xfrm>
          <a:off x="762000" y="914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62865</xdr:colOff>
      <xdr:row>56</xdr:row>
      <xdr:rowOff>73152</xdr:rowOff>
    </xdr:from>
    <xdr:to>
      <xdr:col>24</xdr:col>
      <xdr:colOff>62865</xdr:colOff>
      <xdr:row>64</xdr:row>
      <xdr:rowOff>9144</xdr:rowOff>
    </xdr:to>
    <xdr:cxnSp macro="">
      <xdr:nvCxnSpPr>
        <xdr:cNvPr id="165" name="直線コネクタ 164">
          <a:extLst>
            <a:ext uri="{FF2B5EF4-FFF2-40B4-BE49-F238E27FC236}">
              <a16:creationId xmlns:a16="http://schemas.microsoft.com/office/drawing/2014/main" id="{B8F6865D-C1CA-4B86-8A4C-70E3E56FD462}"/>
            </a:ext>
          </a:extLst>
        </xdr:cNvPr>
        <xdr:cNvCxnSpPr/>
      </xdr:nvCxnSpPr>
      <xdr:spPr>
        <a:xfrm flipV="1">
          <a:off x="4634865" y="9674352"/>
          <a:ext cx="0" cy="1307592"/>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64</xdr:row>
      <xdr:rowOff>12971</xdr:rowOff>
    </xdr:from>
    <xdr:ext cx="405111" cy="259045"/>
    <xdr:sp macro="" textlink="">
      <xdr:nvSpPr>
        <xdr:cNvPr id="166" name="【体育館・プール】&#10;有形固定資産減価償却率最小値テキスト">
          <a:extLst>
            <a:ext uri="{FF2B5EF4-FFF2-40B4-BE49-F238E27FC236}">
              <a16:creationId xmlns:a16="http://schemas.microsoft.com/office/drawing/2014/main" id="{85EC9B0B-C030-4B1F-9787-5EAC534968BD}"/>
            </a:ext>
          </a:extLst>
        </xdr:cNvPr>
        <xdr:cNvSpPr txBox="1"/>
      </xdr:nvSpPr>
      <xdr:spPr>
        <a:xfrm>
          <a:off x="4673600" y="1098577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80.4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64</xdr:row>
      <xdr:rowOff>9144</xdr:rowOff>
    </xdr:from>
    <xdr:to>
      <xdr:col>24</xdr:col>
      <xdr:colOff>152400</xdr:colOff>
      <xdr:row>64</xdr:row>
      <xdr:rowOff>9144</xdr:rowOff>
    </xdr:to>
    <xdr:cxnSp macro="">
      <xdr:nvCxnSpPr>
        <xdr:cNvPr id="167" name="直線コネクタ 166">
          <a:extLst>
            <a:ext uri="{FF2B5EF4-FFF2-40B4-BE49-F238E27FC236}">
              <a16:creationId xmlns:a16="http://schemas.microsoft.com/office/drawing/2014/main" id="{8DB18A7D-8511-4ADF-996C-EC116FD581AF}"/>
            </a:ext>
          </a:extLst>
        </xdr:cNvPr>
        <xdr:cNvCxnSpPr/>
      </xdr:nvCxnSpPr>
      <xdr:spPr>
        <a:xfrm>
          <a:off x="4546600" y="1098194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55</xdr:row>
      <xdr:rowOff>19829</xdr:rowOff>
    </xdr:from>
    <xdr:ext cx="405111" cy="259045"/>
    <xdr:sp macro="" textlink="">
      <xdr:nvSpPr>
        <xdr:cNvPr id="168" name="【体育館・プール】&#10;有形固定資産減価償却率最大値テキスト">
          <a:extLst>
            <a:ext uri="{FF2B5EF4-FFF2-40B4-BE49-F238E27FC236}">
              <a16:creationId xmlns:a16="http://schemas.microsoft.com/office/drawing/2014/main" id="{644C64E2-6BF3-41A7-A110-5FA7150C7EB3}"/>
            </a:ext>
          </a:extLst>
        </xdr:cNvPr>
        <xdr:cNvSpPr txBox="1"/>
      </xdr:nvSpPr>
      <xdr:spPr>
        <a:xfrm>
          <a:off x="4673600" y="9449579"/>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23.2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56</xdr:row>
      <xdr:rowOff>73152</xdr:rowOff>
    </xdr:from>
    <xdr:to>
      <xdr:col>24</xdr:col>
      <xdr:colOff>152400</xdr:colOff>
      <xdr:row>56</xdr:row>
      <xdr:rowOff>73152</xdr:rowOff>
    </xdr:to>
    <xdr:cxnSp macro="">
      <xdr:nvCxnSpPr>
        <xdr:cNvPr id="169" name="直線コネクタ 168">
          <a:extLst>
            <a:ext uri="{FF2B5EF4-FFF2-40B4-BE49-F238E27FC236}">
              <a16:creationId xmlns:a16="http://schemas.microsoft.com/office/drawing/2014/main" id="{909CEE03-9C6D-4C91-95A2-AB936FC3B500}"/>
            </a:ext>
          </a:extLst>
        </xdr:cNvPr>
        <xdr:cNvCxnSpPr/>
      </xdr:nvCxnSpPr>
      <xdr:spPr>
        <a:xfrm>
          <a:off x="4546600" y="967435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60</xdr:row>
      <xdr:rowOff>9923</xdr:rowOff>
    </xdr:from>
    <xdr:ext cx="405111" cy="259045"/>
    <xdr:sp macro="" textlink="">
      <xdr:nvSpPr>
        <xdr:cNvPr id="170" name="【体育館・プール】&#10;有形固定資産減価償却率平均値テキスト">
          <a:extLst>
            <a:ext uri="{FF2B5EF4-FFF2-40B4-BE49-F238E27FC236}">
              <a16:creationId xmlns:a16="http://schemas.microsoft.com/office/drawing/2014/main" id="{F97031EE-01DB-4FC0-A021-822CE9DB153E}"/>
            </a:ext>
          </a:extLst>
        </xdr:cNvPr>
        <xdr:cNvSpPr txBox="1"/>
      </xdr:nvSpPr>
      <xdr:spPr>
        <a:xfrm>
          <a:off x="4673600" y="10296923"/>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53.6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60</xdr:row>
      <xdr:rowOff>31496</xdr:rowOff>
    </xdr:from>
    <xdr:to>
      <xdr:col>24</xdr:col>
      <xdr:colOff>114300</xdr:colOff>
      <xdr:row>60</xdr:row>
      <xdr:rowOff>133096</xdr:rowOff>
    </xdr:to>
    <xdr:sp macro="" textlink="">
      <xdr:nvSpPr>
        <xdr:cNvPr id="171" name="フローチャート: 判断 170">
          <a:extLst>
            <a:ext uri="{FF2B5EF4-FFF2-40B4-BE49-F238E27FC236}">
              <a16:creationId xmlns:a16="http://schemas.microsoft.com/office/drawing/2014/main" id="{94693771-9032-47F3-A52B-C78FBA4E71F0}"/>
            </a:ext>
          </a:extLst>
        </xdr:cNvPr>
        <xdr:cNvSpPr/>
      </xdr:nvSpPr>
      <xdr:spPr>
        <a:xfrm>
          <a:off x="4584700" y="1031849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127000</xdr:colOff>
      <xdr:row>59</xdr:row>
      <xdr:rowOff>168656</xdr:rowOff>
    </xdr:from>
    <xdr:to>
      <xdr:col>20</xdr:col>
      <xdr:colOff>38100</xdr:colOff>
      <xdr:row>60</xdr:row>
      <xdr:rowOff>98806</xdr:rowOff>
    </xdr:to>
    <xdr:sp macro="" textlink="">
      <xdr:nvSpPr>
        <xdr:cNvPr id="172" name="フローチャート: 判断 171">
          <a:extLst>
            <a:ext uri="{FF2B5EF4-FFF2-40B4-BE49-F238E27FC236}">
              <a16:creationId xmlns:a16="http://schemas.microsoft.com/office/drawing/2014/main" id="{C6F145C7-DCB9-4019-9100-769CDA51645E}"/>
            </a:ext>
          </a:extLst>
        </xdr:cNvPr>
        <xdr:cNvSpPr/>
      </xdr:nvSpPr>
      <xdr:spPr>
        <a:xfrm>
          <a:off x="3746500" y="1028420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0</xdr:colOff>
      <xdr:row>59</xdr:row>
      <xdr:rowOff>113792</xdr:rowOff>
    </xdr:from>
    <xdr:to>
      <xdr:col>15</xdr:col>
      <xdr:colOff>101600</xdr:colOff>
      <xdr:row>60</xdr:row>
      <xdr:rowOff>43942</xdr:rowOff>
    </xdr:to>
    <xdr:sp macro="" textlink="">
      <xdr:nvSpPr>
        <xdr:cNvPr id="173" name="フローチャート: 判断 172">
          <a:extLst>
            <a:ext uri="{FF2B5EF4-FFF2-40B4-BE49-F238E27FC236}">
              <a16:creationId xmlns:a16="http://schemas.microsoft.com/office/drawing/2014/main" id="{F2400064-8F5B-480A-985B-1031DE05917B}"/>
            </a:ext>
          </a:extLst>
        </xdr:cNvPr>
        <xdr:cNvSpPr/>
      </xdr:nvSpPr>
      <xdr:spPr>
        <a:xfrm>
          <a:off x="2857500" y="1022934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63500</xdr:colOff>
      <xdr:row>59</xdr:row>
      <xdr:rowOff>68072</xdr:rowOff>
    </xdr:from>
    <xdr:to>
      <xdr:col>10</xdr:col>
      <xdr:colOff>165100</xdr:colOff>
      <xdr:row>59</xdr:row>
      <xdr:rowOff>169672</xdr:rowOff>
    </xdr:to>
    <xdr:sp macro="" textlink="">
      <xdr:nvSpPr>
        <xdr:cNvPr id="174" name="フローチャート: 判断 173">
          <a:extLst>
            <a:ext uri="{FF2B5EF4-FFF2-40B4-BE49-F238E27FC236}">
              <a16:creationId xmlns:a16="http://schemas.microsoft.com/office/drawing/2014/main" id="{CF66C663-49CE-4CB0-BF58-5E77ACBB3544}"/>
            </a:ext>
          </a:extLst>
        </xdr:cNvPr>
        <xdr:cNvSpPr/>
      </xdr:nvSpPr>
      <xdr:spPr>
        <a:xfrm>
          <a:off x="1968500" y="1018362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127000</xdr:colOff>
      <xdr:row>59</xdr:row>
      <xdr:rowOff>65786</xdr:rowOff>
    </xdr:from>
    <xdr:to>
      <xdr:col>6</xdr:col>
      <xdr:colOff>38100</xdr:colOff>
      <xdr:row>59</xdr:row>
      <xdr:rowOff>167386</xdr:rowOff>
    </xdr:to>
    <xdr:sp macro="" textlink="">
      <xdr:nvSpPr>
        <xdr:cNvPr id="175" name="フローチャート: 判断 174">
          <a:extLst>
            <a:ext uri="{FF2B5EF4-FFF2-40B4-BE49-F238E27FC236}">
              <a16:creationId xmlns:a16="http://schemas.microsoft.com/office/drawing/2014/main" id="{7567495C-251D-4120-AA36-F64634D3013F}"/>
            </a:ext>
          </a:extLst>
        </xdr:cNvPr>
        <xdr:cNvSpPr/>
      </xdr:nvSpPr>
      <xdr:spPr>
        <a:xfrm>
          <a:off x="1079500" y="1018133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63500</xdr:colOff>
      <xdr:row>66</xdr:row>
      <xdr:rowOff>111777</xdr:rowOff>
    </xdr:from>
    <xdr:ext cx="762000" cy="259045"/>
    <xdr:sp macro="" textlink="">
      <xdr:nvSpPr>
        <xdr:cNvPr id="176" name="テキスト ボックス 175">
          <a:extLst>
            <a:ext uri="{FF2B5EF4-FFF2-40B4-BE49-F238E27FC236}">
              <a16:creationId xmlns:a16="http://schemas.microsoft.com/office/drawing/2014/main" id="{4F4A9776-80DB-4707-AF52-A5E51DD10521}"/>
            </a:ext>
          </a:extLst>
        </xdr:cNvPr>
        <xdr:cNvSpPr txBox="1"/>
      </xdr:nvSpPr>
      <xdr:spPr>
        <a:xfrm>
          <a:off x="44450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66</xdr:row>
      <xdr:rowOff>111777</xdr:rowOff>
    </xdr:from>
    <xdr:ext cx="762000" cy="259045"/>
    <xdr:sp macro="" textlink="">
      <xdr:nvSpPr>
        <xdr:cNvPr id="177" name="テキスト ボックス 176">
          <a:extLst>
            <a:ext uri="{FF2B5EF4-FFF2-40B4-BE49-F238E27FC236}">
              <a16:creationId xmlns:a16="http://schemas.microsoft.com/office/drawing/2014/main" id="{3935B9E2-7EA1-413F-B6F4-D7C0EEC5FFD1}"/>
            </a:ext>
          </a:extLst>
        </xdr:cNvPr>
        <xdr:cNvSpPr txBox="1"/>
      </xdr:nvSpPr>
      <xdr:spPr>
        <a:xfrm>
          <a:off x="3606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66</xdr:row>
      <xdr:rowOff>111777</xdr:rowOff>
    </xdr:from>
    <xdr:ext cx="762000" cy="259045"/>
    <xdr:sp macro="" textlink="">
      <xdr:nvSpPr>
        <xdr:cNvPr id="178" name="テキスト ボックス 177">
          <a:extLst>
            <a:ext uri="{FF2B5EF4-FFF2-40B4-BE49-F238E27FC236}">
              <a16:creationId xmlns:a16="http://schemas.microsoft.com/office/drawing/2014/main" id="{40A96768-698C-4B51-876D-9E38B10F42D8}"/>
            </a:ext>
          </a:extLst>
        </xdr:cNvPr>
        <xdr:cNvSpPr txBox="1"/>
      </xdr:nvSpPr>
      <xdr:spPr>
        <a:xfrm>
          <a:off x="2717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66</xdr:row>
      <xdr:rowOff>111777</xdr:rowOff>
    </xdr:from>
    <xdr:ext cx="762000" cy="259045"/>
    <xdr:sp macro="" textlink="">
      <xdr:nvSpPr>
        <xdr:cNvPr id="179" name="テキスト ボックス 178">
          <a:extLst>
            <a:ext uri="{FF2B5EF4-FFF2-40B4-BE49-F238E27FC236}">
              <a16:creationId xmlns:a16="http://schemas.microsoft.com/office/drawing/2014/main" id="{5DF4F1BE-1254-4870-B1B4-4DB9905056D7}"/>
            </a:ext>
          </a:extLst>
        </xdr:cNvPr>
        <xdr:cNvSpPr txBox="1"/>
      </xdr:nvSpPr>
      <xdr:spPr>
        <a:xfrm>
          <a:off x="1828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66</xdr:row>
      <xdr:rowOff>111777</xdr:rowOff>
    </xdr:from>
    <xdr:ext cx="762000" cy="259045"/>
    <xdr:sp macro="" textlink="">
      <xdr:nvSpPr>
        <xdr:cNvPr id="180" name="テキスト ボックス 179">
          <a:extLst>
            <a:ext uri="{FF2B5EF4-FFF2-40B4-BE49-F238E27FC236}">
              <a16:creationId xmlns:a16="http://schemas.microsoft.com/office/drawing/2014/main" id="{E6C662E8-06AF-4886-9010-D0939F88B138}"/>
            </a:ext>
          </a:extLst>
        </xdr:cNvPr>
        <xdr:cNvSpPr txBox="1"/>
      </xdr:nvSpPr>
      <xdr:spPr>
        <a:xfrm>
          <a:off x="939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59</xdr:row>
      <xdr:rowOff>81788</xdr:rowOff>
    </xdr:from>
    <xdr:to>
      <xdr:col>24</xdr:col>
      <xdr:colOff>114300</xdr:colOff>
      <xdr:row>60</xdr:row>
      <xdr:rowOff>11938</xdr:rowOff>
    </xdr:to>
    <xdr:sp macro="" textlink="">
      <xdr:nvSpPr>
        <xdr:cNvPr id="181" name="楕円 180">
          <a:extLst>
            <a:ext uri="{FF2B5EF4-FFF2-40B4-BE49-F238E27FC236}">
              <a16:creationId xmlns:a16="http://schemas.microsoft.com/office/drawing/2014/main" id="{C8F033F4-EE75-47C7-8230-D2FC56E895FE}"/>
            </a:ext>
          </a:extLst>
        </xdr:cNvPr>
        <xdr:cNvSpPr/>
      </xdr:nvSpPr>
      <xdr:spPr>
        <a:xfrm>
          <a:off x="4584700" y="1019733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101600</xdr:colOff>
      <xdr:row>58</xdr:row>
      <xdr:rowOff>104665</xdr:rowOff>
    </xdr:from>
    <xdr:ext cx="405111" cy="259045"/>
    <xdr:sp macro="" textlink="">
      <xdr:nvSpPr>
        <xdr:cNvPr id="182" name="【体育館・プール】&#10;有形固定資産減価償却率該当値テキスト">
          <a:extLst>
            <a:ext uri="{FF2B5EF4-FFF2-40B4-BE49-F238E27FC236}">
              <a16:creationId xmlns:a16="http://schemas.microsoft.com/office/drawing/2014/main" id="{C9F6634A-DC19-4B32-AC48-580529F6AD9D}"/>
            </a:ext>
          </a:extLst>
        </xdr:cNvPr>
        <xdr:cNvSpPr txBox="1"/>
      </xdr:nvSpPr>
      <xdr:spPr>
        <a:xfrm>
          <a:off x="4673600" y="1004876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48.3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58</xdr:row>
      <xdr:rowOff>157226</xdr:rowOff>
    </xdr:from>
    <xdr:to>
      <xdr:col>20</xdr:col>
      <xdr:colOff>38100</xdr:colOff>
      <xdr:row>59</xdr:row>
      <xdr:rowOff>87376</xdr:rowOff>
    </xdr:to>
    <xdr:sp macro="" textlink="">
      <xdr:nvSpPr>
        <xdr:cNvPr id="183" name="楕円 182">
          <a:extLst>
            <a:ext uri="{FF2B5EF4-FFF2-40B4-BE49-F238E27FC236}">
              <a16:creationId xmlns:a16="http://schemas.microsoft.com/office/drawing/2014/main" id="{5FE9FB15-90A8-447B-AD97-FB1C696ACC1F}"/>
            </a:ext>
          </a:extLst>
        </xdr:cNvPr>
        <xdr:cNvSpPr/>
      </xdr:nvSpPr>
      <xdr:spPr>
        <a:xfrm>
          <a:off x="3746500" y="1010132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177800</xdr:colOff>
      <xdr:row>59</xdr:row>
      <xdr:rowOff>36576</xdr:rowOff>
    </xdr:from>
    <xdr:to>
      <xdr:col>24</xdr:col>
      <xdr:colOff>63500</xdr:colOff>
      <xdr:row>59</xdr:row>
      <xdr:rowOff>132588</xdr:rowOff>
    </xdr:to>
    <xdr:cxnSp macro="">
      <xdr:nvCxnSpPr>
        <xdr:cNvPr id="184" name="直線コネクタ 183">
          <a:extLst>
            <a:ext uri="{FF2B5EF4-FFF2-40B4-BE49-F238E27FC236}">
              <a16:creationId xmlns:a16="http://schemas.microsoft.com/office/drawing/2014/main" id="{BBD40209-120D-4D13-9874-108E16C749A0}"/>
            </a:ext>
          </a:extLst>
        </xdr:cNvPr>
        <xdr:cNvCxnSpPr/>
      </xdr:nvCxnSpPr>
      <xdr:spPr>
        <a:xfrm>
          <a:off x="3797300" y="10152126"/>
          <a:ext cx="838200" cy="9601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58</xdr:row>
      <xdr:rowOff>58928</xdr:rowOff>
    </xdr:from>
    <xdr:to>
      <xdr:col>15</xdr:col>
      <xdr:colOff>101600</xdr:colOff>
      <xdr:row>58</xdr:row>
      <xdr:rowOff>160528</xdr:rowOff>
    </xdr:to>
    <xdr:sp macro="" textlink="">
      <xdr:nvSpPr>
        <xdr:cNvPr id="185" name="楕円 184">
          <a:extLst>
            <a:ext uri="{FF2B5EF4-FFF2-40B4-BE49-F238E27FC236}">
              <a16:creationId xmlns:a16="http://schemas.microsoft.com/office/drawing/2014/main" id="{4B3A61A5-6680-45FF-B39C-6F1AF9520B62}"/>
            </a:ext>
          </a:extLst>
        </xdr:cNvPr>
        <xdr:cNvSpPr/>
      </xdr:nvSpPr>
      <xdr:spPr>
        <a:xfrm>
          <a:off x="2857500" y="100030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58</xdr:row>
      <xdr:rowOff>109728</xdr:rowOff>
    </xdr:from>
    <xdr:to>
      <xdr:col>19</xdr:col>
      <xdr:colOff>177800</xdr:colOff>
      <xdr:row>59</xdr:row>
      <xdr:rowOff>36576</xdr:rowOff>
    </xdr:to>
    <xdr:cxnSp macro="">
      <xdr:nvCxnSpPr>
        <xdr:cNvPr id="186" name="直線コネクタ 185">
          <a:extLst>
            <a:ext uri="{FF2B5EF4-FFF2-40B4-BE49-F238E27FC236}">
              <a16:creationId xmlns:a16="http://schemas.microsoft.com/office/drawing/2014/main" id="{561F3EB8-D2B0-494E-A7B1-B73BCA644FF2}"/>
            </a:ext>
          </a:extLst>
        </xdr:cNvPr>
        <xdr:cNvCxnSpPr/>
      </xdr:nvCxnSpPr>
      <xdr:spPr>
        <a:xfrm>
          <a:off x="2908300" y="10053828"/>
          <a:ext cx="889000" cy="9829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57</xdr:row>
      <xdr:rowOff>138938</xdr:rowOff>
    </xdr:from>
    <xdr:to>
      <xdr:col>10</xdr:col>
      <xdr:colOff>165100</xdr:colOff>
      <xdr:row>58</xdr:row>
      <xdr:rowOff>69088</xdr:rowOff>
    </xdr:to>
    <xdr:sp macro="" textlink="">
      <xdr:nvSpPr>
        <xdr:cNvPr id="187" name="楕円 186">
          <a:extLst>
            <a:ext uri="{FF2B5EF4-FFF2-40B4-BE49-F238E27FC236}">
              <a16:creationId xmlns:a16="http://schemas.microsoft.com/office/drawing/2014/main" id="{737B84B1-F78B-40A9-882D-0E6C133B4B33}"/>
            </a:ext>
          </a:extLst>
        </xdr:cNvPr>
        <xdr:cNvSpPr/>
      </xdr:nvSpPr>
      <xdr:spPr>
        <a:xfrm>
          <a:off x="1968500" y="991158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114300</xdr:colOff>
      <xdr:row>58</xdr:row>
      <xdr:rowOff>18288</xdr:rowOff>
    </xdr:from>
    <xdr:to>
      <xdr:col>15</xdr:col>
      <xdr:colOff>50800</xdr:colOff>
      <xdr:row>58</xdr:row>
      <xdr:rowOff>109728</xdr:rowOff>
    </xdr:to>
    <xdr:cxnSp macro="">
      <xdr:nvCxnSpPr>
        <xdr:cNvPr id="188" name="直線コネクタ 187">
          <a:extLst>
            <a:ext uri="{FF2B5EF4-FFF2-40B4-BE49-F238E27FC236}">
              <a16:creationId xmlns:a16="http://schemas.microsoft.com/office/drawing/2014/main" id="{C1EB8633-3404-4B58-915E-B98A7F4B45FF}"/>
            </a:ext>
          </a:extLst>
        </xdr:cNvPr>
        <xdr:cNvCxnSpPr/>
      </xdr:nvCxnSpPr>
      <xdr:spPr>
        <a:xfrm>
          <a:off x="2019300" y="9962388"/>
          <a:ext cx="889000" cy="9144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127000</xdr:colOff>
      <xdr:row>57</xdr:row>
      <xdr:rowOff>61214</xdr:rowOff>
    </xdr:from>
    <xdr:to>
      <xdr:col>6</xdr:col>
      <xdr:colOff>38100</xdr:colOff>
      <xdr:row>57</xdr:row>
      <xdr:rowOff>162814</xdr:rowOff>
    </xdr:to>
    <xdr:sp macro="" textlink="">
      <xdr:nvSpPr>
        <xdr:cNvPr id="189" name="楕円 188">
          <a:extLst>
            <a:ext uri="{FF2B5EF4-FFF2-40B4-BE49-F238E27FC236}">
              <a16:creationId xmlns:a16="http://schemas.microsoft.com/office/drawing/2014/main" id="{E0644564-9E89-4329-AAC4-AA4CE3DA4CD4}"/>
            </a:ext>
          </a:extLst>
        </xdr:cNvPr>
        <xdr:cNvSpPr/>
      </xdr:nvSpPr>
      <xdr:spPr>
        <a:xfrm>
          <a:off x="1079500" y="983386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177800</xdr:colOff>
      <xdr:row>57</xdr:row>
      <xdr:rowOff>112014</xdr:rowOff>
    </xdr:from>
    <xdr:to>
      <xdr:col>10</xdr:col>
      <xdr:colOff>114300</xdr:colOff>
      <xdr:row>58</xdr:row>
      <xdr:rowOff>18288</xdr:rowOff>
    </xdr:to>
    <xdr:cxnSp macro="">
      <xdr:nvCxnSpPr>
        <xdr:cNvPr id="190" name="直線コネクタ 189">
          <a:extLst>
            <a:ext uri="{FF2B5EF4-FFF2-40B4-BE49-F238E27FC236}">
              <a16:creationId xmlns:a16="http://schemas.microsoft.com/office/drawing/2014/main" id="{FD42087E-E900-419D-A57F-223A78E0F8A1}"/>
            </a:ext>
          </a:extLst>
        </xdr:cNvPr>
        <xdr:cNvCxnSpPr/>
      </xdr:nvCxnSpPr>
      <xdr:spPr>
        <a:xfrm>
          <a:off x="1130300" y="9884664"/>
          <a:ext cx="889000" cy="7772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18</xdr:col>
      <xdr:colOff>153044</xdr:colOff>
      <xdr:row>60</xdr:row>
      <xdr:rowOff>89933</xdr:rowOff>
    </xdr:from>
    <xdr:ext cx="405111" cy="259045"/>
    <xdr:sp macro="" textlink="">
      <xdr:nvSpPr>
        <xdr:cNvPr id="191" name="n_1aveValue【体育館・プール】&#10;有形固定資産減価償却率">
          <a:extLst>
            <a:ext uri="{FF2B5EF4-FFF2-40B4-BE49-F238E27FC236}">
              <a16:creationId xmlns:a16="http://schemas.microsoft.com/office/drawing/2014/main" id="{AA65D9C2-374B-4FC6-81C4-1A1CA4EEE6DB}"/>
            </a:ext>
          </a:extLst>
        </xdr:cNvPr>
        <xdr:cNvSpPr txBox="1"/>
      </xdr:nvSpPr>
      <xdr:spPr>
        <a:xfrm>
          <a:off x="3582044" y="1037693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52.1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60</xdr:row>
      <xdr:rowOff>35069</xdr:rowOff>
    </xdr:from>
    <xdr:ext cx="405111" cy="259045"/>
    <xdr:sp macro="" textlink="">
      <xdr:nvSpPr>
        <xdr:cNvPr id="192" name="n_2aveValue【体育館・プール】&#10;有形固定資産減価償却率">
          <a:extLst>
            <a:ext uri="{FF2B5EF4-FFF2-40B4-BE49-F238E27FC236}">
              <a16:creationId xmlns:a16="http://schemas.microsoft.com/office/drawing/2014/main" id="{30F8020C-C108-4202-8D24-856584D92597}"/>
            </a:ext>
          </a:extLst>
        </xdr:cNvPr>
        <xdr:cNvSpPr txBox="1"/>
      </xdr:nvSpPr>
      <xdr:spPr>
        <a:xfrm>
          <a:off x="2705744" y="10322069"/>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49.7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59</xdr:row>
      <xdr:rowOff>160799</xdr:rowOff>
    </xdr:from>
    <xdr:ext cx="405111" cy="259045"/>
    <xdr:sp macro="" textlink="">
      <xdr:nvSpPr>
        <xdr:cNvPr id="193" name="n_3aveValue【体育館・プール】&#10;有形固定資産減価償却率">
          <a:extLst>
            <a:ext uri="{FF2B5EF4-FFF2-40B4-BE49-F238E27FC236}">
              <a16:creationId xmlns:a16="http://schemas.microsoft.com/office/drawing/2014/main" id="{1E2F2BCA-93F3-4300-A951-BA26AFA51930}"/>
            </a:ext>
          </a:extLst>
        </xdr:cNvPr>
        <xdr:cNvSpPr txBox="1"/>
      </xdr:nvSpPr>
      <xdr:spPr>
        <a:xfrm>
          <a:off x="1816744" y="10276349"/>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47.7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59</xdr:row>
      <xdr:rowOff>158513</xdr:rowOff>
    </xdr:from>
    <xdr:ext cx="405111" cy="259045"/>
    <xdr:sp macro="" textlink="">
      <xdr:nvSpPr>
        <xdr:cNvPr id="194" name="n_4aveValue【体育館・プール】&#10;有形固定資産減価償却率">
          <a:extLst>
            <a:ext uri="{FF2B5EF4-FFF2-40B4-BE49-F238E27FC236}">
              <a16:creationId xmlns:a16="http://schemas.microsoft.com/office/drawing/2014/main" id="{CB48CFFC-F6C5-4EFD-AFA2-D3E8C36D1661}"/>
            </a:ext>
          </a:extLst>
        </xdr:cNvPr>
        <xdr:cNvSpPr txBox="1"/>
      </xdr:nvSpPr>
      <xdr:spPr>
        <a:xfrm>
          <a:off x="927744" y="1027406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47.6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153044</xdr:colOff>
      <xdr:row>57</xdr:row>
      <xdr:rowOff>103903</xdr:rowOff>
    </xdr:from>
    <xdr:ext cx="405111" cy="259045"/>
    <xdr:sp macro="" textlink="">
      <xdr:nvSpPr>
        <xdr:cNvPr id="195" name="n_1mainValue【体育館・プール】&#10;有形固定資産減価償却率">
          <a:extLst>
            <a:ext uri="{FF2B5EF4-FFF2-40B4-BE49-F238E27FC236}">
              <a16:creationId xmlns:a16="http://schemas.microsoft.com/office/drawing/2014/main" id="{1F6D0C90-5AED-464B-9112-6C2084EDDC16}"/>
            </a:ext>
          </a:extLst>
        </xdr:cNvPr>
        <xdr:cNvSpPr txBox="1"/>
      </xdr:nvSpPr>
      <xdr:spPr>
        <a:xfrm>
          <a:off x="3582044" y="987655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44.1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57</xdr:row>
      <xdr:rowOff>5605</xdr:rowOff>
    </xdr:from>
    <xdr:ext cx="405111" cy="259045"/>
    <xdr:sp macro="" textlink="">
      <xdr:nvSpPr>
        <xdr:cNvPr id="196" name="n_2mainValue【体育館・プール】&#10;有形固定資産減価償却率">
          <a:extLst>
            <a:ext uri="{FF2B5EF4-FFF2-40B4-BE49-F238E27FC236}">
              <a16:creationId xmlns:a16="http://schemas.microsoft.com/office/drawing/2014/main" id="{09E6EA39-B57D-43AE-A827-D578A2ED1506}"/>
            </a:ext>
          </a:extLst>
        </xdr:cNvPr>
        <xdr:cNvSpPr txBox="1"/>
      </xdr:nvSpPr>
      <xdr:spPr>
        <a:xfrm>
          <a:off x="2705744" y="977825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39.8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56</xdr:row>
      <xdr:rowOff>85615</xdr:rowOff>
    </xdr:from>
    <xdr:ext cx="405111" cy="259045"/>
    <xdr:sp macro="" textlink="">
      <xdr:nvSpPr>
        <xdr:cNvPr id="197" name="n_3mainValue【体育館・プール】&#10;有形固定資産減価償却率">
          <a:extLst>
            <a:ext uri="{FF2B5EF4-FFF2-40B4-BE49-F238E27FC236}">
              <a16:creationId xmlns:a16="http://schemas.microsoft.com/office/drawing/2014/main" id="{BF25F626-F09E-438A-9C18-B3CEB823E773}"/>
            </a:ext>
          </a:extLst>
        </xdr:cNvPr>
        <xdr:cNvSpPr txBox="1"/>
      </xdr:nvSpPr>
      <xdr:spPr>
        <a:xfrm>
          <a:off x="1816744" y="968681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35.8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56</xdr:row>
      <xdr:rowOff>7891</xdr:rowOff>
    </xdr:from>
    <xdr:ext cx="405111" cy="259045"/>
    <xdr:sp macro="" textlink="">
      <xdr:nvSpPr>
        <xdr:cNvPr id="198" name="n_4mainValue【体育館・プール】&#10;有形固定資産減価償却率">
          <a:extLst>
            <a:ext uri="{FF2B5EF4-FFF2-40B4-BE49-F238E27FC236}">
              <a16:creationId xmlns:a16="http://schemas.microsoft.com/office/drawing/2014/main" id="{9EB4A318-B2DD-4972-9CC4-49DBC3EBE64A}"/>
            </a:ext>
          </a:extLst>
        </xdr:cNvPr>
        <xdr:cNvSpPr txBox="1"/>
      </xdr:nvSpPr>
      <xdr:spPr>
        <a:xfrm>
          <a:off x="927744" y="960909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32.4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46</xdr:row>
      <xdr:rowOff>114300</xdr:rowOff>
    </xdr:from>
    <xdr:to>
      <xdr:col>59</xdr:col>
      <xdr:colOff>88900</xdr:colOff>
      <xdr:row>50</xdr:row>
      <xdr:rowOff>63500</xdr:rowOff>
    </xdr:to>
    <xdr:sp macro="" textlink="">
      <xdr:nvSpPr>
        <xdr:cNvPr id="199" name="正方形/長方形 198">
          <a:extLst>
            <a:ext uri="{FF2B5EF4-FFF2-40B4-BE49-F238E27FC236}">
              <a16:creationId xmlns:a16="http://schemas.microsoft.com/office/drawing/2014/main" id="{045B5920-0D70-4D7C-9BF0-FA70A3A5D22B}"/>
            </a:ext>
          </a:extLst>
        </xdr:cNvPr>
        <xdr:cNvSpPr/>
      </xdr:nvSpPr>
      <xdr:spPr>
        <a:xfrm>
          <a:off x="6604000" y="800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体育館・プール</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35</xdr:col>
      <xdr:colOff>63500</xdr:colOff>
      <xdr:row>50</xdr:row>
      <xdr:rowOff>88900</xdr:rowOff>
    </xdr:from>
    <xdr:to>
      <xdr:col>43</xdr:col>
      <xdr:colOff>63500</xdr:colOff>
      <xdr:row>52</xdr:row>
      <xdr:rowOff>0</xdr:rowOff>
    </xdr:to>
    <xdr:sp macro="" textlink="">
      <xdr:nvSpPr>
        <xdr:cNvPr id="200" name="正方形/長方形 199">
          <a:extLst>
            <a:ext uri="{FF2B5EF4-FFF2-40B4-BE49-F238E27FC236}">
              <a16:creationId xmlns:a16="http://schemas.microsoft.com/office/drawing/2014/main" id="{2E7B33C7-C564-48BE-BE59-3E28389A11B5}"/>
            </a:ext>
          </a:extLst>
        </xdr:cNvPr>
        <xdr:cNvSpPr/>
      </xdr:nvSpPr>
      <xdr:spPr>
        <a:xfrm>
          <a:off x="6731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51</xdr:row>
      <xdr:rowOff>120650</xdr:rowOff>
    </xdr:from>
    <xdr:to>
      <xdr:col>43</xdr:col>
      <xdr:colOff>63500</xdr:colOff>
      <xdr:row>53</xdr:row>
      <xdr:rowOff>31750</xdr:rowOff>
    </xdr:to>
    <xdr:sp macro="" textlink="">
      <xdr:nvSpPr>
        <xdr:cNvPr id="201" name="正方形/長方形 200">
          <a:extLst>
            <a:ext uri="{FF2B5EF4-FFF2-40B4-BE49-F238E27FC236}">
              <a16:creationId xmlns:a16="http://schemas.microsoft.com/office/drawing/2014/main" id="{0CCDDCDF-AA07-4644-B6ED-BD558052A850}"/>
            </a:ext>
          </a:extLst>
        </xdr:cNvPr>
        <xdr:cNvSpPr/>
      </xdr:nvSpPr>
      <xdr:spPr>
        <a:xfrm>
          <a:off x="6731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9/21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50</xdr:row>
      <xdr:rowOff>88900</xdr:rowOff>
    </xdr:from>
    <xdr:to>
      <xdr:col>48</xdr:col>
      <xdr:colOff>127000</xdr:colOff>
      <xdr:row>52</xdr:row>
      <xdr:rowOff>0</xdr:rowOff>
    </xdr:to>
    <xdr:sp macro="" textlink="">
      <xdr:nvSpPr>
        <xdr:cNvPr id="202" name="正方形/長方形 201">
          <a:extLst>
            <a:ext uri="{FF2B5EF4-FFF2-40B4-BE49-F238E27FC236}">
              <a16:creationId xmlns:a16="http://schemas.microsoft.com/office/drawing/2014/main" id="{EE95D7F2-A215-4B3C-B853-202472416A21}"/>
            </a:ext>
          </a:extLst>
        </xdr:cNvPr>
        <xdr:cNvSpPr/>
      </xdr:nvSpPr>
      <xdr:spPr>
        <a:xfrm>
          <a:off x="7747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51</xdr:row>
      <xdr:rowOff>120650</xdr:rowOff>
    </xdr:from>
    <xdr:to>
      <xdr:col>48</xdr:col>
      <xdr:colOff>127000</xdr:colOff>
      <xdr:row>53</xdr:row>
      <xdr:rowOff>31750</xdr:rowOff>
    </xdr:to>
    <xdr:sp macro="" textlink="">
      <xdr:nvSpPr>
        <xdr:cNvPr id="203" name="正方形/長方形 202">
          <a:extLst>
            <a:ext uri="{FF2B5EF4-FFF2-40B4-BE49-F238E27FC236}">
              <a16:creationId xmlns:a16="http://schemas.microsoft.com/office/drawing/2014/main" id="{C5AAE8BE-0B32-45D5-9B11-348CF9FD0364}"/>
            </a:ext>
          </a:extLst>
        </xdr:cNvPr>
        <xdr:cNvSpPr/>
      </xdr:nvSpPr>
      <xdr:spPr>
        <a:xfrm>
          <a:off x="7747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0.159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50</xdr:row>
      <xdr:rowOff>88900</xdr:rowOff>
    </xdr:from>
    <xdr:to>
      <xdr:col>54</xdr:col>
      <xdr:colOff>127000</xdr:colOff>
      <xdr:row>52</xdr:row>
      <xdr:rowOff>0</xdr:rowOff>
    </xdr:to>
    <xdr:sp macro="" textlink="">
      <xdr:nvSpPr>
        <xdr:cNvPr id="204" name="正方形/長方形 203">
          <a:extLst>
            <a:ext uri="{FF2B5EF4-FFF2-40B4-BE49-F238E27FC236}">
              <a16:creationId xmlns:a16="http://schemas.microsoft.com/office/drawing/2014/main" id="{284B22AC-DF74-4DD6-AEF0-627305142821}"/>
            </a:ext>
          </a:extLst>
        </xdr:cNvPr>
        <xdr:cNvSpPr/>
      </xdr:nvSpPr>
      <xdr:spPr>
        <a:xfrm>
          <a:off x="8890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46</xdr:col>
      <xdr:colOff>127000</xdr:colOff>
      <xdr:row>51</xdr:row>
      <xdr:rowOff>120650</xdr:rowOff>
    </xdr:from>
    <xdr:to>
      <xdr:col>54</xdr:col>
      <xdr:colOff>127000</xdr:colOff>
      <xdr:row>53</xdr:row>
      <xdr:rowOff>31750</xdr:rowOff>
    </xdr:to>
    <xdr:sp macro="" textlink="">
      <xdr:nvSpPr>
        <xdr:cNvPr id="205" name="正方形/長方形 204">
          <a:extLst>
            <a:ext uri="{FF2B5EF4-FFF2-40B4-BE49-F238E27FC236}">
              <a16:creationId xmlns:a16="http://schemas.microsoft.com/office/drawing/2014/main" id="{C03F1C81-0B8E-4F46-A5A6-DB439DE42F5D}"/>
            </a:ext>
          </a:extLst>
        </xdr:cNvPr>
        <xdr:cNvSpPr/>
      </xdr:nvSpPr>
      <xdr:spPr>
        <a:xfrm>
          <a:off x="8890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0.072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53</xdr:row>
      <xdr:rowOff>57150</xdr:rowOff>
    </xdr:from>
    <xdr:to>
      <xdr:col>59</xdr:col>
      <xdr:colOff>88900</xdr:colOff>
      <xdr:row>66</xdr:row>
      <xdr:rowOff>114300</xdr:rowOff>
    </xdr:to>
    <xdr:sp macro="" textlink="">
      <xdr:nvSpPr>
        <xdr:cNvPr id="206" name="正方形/長方形 205">
          <a:extLst>
            <a:ext uri="{FF2B5EF4-FFF2-40B4-BE49-F238E27FC236}">
              <a16:creationId xmlns:a16="http://schemas.microsoft.com/office/drawing/2014/main" id="{2394B46B-60CF-4405-8033-15CABE1EE153}"/>
            </a:ext>
          </a:extLst>
        </xdr:cNvPr>
        <xdr:cNvSpPr/>
      </xdr:nvSpPr>
      <xdr:spPr>
        <a:xfrm>
          <a:off x="6604000" y="914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52</xdr:row>
      <xdr:rowOff>38100</xdr:rowOff>
    </xdr:from>
    <xdr:ext cx="349839" cy="225703"/>
    <xdr:sp macro="" textlink="">
      <xdr:nvSpPr>
        <xdr:cNvPr id="207" name="テキスト ボックス 206">
          <a:extLst>
            <a:ext uri="{FF2B5EF4-FFF2-40B4-BE49-F238E27FC236}">
              <a16:creationId xmlns:a16="http://schemas.microsoft.com/office/drawing/2014/main" id="{C1A4A596-90D8-4B7B-BA62-B5E9CD90E347}"/>
            </a:ext>
          </a:extLst>
        </xdr:cNvPr>
        <xdr:cNvSpPr txBox="1"/>
      </xdr:nvSpPr>
      <xdr:spPr>
        <a:xfrm>
          <a:off x="6565900" y="895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66</xdr:row>
      <xdr:rowOff>114300</xdr:rowOff>
    </xdr:from>
    <xdr:to>
      <xdr:col>59</xdr:col>
      <xdr:colOff>50800</xdr:colOff>
      <xdr:row>66</xdr:row>
      <xdr:rowOff>114300</xdr:rowOff>
    </xdr:to>
    <xdr:cxnSp macro="">
      <xdr:nvCxnSpPr>
        <xdr:cNvPr id="208" name="直線コネクタ 207">
          <a:extLst>
            <a:ext uri="{FF2B5EF4-FFF2-40B4-BE49-F238E27FC236}">
              <a16:creationId xmlns:a16="http://schemas.microsoft.com/office/drawing/2014/main" id="{3928EC29-D00F-48E8-99B3-C81CFB9F9C80}"/>
            </a:ext>
          </a:extLst>
        </xdr:cNvPr>
        <xdr:cNvCxnSpPr/>
      </xdr:nvCxnSpPr>
      <xdr:spPr>
        <a:xfrm>
          <a:off x="6604000" y="1143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65</xdr:row>
      <xdr:rowOff>143527</xdr:rowOff>
    </xdr:from>
    <xdr:ext cx="467179" cy="259045"/>
    <xdr:sp macro="" textlink="">
      <xdr:nvSpPr>
        <xdr:cNvPr id="209" name="テキスト ボックス 208">
          <a:extLst>
            <a:ext uri="{FF2B5EF4-FFF2-40B4-BE49-F238E27FC236}">
              <a16:creationId xmlns:a16="http://schemas.microsoft.com/office/drawing/2014/main" id="{D99729A6-55EC-4716-8491-764702B54F96}"/>
            </a:ext>
          </a:extLst>
        </xdr:cNvPr>
        <xdr:cNvSpPr txBox="1"/>
      </xdr:nvSpPr>
      <xdr:spPr>
        <a:xfrm>
          <a:off x="6136821" y="1128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64</xdr:row>
      <xdr:rowOff>130628</xdr:rowOff>
    </xdr:from>
    <xdr:to>
      <xdr:col>59</xdr:col>
      <xdr:colOff>50800</xdr:colOff>
      <xdr:row>64</xdr:row>
      <xdr:rowOff>130628</xdr:rowOff>
    </xdr:to>
    <xdr:cxnSp macro="">
      <xdr:nvCxnSpPr>
        <xdr:cNvPr id="210" name="直線コネクタ 209">
          <a:extLst>
            <a:ext uri="{FF2B5EF4-FFF2-40B4-BE49-F238E27FC236}">
              <a16:creationId xmlns:a16="http://schemas.microsoft.com/office/drawing/2014/main" id="{77498014-333F-4F07-BC71-0BEFA75B83CC}"/>
            </a:ext>
          </a:extLst>
        </xdr:cNvPr>
        <xdr:cNvCxnSpPr/>
      </xdr:nvCxnSpPr>
      <xdr:spPr>
        <a:xfrm>
          <a:off x="6604000" y="11103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63</xdr:row>
      <xdr:rowOff>159855</xdr:rowOff>
    </xdr:from>
    <xdr:ext cx="467179" cy="259045"/>
    <xdr:sp macro="" textlink="">
      <xdr:nvSpPr>
        <xdr:cNvPr id="211" name="テキスト ボックス 210">
          <a:extLst>
            <a:ext uri="{FF2B5EF4-FFF2-40B4-BE49-F238E27FC236}">
              <a16:creationId xmlns:a16="http://schemas.microsoft.com/office/drawing/2014/main" id="{B5D0233B-287E-40C5-B8A4-3A7E12779028}"/>
            </a:ext>
          </a:extLst>
        </xdr:cNvPr>
        <xdr:cNvSpPr txBox="1"/>
      </xdr:nvSpPr>
      <xdr:spPr>
        <a:xfrm>
          <a:off x="6136821" y="10961205"/>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62</xdr:row>
      <xdr:rowOff>146957</xdr:rowOff>
    </xdr:from>
    <xdr:to>
      <xdr:col>59</xdr:col>
      <xdr:colOff>50800</xdr:colOff>
      <xdr:row>62</xdr:row>
      <xdr:rowOff>146957</xdr:rowOff>
    </xdr:to>
    <xdr:cxnSp macro="">
      <xdr:nvCxnSpPr>
        <xdr:cNvPr id="212" name="直線コネクタ 211">
          <a:extLst>
            <a:ext uri="{FF2B5EF4-FFF2-40B4-BE49-F238E27FC236}">
              <a16:creationId xmlns:a16="http://schemas.microsoft.com/office/drawing/2014/main" id="{6DB2E250-C4EE-4564-AD16-30CC644B8F84}"/>
            </a:ext>
          </a:extLst>
        </xdr:cNvPr>
        <xdr:cNvCxnSpPr/>
      </xdr:nvCxnSpPr>
      <xdr:spPr>
        <a:xfrm>
          <a:off x="6604000" y="1077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62</xdr:row>
      <xdr:rowOff>4734</xdr:rowOff>
    </xdr:from>
    <xdr:ext cx="467179" cy="259045"/>
    <xdr:sp macro="" textlink="">
      <xdr:nvSpPr>
        <xdr:cNvPr id="213" name="テキスト ボックス 212">
          <a:extLst>
            <a:ext uri="{FF2B5EF4-FFF2-40B4-BE49-F238E27FC236}">
              <a16:creationId xmlns:a16="http://schemas.microsoft.com/office/drawing/2014/main" id="{F2E0ECD3-54E9-4319-ADBA-E742F9F3AFC2}"/>
            </a:ext>
          </a:extLst>
        </xdr:cNvPr>
        <xdr:cNvSpPr txBox="1"/>
      </xdr:nvSpPr>
      <xdr:spPr>
        <a:xfrm>
          <a:off x="6136821" y="10634634"/>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60</xdr:row>
      <xdr:rowOff>163285</xdr:rowOff>
    </xdr:from>
    <xdr:to>
      <xdr:col>59</xdr:col>
      <xdr:colOff>50800</xdr:colOff>
      <xdr:row>60</xdr:row>
      <xdr:rowOff>163285</xdr:rowOff>
    </xdr:to>
    <xdr:cxnSp macro="">
      <xdr:nvCxnSpPr>
        <xdr:cNvPr id="214" name="直線コネクタ 213">
          <a:extLst>
            <a:ext uri="{FF2B5EF4-FFF2-40B4-BE49-F238E27FC236}">
              <a16:creationId xmlns:a16="http://schemas.microsoft.com/office/drawing/2014/main" id="{3700FC18-EC71-4F37-B69C-78C647A4F828}"/>
            </a:ext>
          </a:extLst>
        </xdr:cNvPr>
        <xdr:cNvCxnSpPr/>
      </xdr:nvCxnSpPr>
      <xdr:spPr>
        <a:xfrm>
          <a:off x="6604000" y="10450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60</xdr:row>
      <xdr:rowOff>21062</xdr:rowOff>
    </xdr:from>
    <xdr:ext cx="467179" cy="259045"/>
    <xdr:sp macro="" textlink="">
      <xdr:nvSpPr>
        <xdr:cNvPr id="215" name="テキスト ボックス 214">
          <a:extLst>
            <a:ext uri="{FF2B5EF4-FFF2-40B4-BE49-F238E27FC236}">
              <a16:creationId xmlns:a16="http://schemas.microsoft.com/office/drawing/2014/main" id="{DE8B4B21-0596-455C-B7C9-BA786DC40144}"/>
            </a:ext>
          </a:extLst>
        </xdr:cNvPr>
        <xdr:cNvSpPr txBox="1"/>
      </xdr:nvSpPr>
      <xdr:spPr>
        <a:xfrm>
          <a:off x="6136821" y="10308062"/>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0.090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59</xdr:row>
      <xdr:rowOff>8165</xdr:rowOff>
    </xdr:from>
    <xdr:to>
      <xdr:col>59</xdr:col>
      <xdr:colOff>50800</xdr:colOff>
      <xdr:row>59</xdr:row>
      <xdr:rowOff>8165</xdr:rowOff>
    </xdr:to>
    <xdr:cxnSp macro="">
      <xdr:nvCxnSpPr>
        <xdr:cNvPr id="216" name="直線コネクタ 215">
          <a:extLst>
            <a:ext uri="{FF2B5EF4-FFF2-40B4-BE49-F238E27FC236}">
              <a16:creationId xmlns:a16="http://schemas.microsoft.com/office/drawing/2014/main" id="{C1F0699F-03B8-4C2C-9D6F-A7A1ABA974E4}"/>
            </a:ext>
          </a:extLst>
        </xdr:cNvPr>
        <xdr:cNvCxnSpPr/>
      </xdr:nvCxnSpPr>
      <xdr:spPr>
        <a:xfrm>
          <a:off x="6604000" y="1012371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58</xdr:row>
      <xdr:rowOff>37392</xdr:rowOff>
    </xdr:from>
    <xdr:ext cx="467179" cy="259045"/>
    <xdr:sp macro="" textlink="">
      <xdr:nvSpPr>
        <xdr:cNvPr id="217" name="テキスト ボックス 216">
          <a:extLst>
            <a:ext uri="{FF2B5EF4-FFF2-40B4-BE49-F238E27FC236}">
              <a16:creationId xmlns:a16="http://schemas.microsoft.com/office/drawing/2014/main" id="{5337BDB2-1449-4A4B-BCA3-B8A80C6211A1}"/>
            </a:ext>
          </a:extLst>
        </xdr:cNvPr>
        <xdr:cNvSpPr txBox="1"/>
      </xdr:nvSpPr>
      <xdr:spPr>
        <a:xfrm>
          <a:off x="6136821" y="9981492"/>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0.120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57</xdr:row>
      <xdr:rowOff>24493</xdr:rowOff>
    </xdr:from>
    <xdr:to>
      <xdr:col>59</xdr:col>
      <xdr:colOff>50800</xdr:colOff>
      <xdr:row>57</xdr:row>
      <xdr:rowOff>24493</xdr:rowOff>
    </xdr:to>
    <xdr:cxnSp macro="">
      <xdr:nvCxnSpPr>
        <xdr:cNvPr id="218" name="直線コネクタ 217">
          <a:extLst>
            <a:ext uri="{FF2B5EF4-FFF2-40B4-BE49-F238E27FC236}">
              <a16:creationId xmlns:a16="http://schemas.microsoft.com/office/drawing/2014/main" id="{E660547F-3F63-4F98-B8A9-584F430C93A1}"/>
            </a:ext>
          </a:extLst>
        </xdr:cNvPr>
        <xdr:cNvCxnSpPr/>
      </xdr:nvCxnSpPr>
      <xdr:spPr>
        <a:xfrm>
          <a:off x="6604000" y="979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56</xdr:row>
      <xdr:rowOff>53720</xdr:rowOff>
    </xdr:from>
    <xdr:ext cx="467179" cy="259045"/>
    <xdr:sp macro="" textlink="">
      <xdr:nvSpPr>
        <xdr:cNvPr id="219" name="テキスト ボックス 218">
          <a:extLst>
            <a:ext uri="{FF2B5EF4-FFF2-40B4-BE49-F238E27FC236}">
              <a16:creationId xmlns:a16="http://schemas.microsoft.com/office/drawing/2014/main" id="{4DCEBEE3-B676-4275-9E43-F388E5811F79}"/>
            </a:ext>
          </a:extLst>
        </xdr:cNvPr>
        <xdr:cNvSpPr txBox="1"/>
      </xdr:nvSpPr>
      <xdr:spPr>
        <a:xfrm>
          <a:off x="6136821" y="9654920"/>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55</xdr:row>
      <xdr:rowOff>40822</xdr:rowOff>
    </xdr:from>
    <xdr:to>
      <xdr:col>59</xdr:col>
      <xdr:colOff>50800</xdr:colOff>
      <xdr:row>55</xdr:row>
      <xdr:rowOff>40822</xdr:rowOff>
    </xdr:to>
    <xdr:cxnSp macro="">
      <xdr:nvCxnSpPr>
        <xdr:cNvPr id="220" name="直線コネクタ 219">
          <a:extLst>
            <a:ext uri="{FF2B5EF4-FFF2-40B4-BE49-F238E27FC236}">
              <a16:creationId xmlns:a16="http://schemas.microsoft.com/office/drawing/2014/main" id="{EF3DC98D-8E19-46E0-BABE-2C2D5C128BB6}"/>
            </a:ext>
          </a:extLst>
        </xdr:cNvPr>
        <xdr:cNvCxnSpPr/>
      </xdr:nvCxnSpPr>
      <xdr:spPr>
        <a:xfrm>
          <a:off x="6604000" y="9470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54</xdr:row>
      <xdr:rowOff>70049</xdr:rowOff>
    </xdr:from>
    <xdr:ext cx="467179" cy="259045"/>
    <xdr:sp macro="" textlink="">
      <xdr:nvSpPr>
        <xdr:cNvPr id="221" name="テキスト ボックス 220">
          <a:extLst>
            <a:ext uri="{FF2B5EF4-FFF2-40B4-BE49-F238E27FC236}">
              <a16:creationId xmlns:a16="http://schemas.microsoft.com/office/drawing/2014/main" id="{9A47B2BF-038F-4CA8-ABC4-86D2D70FEFFE}"/>
            </a:ext>
          </a:extLst>
        </xdr:cNvPr>
        <xdr:cNvSpPr txBox="1"/>
      </xdr:nvSpPr>
      <xdr:spPr>
        <a:xfrm>
          <a:off x="6136821" y="9328349"/>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0.180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53</xdr:row>
      <xdr:rowOff>57150</xdr:rowOff>
    </xdr:from>
    <xdr:to>
      <xdr:col>59</xdr:col>
      <xdr:colOff>50800</xdr:colOff>
      <xdr:row>53</xdr:row>
      <xdr:rowOff>57150</xdr:rowOff>
    </xdr:to>
    <xdr:cxnSp macro="">
      <xdr:nvCxnSpPr>
        <xdr:cNvPr id="222" name="直線コネクタ 221">
          <a:extLst>
            <a:ext uri="{FF2B5EF4-FFF2-40B4-BE49-F238E27FC236}">
              <a16:creationId xmlns:a16="http://schemas.microsoft.com/office/drawing/2014/main" id="{79E3D5A0-3B8C-46BB-AF62-62E183C9C45D}"/>
            </a:ext>
          </a:extLst>
        </xdr:cNvPr>
        <xdr:cNvCxnSpPr/>
      </xdr:nvCxnSpPr>
      <xdr:spPr>
        <a:xfrm>
          <a:off x="6604000" y="914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52</xdr:row>
      <xdr:rowOff>86377</xdr:rowOff>
    </xdr:from>
    <xdr:ext cx="467179" cy="259045"/>
    <xdr:sp macro="" textlink="">
      <xdr:nvSpPr>
        <xdr:cNvPr id="223" name="テキスト ボックス 222">
          <a:extLst>
            <a:ext uri="{FF2B5EF4-FFF2-40B4-BE49-F238E27FC236}">
              <a16:creationId xmlns:a16="http://schemas.microsoft.com/office/drawing/2014/main" id="{F208C64C-7F41-4035-80E0-CC01D7ED0DD1}"/>
            </a:ext>
          </a:extLst>
        </xdr:cNvPr>
        <xdr:cNvSpPr txBox="1"/>
      </xdr:nvSpPr>
      <xdr:spPr>
        <a:xfrm>
          <a:off x="6136821" y="900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0.210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53</xdr:row>
      <xdr:rowOff>57150</xdr:rowOff>
    </xdr:from>
    <xdr:to>
      <xdr:col>59</xdr:col>
      <xdr:colOff>88900</xdr:colOff>
      <xdr:row>66</xdr:row>
      <xdr:rowOff>114300</xdr:rowOff>
    </xdr:to>
    <xdr:sp macro="" textlink="">
      <xdr:nvSpPr>
        <xdr:cNvPr id="224" name="【体育館・プール】&#10;一人当たり面積グラフ枠">
          <a:extLst>
            <a:ext uri="{FF2B5EF4-FFF2-40B4-BE49-F238E27FC236}">
              <a16:creationId xmlns:a16="http://schemas.microsoft.com/office/drawing/2014/main" id="{99E7B246-EDEA-4E2E-ACD0-DCBC3C1F3931}"/>
            </a:ext>
          </a:extLst>
        </xdr:cNvPr>
        <xdr:cNvSpPr/>
      </xdr:nvSpPr>
      <xdr:spPr>
        <a:xfrm>
          <a:off x="6604000" y="914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189865</xdr:colOff>
      <xdr:row>55</xdr:row>
      <xdr:rowOff>127907</xdr:rowOff>
    </xdr:from>
    <xdr:to>
      <xdr:col>54</xdr:col>
      <xdr:colOff>189865</xdr:colOff>
      <xdr:row>64</xdr:row>
      <xdr:rowOff>54428</xdr:rowOff>
    </xdr:to>
    <xdr:cxnSp macro="">
      <xdr:nvCxnSpPr>
        <xdr:cNvPr id="225" name="直線コネクタ 224">
          <a:extLst>
            <a:ext uri="{FF2B5EF4-FFF2-40B4-BE49-F238E27FC236}">
              <a16:creationId xmlns:a16="http://schemas.microsoft.com/office/drawing/2014/main" id="{4FE83329-3BEB-485E-926D-52C7B553CC60}"/>
            </a:ext>
          </a:extLst>
        </xdr:cNvPr>
        <xdr:cNvCxnSpPr/>
      </xdr:nvCxnSpPr>
      <xdr:spPr>
        <a:xfrm flipV="1">
          <a:off x="10476865" y="9557657"/>
          <a:ext cx="0" cy="1469571"/>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64</xdr:row>
      <xdr:rowOff>58255</xdr:rowOff>
    </xdr:from>
    <xdr:ext cx="469744" cy="259045"/>
    <xdr:sp macro="" textlink="">
      <xdr:nvSpPr>
        <xdr:cNvPr id="226" name="【体育館・プール】&#10;一人当たり面積最小値テキスト">
          <a:extLst>
            <a:ext uri="{FF2B5EF4-FFF2-40B4-BE49-F238E27FC236}">
              <a16:creationId xmlns:a16="http://schemas.microsoft.com/office/drawing/2014/main" id="{9C15ABC3-A8AA-432A-8118-78AC0CFDE397}"/>
            </a:ext>
          </a:extLst>
        </xdr:cNvPr>
        <xdr:cNvSpPr txBox="1"/>
      </xdr:nvSpPr>
      <xdr:spPr>
        <a:xfrm>
          <a:off x="10515600" y="1103105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0.037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64</xdr:row>
      <xdr:rowOff>54428</xdr:rowOff>
    </xdr:from>
    <xdr:to>
      <xdr:col>55</xdr:col>
      <xdr:colOff>88900</xdr:colOff>
      <xdr:row>64</xdr:row>
      <xdr:rowOff>54428</xdr:rowOff>
    </xdr:to>
    <xdr:cxnSp macro="">
      <xdr:nvCxnSpPr>
        <xdr:cNvPr id="227" name="直線コネクタ 226">
          <a:extLst>
            <a:ext uri="{FF2B5EF4-FFF2-40B4-BE49-F238E27FC236}">
              <a16:creationId xmlns:a16="http://schemas.microsoft.com/office/drawing/2014/main" id="{0EE24296-C353-4EAB-9E9A-D34C3BFFF301}"/>
            </a:ext>
          </a:extLst>
        </xdr:cNvPr>
        <xdr:cNvCxnSpPr/>
      </xdr:nvCxnSpPr>
      <xdr:spPr>
        <a:xfrm>
          <a:off x="10388600" y="1102722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54</xdr:row>
      <xdr:rowOff>74584</xdr:rowOff>
    </xdr:from>
    <xdr:ext cx="469744" cy="259045"/>
    <xdr:sp macro="" textlink="">
      <xdr:nvSpPr>
        <xdr:cNvPr id="228" name="【体育館・プール】&#10;一人当たり面積最大値テキスト">
          <a:extLst>
            <a:ext uri="{FF2B5EF4-FFF2-40B4-BE49-F238E27FC236}">
              <a16:creationId xmlns:a16="http://schemas.microsoft.com/office/drawing/2014/main" id="{85EE640B-AC73-4D16-BB91-08A52E492DEF}"/>
            </a:ext>
          </a:extLst>
        </xdr:cNvPr>
        <xdr:cNvSpPr txBox="1"/>
      </xdr:nvSpPr>
      <xdr:spPr>
        <a:xfrm>
          <a:off x="10515600" y="933288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0.172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55</xdr:row>
      <xdr:rowOff>127907</xdr:rowOff>
    </xdr:from>
    <xdr:to>
      <xdr:col>55</xdr:col>
      <xdr:colOff>88900</xdr:colOff>
      <xdr:row>55</xdr:row>
      <xdr:rowOff>127907</xdr:rowOff>
    </xdr:to>
    <xdr:cxnSp macro="">
      <xdr:nvCxnSpPr>
        <xdr:cNvPr id="229" name="直線コネクタ 228">
          <a:extLst>
            <a:ext uri="{FF2B5EF4-FFF2-40B4-BE49-F238E27FC236}">
              <a16:creationId xmlns:a16="http://schemas.microsoft.com/office/drawing/2014/main" id="{A5E94E0F-A1A8-42FD-89B7-5475FD138BFF}"/>
            </a:ext>
          </a:extLst>
        </xdr:cNvPr>
        <xdr:cNvCxnSpPr/>
      </xdr:nvCxnSpPr>
      <xdr:spPr>
        <a:xfrm>
          <a:off x="10388600" y="955765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62</xdr:row>
      <xdr:rowOff>20155</xdr:rowOff>
    </xdr:from>
    <xdr:ext cx="469744" cy="259045"/>
    <xdr:sp macro="" textlink="">
      <xdr:nvSpPr>
        <xdr:cNvPr id="230" name="【体育館・プール】&#10;一人当たり面積平均値テキスト">
          <a:extLst>
            <a:ext uri="{FF2B5EF4-FFF2-40B4-BE49-F238E27FC236}">
              <a16:creationId xmlns:a16="http://schemas.microsoft.com/office/drawing/2014/main" id="{41FC86C3-EC37-49F0-91F1-A897434297D5}"/>
            </a:ext>
          </a:extLst>
        </xdr:cNvPr>
        <xdr:cNvSpPr txBox="1"/>
      </xdr:nvSpPr>
      <xdr:spPr>
        <a:xfrm>
          <a:off x="10515600" y="10650055"/>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0.065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62</xdr:row>
      <xdr:rowOff>41728</xdr:rowOff>
    </xdr:from>
    <xdr:to>
      <xdr:col>55</xdr:col>
      <xdr:colOff>50800</xdr:colOff>
      <xdr:row>62</xdr:row>
      <xdr:rowOff>143328</xdr:rowOff>
    </xdr:to>
    <xdr:sp macro="" textlink="">
      <xdr:nvSpPr>
        <xdr:cNvPr id="231" name="フローチャート: 判断 230">
          <a:extLst>
            <a:ext uri="{FF2B5EF4-FFF2-40B4-BE49-F238E27FC236}">
              <a16:creationId xmlns:a16="http://schemas.microsoft.com/office/drawing/2014/main" id="{F028533E-3FF5-4F6C-B3F0-29077370BF91}"/>
            </a:ext>
          </a:extLst>
        </xdr:cNvPr>
        <xdr:cNvSpPr/>
      </xdr:nvSpPr>
      <xdr:spPr>
        <a:xfrm>
          <a:off x="10426700" y="1067162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63500</xdr:colOff>
      <xdr:row>62</xdr:row>
      <xdr:rowOff>19957</xdr:rowOff>
    </xdr:from>
    <xdr:to>
      <xdr:col>50</xdr:col>
      <xdr:colOff>165100</xdr:colOff>
      <xdr:row>62</xdr:row>
      <xdr:rowOff>121557</xdr:rowOff>
    </xdr:to>
    <xdr:sp macro="" textlink="">
      <xdr:nvSpPr>
        <xdr:cNvPr id="232" name="フローチャート: 判断 231">
          <a:extLst>
            <a:ext uri="{FF2B5EF4-FFF2-40B4-BE49-F238E27FC236}">
              <a16:creationId xmlns:a16="http://schemas.microsoft.com/office/drawing/2014/main" id="{167E5746-C14B-4597-9432-E6A56E976DFF}"/>
            </a:ext>
          </a:extLst>
        </xdr:cNvPr>
        <xdr:cNvSpPr/>
      </xdr:nvSpPr>
      <xdr:spPr>
        <a:xfrm>
          <a:off x="9588500" y="1064985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127000</xdr:colOff>
      <xdr:row>62</xdr:row>
      <xdr:rowOff>30843</xdr:rowOff>
    </xdr:from>
    <xdr:to>
      <xdr:col>46</xdr:col>
      <xdr:colOff>38100</xdr:colOff>
      <xdr:row>62</xdr:row>
      <xdr:rowOff>132443</xdr:rowOff>
    </xdr:to>
    <xdr:sp macro="" textlink="">
      <xdr:nvSpPr>
        <xdr:cNvPr id="233" name="フローチャート: 判断 232">
          <a:extLst>
            <a:ext uri="{FF2B5EF4-FFF2-40B4-BE49-F238E27FC236}">
              <a16:creationId xmlns:a16="http://schemas.microsoft.com/office/drawing/2014/main" id="{AFFBA19E-3681-475B-A858-070277B4E092}"/>
            </a:ext>
          </a:extLst>
        </xdr:cNvPr>
        <xdr:cNvSpPr/>
      </xdr:nvSpPr>
      <xdr:spPr>
        <a:xfrm>
          <a:off x="8699500" y="1066074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0</xdr:colOff>
      <xdr:row>62</xdr:row>
      <xdr:rowOff>30843</xdr:rowOff>
    </xdr:from>
    <xdr:to>
      <xdr:col>41</xdr:col>
      <xdr:colOff>101600</xdr:colOff>
      <xdr:row>62</xdr:row>
      <xdr:rowOff>132443</xdr:rowOff>
    </xdr:to>
    <xdr:sp macro="" textlink="">
      <xdr:nvSpPr>
        <xdr:cNvPr id="234" name="フローチャート: 判断 233">
          <a:extLst>
            <a:ext uri="{FF2B5EF4-FFF2-40B4-BE49-F238E27FC236}">
              <a16:creationId xmlns:a16="http://schemas.microsoft.com/office/drawing/2014/main" id="{14EDD93D-C90F-482D-87E2-0B4A61E76B32}"/>
            </a:ext>
          </a:extLst>
        </xdr:cNvPr>
        <xdr:cNvSpPr/>
      </xdr:nvSpPr>
      <xdr:spPr>
        <a:xfrm>
          <a:off x="7810500" y="1066074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63500</xdr:colOff>
      <xdr:row>62</xdr:row>
      <xdr:rowOff>41728</xdr:rowOff>
    </xdr:from>
    <xdr:to>
      <xdr:col>36</xdr:col>
      <xdr:colOff>165100</xdr:colOff>
      <xdr:row>62</xdr:row>
      <xdr:rowOff>143328</xdr:rowOff>
    </xdr:to>
    <xdr:sp macro="" textlink="">
      <xdr:nvSpPr>
        <xdr:cNvPr id="235" name="フローチャート: 判断 234">
          <a:extLst>
            <a:ext uri="{FF2B5EF4-FFF2-40B4-BE49-F238E27FC236}">
              <a16:creationId xmlns:a16="http://schemas.microsoft.com/office/drawing/2014/main" id="{F81F21CF-9C17-4AC4-AC13-B543C1A4A14C}"/>
            </a:ext>
          </a:extLst>
        </xdr:cNvPr>
        <xdr:cNvSpPr/>
      </xdr:nvSpPr>
      <xdr:spPr>
        <a:xfrm>
          <a:off x="6921500" y="1067162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54</xdr:col>
      <xdr:colOff>0</xdr:colOff>
      <xdr:row>66</xdr:row>
      <xdr:rowOff>111777</xdr:rowOff>
    </xdr:from>
    <xdr:ext cx="762000" cy="259045"/>
    <xdr:sp macro="" textlink="">
      <xdr:nvSpPr>
        <xdr:cNvPr id="236" name="テキスト ボックス 235">
          <a:extLst>
            <a:ext uri="{FF2B5EF4-FFF2-40B4-BE49-F238E27FC236}">
              <a16:creationId xmlns:a16="http://schemas.microsoft.com/office/drawing/2014/main" id="{C32B5F33-CFE3-4C2C-B9B7-B900942773D9}"/>
            </a:ext>
          </a:extLst>
        </xdr:cNvPr>
        <xdr:cNvSpPr txBox="1"/>
      </xdr:nvSpPr>
      <xdr:spPr>
        <a:xfrm>
          <a:off x="102870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66</xdr:row>
      <xdr:rowOff>111777</xdr:rowOff>
    </xdr:from>
    <xdr:ext cx="762000" cy="259045"/>
    <xdr:sp macro="" textlink="">
      <xdr:nvSpPr>
        <xdr:cNvPr id="237" name="テキスト ボックス 236">
          <a:extLst>
            <a:ext uri="{FF2B5EF4-FFF2-40B4-BE49-F238E27FC236}">
              <a16:creationId xmlns:a16="http://schemas.microsoft.com/office/drawing/2014/main" id="{6B142D17-B7E3-44CD-A04A-9018D4F581CE}"/>
            </a:ext>
          </a:extLst>
        </xdr:cNvPr>
        <xdr:cNvSpPr txBox="1"/>
      </xdr:nvSpPr>
      <xdr:spPr>
        <a:xfrm>
          <a:off x="9448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66</xdr:row>
      <xdr:rowOff>111777</xdr:rowOff>
    </xdr:from>
    <xdr:ext cx="762000" cy="259045"/>
    <xdr:sp macro="" textlink="">
      <xdr:nvSpPr>
        <xdr:cNvPr id="238" name="テキスト ボックス 237">
          <a:extLst>
            <a:ext uri="{FF2B5EF4-FFF2-40B4-BE49-F238E27FC236}">
              <a16:creationId xmlns:a16="http://schemas.microsoft.com/office/drawing/2014/main" id="{1B4807BE-5BF5-4E73-BA79-136052D8A283}"/>
            </a:ext>
          </a:extLst>
        </xdr:cNvPr>
        <xdr:cNvSpPr txBox="1"/>
      </xdr:nvSpPr>
      <xdr:spPr>
        <a:xfrm>
          <a:off x="8559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66</xdr:row>
      <xdr:rowOff>111777</xdr:rowOff>
    </xdr:from>
    <xdr:ext cx="762000" cy="259045"/>
    <xdr:sp macro="" textlink="">
      <xdr:nvSpPr>
        <xdr:cNvPr id="239" name="テキスト ボックス 238">
          <a:extLst>
            <a:ext uri="{FF2B5EF4-FFF2-40B4-BE49-F238E27FC236}">
              <a16:creationId xmlns:a16="http://schemas.microsoft.com/office/drawing/2014/main" id="{0E4A8C6D-6A48-4088-8A4C-F734B2169032}"/>
            </a:ext>
          </a:extLst>
        </xdr:cNvPr>
        <xdr:cNvSpPr txBox="1"/>
      </xdr:nvSpPr>
      <xdr:spPr>
        <a:xfrm>
          <a:off x="7670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66</xdr:row>
      <xdr:rowOff>111777</xdr:rowOff>
    </xdr:from>
    <xdr:ext cx="762000" cy="259045"/>
    <xdr:sp macro="" textlink="">
      <xdr:nvSpPr>
        <xdr:cNvPr id="240" name="テキスト ボックス 239">
          <a:extLst>
            <a:ext uri="{FF2B5EF4-FFF2-40B4-BE49-F238E27FC236}">
              <a16:creationId xmlns:a16="http://schemas.microsoft.com/office/drawing/2014/main" id="{EF768F22-BC79-4C71-86AD-CA383F7C1971}"/>
            </a:ext>
          </a:extLst>
        </xdr:cNvPr>
        <xdr:cNvSpPr txBox="1"/>
      </xdr:nvSpPr>
      <xdr:spPr>
        <a:xfrm>
          <a:off x="6781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61</xdr:row>
      <xdr:rowOff>39007</xdr:rowOff>
    </xdr:from>
    <xdr:to>
      <xdr:col>55</xdr:col>
      <xdr:colOff>50800</xdr:colOff>
      <xdr:row>61</xdr:row>
      <xdr:rowOff>140607</xdr:rowOff>
    </xdr:to>
    <xdr:sp macro="" textlink="">
      <xdr:nvSpPr>
        <xdr:cNvPr id="241" name="楕円 240">
          <a:extLst>
            <a:ext uri="{FF2B5EF4-FFF2-40B4-BE49-F238E27FC236}">
              <a16:creationId xmlns:a16="http://schemas.microsoft.com/office/drawing/2014/main" id="{CA79B7B6-B68D-4FFB-9CF1-09691671A22F}"/>
            </a:ext>
          </a:extLst>
        </xdr:cNvPr>
        <xdr:cNvSpPr/>
      </xdr:nvSpPr>
      <xdr:spPr>
        <a:xfrm>
          <a:off x="10426700" y="1049745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38100</xdr:colOff>
      <xdr:row>60</xdr:row>
      <xdr:rowOff>61884</xdr:rowOff>
    </xdr:from>
    <xdr:ext cx="469744" cy="259045"/>
    <xdr:sp macro="" textlink="">
      <xdr:nvSpPr>
        <xdr:cNvPr id="242" name="【体育館・プール】&#10;一人当たり面積該当値テキスト">
          <a:extLst>
            <a:ext uri="{FF2B5EF4-FFF2-40B4-BE49-F238E27FC236}">
              <a16:creationId xmlns:a16="http://schemas.microsoft.com/office/drawing/2014/main" id="{0557731F-58E5-495D-87DA-6A05310CF2C4}"/>
            </a:ext>
          </a:extLst>
        </xdr:cNvPr>
        <xdr:cNvSpPr txBox="1"/>
      </xdr:nvSpPr>
      <xdr:spPr>
        <a:xfrm>
          <a:off x="10515600" y="1034888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0.081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61</xdr:row>
      <xdr:rowOff>39007</xdr:rowOff>
    </xdr:from>
    <xdr:to>
      <xdr:col>50</xdr:col>
      <xdr:colOff>165100</xdr:colOff>
      <xdr:row>61</xdr:row>
      <xdr:rowOff>140607</xdr:rowOff>
    </xdr:to>
    <xdr:sp macro="" textlink="">
      <xdr:nvSpPr>
        <xdr:cNvPr id="243" name="楕円 242">
          <a:extLst>
            <a:ext uri="{FF2B5EF4-FFF2-40B4-BE49-F238E27FC236}">
              <a16:creationId xmlns:a16="http://schemas.microsoft.com/office/drawing/2014/main" id="{274B0A8D-48CA-496D-A7B7-96B183A715F5}"/>
            </a:ext>
          </a:extLst>
        </xdr:cNvPr>
        <xdr:cNvSpPr/>
      </xdr:nvSpPr>
      <xdr:spPr>
        <a:xfrm>
          <a:off x="9588500" y="1049745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114300</xdr:colOff>
      <xdr:row>61</xdr:row>
      <xdr:rowOff>89807</xdr:rowOff>
    </xdr:from>
    <xdr:to>
      <xdr:col>55</xdr:col>
      <xdr:colOff>0</xdr:colOff>
      <xdr:row>61</xdr:row>
      <xdr:rowOff>89807</xdr:rowOff>
    </xdr:to>
    <xdr:cxnSp macro="">
      <xdr:nvCxnSpPr>
        <xdr:cNvPr id="244" name="直線コネクタ 243">
          <a:extLst>
            <a:ext uri="{FF2B5EF4-FFF2-40B4-BE49-F238E27FC236}">
              <a16:creationId xmlns:a16="http://schemas.microsoft.com/office/drawing/2014/main" id="{D0A4071E-E079-4789-9D6F-1CFF223A5451}"/>
            </a:ext>
          </a:extLst>
        </xdr:cNvPr>
        <xdr:cNvCxnSpPr/>
      </xdr:nvCxnSpPr>
      <xdr:spPr>
        <a:xfrm>
          <a:off x="9639300" y="10548257"/>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61</xdr:row>
      <xdr:rowOff>17235</xdr:rowOff>
    </xdr:from>
    <xdr:to>
      <xdr:col>46</xdr:col>
      <xdr:colOff>38100</xdr:colOff>
      <xdr:row>61</xdr:row>
      <xdr:rowOff>118835</xdr:rowOff>
    </xdr:to>
    <xdr:sp macro="" textlink="">
      <xdr:nvSpPr>
        <xdr:cNvPr id="245" name="楕円 244">
          <a:extLst>
            <a:ext uri="{FF2B5EF4-FFF2-40B4-BE49-F238E27FC236}">
              <a16:creationId xmlns:a16="http://schemas.microsoft.com/office/drawing/2014/main" id="{0AF64B91-45F2-4939-9B9B-1EAE61130785}"/>
            </a:ext>
          </a:extLst>
        </xdr:cNvPr>
        <xdr:cNvSpPr/>
      </xdr:nvSpPr>
      <xdr:spPr>
        <a:xfrm>
          <a:off x="8699500" y="1047568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61</xdr:row>
      <xdr:rowOff>68035</xdr:rowOff>
    </xdr:from>
    <xdr:to>
      <xdr:col>50</xdr:col>
      <xdr:colOff>114300</xdr:colOff>
      <xdr:row>61</xdr:row>
      <xdr:rowOff>89807</xdr:rowOff>
    </xdr:to>
    <xdr:cxnSp macro="">
      <xdr:nvCxnSpPr>
        <xdr:cNvPr id="246" name="直線コネクタ 245">
          <a:extLst>
            <a:ext uri="{FF2B5EF4-FFF2-40B4-BE49-F238E27FC236}">
              <a16:creationId xmlns:a16="http://schemas.microsoft.com/office/drawing/2014/main" id="{9469E908-99BA-498B-BC9C-2951FD9773C8}"/>
            </a:ext>
          </a:extLst>
        </xdr:cNvPr>
        <xdr:cNvCxnSpPr/>
      </xdr:nvCxnSpPr>
      <xdr:spPr>
        <a:xfrm>
          <a:off x="8750300" y="10526485"/>
          <a:ext cx="889000" cy="2177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61</xdr:row>
      <xdr:rowOff>17235</xdr:rowOff>
    </xdr:from>
    <xdr:to>
      <xdr:col>41</xdr:col>
      <xdr:colOff>101600</xdr:colOff>
      <xdr:row>61</xdr:row>
      <xdr:rowOff>118835</xdr:rowOff>
    </xdr:to>
    <xdr:sp macro="" textlink="">
      <xdr:nvSpPr>
        <xdr:cNvPr id="247" name="楕円 246">
          <a:extLst>
            <a:ext uri="{FF2B5EF4-FFF2-40B4-BE49-F238E27FC236}">
              <a16:creationId xmlns:a16="http://schemas.microsoft.com/office/drawing/2014/main" id="{5244BA09-A936-450E-B199-968E3A2E9E67}"/>
            </a:ext>
          </a:extLst>
        </xdr:cNvPr>
        <xdr:cNvSpPr/>
      </xdr:nvSpPr>
      <xdr:spPr>
        <a:xfrm>
          <a:off x="7810500" y="1047568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50800</xdr:colOff>
      <xdr:row>61</xdr:row>
      <xdr:rowOff>68035</xdr:rowOff>
    </xdr:from>
    <xdr:to>
      <xdr:col>45</xdr:col>
      <xdr:colOff>177800</xdr:colOff>
      <xdr:row>61</xdr:row>
      <xdr:rowOff>68035</xdr:rowOff>
    </xdr:to>
    <xdr:cxnSp macro="">
      <xdr:nvCxnSpPr>
        <xdr:cNvPr id="248" name="直線コネクタ 247">
          <a:extLst>
            <a:ext uri="{FF2B5EF4-FFF2-40B4-BE49-F238E27FC236}">
              <a16:creationId xmlns:a16="http://schemas.microsoft.com/office/drawing/2014/main" id="{92B36969-FEF6-44E3-A72A-D9F8D438F6ED}"/>
            </a:ext>
          </a:extLst>
        </xdr:cNvPr>
        <xdr:cNvCxnSpPr/>
      </xdr:nvCxnSpPr>
      <xdr:spPr>
        <a:xfrm>
          <a:off x="7861300" y="10526485"/>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36</xdr:col>
      <xdr:colOff>63500</xdr:colOff>
      <xdr:row>61</xdr:row>
      <xdr:rowOff>28122</xdr:rowOff>
    </xdr:from>
    <xdr:to>
      <xdr:col>36</xdr:col>
      <xdr:colOff>165100</xdr:colOff>
      <xdr:row>61</xdr:row>
      <xdr:rowOff>129722</xdr:rowOff>
    </xdr:to>
    <xdr:sp macro="" textlink="">
      <xdr:nvSpPr>
        <xdr:cNvPr id="249" name="楕円 248">
          <a:extLst>
            <a:ext uri="{FF2B5EF4-FFF2-40B4-BE49-F238E27FC236}">
              <a16:creationId xmlns:a16="http://schemas.microsoft.com/office/drawing/2014/main" id="{740DA7F3-B0D7-4EEC-978F-A7314A60B931}"/>
            </a:ext>
          </a:extLst>
        </xdr:cNvPr>
        <xdr:cNvSpPr/>
      </xdr:nvSpPr>
      <xdr:spPr>
        <a:xfrm>
          <a:off x="6921500" y="1048657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114300</xdr:colOff>
      <xdr:row>61</xdr:row>
      <xdr:rowOff>68035</xdr:rowOff>
    </xdr:from>
    <xdr:to>
      <xdr:col>41</xdr:col>
      <xdr:colOff>50800</xdr:colOff>
      <xdr:row>61</xdr:row>
      <xdr:rowOff>78922</xdr:rowOff>
    </xdr:to>
    <xdr:cxnSp macro="">
      <xdr:nvCxnSpPr>
        <xdr:cNvPr id="250" name="直線コネクタ 249">
          <a:extLst>
            <a:ext uri="{FF2B5EF4-FFF2-40B4-BE49-F238E27FC236}">
              <a16:creationId xmlns:a16="http://schemas.microsoft.com/office/drawing/2014/main" id="{4DD63055-67FF-4F5D-A191-3D694A223849}"/>
            </a:ext>
          </a:extLst>
        </xdr:cNvPr>
        <xdr:cNvCxnSpPr/>
      </xdr:nvCxnSpPr>
      <xdr:spPr>
        <a:xfrm flipV="1">
          <a:off x="6972300" y="10526485"/>
          <a:ext cx="889000" cy="1088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49</xdr:col>
      <xdr:colOff>57227</xdr:colOff>
      <xdr:row>62</xdr:row>
      <xdr:rowOff>112684</xdr:rowOff>
    </xdr:from>
    <xdr:ext cx="469744" cy="259045"/>
    <xdr:sp macro="" textlink="">
      <xdr:nvSpPr>
        <xdr:cNvPr id="251" name="n_1aveValue【体育館・プール】&#10;一人当たり面積">
          <a:extLst>
            <a:ext uri="{FF2B5EF4-FFF2-40B4-BE49-F238E27FC236}">
              <a16:creationId xmlns:a16="http://schemas.microsoft.com/office/drawing/2014/main" id="{5A5FEBF3-AD89-4696-9E23-602FDED4A999}"/>
            </a:ext>
          </a:extLst>
        </xdr:cNvPr>
        <xdr:cNvSpPr txBox="1"/>
      </xdr:nvSpPr>
      <xdr:spPr>
        <a:xfrm>
          <a:off x="9391727" y="1074258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0.067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62</xdr:row>
      <xdr:rowOff>123570</xdr:rowOff>
    </xdr:from>
    <xdr:ext cx="469744" cy="259045"/>
    <xdr:sp macro="" textlink="">
      <xdr:nvSpPr>
        <xdr:cNvPr id="252" name="n_2aveValue【体育館・プール】&#10;一人当たり面積">
          <a:extLst>
            <a:ext uri="{FF2B5EF4-FFF2-40B4-BE49-F238E27FC236}">
              <a16:creationId xmlns:a16="http://schemas.microsoft.com/office/drawing/2014/main" id="{012A6CFE-FC57-4DBB-936A-3BCACF407007}"/>
            </a:ext>
          </a:extLst>
        </xdr:cNvPr>
        <xdr:cNvSpPr txBox="1"/>
      </xdr:nvSpPr>
      <xdr:spPr>
        <a:xfrm>
          <a:off x="8515427" y="1075347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0.066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6427</xdr:colOff>
      <xdr:row>62</xdr:row>
      <xdr:rowOff>123570</xdr:rowOff>
    </xdr:from>
    <xdr:ext cx="469744" cy="259045"/>
    <xdr:sp macro="" textlink="">
      <xdr:nvSpPr>
        <xdr:cNvPr id="253" name="n_3aveValue【体育館・プール】&#10;一人当たり面積">
          <a:extLst>
            <a:ext uri="{FF2B5EF4-FFF2-40B4-BE49-F238E27FC236}">
              <a16:creationId xmlns:a16="http://schemas.microsoft.com/office/drawing/2014/main" id="{32B1AD85-BE27-4948-9B11-94FB45F6627B}"/>
            </a:ext>
          </a:extLst>
        </xdr:cNvPr>
        <xdr:cNvSpPr txBox="1"/>
      </xdr:nvSpPr>
      <xdr:spPr>
        <a:xfrm>
          <a:off x="7626427" y="1075347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0.066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69927</xdr:colOff>
      <xdr:row>62</xdr:row>
      <xdr:rowOff>134455</xdr:rowOff>
    </xdr:from>
    <xdr:ext cx="469744" cy="259045"/>
    <xdr:sp macro="" textlink="">
      <xdr:nvSpPr>
        <xdr:cNvPr id="254" name="n_4aveValue【体育館・プール】&#10;一人当たり面積">
          <a:extLst>
            <a:ext uri="{FF2B5EF4-FFF2-40B4-BE49-F238E27FC236}">
              <a16:creationId xmlns:a16="http://schemas.microsoft.com/office/drawing/2014/main" id="{8D44608B-1039-4EF1-B866-2968A9B03985}"/>
            </a:ext>
          </a:extLst>
        </xdr:cNvPr>
        <xdr:cNvSpPr txBox="1"/>
      </xdr:nvSpPr>
      <xdr:spPr>
        <a:xfrm>
          <a:off x="6737427" y="1076435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0.065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57227</xdr:colOff>
      <xdr:row>59</xdr:row>
      <xdr:rowOff>157134</xdr:rowOff>
    </xdr:from>
    <xdr:ext cx="469744" cy="259045"/>
    <xdr:sp macro="" textlink="">
      <xdr:nvSpPr>
        <xdr:cNvPr id="255" name="n_1mainValue【体育館・プール】&#10;一人当たり面積">
          <a:extLst>
            <a:ext uri="{FF2B5EF4-FFF2-40B4-BE49-F238E27FC236}">
              <a16:creationId xmlns:a16="http://schemas.microsoft.com/office/drawing/2014/main" id="{7DDBE82D-0B23-4C37-8D92-21F5498A5591}"/>
            </a:ext>
          </a:extLst>
        </xdr:cNvPr>
        <xdr:cNvSpPr txBox="1"/>
      </xdr:nvSpPr>
      <xdr:spPr>
        <a:xfrm>
          <a:off x="9391727" y="1027268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0.081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59</xdr:row>
      <xdr:rowOff>135362</xdr:rowOff>
    </xdr:from>
    <xdr:ext cx="469744" cy="259045"/>
    <xdr:sp macro="" textlink="">
      <xdr:nvSpPr>
        <xdr:cNvPr id="256" name="n_2mainValue【体育館・プール】&#10;一人当たり面積">
          <a:extLst>
            <a:ext uri="{FF2B5EF4-FFF2-40B4-BE49-F238E27FC236}">
              <a16:creationId xmlns:a16="http://schemas.microsoft.com/office/drawing/2014/main" id="{3153AC00-AE51-4686-B0DE-322A895337C1}"/>
            </a:ext>
          </a:extLst>
        </xdr:cNvPr>
        <xdr:cNvSpPr txBox="1"/>
      </xdr:nvSpPr>
      <xdr:spPr>
        <a:xfrm>
          <a:off x="8515427" y="1025091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0.083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6427</xdr:colOff>
      <xdr:row>59</xdr:row>
      <xdr:rowOff>135362</xdr:rowOff>
    </xdr:from>
    <xdr:ext cx="469744" cy="259045"/>
    <xdr:sp macro="" textlink="">
      <xdr:nvSpPr>
        <xdr:cNvPr id="257" name="n_3mainValue【体育館・プール】&#10;一人当たり面積">
          <a:extLst>
            <a:ext uri="{FF2B5EF4-FFF2-40B4-BE49-F238E27FC236}">
              <a16:creationId xmlns:a16="http://schemas.microsoft.com/office/drawing/2014/main" id="{7BE18548-2F58-4FF2-A819-06A9C6DBF6C6}"/>
            </a:ext>
          </a:extLst>
        </xdr:cNvPr>
        <xdr:cNvSpPr txBox="1"/>
      </xdr:nvSpPr>
      <xdr:spPr>
        <a:xfrm>
          <a:off x="7626427" y="1025091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0.083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69927</xdr:colOff>
      <xdr:row>59</xdr:row>
      <xdr:rowOff>146249</xdr:rowOff>
    </xdr:from>
    <xdr:ext cx="469744" cy="259045"/>
    <xdr:sp macro="" textlink="">
      <xdr:nvSpPr>
        <xdr:cNvPr id="258" name="n_4mainValue【体育館・プール】&#10;一人当たり面積">
          <a:extLst>
            <a:ext uri="{FF2B5EF4-FFF2-40B4-BE49-F238E27FC236}">
              <a16:creationId xmlns:a16="http://schemas.microsoft.com/office/drawing/2014/main" id="{F5F73803-E151-47E5-B75E-C0C8B3DCFB0D}"/>
            </a:ext>
          </a:extLst>
        </xdr:cNvPr>
        <xdr:cNvSpPr txBox="1"/>
      </xdr:nvSpPr>
      <xdr:spPr>
        <a:xfrm>
          <a:off x="6737427" y="1026179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0.082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68</xdr:row>
      <xdr:rowOff>152400</xdr:rowOff>
    </xdr:from>
    <xdr:to>
      <xdr:col>28</xdr:col>
      <xdr:colOff>152400</xdr:colOff>
      <xdr:row>72</xdr:row>
      <xdr:rowOff>101600</xdr:rowOff>
    </xdr:to>
    <xdr:sp macro="" textlink="">
      <xdr:nvSpPr>
        <xdr:cNvPr id="259" name="正方形/長方形 258">
          <a:extLst>
            <a:ext uri="{FF2B5EF4-FFF2-40B4-BE49-F238E27FC236}">
              <a16:creationId xmlns:a16="http://schemas.microsoft.com/office/drawing/2014/main" id="{925B1B74-7006-4566-AB4D-788CBE867059}"/>
            </a:ext>
          </a:extLst>
        </xdr:cNvPr>
        <xdr:cNvSpPr/>
      </xdr:nvSpPr>
      <xdr:spPr>
        <a:xfrm>
          <a:off x="762000" y="1181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福祉施設</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4</xdr:col>
      <xdr:colOff>127000</xdr:colOff>
      <xdr:row>72</xdr:row>
      <xdr:rowOff>127000</xdr:rowOff>
    </xdr:from>
    <xdr:to>
      <xdr:col>12</xdr:col>
      <xdr:colOff>127000</xdr:colOff>
      <xdr:row>74</xdr:row>
      <xdr:rowOff>38100</xdr:rowOff>
    </xdr:to>
    <xdr:sp macro="" textlink="">
      <xdr:nvSpPr>
        <xdr:cNvPr id="260" name="正方形/長方形 259">
          <a:extLst>
            <a:ext uri="{FF2B5EF4-FFF2-40B4-BE49-F238E27FC236}">
              <a16:creationId xmlns:a16="http://schemas.microsoft.com/office/drawing/2014/main" id="{B44A1F4E-3E7D-4F18-A8FD-AC10F299CCA5}"/>
            </a:ext>
          </a:extLst>
        </xdr:cNvPr>
        <xdr:cNvSpPr/>
      </xdr:nvSpPr>
      <xdr:spPr>
        <a:xfrm>
          <a:off x="889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73</xdr:row>
      <xdr:rowOff>158750</xdr:rowOff>
    </xdr:from>
    <xdr:to>
      <xdr:col>12</xdr:col>
      <xdr:colOff>127000</xdr:colOff>
      <xdr:row>75</xdr:row>
      <xdr:rowOff>69850</xdr:rowOff>
    </xdr:to>
    <xdr:sp macro="" textlink="">
      <xdr:nvSpPr>
        <xdr:cNvPr id="261" name="正方形/長方形 260">
          <a:extLst>
            <a:ext uri="{FF2B5EF4-FFF2-40B4-BE49-F238E27FC236}">
              <a16:creationId xmlns:a16="http://schemas.microsoft.com/office/drawing/2014/main" id="{75CB7153-9B4B-4FBC-B2A2-3BFCF64A24DD}"/>
            </a:ext>
          </a:extLst>
        </xdr:cNvPr>
        <xdr:cNvSpPr/>
      </xdr:nvSpPr>
      <xdr:spPr>
        <a:xfrm>
          <a:off x="889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4/22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72</xdr:row>
      <xdr:rowOff>127000</xdr:rowOff>
    </xdr:from>
    <xdr:to>
      <xdr:col>18</xdr:col>
      <xdr:colOff>0</xdr:colOff>
      <xdr:row>74</xdr:row>
      <xdr:rowOff>38100</xdr:rowOff>
    </xdr:to>
    <xdr:sp macro="" textlink="">
      <xdr:nvSpPr>
        <xdr:cNvPr id="262" name="正方形/長方形 261">
          <a:extLst>
            <a:ext uri="{FF2B5EF4-FFF2-40B4-BE49-F238E27FC236}">
              <a16:creationId xmlns:a16="http://schemas.microsoft.com/office/drawing/2014/main" id="{F835E9FC-806D-4666-9D83-CF1AE96A1FB9}"/>
            </a:ext>
          </a:extLst>
        </xdr:cNvPr>
        <xdr:cNvSpPr/>
      </xdr:nvSpPr>
      <xdr:spPr>
        <a:xfrm>
          <a:off x="1905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73</xdr:row>
      <xdr:rowOff>158750</xdr:rowOff>
    </xdr:from>
    <xdr:to>
      <xdr:col>18</xdr:col>
      <xdr:colOff>0</xdr:colOff>
      <xdr:row>75</xdr:row>
      <xdr:rowOff>69850</xdr:rowOff>
    </xdr:to>
    <xdr:sp macro="" textlink="">
      <xdr:nvSpPr>
        <xdr:cNvPr id="263" name="正方形/長方形 262">
          <a:extLst>
            <a:ext uri="{FF2B5EF4-FFF2-40B4-BE49-F238E27FC236}">
              <a16:creationId xmlns:a16="http://schemas.microsoft.com/office/drawing/2014/main" id="{DAC80FC7-0FE7-41C9-B084-A9A850A06222}"/>
            </a:ext>
          </a:extLst>
        </xdr:cNvPr>
        <xdr:cNvSpPr/>
      </xdr:nvSpPr>
      <xdr:spPr>
        <a:xfrm>
          <a:off x="1905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58.8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72</xdr:row>
      <xdr:rowOff>127000</xdr:rowOff>
    </xdr:from>
    <xdr:to>
      <xdr:col>24</xdr:col>
      <xdr:colOff>0</xdr:colOff>
      <xdr:row>74</xdr:row>
      <xdr:rowOff>38100</xdr:rowOff>
    </xdr:to>
    <xdr:sp macro="" textlink="">
      <xdr:nvSpPr>
        <xdr:cNvPr id="264" name="正方形/長方形 263">
          <a:extLst>
            <a:ext uri="{FF2B5EF4-FFF2-40B4-BE49-F238E27FC236}">
              <a16:creationId xmlns:a16="http://schemas.microsoft.com/office/drawing/2014/main" id="{7C10B29C-FFD9-4DD3-AF1C-292D596EEA1C}"/>
            </a:ext>
          </a:extLst>
        </xdr:cNvPr>
        <xdr:cNvSpPr/>
      </xdr:nvSpPr>
      <xdr:spPr>
        <a:xfrm>
          <a:off x="3048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16</xdr:col>
      <xdr:colOff>0</xdr:colOff>
      <xdr:row>73</xdr:row>
      <xdr:rowOff>158750</xdr:rowOff>
    </xdr:from>
    <xdr:to>
      <xdr:col>24</xdr:col>
      <xdr:colOff>0</xdr:colOff>
      <xdr:row>75</xdr:row>
      <xdr:rowOff>69850</xdr:rowOff>
    </xdr:to>
    <xdr:sp macro="" textlink="">
      <xdr:nvSpPr>
        <xdr:cNvPr id="265" name="正方形/長方形 264">
          <a:extLst>
            <a:ext uri="{FF2B5EF4-FFF2-40B4-BE49-F238E27FC236}">
              <a16:creationId xmlns:a16="http://schemas.microsoft.com/office/drawing/2014/main" id="{083EF0FA-D99B-4798-9A7C-D2483DF40063}"/>
            </a:ext>
          </a:extLst>
        </xdr:cNvPr>
        <xdr:cNvSpPr/>
      </xdr:nvSpPr>
      <xdr:spPr>
        <a:xfrm>
          <a:off x="3048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54.2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75</xdr:row>
      <xdr:rowOff>95250</xdr:rowOff>
    </xdr:from>
    <xdr:to>
      <xdr:col>28</xdr:col>
      <xdr:colOff>152400</xdr:colOff>
      <xdr:row>88</xdr:row>
      <xdr:rowOff>152400</xdr:rowOff>
    </xdr:to>
    <xdr:sp macro="" textlink="">
      <xdr:nvSpPr>
        <xdr:cNvPr id="266" name="正方形/長方形 265">
          <a:extLst>
            <a:ext uri="{FF2B5EF4-FFF2-40B4-BE49-F238E27FC236}">
              <a16:creationId xmlns:a16="http://schemas.microsoft.com/office/drawing/2014/main" id="{9BD3A942-66AB-4D13-B226-087212240B83}"/>
            </a:ext>
          </a:extLst>
        </xdr:cNvPr>
        <xdr:cNvSpPr/>
      </xdr:nvSpPr>
      <xdr:spPr>
        <a:xfrm>
          <a:off x="762000" y="1295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74</xdr:row>
      <xdr:rowOff>76200</xdr:rowOff>
    </xdr:from>
    <xdr:ext cx="298543" cy="225703"/>
    <xdr:sp macro="" textlink="">
      <xdr:nvSpPr>
        <xdr:cNvPr id="267" name="テキスト ボックス 266">
          <a:extLst>
            <a:ext uri="{FF2B5EF4-FFF2-40B4-BE49-F238E27FC236}">
              <a16:creationId xmlns:a16="http://schemas.microsoft.com/office/drawing/2014/main" id="{BECDC0AA-637E-4732-8F65-AC05D663430A}"/>
            </a:ext>
          </a:extLst>
        </xdr:cNvPr>
        <xdr:cNvSpPr txBox="1"/>
      </xdr:nvSpPr>
      <xdr:spPr>
        <a:xfrm>
          <a:off x="723900" y="1276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88</xdr:row>
      <xdr:rowOff>152400</xdr:rowOff>
    </xdr:from>
    <xdr:to>
      <xdr:col>28</xdr:col>
      <xdr:colOff>114300</xdr:colOff>
      <xdr:row>88</xdr:row>
      <xdr:rowOff>152400</xdr:rowOff>
    </xdr:to>
    <xdr:cxnSp macro="">
      <xdr:nvCxnSpPr>
        <xdr:cNvPr id="268" name="直線コネクタ 267">
          <a:extLst>
            <a:ext uri="{FF2B5EF4-FFF2-40B4-BE49-F238E27FC236}">
              <a16:creationId xmlns:a16="http://schemas.microsoft.com/office/drawing/2014/main" id="{472D5F8B-15AF-4C98-8CC2-FF21B36EFBEA}"/>
            </a:ext>
          </a:extLst>
        </xdr:cNvPr>
        <xdr:cNvCxnSpPr/>
      </xdr:nvCxnSpPr>
      <xdr:spPr>
        <a:xfrm>
          <a:off x="762000" y="1524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88</xdr:row>
      <xdr:rowOff>10177</xdr:rowOff>
    </xdr:from>
    <xdr:ext cx="403059" cy="259045"/>
    <xdr:sp macro="" textlink="">
      <xdr:nvSpPr>
        <xdr:cNvPr id="269" name="テキスト ボックス 268">
          <a:extLst>
            <a:ext uri="{FF2B5EF4-FFF2-40B4-BE49-F238E27FC236}">
              <a16:creationId xmlns:a16="http://schemas.microsoft.com/office/drawing/2014/main" id="{28E065AF-4409-4E71-ADD4-983E3163313B}"/>
            </a:ext>
          </a:extLst>
        </xdr:cNvPr>
        <xdr:cNvSpPr txBox="1"/>
      </xdr:nvSpPr>
      <xdr:spPr>
        <a:xfrm>
          <a:off x="358941" y="15097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86</xdr:row>
      <xdr:rowOff>168729</xdr:rowOff>
    </xdr:from>
    <xdr:to>
      <xdr:col>28</xdr:col>
      <xdr:colOff>114300</xdr:colOff>
      <xdr:row>86</xdr:row>
      <xdr:rowOff>168729</xdr:rowOff>
    </xdr:to>
    <xdr:cxnSp macro="">
      <xdr:nvCxnSpPr>
        <xdr:cNvPr id="270" name="直線コネクタ 269">
          <a:extLst>
            <a:ext uri="{FF2B5EF4-FFF2-40B4-BE49-F238E27FC236}">
              <a16:creationId xmlns:a16="http://schemas.microsoft.com/office/drawing/2014/main" id="{F0D4493C-069B-4153-89AA-1AFADEF72608}"/>
            </a:ext>
          </a:extLst>
        </xdr:cNvPr>
        <xdr:cNvCxnSpPr/>
      </xdr:nvCxnSpPr>
      <xdr:spPr>
        <a:xfrm>
          <a:off x="762000" y="14913429"/>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86</xdr:row>
      <xdr:rowOff>26506</xdr:rowOff>
    </xdr:from>
    <xdr:ext cx="403059" cy="259045"/>
    <xdr:sp macro="" textlink="">
      <xdr:nvSpPr>
        <xdr:cNvPr id="271" name="テキスト ボックス 270">
          <a:extLst>
            <a:ext uri="{FF2B5EF4-FFF2-40B4-BE49-F238E27FC236}">
              <a16:creationId xmlns:a16="http://schemas.microsoft.com/office/drawing/2014/main" id="{8DCBF55D-F324-44C5-B92D-E030074CD64C}"/>
            </a:ext>
          </a:extLst>
        </xdr:cNvPr>
        <xdr:cNvSpPr txBox="1"/>
      </xdr:nvSpPr>
      <xdr:spPr>
        <a:xfrm>
          <a:off x="358941" y="14771206"/>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85</xdr:row>
      <xdr:rowOff>13607</xdr:rowOff>
    </xdr:from>
    <xdr:to>
      <xdr:col>28</xdr:col>
      <xdr:colOff>114300</xdr:colOff>
      <xdr:row>85</xdr:row>
      <xdr:rowOff>13607</xdr:rowOff>
    </xdr:to>
    <xdr:cxnSp macro="">
      <xdr:nvCxnSpPr>
        <xdr:cNvPr id="272" name="直線コネクタ 271">
          <a:extLst>
            <a:ext uri="{FF2B5EF4-FFF2-40B4-BE49-F238E27FC236}">
              <a16:creationId xmlns:a16="http://schemas.microsoft.com/office/drawing/2014/main" id="{66A7A1F9-84D3-47BA-8FD7-E1867A890786}"/>
            </a:ext>
          </a:extLst>
        </xdr:cNvPr>
        <xdr:cNvCxnSpPr/>
      </xdr:nvCxnSpPr>
      <xdr:spPr>
        <a:xfrm>
          <a:off x="762000" y="1458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84</xdr:row>
      <xdr:rowOff>42834</xdr:rowOff>
    </xdr:from>
    <xdr:ext cx="403059" cy="259045"/>
    <xdr:sp macro="" textlink="">
      <xdr:nvSpPr>
        <xdr:cNvPr id="273" name="テキスト ボックス 272">
          <a:extLst>
            <a:ext uri="{FF2B5EF4-FFF2-40B4-BE49-F238E27FC236}">
              <a16:creationId xmlns:a16="http://schemas.microsoft.com/office/drawing/2014/main" id="{A0678C49-6774-49EE-B533-985D18BD8A46}"/>
            </a:ext>
          </a:extLst>
        </xdr:cNvPr>
        <xdr:cNvSpPr txBox="1"/>
      </xdr:nvSpPr>
      <xdr:spPr>
        <a:xfrm>
          <a:off x="358941" y="14444634"/>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70.0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83</xdr:row>
      <xdr:rowOff>29936</xdr:rowOff>
    </xdr:from>
    <xdr:to>
      <xdr:col>28</xdr:col>
      <xdr:colOff>114300</xdr:colOff>
      <xdr:row>83</xdr:row>
      <xdr:rowOff>29936</xdr:rowOff>
    </xdr:to>
    <xdr:cxnSp macro="">
      <xdr:nvCxnSpPr>
        <xdr:cNvPr id="274" name="直線コネクタ 273">
          <a:extLst>
            <a:ext uri="{FF2B5EF4-FFF2-40B4-BE49-F238E27FC236}">
              <a16:creationId xmlns:a16="http://schemas.microsoft.com/office/drawing/2014/main" id="{BB588595-D713-4620-8DB9-253D76B21E89}"/>
            </a:ext>
          </a:extLst>
        </xdr:cNvPr>
        <xdr:cNvCxnSpPr/>
      </xdr:nvCxnSpPr>
      <xdr:spPr>
        <a:xfrm>
          <a:off x="762000" y="14260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82</xdr:row>
      <xdr:rowOff>59163</xdr:rowOff>
    </xdr:from>
    <xdr:ext cx="403059" cy="259045"/>
    <xdr:sp macro="" textlink="">
      <xdr:nvSpPr>
        <xdr:cNvPr id="275" name="テキスト ボックス 274">
          <a:extLst>
            <a:ext uri="{FF2B5EF4-FFF2-40B4-BE49-F238E27FC236}">
              <a16:creationId xmlns:a16="http://schemas.microsoft.com/office/drawing/2014/main" id="{84E83CD5-50D8-4DBA-9B48-F3F7C44E1FF1}"/>
            </a:ext>
          </a:extLst>
        </xdr:cNvPr>
        <xdr:cNvSpPr txBox="1"/>
      </xdr:nvSpPr>
      <xdr:spPr>
        <a:xfrm>
          <a:off x="358941" y="14118063"/>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81</xdr:row>
      <xdr:rowOff>46264</xdr:rowOff>
    </xdr:from>
    <xdr:to>
      <xdr:col>28</xdr:col>
      <xdr:colOff>114300</xdr:colOff>
      <xdr:row>81</xdr:row>
      <xdr:rowOff>46264</xdr:rowOff>
    </xdr:to>
    <xdr:cxnSp macro="">
      <xdr:nvCxnSpPr>
        <xdr:cNvPr id="276" name="直線コネクタ 275">
          <a:extLst>
            <a:ext uri="{FF2B5EF4-FFF2-40B4-BE49-F238E27FC236}">
              <a16:creationId xmlns:a16="http://schemas.microsoft.com/office/drawing/2014/main" id="{4F22CC09-D293-45B1-969F-690128A9A8BC}"/>
            </a:ext>
          </a:extLst>
        </xdr:cNvPr>
        <xdr:cNvCxnSpPr/>
      </xdr:nvCxnSpPr>
      <xdr:spPr>
        <a:xfrm>
          <a:off x="762000" y="13933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80</xdr:row>
      <xdr:rowOff>75491</xdr:rowOff>
    </xdr:from>
    <xdr:ext cx="403059" cy="259045"/>
    <xdr:sp macro="" textlink="">
      <xdr:nvSpPr>
        <xdr:cNvPr id="277" name="テキスト ボックス 276">
          <a:extLst>
            <a:ext uri="{FF2B5EF4-FFF2-40B4-BE49-F238E27FC236}">
              <a16:creationId xmlns:a16="http://schemas.microsoft.com/office/drawing/2014/main" id="{B7D39C0C-B3BA-4DAA-A708-495A9960F320}"/>
            </a:ext>
          </a:extLst>
        </xdr:cNvPr>
        <xdr:cNvSpPr txBox="1"/>
      </xdr:nvSpPr>
      <xdr:spPr>
        <a:xfrm>
          <a:off x="358941" y="13791491"/>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79</xdr:row>
      <xdr:rowOff>62593</xdr:rowOff>
    </xdr:from>
    <xdr:to>
      <xdr:col>28</xdr:col>
      <xdr:colOff>114300</xdr:colOff>
      <xdr:row>79</xdr:row>
      <xdr:rowOff>62593</xdr:rowOff>
    </xdr:to>
    <xdr:cxnSp macro="">
      <xdr:nvCxnSpPr>
        <xdr:cNvPr id="278" name="直線コネクタ 277">
          <a:extLst>
            <a:ext uri="{FF2B5EF4-FFF2-40B4-BE49-F238E27FC236}">
              <a16:creationId xmlns:a16="http://schemas.microsoft.com/office/drawing/2014/main" id="{AF4145DD-2A40-456F-9D48-FDDDC4B03649}"/>
            </a:ext>
          </a:extLst>
        </xdr:cNvPr>
        <xdr:cNvCxnSpPr/>
      </xdr:nvCxnSpPr>
      <xdr:spPr>
        <a:xfrm>
          <a:off x="762000" y="1360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78</xdr:row>
      <xdr:rowOff>91820</xdr:rowOff>
    </xdr:from>
    <xdr:ext cx="403059" cy="259045"/>
    <xdr:sp macro="" textlink="">
      <xdr:nvSpPr>
        <xdr:cNvPr id="279" name="テキスト ボックス 278">
          <a:extLst>
            <a:ext uri="{FF2B5EF4-FFF2-40B4-BE49-F238E27FC236}">
              <a16:creationId xmlns:a16="http://schemas.microsoft.com/office/drawing/2014/main" id="{C47DA9DF-9A3F-4BCB-A178-EE684C33DD33}"/>
            </a:ext>
          </a:extLst>
        </xdr:cNvPr>
        <xdr:cNvSpPr txBox="1"/>
      </xdr:nvSpPr>
      <xdr:spPr>
        <a:xfrm>
          <a:off x="358941" y="13464920"/>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77</xdr:row>
      <xdr:rowOff>78921</xdr:rowOff>
    </xdr:from>
    <xdr:to>
      <xdr:col>28</xdr:col>
      <xdr:colOff>114300</xdr:colOff>
      <xdr:row>77</xdr:row>
      <xdr:rowOff>78921</xdr:rowOff>
    </xdr:to>
    <xdr:cxnSp macro="">
      <xdr:nvCxnSpPr>
        <xdr:cNvPr id="280" name="直線コネクタ 279">
          <a:extLst>
            <a:ext uri="{FF2B5EF4-FFF2-40B4-BE49-F238E27FC236}">
              <a16:creationId xmlns:a16="http://schemas.microsoft.com/office/drawing/2014/main" id="{D0F12443-4CB9-4EBA-852B-4057D4E5AD70}"/>
            </a:ext>
          </a:extLst>
        </xdr:cNvPr>
        <xdr:cNvCxnSpPr/>
      </xdr:nvCxnSpPr>
      <xdr:spPr>
        <a:xfrm>
          <a:off x="762000" y="13280571"/>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76</xdr:row>
      <xdr:rowOff>108148</xdr:rowOff>
    </xdr:from>
    <xdr:ext cx="403059" cy="259045"/>
    <xdr:sp macro="" textlink="">
      <xdr:nvSpPr>
        <xdr:cNvPr id="281" name="テキスト ボックス 280">
          <a:extLst>
            <a:ext uri="{FF2B5EF4-FFF2-40B4-BE49-F238E27FC236}">
              <a16:creationId xmlns:a16="http://schemas.microsoft.com/office/drawing/2014/main" id="{9608A46C-D0A8-4260-84DA-D4DD7C8C6FB2}"/>
            </a:ext>
          </a:extLst>
        </xdr:cNvPr>
        <xdr:cNvSpPr txBox="1"/>
      </xdr:nvSpPr>
      <xdr:spPr>
        <a:xfrm>
          <a:off x="358941" y="13138348"/>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75</xdr:row>
      <xdr:rowOff>95250</xdr:rowOff>
    </xdr:from>
    <xdr:to>
      <xdr:col>28</xdr:col>
      <xdr:colOff>114300</xdr:colOff>
      <xdr:row>75</xdr:row>
      <xdr:rowOff>95250</xdr:rowOff>
    </xdr:to>
    <xdr:cxnSp macro="">
      <xdr:nvCxnSpPr>
        <xdr:cNvPr id="282" name="直線コネクタ 281">
          <a:extLst>
            <a:ext uri="{FF2B5EF4-FFF2-40B4-BE49-F238E27FC236}">
              <a16:creationId xmlns:a16="http://schemas.microsoft.com/office/drawing/2014/main" id="{F415FB13-DED1-4F86-A321-3EA0E191A4C2}"/>
            </a:ext>
          </a:extLst>
        </xdr:cNvPr>
        <xdr:cNvCxnSpPr/>
      </xdr:nvCxnSpPr>
      <xdr:spPr>
        <a:xfrm>
          <a:off x="762000" y="1295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74</xdr:row>
      <xdr:rowOff>124477</xdr:rowOff>
    </xdr:from>
    <xdr:ext cx="403059" cy="259045"/>
    <xdr:sp macro="" textlink="">
      <xdr:nvSpPr>
        <xdr:cNvPr id="283" name="テキスト ボックス 282">
          <a:extLst>
            <a:ext uri="{FF2B5EF4-FFF2-40B4-BE49-F238E27FC236}">
              <a16:creationId xmlns:a16="http://schemas.microsoft.com/office/drawing/2014/main" id="{2CD1B62C-E958-4A7D-9FF1-62733378CE67}"/>
            </a:ext>
          </a:extLst>
        </xdr:cNvPr>
        <xdr:cNvSpPr txBox="1"/>
      </xdr:nvSpPr>
      <xdr:spPr>
        <a:xfrm>
          <a:off x="358941" y="12811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75</xdr:row>
      <xdr:rowOff>95250</xdr:rowOff>
    </xdr:from>
    <xdr:to>
      <xdr:col>28</xdr:col>
      <xdr:colOff>152400</xdr:colOff>
      <xdr:row>88</xdr:row>
      <xdr:rowOff>152400</xdr:rowOff>
    </xdr:to>
    <xdr:sp macro="" textlink="">
      <xdr:nvSpPr>
        <xdr:cNvPr id="284" name="【福祉施設】&#10;有形固定資産減価償却率グラフ枠">
          <a:extLst>
            <a:ext uri="{FF2B5EF4-FFF2-40B4-BE49-F238E27FC236}">
              <a16:creationId xmlns:a16="http://schemas.microsoft.com/office/drawing/2014/main" id="{32FB810C-89C3-4BA2-BD48-60DE162424D1}"/>
            </a:ext>
          </a:extLst>
        </xdr:cNvPr>
        <xdr:cNvSpPr/>
      </xdr:nvSpPr>
      <xdr:spPr>
        <a:xfrm>
          <a:off x="762000" y="1295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62865</xdr:colOff>
      <xdr:row>78</xdr:row>
      <xdr:rowOff>77288</xdr:rowOff>
    </xdr:from>
    <xdr:to>
      <xdr:col>24</xdr:col>
      <xdr:colOff>62865</xdr:colOff>
      <xdr:row>86</xdr:row>
      <xdr:rowOff>44631</xdr:rowOff>
    </xdr:to>
    <xdr:cxnSp macro="">
      <xdr:nvCxnSpPr>
        <xdr:cNvPr id="285" name="直線コネクタ 284">
          <a:extLst>
            <a:ext uri="{FF2B5EF4-FFF2-40B4-BE49-F238E27FC236}">
              <a16:creationId xmlns:a16="http://schemas.microsoft.com/office/drawing/2014/main" id="{44E5750F-DA76-4B12-B2C0-59F7AC252353}"/>
            </a:ext>
          </a:extLst>
        </xdr:cNvPr>
        <xdr:cNvCxnSpPr/>
      </xdr:nvCxnSpPr>
      <xdr:spPr>
        <a:xfrm flipV="1">
          <a:off x="4634865" y="13450388"/>
          <a:ext cx="0" cy="1338943"/>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86</xdr:row>
      <xdr:rowOff>48458</xdr:rowOff>
    </xdr:from>
    <xdr:ext cx="405111" cy="259045"/>
    <xdr:sp macro="" textlink="">
      <xdr:nvSpPr>
        <xdr:cNvPr id="286" name="【福祉施設】&#10;有形固定資産減価償却率最小値テキスト">
          <a:extLst>
            <a:ext uri="{FF2B5EF4-FFF2-40B4-BE49-F238E27FC236}">
              <a16:creationId xmlns:a16="http://schemas.microsoft.com/office/drawing/2014/main" id="{F2A3A038-6204-40CA-AEC0-636F27A5B7C0}"/>
            </a:ext>
          </a:extLst>
        </xdr:cNvPr>
        <xdr:cNvSpPr txBox="1"/>
      </xdr:nvSpPr>
      <xdr:spPr>
        <a:xfrm>
          <a:off x="4673600" y="1479315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76.2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86</xdr:row>
      <xdr:rowOff>44631</xdr:rowOff>
    </xdr:from>
    <xdr:to>
      <xdr:col>24</xdr:col>
      <xdr:colOff>152400</xdr:colOff>
      <xdr:row>86</xdr:row>
      <xdr:rowOff>44631</xdr:rowOff>
    </xdr:to>
    <xdr:cxnSp macro="">
      <xdr:nvCxnSpPr>
        <xdr:cNvPr id="287" name="直線コネクタ 286">
          <a:extLst>
            <a:ext uri="{FF2B5EF4-FFF2-40B4-BE49-F238E27FC236}">
              <a16:creationId xmlns:a16="http://schemas.microsoft.com/office/drawing/2014/main" id="{7F027B22-FD60-429A-96BB-647DBF0A9687}"/>
            </a:ext>
          </a:extLst>
        </xdr:cNvPr>
        <xdr:cNvCxnSpPr/>
      </xdr:nvCxnSpPr>
      <xdr:spPr>
        <a:xfrm>
          <a:off x="4546600" y="1478933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77</xdr:row>
      <xdr:rowOff>23965</xdr:rowOff>
    </xdr:from>
    <xdr:ext cx="405111" cy="259045"/>
    <xdr:sp macro="" textlink="">
      <xdr:nvSpPr>
        <xdr:cNvPr id="288" name="【福祉施設】&#10;有形固定資産減価償却率最大値テキスト">
          <a:extLst>
            <a:ext uri="{FF2B5EF4-FFF2-40B4-BE49-F238E27FC236}">
              <a16:creationId xmlns:a16="http://schemas.microsoft.com/office/drawing/2014/main" id="{D8EFBAC4-3369-4FAB-8421-75C273E0F9C8}"/>
            </a:ext>
          </a:extLst>
        </xdr:cNvPr>
        <xdr:cNvSpPr txBox="1"/>
      </xdr:nvSpPr>
      <xdr:spPr>
        <a:xfrm>
          <a:off x="4673600" y="1322561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35.2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78</xdr:row>
      <xdr:rowOff>77288</xdr:rowOff>
    </xdr:from>
    <xdr:to>
      <xdr:col>24</xdr:col>
      <xdr:colOff>152400</xdr:colOff>
      <xdr:row>78</xdr:row>
      <xdr:rowOff>77288</xdr:rowOff>
    </xdr:to>
    <xdr:cxnSp macro="">
      <xdr:nvCxnSpPr>
        <xdr:cNvPr id="289" name="直線コネクタ 288">
          <a:extLst>
            <a:ext uri="{FF2B5EF4-FFF2-40B4-BE49-F238E27FC236}">
              <a16:creationId xmlns:a16="http://schemas.microsoft.com/office/drawing/2014/main" id="{A8D7D07C-9E0D-4943-B236-B781E64AA8BF}"/>
            </a:ext>
          </a:extLst>
        </xdr:cNvPr>
        <xdr:cNvCxnSpPr/>
      </xdr:nvCxnSpPr>
      <xdr:spPr>
        <a:xfrm>
          <a:off x="4546600" y="1345038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81</xdr:row>
      <xdr:rowOff>88191</xdr:rowOff>
    </xdr:from>
    <xdr:ext cx="405111" cy="259045"/>
    <xdr:sp macro="" textlink="">
      <xdr:nvSpPr>
        <xdr:cNvPr id="290" name="【福祉施設】&#10;有形固定資産減価償却率平均値テキスト">
          <a:extLst>
            <a:ext uri="{FF2B5EF4-FFF2-40B4-BE49-F238E27FC236}">
              <a16:creationId xmlns:a16="http://schemas.microsoft.com/office/drawing/2014/main" id="{5332C61A-8FB8-41A9-837A-F47B016B8A82}"/>
            </a:ext>
          </a:extLst>
        </xdr:cNvPr>
        <xdr:cNvSpPr txBox="1"/>
      </xdr:nvSpPr>
      <xdr:spPr>
        <a:xfrm>
          <a:off x="4673600" y="13975641"/>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53.5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81</xdr:row>
      <xdr:rowOff>109764</xdr:rowOff>
    </xdr:from>
    <xdr:to>
      <xdr:col>24</xdr:col>
      <xdr:colOff>114300</xdr:colOff>
      <xdr:row>82</xdr:row>
      <xdr:rowOff>39914</xdr:rowOff>
    </xdr:to>
    <xdr:sp macro="" textlink="">
      <xdr:nvSpPr>
        <xdr:cNvPr id="291" name="フローチャート: 判断 290">
          <a:extLst>
            <a:ext uri="{FF2B5EF4-FFF2-40B4-BE49-F238E27FC236}">
              <a16:creationId xmlns:a16="http://schemas.microsoft.com/office/drawing/2014/main" id="{5AA6409C-D2D0-474A-8DD6-C837D2CFBE43}"/>
            </a:ext>
          </a:extLst>
        </xdr:cNvPr>
        <xdr:cNvSpPr/>
      </xdr:nvSpPr>
      <xdr:spPr>
        <a:xfrm>
          <a:off x="4584700" y="1399721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127000</xdr:colOff>
      <xdr:row>81</xdr:row>
      <xdr:rowOff>99968</xdr:rowOff>
    </xdr:from>
    <xdr:to>
      <xdr:col>20</xdr:col>
      <xdr:colOff>38100</xdr:colOff>
      <xdr:row>82</xdr:row>
      <xdr:rowOff>30118</xdr:rowOff>
    </xdr:to>
    <xdr:sp macro="" textlink="">
      <xdr:nvSpPr>
        <xdr:cNvPr id="292" name="フローチャート: 判断 291">
          <a:extLst>
            <a:ext uri="{FF2B5EF4-FFF2-40B4-BE49-F238E27FC236}">
              <a16:creationId xmlns:a16="http://schemas.microsoft.com/office/drawing/2014/main" id="{56092EE4-58E4-484F-A75F-4129EF538769}"/>
            </a:ext>
          </a:extLst>
        </xdr:cNvPr>
        <xdr:cNvSpPr/>
      </xdr:nvSpPr>
      <xdr:spPr>
        <a:xfrm>
          <a:off x="3746500" y="1398741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0</xdr:colOff>
      <xdr:row>81</xdr:row>
      <xdr:rowOff>50981</xdr:rowOff>
    </xdr:from>
    <xdr:to>
      <xdr:col>15</xdr:col>
      <xdr:colOff>101600</xdr:colOff>
      <xdr:row>81</xdr:row>
      <xdr:rowOff>152581</xdr:rowOff>
    </xdr:to>
    <xdr:sp macro="" textlink="">
      <xdr:nvSpPr>
        <xdr:cNvPr id="293" name="フローチャート: 判断 292">
          <a:extLst>
            <a:ext uri="{FF2B5EF4-FFF2-40B4-BE49-F238E27FC236}">
              <a16:creationId xmlns:a16="http://schemas.microsoft.com/office/drawing/2014/main" id="{06091897-01CF-4CBA-A6A6-42EC214BC74F}"/>
            </a:ext>
          </a:extLst>
        </xdr:cNvPr>
        <xdr:cNvSpPr/>
      </xdr:nvSpPr>
      <xdr:spPr>
        <a:xfrm>
          <a:off x="2857500" y="1393843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63500</xdr:colOff>
      <xdr:row>81</xdr:row>
      <xdr:rowOff>28121</xdr:rowOff>
    </xdr:from>
    <xdr:to>
      <xdr:col>10</xdr:col>
      <xdr:colOff>165100</xdr:colOff>
      <xdr:row>81</xdr:row>
      <xdr:rowOff>129721</xdr:rowOff>
    </xdr:to>
    <xdr:sp macro="" textlink="">
      <xdr:nvSpPr>
        <xdr:cNvPr id="294" name="フローチャート: 判断 293">
          <a:extLst>
            <a:ext uri="{FF2B5EF4-FFF2-40B4-BE49-F238E27FC236}">
              <a16:creationId xmlns:a16="http://schemas.microsoft.com/office/drawing/2014/main" id="{8915DA28-9A1A-40AB-8F64-30B9C4290C8A}"/>
            </a:ext>
          </a:extLst>
        </xdr:cNvPr>
        <xdr:cNvSpPr/>
      </xdr:nvSpPr>
      <xdr:spPr>
        <a:xfrm>
          <a:off x="1968500" y="1391557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127000</xdr:colOff>
      <xdr:row>80</xdr:row>
      <xdr:rowOff>137523</xdr:rowOff>
    </xdr:from>
    <xdr:to>
      <xdr:col>6</xdr:col>
      <xdr:colOff>38100</xdr:colOff>
      <xdr:row>81</xdr:row>
      <xdr:rowOff>67673</xdr:rowOff>
    </xdr:to>
    <xdr:sp macro="" textlink="">
      <xdr:nvSpPr>
        <xdr:cNvPr id="295" name="フローチャート: 判断 294">
          <a:extLst>
            <a:ext uri="{FF2B5EF4-FFF2-40B4-BE49-F238E27FC236}">
              <a16:creationId xmlns:a16="http://schemas.microsoft.com/office/drawing/2014/main" id="{2AC67DF6-3998-4881-A47C-97E422239F7E}"/>
            </a:ext>
          </a:extLst>
        </xdr:cNvPr>
        <xdr:cNvSpPr/>
      </xdr:nvSpPr>
      <xdr:spPr>
        <a:xfrm>
          <a:off x="1079500" y="1385352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63500</xdr:colOff>
      <xdr:row>88</xdr:row>
      <xdr:rowOff>149877</xdr:rowOff>
    </xdr:from>
    <xdr:ext cx="762000" cy="259045"/>
    <xdr:sp macro="" textlink="">
      <xdr:nvSpPr>
        <xdr:cNvPr id="296" name="テキスト ボックス 295">
          <a:extLst>
            <a:ext uri="{FF2B5EF4-FFF2-40B4-BE49-F238E27FC236}">
              <a16:creationId xmlns:a16="http://schemas.microsoft.com/office/drawing/2014/main" id="{CC07511F-AAFC-4527-90E9-F4304D8CAE3F}"/>
            </a:ext>
          </a:extLst>
        </xdr:cNvPr>
        <xdr:cNvSpPr txBox="1"/>
      </xdr:nvSpPr>
      <xdr:spPr>
        <a:xfrm>
          <a:off x="44450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88</xdr:row>
      <xdr:rowOff>149877</xdr:rowOff>
    </xdr:from>
    <xdr:ext cx="762000" cy="259045"/>
    <xdr:sp macro="" textlink="">
      <xdr:nvSpPr>
        <xdr:cNvPr id="297" name="テキスト ボックス 296">
          <a:extLst>
            <a:ext uri="{FF2B5EF4-FFF2-40B4-BE49-F238E27FC236}">
              <a16:creationId xmlns:a16="http://schemas.microsoft.com/office/drawing/2014/main" id="{3BCB6E83-93B9-46DA-A1E3-5B6009D4BBAE}"/>
            </a:ext>
          </a:extLst>
        </xdr:cNvPr>
        <xdr:cNvSpPr txBox="1"/>
      </xdr:nvSpPr>
      <xdr:spPr>
        <a:xfrm>
          <a:off x="3606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88</xdr:row>
      <xdr:rowOff>149877</xdr:rowOff>
    </xdr:from>
    <xdr:ext cx="762000" cy="259045"/>
    <xdr:sp macro="" textlink="">
      <xdr:nvSpPr>
        <xdr:cNvPr id="298" name="テキスト ボックス 297">
          <a:extLst>
            <a:ext uri="{FF2B5EF4-FFF2-40B4-BE49-F238E27FC236}">
              <a16:creationId xmlns:a16="http://schemas.microsoft.com/office/drawing/2014/main" id="{144612AF-826D-49A0-83FD-9860094E2BB8}"/>
            </a:ext>
          </a:extLst>
        </xdr:cNvPr>
        <xdr:cNvSpPr txBox="1"/>
      </xdr:nvSpPr>
      <xdr:spPr>
        <a:xfrm>
          <a:off x="2717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88</xdr:row>
      <xdr:rowOff>149877</xdr:rowOff>
    </xdr:from>
    <xdr:ext cx="762000" cy="259045"/>
    <xdr:sp macro="" textlink="">
      <xdr:nvSpPr>
        <xdr:cNvPr id="299" name="テキスト ボックス 298">
          <a:extLst>
            <a:ext uri="{FF2B5EF4-FFF2-40B4-BE49-F238E27FC236}">
              <a16:creationId xmlns:a16="http://schemas.microsoft.com/office/drawing/2014/main" id="{A790B337-826E-42E6-87B4-0BD64143F2F6}"/>
            </a:ext>
          </a:extLst>
        </xdr:cNvPr>
        <xdr:cNvSpPr txBox="1"/>
      </xdr:nvSpPr>
      <xdr:spPr>
        <a:xfrm>
          <a:off x="1828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88</xdr:row>
      <xdr:rowOff>149877</xdr:rowOff>
    </xdr:from>
    <xdr:ext cx="762000" cy="259045"/>
    <xdr:sp macro="" textlink="">
      <xdr:nvSpPr>
        <xdr:cNvPr id="300" name="テキスト ボックス 299">
          <a:extLst>
            <a:ext uri="{FF2B5EF4-FFF2-40B4-BE49-F238E27FC236}">
              <a16:creationId xmlns:a16="http://schemas.microsoft.com/office/drawing/2014/main" id="{133B426A-1EBB-44B6-846E-FE9F28ABB7B0}"/>
            </a:ext>
          </a:extLst>
        </xdr:cNvPr>
        <xdr:cNvSpPr txBox="1"/>
      </xdr:nvSpPr>
      <xdr:spPr>
        <a:xfrm>
          <a:off x="939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78</xdr:row>
      <xdr:rowOff>157118</xdr:rowOff>
    </xdr:from>
    <xdr:to>
      <xdr:col>24</xdr:col>
      <xdr:colOff>114300</xdr:colOff>
      <xdr:row>79</xdr:row>
      <xdr:rowOff>87268</xdr:rowOff>
    </xdr:to>
    <xdr:sp macro="" textlink="">
      <xdr:nvSpPr>
        <xdr:cNvPr id="301" name="楕円 300">
          <a:extLst>
            <a:ext uri="{FF2B5EF4-FFF2-40B4-BE49-F238E27FC236}">
              <a16:creationId xmlns:a16="http://schemas.microsoft.com/office/drawing/2014/main" id="{3FE9A984-9AE6-4A7A-ACBE-45B9F12C2F1A}"/>
            </a:ext>
          </a:extLst>
        </xdr:cNvPr>
        <xdr:cNvSpPr/>
      </xdr:nvSpPr>
      <xdr:spPr>
        <a:xfrm>
          <a:off x="4584700" y="1353021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101600</xdr:colOff>
      <xdr:row>78</xdr:row>
      <xdr:rowOff>8545</xdr:rowOff>
    </xdr:from>
    <xdr:ext cx="405111" cy="259045"/>
    <xdr:sp macro="" textlink="">
      <xdr:nvSpPr>
        <xdr:cNvPr id="302" name="【福祉施設】&#10;有形固定資産減価償却率該当値テキスト">
          <a:extLst>
            <a:ext uri="{FF2B5EF4-FFF2-40B4-BE49-F238E27FC236}">
              <a16:creationId xmlns:a16="http://schemas.microsoft.com/office/drawing/2014/main" id="{044049B0-F4B4-4CE5-93F7-8EB735CBA5BA}"/>
            </a:ext>
          </a:extLst>
        </xdr:cNvPr>
        <xdr:cNvSpPr txBox="1"/>
      </xdr:nvSpPr>
      <xdr:spPr>
        <a:xfrm>
          <a:off x="4673600" y="1338164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39.2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80</xdr:row>
      <xdr:rowOff>16692</xdr:rowOff>
    </xdr:from>
    <xdr:to>
      <xdr:col>20</xdr:col>
      <xdr:colOff>38100</xdr:colOff>
      <xdr:row>80</xdr:row>
      <xdr:rowOff>118292</xdr:rowOff>
    </xdr:to>
    <xdr:sp macro="" textlink="">
      <xdr:nvSpPr>
        <xdr:cNvPr id="303" name="楕円 302">
          <a:extLst>
            <a:ext uri="{FF2B5EF4-FFF2-40B4-BE49-F238E27FC236}">
              <a16:creationId xmlns:a16="http://schemas.microsoft.com/office/drawing/2014/main" id="{A3BB5A76-3BAD-4E15-B071-C3940CAABC1A}"/>
            </a:ext>
          </a:extLst>
        </xdr:cNvPr>
        <xdr:cNvSpPr/>
      </xdr:nvSpPr>
      <xdr:spPr>
        <a:xfrm>
          <a:off x="3746500" y="1373269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177800</xdr:colOff>
      <xdr:row>79</xdr:row>
      <xdr:rowOff>36468</xdr:rowOff>
    </xdr:from>
    <xdr:to>
      <xdr:col>24</xdr:col>
      <xdr:colOff>63500</xdr:colOff>
      <xdr:row>80</xdr:row>
      <xdr:rowOff>67492</xdr:rowOff>
    </xdr:to>
    <xdr:cxnSp macro="">
      <xdr:nvCxnSpPr>
        <xdr:cNvPr id="304" name="直線コネクタ 303">
          <a:extLst>
            <a:ext uri="{FF2B5EF4-FFF2-40B4-BE49-F238E27FC236}">
              <a16:creationId xmlns:a16="http://schemas.microsoft.com/office/drawing/2014/main" id="{0848690C-A94E-48D3-8EF2-D5E16E168868}"/>
            </a:ext>
          </a:extLst>
        </xdr:cNvPr>
        <xdr:cNvCxnSpPr/>
      </xdr:nvCxnSpPr>
      <xdr:spPr>
        <a:xfrm flipV="1">
          <a:off x="3797300" y="13581018"/>
          <a:ext cx="838200" cy="20247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79</xdr:row>
      <xdr:rowOff>96701</xdr:rowOff>
    </xdr:from>
    <xdr:to>
      <xdr:col>15</xdr:col>
      <xdr:colOff>101600</xdr:colOff>
      <xdr:row>80</xdr:row>
      <xdr:rowOff>26851</xdr:rowOff>
    </xdr:to>
    <xdr:sp macro="" textlink="">
      <xdr:nvSpPr>
        <xdr:cNvPr id="305" name="楕円 304">
          <a:extLst>
            <a:ext uri="{FF2B5EF4-FFF2-40B4-BE49-F238E27FC236}">
              <a16:creationId xmlns:a16="http://schemas.microsoft.com/office/drawing/2014/main" id="{25FD4748-DEDB-4D8D-B036-C311BFE56AF0}"/>
            </a:ext>
          </a:extLst>
        </xdr:cNvPr>
        <xdr:cNvSpPr/>
      </xdr:nvSpPr>
      <xdr:spPr>
        <a:xfrm>
          <a:off x="2857500" y="1364125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79</xdr:row>
      <xdr:rowOff>147501</xdr:rowOff>
    </xdr:from>
    <xdr:to>
      <xdr:col>19</xdr:col>
      <xdr:colOff>177800</xdr:colOff>
      <xdr:row>80</xdr:row>
      <xdr:rowOff>67492</xdr:rowOff>
    </xdr:to>
    <xdr:cxnSp macro="">
      <xdr:nvCxnSpPr>
        <xdr:cNvPr id="306" name="直線コネクタ 305">
          <a:extLst>
            <a:ext uri="{FF2B5EF4-FFF2-40B4-BE49-F238E27FC236}">
              <a16:creationId xmlns:a16="http://schemas.microsoft.com/office/drawing/2014/main" id="{E6187C72-060C-4B84-9AAE-630143731389}"/>
            </a:ext>
          </a:extLst>
        </xdr:cNvPr>
        <xdr:cNvCxnSpPr/>
      </xdr:nvCxnSpPr>
      <xdr:spPr>
        <a:xfrm>
          <a:off x="2908300" y="13692051"/>
          <a:ext cx="889000" cy="9144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79</xdr:row>
      <xdr:rowOff>8527</xdr:rowOff>
    </xdr:from>
    <xdr:to>
      <xdr:col>10</xdr:col>
      <xdr:colOff>165100</xdr:colOff>
      <xdr:row>79</xdr:row>
      <xdr:rowOff>110127</xdr:rowOff>
    </xdr:to>
    <xdr:sp macro="" textlink="">
      <xdr:nvSpPr>
        <xdr:cNvPr id="307" name="楕円 306">
          <a:extLst>
            <a:ext uri="{FF2B5EF4-FFF2-40B4-BE49-F238E27FC236}">
              <a16:creationId xmlns:a16="http://schemas.microsoft.com/office/drawing/2014/main" id="{6B984680-6EC7-4234-ACA8-E618FFAECB99}"/>
            </a:ext>
          </a:extLst>
        </xdr:cNvPr>
        <xdr:cNvSpPr/>
      </xdr:nvSpPr>
      <xdr:spPr>
        <a:xfrm>
          <a:off x="1968500" y="1355307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114300</xdr:colOff>
      <xdr:row>79</xdr:row>
      <xdr:rowOff>59327</xdr:rowOff>
    </xdr:from>
    <xdr:to>
      <xdr:col>15</xdr:col>
      <xdr:colOff>50800</xdr:colOff>
      <xdr:row>79</xdr:row>
      <xdr:rowOff>147501</xdr:rowOff>
    </xdr:to>
    <xdr:cxnSp macro="">
      <xdr:nvCxnSpPr>
        <xdr:cNvPr id="308" name="直線コネクタ 307">
          <a:extLst>
            <a:ext uri="{FF2B5EF4-FFF2-40B4-BE49-F238E27FC236}">
              <a16:creationId xmlns:a16="http://schemas.microsoft.com/office/drawing/2014/main" id="{09D59D14-74E9-4459-9681-FD1EB5276BCA}"/>
            </a:ext>
          </a:extLst>
        </xdr:cNvPr>
        <xdr:cNvCxnSpPr/>
      </xdr:nvCxnSpPr>
      <xdr:spPr>
        <a:xfrm>
          <a:off x="2019300" y="13603877"/>
          <a:ext cx="889000" cy="8817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127000</xdr:colOff>
      <xdr:row>78</xdr:row>
      <xdr:rowOff>88537</xdr:rowOff>
    </xdr:from>
    <xdr:to>
      <xdr:col>6</xdr:col>
      <xdr:colOff>38100</xdr:colOff>
      <xdr:row>79</xdr:row>
      <xdr:rowOff>18687</xdr:rowOff>
    </xdr:to>
    <xdr:sp macro="" textlink="">
      <xdr:nvSpPr>
        <xdr:cNvPr id="309" name="楕円 308">
          <a:extLst>
            <a:ext uri="{FF2B5EF4-FFF2-40B4-BE49-F238E27FC236}">
              <a16:creationId xmlns:a16="http://schemas.microsoft.com/office/drawing/2014/main" id="{04F0DE8D-8666-4B85-A657-8240B772A5F5}"/>
            </a:ext>
          </a:extLst>
        </xdr:cNvPr>
        <xdr:cNvSpPr/>
      </xdr:nvSpPr>
      <xdr:spPr>
        <a:xfrm>
          <a:off x="1079500" y="1346163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177800</xdr:colOff>
      <xdr:row>78</xdr:row>
      <xdr:rowOff>139337</xdr:rowOff>
    </xdr:from>
    <xdr:to>
      <xdr:col>10</xdr:col>
      <xdr:colOff>114300</xdr:colOff>
      <xdr:row>79</xdr:row>
      <xdr:rowOff>59327</xdr:rowOff>
    </xdr:to>
    <xdr:cxnSp macro="">
      <xdr:nvCxnSpPr>
        <xdr:cNvPr id="310" name="直線コネクタ 309">
          <a:extLst>
            <a:ext uri="{FF2B5EF4-FFF2-40B4-BE49-F238E27FC236}">
              <a16:creationId xmlns:a16="http://schemas.microsoft.com/office/drawing/2014/main" id="{36F1D7C7-CDED-4029-B065-F4D59A191497}"/>
            </a:ext>
          </a:extLst>
        </xdr:cNvPr>
        <xdr:cNvCxnSpPr/>
      </xdr:nvCxnSpPr>
      <xdr:spPr>
        <a:xfrm>
          <a:off x="1130300" y="13512437"/>
          <a:ext cx="889000" cy="9144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18</xdr:col>
      <xdr:colOff>153044</xdr:colOff>
      <xdr:row>82</xdr:row>
      <xdr:rowOff>21245</xdr:rowOff>
    </xdr:from>
    <xdr:ext cx="405111" cy="259045"/>
    <xdr:sp macro="" textlink="">
      <xdr:nvSpPr>
        <xdr:cNvPr id="311" name="n_1aveValue【福祉施設】&#10;有形固定資産減価償却率">
          <a:extLst>
            <a:ext uri="{FF2B5EF4-FFF2-40B4-BE49-F238E27FC236}">
              <a16:creationId xmlns:a16="http://schemas.microsoft.com/office/drawing/2014/main" id="{02E2F0BF-40D6-49FD-9A0E-8C20D9D4B913}"/>
            </a:ext>
          </a:extLst>
        </xdr:cNvPr>
        <xdr:cNvSpPr txBox="1"/>
      </xdr:nvSpPr>
      <xdr:spPr>
        <a:xfrm>
          <a:off x="3582044" y="1408014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53.2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81</xdr:row>
      <xdr:rowOff>143708</xdr:rowOff>
    </xdr:from>
    <xdr:ext cx="405111" cy="259045"/>
    <xdr:sp macro="" textlink="">
      <xdr:nvSpPr>
        <xdr:cNvPr id="312" name="n_2aveValue【福祉施設】&#10;有形固定資産減価償却率">
          <a:extLst>
            <a:ext uri="{FF2B5EF4-FFF2-40B4-BE49-F238E27FC236}">
              <a16:creationId xmlns:a16="http://schemas.microsoft.com/office/drawing/2014/main" id="{D78E18DC-4AB1-4F5E-B253-01316F0A6410}"/>
            </a:ext>
          </a:extLst>
        </xdr:cNvPr>
        <xdr:cNvSpPr txBox="1"/>
      </xdr:nvSpPr>
      <xdr:spPr>
        <a:xfrm>
          <a:off x="2705744" y="1403115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51.7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81</xdr:row>
      <xdr:rowOff>120848</xdr:rowOff>
    </xdr:from>
    <xdr:ext cx="405111" cy="259045"/>
    <xdr:sp macro="" textlink="">
      <xdr:nvSpPr>
        <xdr:cNvPr id="313" name="n_3aveValue【福祉施設】&#10;有形固定資産減価償却率">
          <a:extLst>
            <a:ext uri="{FF2B5EF4-FFF2-40B4-BE49-F238E27FC236}">
              <a16:creationId xmlns:a16="http://schemas.microsoft.com/office/drawing/2014/main" id="{74269D91-B01B-40B7-9B48-788B239B6FEE}"/>
            </a:ext>
          </a:extLst>
        </xdr:cNvPr>
        <xdr:cNvSpPr txBox="1"/>
      </xdr:nvSpPr>
      <xdr:spPr>
        <a:xfrm>
          <a:off x="1816744" y="1400829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51.0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81</xdr:row>
      <xdr:rowOff>58800</xdr:rowOff>
    </xdr:from>
    <xdr:ext cx="405111" cy="259045"/>
    <xdr:sp macro="" textlink="">
      <xdr:nvSpPr>
        <xdr:cNvPr id="314" name="n_4aveValue【福祉施設】&#10;有形固定資産減価償却率">
          <a:extLst>
            <a:ext uri="{FF2B5EF4-FFF2-40B4-BE49-F238E27FC236}">
              <a16:creationId xmlns:a16="http://schemas.microsoft.com/office/drawing/2014/main" id="{B4F231EA-DCD9-4A33-9651-B90A9E06C420}"/>
            </a:ext>
          </a:extLst>
        </xdr:cNvPr>
        <xdr:cNvSpPr txBox="1"/>
      </xdr:nvSpPr>
      <xdr:spPr>
        <a:xfrm>
          <a:off x="927744" y="13946250"/>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49.1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153044</xdr:colOff>
      <xdr:row>78</xdr:row>
      <xdr:rowOff>134819</xdr:rowOff>
    </xdr:from>
    <xdr:ext cx="405111" cy="259045"/>
    <xdr:sp macro="" textlink="">
      <xdr:nvSpPr>
        <xdr:cNvPr id="315" name="n_1mainValue【福祉施設】&#10;有形固定資産減価償却率">
          <a:extLst>
            <a:ext uri="{FF2B5EF4-FFF2-40B4-BE49-F238E27FC236}">
              <a16:creationId xmlns:a16="http://schemas.microsoft.com/office/drawing/2014/main" id="{29017A94-A6F1-4D61-AB18-A4E6176DAD5D}"/>
            </a:ext>
          </a:extLst>
        </xdr:cNvPr>
        <xdr:cNvSpPr txBox="1"/>
      </xdr:nvSpPr>
      <xdr:spPr>
        <a:xfrm>
          <a:off x="3582044" y="13507919"/>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45.4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78</xdr:row>
      <xdr:rowOff>43378</xdr:rowOff>
    </xdr:from>
    <xdr:ext cx="405111" cy="259045"/>
    <xdr:sp macro="" textlink="">
      <xdr:nvSpPr>
        <xdr:cNvPr id="316" name="n_2mainValue【福祉施設】&#10;有形固定資産減価償却率">
          <a:extLst>
            <a:ext uri="{FF2B5EF4-FFF2-40B4-BE49-F238E27FC236}">
              <a16:creationId xmlns:a16="http://schemas.microsoft.com/office/drawing/2014/main" id="{24CBED47-5DB4-446A-B841-99A5BB96ABA4}"/>
            </a:ext>
          </a:extLst>
        </xdr:cNvPr>
        <xdr:cNvSpPr txBox="1"/>
      </xdr:nvSpPr>
      <xdr:spPr>
        <a:xfrm>
          <a:off x="2705744" y="1341647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42.6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77</xdr:row>
      <xdr:rowOff>126654</xdr:rowOff>
    </xdr:from>
    <xdr:ext cx="405111" cy="259045"/>
    <xdr:sp macro="" textlink="">
      <xdr:nvSpPr>
        <xdr:cNvPr id="317" name="n_3mainValue【福祉施設】&#10;有形固定資産減価償却率">
          <a:extLst>
            <a:ext uri="{FF2B5EF4-FFF2-40B4-BE49-F238E27FC236}">
              <a16:creationId xmlns:a16="http://schemas.microsoft.com/office/drawing/2014/main" id="{3AA42322-CC32-436F-8624-1A2F6CB7B21E}"/>
            </a:ext>
          </a:extLst>
        </xdr:cNvPr>
        <xdr:cNvSpPr txBox="1"/>
      </xdr:nvSpPr>
      <xdr:spPr>
        <a:xfrm>
          <a:off x="1816744" y="13328304"/>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39.9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77</xdr:row>
      <xdr:rowOff>35214</xdr:rowOff>
    </xdr:from>
    <xdr:ext cx="405111" cy="259045"/>
    <xdr:sp macro="" textlink="">
      <xdr:nvSpPr>
        <xdr:cNvPr id="318" name="n_4mainValue【福祉施設】&#10;有形固定資産減価償却率">
          <a:extLst>
            <a:ext uri="{FF2B5EF4-FFF2-40B4-BE49-F238E27FC236}">
              <a16:creationId xmlns:a16="http://schemas.microsoft.com/office/drawing/2014/main" id="{9FB2AC5E-33F2-40A4-9CE6-33F27AED5A60}"/>
            </a:ext>
          </a:extLst>
        </xdr:cNvPr>
        <xdr:cNvSpPr txBox="1"/>
      </xdr:nvSpPr>
      <xdr:spPr>
        <a:xfrm>
          <a:off x="927744" y="13236864"/>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37.1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68</xdr:row>
      <xdr:rowOff>152400</xdr:rowOff>
    </xdr:from>
    <xdr:to>
      <xdr:col>59</xdr:col>
      <xdr:colOff>88900</xdr:colOff>
      <xdr:row>72</xdr:row>
      <xdr:rowOff>101600</xdr:rowOff>
    </xdr:to>
    <xdr:sp macro="" textlink="">
      <xdr:nvSpPr>
        <xdr:cNvPr id="319" name="正方形/長方形 318">
          <a:extLst>
            <a:ext uri="{FF2B5EF4-FFF2-40B4-BE49-F238E27FC236}">
              <a16:creationId xmlns:a16="http://schemas.microsoft.com/office/drawing/2014/main" id="{273525EA-E448-4D29-A968-FAA8D3178397}"/>
            </a:ext>
          </a:extLst>
        </xdr:cNvPr>
        <xdr:cNvSpPr/>
      </xdr:nvSpPr>
      <xdr:spPr>
        <a:xfrm>
          <a:off x="6604000" y="1181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福祉施設</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35</xdr:col>
      <xdr:colOff>63500</xdr:colOff>
      <xdr:row>72</xdr:row>
      <xdr:rowOff>127000</xdr:rowOff>
    </xdr:from>
    <xdr:to>
      <xdr:col>43</xdr:col>
      <xdr:colOff>63500</xdr:colOff>
      <xdr:row>74</xdr:row>
      <xdr:rowOff>38100</xdr:rowOff>
    </xdr:to>
    <xdr:sp macro="" textlink="">
      <xdr:nvSpPr>
        <xdr:cNvPr id="320" name="正方形/長方形 319">
          <a:extLst>
            <a:ext uri="{FF2B5EF4-FFF2-40B4-BE49-F238E27FC236}">
              <a16:creationId xmlns:a16="http://schemas.microsoft.com/office/drawing/2014/main" id="{6B14C128-CD55-433E-A6B3-2952AC168C9A}"/>
            </a:ext>
          </a:extLst>
        </xdr:cNvPr>
        <xdr:cNvSpPr/>
      </xdr:nvSpPr>
      <xdr:spPr>
        <a:xfrm>
          <a:off x="6731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73</xdr:row>
      <xdr:rowOff>158750</xdr:rowOff>
    </xdr:from>
    <xdr:to>
      <xdr:col>43</xdr:col>
      <xdr:colOff>63500</xdr:colOff>
      <xdr:row>75</xdr:row>
      <xdr:rowOff>69850</xdr:rowOff>
    </xdr:to>
    <xdr:sp macro="" textlink="">
      <xdr:nvSpPr>
        <xdr:cNvPr id="321" name="正方形/長方形 320">
          <a:extLst>
            <a:ext uri="{FF2B5EF4-FFF2-40B4-BE49-F238E27FC236}">
              <a16:creationId xmlns:a16="http://schemas.microsoft.com/office/drawing/2014/main" id="{160A1022-7151-4B41-9174-9727C1991EEA}"/>
            </a:ext>
          </a:extLst>
        </xdr:cNvPr>
        <xdr:cNvSpPr/>
      </xdr:nvSpPr>
      <xdr:spPr>
        <a:xfrm>
          <a:off x="6731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7/21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72</xdr:row>
      <xdr:rowOff>127000</xdr:rowOff>
    </xdr:from>
    <xdr:to>
      <xdr:col>48</xdr:col>
      <xdr:colOff>127000</xdr:colOff>
      <xdr:row>74</xdr:row>
      <xdr:rowOff>38100</xdr:rowOff>
    </xdr:to>
    <xdr:sp macro="" textlink="">
      <xdr:nvSpPr>
        <xdr:cNvPr id="322" name="正方形/長方形 321">
          <a:extLst>
            <a:ext uri="{FF2B5EF4-FFF2-40B4-BE49-F238E27FC236}">
              <a16:creationId xmlns:a16="http://schemas.microsoft.com/office/drawing/2014/main" id="{B10102DE-AD15-433C-9E32-62AC9B984611}"/>
            </a:ext>
          </a:extLst>
        </xdr:cNvPr>
        <xdr:cNvSpPr/>
      </xdr:nvSpPr>
      <xdr:spPr>
        <a:xfrm>
          <a:off x="7747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73</xdr:row>
      <xdr:rowOff>158750</xdr:rowOff>
    </xdr:from>
    <xdr:to>
      <xdr:col>48</xdr:col>
      <xdr:colOff>127000</xdr:colOff>
      <xdr:row>75</xdr:row>
      <xdr:rowOff>69850</xdr:rowOff>
    </xdr:to>
    <xdr:sp macro="" textlink="">
      <xdr:nvSpPr>
        <xdr:cNvPr id="323" name="正方形/長方形 322">
          <a:extLst>
            <a:ext uri="{FF2B5EF4-FFF2-40B4-BE49-F238E27FC236}">
              <a16:creationId xmlns:a16="http://schemas.microsoft.com/office/drawing/2014/main" id="{7C91BC5F-12C0-45E6-9702-5365E53E8FB0}"/>
            </a:ext>
          </a:extLst>
        </xdr:cNvPr>
        <xdr:cNvSpPr/>
      </xdr:nvSpPr>
      <xdr:spPr>
        <a:xfrm>
          <a:off x="7747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0.076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72</xdr:row>
      <xdr:rowOff>127000</xdr:rowOff>
    </xdr:from>
    <xdr:to>
      <xdr:col>54</xdr:col>
      <xdr:colOff>127000</xdr:colOff>
      <xdr:row>74</xdr:row>
      <xdr:rowOff>38100</xdr:rowOff>
    </xdr:to>
    <xdr:sp macro="" textlink="">
      <xdr:nvSpPr>
        <xdr:cNvPr id="324" name="正方形/長方形 323">
          <a:extLst>
            <a:ext uri="{FF2B5EF4-FFF2-40B4-BE49-F238E27FC236}">
              <a16:creationId xmlns:a16="http://schemas.microsoft.com/office/drawing/2014/main" id="{CEC660A3-24D7-412D-9F1B-454CF1933FCD}"/>
            </a:ext>
          </a:extLst>
        </xdr:cNvPr>
        <xdr:cNvSpPr/>
      </xdr:nvSpPr>
      <xdr:spPr>
        <a:xfrm>
          <a:off x="8890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46</xdr:col>
      <xdr:colOff>127000</xdr:colOff>
      <xdr:row>73</xdr:row>
      <xdr:rowOff>158750</xdr:rowOff>
    </xdr:from>
    <xdr:to>
      <xdr:col>54</xdr:col>
      <xdr:colOff>127000</xdr:colOff>
      <xdr:row>75</xdr:row>
      <xdr:rowOff>69850</xdr:rowOff>
    </xdr:to>
    <xdr:sp macro="" textlink="">
      <xdr:nvSpPr>
        <xdr:cNvPr id="325" name="正方形/長方形 324">
          <a:extLst>
            <a:ext uri="{FF2B5EF4-FFF2-40B4-BE49-F238E27FC236}">
              <a16:creationId xmlns:a16="http://schemas.microsoft.com/office/drawing/2014/main" id="{80FFF3EC-E0DF-43EE-B989-CBF23E5FB989}"/>
            </a:ext>
          </a:extLst>
        </xdr:cNvPr>
        <xdr:cNvSpPr/>
      </xdr:nvSpPr>
      <xdr:spPr>
        <a:xfrm>
          <a:off x="8890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0.078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75</xdr:row>
      <xdr:rowOff>95250</xdr:rowOff>
    </xdr:from>
    <xdr:to>
      <xdr:col>59</xdr:col>
      <xdr:colOff>88900</xdr:colOff>
      <xdr:row>88</xdr:row>
      <xdr:rowOff>152400</xdr:rowOff>
    </xdr:to>
    <xdr:sp macro="" textlink="">
      <xdr:nvSpPr>
        <xdr:cNvPr id="326" name="正方形/長方形 325">
          <a:extLst>
            <a:ext uri="{FF2B5EF4-FFF2-40B4-BE49-F238E27FC236}">
              <a16:creationId xmlns:a16="http://schemas.microsoft.com/office/drawing/2014/main" id="{7774CD7A-147C-4FB6-93BF-C32A5E5E38D8}"/>
            </a:ext>
          </a:extLst>
        </xdr:cNvPr>
        <xdr:cNvSpPr/>
      </xdr:nvSpPr>
      <xdr:spPr>
        <a:xfrm>
          <a:off x="6604000" y="1295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74</xdr:row>
      <xdr:rowOff>76200</xdr:rowOff>
    </xdr:from>
    <xdr:ext cx="349839" cy="225703"/>
    <xdr:sp macro="" textlink="">
      <xdr:nvSpPr>
        <xdr:cNvPr id="327" name="テキスト ボックス 326">
          <a:extLst>
            <a:ext uri="{FF2B5EF4-FFF2-40B4-BE49-F238E27FC236}">
              <a16:creationId xmlns:a16="http://schemas.microsoft.com/office/drawing/2014/main" id="{95AB8E85-A21C-4E97-B8A9-0082241FE4DF}"/>
            </a:ext>
          </a:extLst>
        </xdr:cNvPr>
        <xdr:cNvSpPr txBox="1"/>
      </xdr:nvSpPr>
      <xdr:spPr>
        <a:xfrm>
          <a:off x="6565900" y="1276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88</xdr:row>
      <xdr:rowOff>152400</xdr:rowOff>
    </xdr:from>
    <xdr:to>
      <xdr:col>59</xdr:col>
      <xdr:colOff>50800</xdr:colOff>
      <xdr:row>88</xdr:row>
      <xdr:rowOff>152400</xdr:rowOff>
    </xdr:to>
    <xdr:cxnSp macro="">
      <xdr:nvCxnSpPr>
        <xdr:cNvPr id="328" name="直線コネクタ 327">
          <a:extLst>
            <a:ext uri="{FF2B5EF4-FFF2-40B4-BE49-F238E27FC236}">
              <a16:creationId xmlns:a16="http://schemas.microsoft.com/office/drawing/2014/main" id="{E8D4E101-65B8-4C7E-BACA-EE9C406361CD}"/>
            </a:ext>
          </a:extLst>
        </xdr:cNvPr>
        <xdr:cNvCxnSpPr/>
      </xdr:nvCxnSpPr>
      <xdr:spPr>
        <a:xfrm>
          <a:off x="6604000" y="1524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86</xdr:row>
      <xdr:rowOff>168729</xdr:rowOff>
    </xdr:from>
    <xdr:to>
      <xdr:col>59</xdr:col>
      <xdr:colOff>50800</xdr:colOff>
      <xdr:row>86</xdr:row>
      <xdr:rowOff>168729</xdr:rowOff>
    </xdr:to>
    <xdr:cxnSp macro="">
      <xdr:nvCxnSpPr>
        <xdr:cNvPr id="329" name="直線コネクタ 328">
          <a:extLst>
            <a:ext uri="{FF2B5EF4-FFF2-40B4-BE49-F238E27FC236}">
              <a16:creationId xmlns:a16="http://schemas.microsoft.com/office/drawing/2014/main" id="{45358B4F-42FF-43DB-A480-C0ACAF3E50A6}"/>
            </a:ext>
          </a:extLst>
        </xdr:cNvPr>
        <xdr:cNvCxnSpPr/>
      </xdr:nvCxnSpPr>
      <xdr:spPr>
        <a:xfrm>
          <a:off x="6604000" y="14913429"/>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86</xdr:row>
      <xdr:rowOff>26506</xdr:rowOff>
    </xdr:from>
    <xdr:ext cx="467179" cy="259045"/>
    <xdr:sp macro="" textlink="">
      <xdr:nvSpPr>
        <xdr:cNvPr id="330" name="テキスト ボックス 329">
          <a:extLst>
            <a:ext uri="{FF2B5EF4-FFF2-40B4-BE49-F238E27FC236}">
              <a16:creationId xmlns:a16="http://schemas.microsoft.com/office/drawing/2014/main" id="{35B88A38-6165-4A99-9C6B-308B7D1BCBB0}"/>
            </a:ext>
          </a:extLst>
        </xdr:cNvPr>
        <xdr:cNvSpPr txBox="1"/>
      </xdr:nvSpPr>
      <xdr:spPr>
        <a:xfrm>
          <a:off x="6136821" y="14771206"/>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85</xdr:row>
      <xdr:rowOff>13607</xdr:rowOff>
    </xdr:from>
    <xdr:to>
      <xdr:col>59</xdr:col>
      <xdr:colOff>50800</xdr:colOff>
      <xdr:row>85</xdr:row>
      <xdr:rowOff>13607</xdr:rowOff>
    </xdr:to>
    <xdr:cxnSp macro="">
      <xdr:nvCxnSpPr>
        <xdr:cNvPr id="331" name="直線コネクタ 330">
          <a:extLst>
            <a:ext uri="{FF2B5EF4-FFF2-40B4-BE49-F238E27FC236}">
              <a16:creationId xmlns:a16="http://schemas.microsoft.com/office/drawing/2014/main" id="{0EA38520-A7A1-4A63-9696-AB3EB3BE6C15}"/>
            </a:ext>
          </a:extLst>
        </xdr:cNvPr>
        <xdr:cNvCxnSpPr/>
      </xdr:nvCxnSpPr>
      <xdr:spPr>
        <a:xfrm>
          <a:off x="6604000" y="1458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84</xdr:row>
      <xdr:rowOff>42834</xdr:rowOff>
    </xdr:from>
    <xdr:ext cx="467179" cy="259045"/>
    <xdr:sp macro="" textlink="">
      <xdr:nvSpPr>
        <xdr:cNvPr id="332" name="テキスト ボックス 331">
          <a:extLst>
            <a:ext uri="{FF2B5EF4-FFF2-40B4-BE49-F238E27FC236}">
              <a16:creationId xmlns:a16="http://schemas.microsoft.com/office/drawing/2014/main" id="{153C2DDD-7169-4860-BE19-077761154D89}"/>
            </a:ext>
          </a:extLst>
        </xdr:cNvPr>
        <xdr:cNvSpPr txBox="1"/>
      </xdr:nvSpPr>
      <xdr:spPr>
        <a:xfrm>
          <a:off x="6136821" y="14444634"/>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83</xdr:row>
      <xdr:rowOff>29936</xdr:rowOff>
    </xdr:from>
    <xdr:to>
      <xdr:col>59</xdr:col>
      <xdr:colOff>50800</xdr:colOff>
      <xdr:row>83</xdr:row>
      <xdr:rowOff>29936</xdr:rowOff>
    </xdr:to>
    <xdr:cxnSp macro="">
      <xdr:nvCxnSpPr>
        <xdr:cNvPr id="333" name="直線コネクタ 332">
          <a:extLst>
            <a:ext uri="{FF2B5EF4-FFF2-40B4-BE49-F238E27FC236}">
              <a16:creationId xmlns:a16="http://schemas.microsoft.com/office/drawing/2014/main" id="{B82DB752-47DD-4F01-942A-71FFFD658FB5}"/>
            </a:ext>
          </a:extLst>
        </xdr:cNvPr>
        <xdr:cNvCxnSpPr/>
      </xdr:nvCxnSpPr>
      <xdr:spPr>
        <a:xfrm>
          <a:off x="6604000" y="14260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82</xdr:row>
      <xdr:rowOff>59163</xdr:rowOff>
    </xdr:from>
    <xdr:ext cx="467179" cy="259045"/>
    <xdr:sp macro="" textlink="">
      <xdr:nvSpPr>
        <xdr:cNvPr id="334" name="テキスト ボックス 333">
          <a:extLst>
            <a:ext uri="{FF2B5EF4-FFF2-40B4-BE49-F238E27FC236}">
              <a16:creationId xmlns:a16="http://schemas.microsoft.com/office/drawing/2014/main" id="{2AF81E0F-401E-4033-95E0-881D3D93C0BD}"/>
            </a:ext>
          </a:extLst>
        </xdr:cNvPr>
        <xdr:cNvSpPr txBox="1"/>
      </xdr:nvSpPr>
      <xdr:spPr>
        <a:xfrm>
          <a:off x="6136821" y="14118063"/>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81</xdr:row>
      <xdr:rowOff>46264</xdr:rowOff>
    </xdr:from>
    <xdr:to>
      <xdr:col>59</xdr:col>
      <xdr:colOff>50800</xdr:colOff>
      <xdr:row>81</xdr:row>
      <xdr:rowOff>46264</xdr:rowOff>
    </xdr:to>
    <xdr:cxnSp macro="">
      <xdr:nvCxnSpPr>
        <xdr:cNvPr id="335" name="直線コネクタ 334">
          <a:extLst>
            <a:ext uri="{FF2B5EF4-FFF2-40B4-BE49-F238E27FC236}">
              <a16:creationId xmlns:a16="http://schemas.microsoft.com/office/drawing/2014/main" id="{DF449CDA-18FF-4AA7-9ECA-60A35B2B7E73}"/>
            </a:ext>
          </a:extLst>
        </xdr:cNvPr>
        <xdr:cNvCxnSpPr/>
      </xdr:nvCxnSpPr>
      <xdr:spPr>
        <a:xfrm>
          <a:off x="6604000" y="13933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80</xdr:row>
      <xdr:rowOff>75491</xdr:rowOff>
    </xdr:from>
    <xdr:ext cx="467179" cy="259045"/>
    <xdr:sp macro="" textlink="">
      <xdr:nvSpPr>
        <xdr:cNvPr id="336" name="テキスト ボックス 335">
          <a:extLst>
            <a:ext uri="{FF2B5EF4-FFF2-40B4-BE49-F238E27FC236}">
              <a16:creationId xmlns:a16="http://schemas.microsoft.com/office/drawing/2014/main" id="{1AFE27D6-6C1B-496D-8256-BF50BE26FCAA}"/>
            </a:ext>
          </a:extLst>
        </xdr:cNvPr>
        <xdr:cNvSpPr txBox="1"/>
      </xdr:nvSpPr>
      <xdr:spPr>
        <a:xfrm>
          <a:off x="6136821" y="13791491"/>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79</xdr:row>
      <xdr:rowOff>62593</xdr:rowOff>
    </xdr:from>
    <xdr:to>
      <xdr:col>59</xdr:col>
      <xdr:colOff>50800</xdr:colOff>
      <xdr:row>79</xdr:row>
      <xdr:rowOff>62593</xdr:rowOff>
    </xdr:to>
    <xdr:cxnSp macro="">
      <xdr:nvCxnSpPr>
        <xdr:cNvPr id="337" name="直線コネクタ 336">
          <a:extLst>
            <a:ext uri="{FF2B5EF4-FFF2-40B4-BE49-F238E27FC236}">
              <a16:creationId xmlns:a16="http://schemas.microsoft.com/office/drawing/2014/main" id="{D4CAA83C-0455-494C-B3DF-F4C1012D3329}"/>
            </a:ext>
          </a:extLst>
        </xdr:cNvPr>
        <xdr:cNvCxnSpPr/>
      </xdr:nvCxnSpPr>
      <xdr:spPr>
        <a:xfrm>
          <a:off x="6604000" y="1360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78</xdr:row>
      <xdr:rowOff>91820</xdr:rowOff>
    </xdr:from>
    <xdr:ext cx="467179" cy="259045"/>
    <xdr:sp macro="" textlink="">
      <xdr:nvSpPr>
        <xdr:cNvPr id="338" name="テキスト ボックス 337">
          <a:extLst>
            <a:ext uri="{FF2B5EF4-FFF2-40B4-BE49-F238E27FC236}">
              <a16:creationId xmlns:a16="http://schemas.microsoft.com/office/drawing/2014/main" id="{3F700424-0C75-4041-8DD3-E244F432CC23}"/>
            </a:ext>
          </a:extLst>
        </xdr:cNvPr>
        <xdr:cNvSpPr txBox="1"/>
      </xdr:nvSpPr>
      <xdr:spPr>
        <a:xfrm>
          <a:off x="6136821" y="13464920"/>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77</xdr:row>
      <xdr:rowOff>78921</xdr:rowOff>
    </xdr:from>
    <xdr:to>
      <xdr:col>59</xdr:col>
      <xdr:colOff>50800</xdr:colOff>
      <xdr:row>77</xdr:row>
      <xdr:rowOff>78921</xdr:rowOff>
    </xdr:to>
    <xdr:cxnSp macro="">
      <xdr:nvCxnSpPr>
        <xdr:cNvPr id="339" name="直線コネクタ 338">
          <a:extLst>
            <a:ext uri="{FF2B5EF4-FFF2-40B4-BE49-F238E27FC236}">
              <a16:creationId xmlns:a16="http://schemas.microsoft.com/office/drawing/2014/main" id="{4396C82E-AE60-4183-9CCD-7C0D4D840C59}"/>
            </a:ext>
          </a:extLst>
        </xdr:cNvPr>
        <xdr:cNvCxnSpPr/>
      </xdr:nvCxnSpPr>
      <xdr:spPr>
        <a:xfrm>
          <a:off x="6604000" y="13280571"/>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76</xdr:row>
      <xdr:rowOff>108148</xdr:rowOff>
    </xdr:from>
    <xdr:ext cx="467179" cy="259045"/>
    <xdr:sp macro="" textlink="">
      <xdr:nvSpPr>
        <xdr:cNvPr id="340" name="テキスト ボックス 339">
          <a:extLst>
            <a:ext uri="{FF2B5EF4-FFF2-40B4-BE49-F238E27FC236}">
              <a16:creationId xmlns:a16="http://schemas.microsoft.com/office/drawing/2014/main" id="{E6069CFB-31D6-4552-AC8E-4C8DE241C812}"/>
            </a:ext>
          </a:extLst>
        </xdr:cNvPr>
        <xdr:cNvSpPr txBox="1"/>
      </xdr:nvSpPr>
      <xdr:spPr>
        <a:xfrm>
          <a:off x="6136821" y="13138348"/>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75</xdr:row>
      <xdr:rowOff>95250</xdr:rowOff>
    </xdr:from>
    <xdr:to>
      <xdr:col>59</xdr:col>
      <xdr:colOff>50800</xdr:colOff>
      <xdr:row>75</xdr:row>
      <xdr:rowOff>95250</xdr:rowOff>
    </xdr:to>
    <xdr:cxnSp macro="">
      <xdr:nvCxnSpPr>
        <xdr:cNvPr id="341" name="直線コネクタ 340">
          <a:extLst>
            <a:ext uri="{FF2B5EF4-FFF2-40B4-BE49-F238E27FC236}">
              <a16:creationId xmlns:a16="http://schemas.microsoft.com/office/drawing/2014/main" id="{6F6C73D5-DCC6-4741-9EFF-CA8E409DF363}"/>
            </a:ext>
          </a:extLst>
        </xdr:cNvPr>
        <xdr:cNvCxnSpPr/>
      </xdr:nvCxnSpPr>
      <xdr:spPr>
        <a:xfrm>
          <a:off x="6604000" y="1295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74</xdr:row>
      <xdr:rowOff>124477</xdr:rowOff>
    </xdr:from>
    <xdr:ext cx="467179" cy="259045"/>
    <xdr:sp macro="" textlink="">
      <xdr:nvSpPr>
        <xdr:cNvPr id="342" name="テキスト ボックス 341">
          <a:extLst>
            <a:ext uri="{FF2B5EF4-FFF2-40B4-BE49-F238E27FC236}">
              <a16:creationId xmlns:a16="http://schemas.microsoft.com/office/drawing/2014/main" id="{6E1F51E3-8636-49B6-B43D-6E1FD54409B9}"/>
            </a:ext>
          </a:extLst>
        </xdr:cNvPr>
        <xdr:cNvSpPr txBox="1"/>
      </xdr:nvSpPr>
      <xdr:spPr>
        <a:xfrm>
          <a:off x="6136821" y="1281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75</xdr:row>
      <xdr:rowOff>95250</xdr:rowOff>
    </xdr:from>
    <xdr:to>
      <xdr:col>59</xdr:col>
      <xdr:colOff>88900</xdr:colOff>
      <xdr:row>88</xdr:row>
      <xdr:rowOff>152400</xdr:rowOff>
    </xdr:to>
    <xdr:sp macro="" textlink="">
      <xdr:nvSpPr>
        <xdr:cNvPr id="343" name="【福祉施設】&#10;一人当たり面積グラフ枠">
          <a:extLst>
            <a:ext uri="{FF2B5EF4-FFF2-40B4-BE49-F238E27FC236}">
              <a16:creationId xmlns:a16="http://schemas.microsoft.com/office/drawing/2014/main" id="{7F180866-D0D2-43C0-81B2-6C3000A8E7A6}"/>
            </a:ext>
          </a:extLst>
        </xdr:cNvPr>
        <xdr:cNvSpPr/>
      </xdr:nvSpPr>
      <xdr:spPr>
        <a:xfrm>
          <a:off x="6604000" y="1295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189865</xdr:colOff>
      <xdr:row>78</xdr:row>
      <xdr:rowOff>54429</xdr:rowOff>
    </xdr:from>
    <xdr:to>
      <xdr:col>54</xdr:col>
      <xdr:colOff>189865</xdr:colOff>
      <xdr:row>86</xdr:row>
      <xdr:rowOff>145869</xdr:rowOff>
    </xdr:to>
    <xdr:cxnSp macro="">
      <xdr:nvCxnSpPr>
        <xdr:cNvPr id="344" name="直線コネクタ 343">
          <a:extLst>
            <a:ext uri="{FF2B5EF4-FFF2-40B4-BE49-F238E27FC236}">
              <a16:creationId xmlns:a16="http://schemas.microsoft.com/office/drawing/2014/main" id="{B948FEB8-5AE4-48F6-B80D-970587C50303}"/>
            </a:ext>
          </a:extLst>
        </xdr:cNvPr>
        <xdr:cNvCxnSpPr/>
      </xdr:nvCxnSpPr>
      <xdr:spPr>
        <a:xfrm flipV="1">
          <a:off x="10476865" y="13427529"/>
          <a:ext cx="0" cy="146304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86</xdr:row>
      <xdr:rowOff>149696</xdr:rowOff>
    </xdr:from>
    <xdr:ext cx="469744" cy="259045"/>
    <xdr:sp macro="" textlink="">
      <xdr:nvSpPr>
        <xdr:cNvPr id="345" name="【福祉施設】&#10;一人当たり面積最小値テキスト">
          <a:extLst>
            <a:ext uri="{FF2B5EF4-FFF2-40B4-BE49-F238E27FC236}">
              <a16:creationId xmlns:a16="http://schemas.microsoft.com/office/drawing/2014/main" id="{2F22909B-05B4-4F16-A4CB-03EB68A016E8}"/>
            </a:ext>
          </a:extLst>
        </xdr:cNvPr>
        <xdr:cNvSpPr txBox="1"/>
      </xdr:nvSpPr>
      <xdr:spPr>
        <a:xfrm>
          <a:off x="10515600" y="1489439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0.007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86</xdr:row>
      <xdr:rowOff>145869</xdr:rowOff>
    </xdr:from>
    <xdr:to>
      <xdr:col>55</xdr:col>
      <xdr:colOff>88900</xdr:colOff>
      <xdr:row>86</xdr:row>
      <xdr:rowOff>145869</xdr:rowOff>
    </xdr:to>
    <xdr:cxnSp macro="">
      <xdr:nvCxnSpPr>
        <xdr:cNvPr id="346" name="直線コネクタ 345">
          <a:extLst>
            <a:ext uri="{FF2B5EF4-FFF2-40B4-BE49-F238E27FC236}">
              <a16:creationId xmlns:a16="http://schemas.microsoft.com/office/drawing/2014/main" id="{29C05C01-F840-49AD-8BB6-1F92165FF703}"/>
            </a:ext>
          </a:extLst>
        </xdr:cNvPr>
        <xdr:cNvCxnSpPr/>
      </xdr:nvCxnSpPr>
      <xdr:spPr>
        <a:xfrm>
          <a:off x="10388600" y="1489056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77</xdr:row>
      <xdr:rowOff>1106</xdr:rowOff>
    </xdr:from>
    <xdr:ext cx="469744" cy="259045"/>
    <xdr:sp macro="" textlink="">
      <xdr:nvSpPr>
        <xdr:cNvPr id="347" name="【福祉施設】&#10;一人当たり面積最大値テキスト">
          <a:extLst>
            <a:ext uri="{FF2B5EF4-FFF2-40B4-BE49-F238E27FC236}">
              <a16:creationId xmlns:a16="http://schemas.microsoft.com/office/drawing/2014/main" id="{63E39524-DE16-4831-9AB3-92A15877F085}"/>
            </a:ext>
          </a:extLst>
        </xdr:cNvPr>
        <xdr:cNvSpPr txBox="1"/>
      </xdr:nvSpPr>
      <xdr:spPr>
        <a:xfrm>
          <a:off x="10515600" y="1320275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0.455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78</xdr:row>
      <xdr:rowOff>54429</xdr:rowOff>
    </xdr:from>
    <xdr:to>
      <xdr:col>55</xdr:col>
      <xdr:colOff>88900</xdr:colOff>
      <xdr:row>78</xdr:row>
      <xdr:rowOff>54429</xdr:rowOff>
    </xdr:to>
    <xdr:cxnSp macro="">
      <xdr:nvCxnSpPr>
        <xdr:cNvPr id="348" name="直線コネクタ 347">
          <a:extLst>
            <a:ext uri="{FF2B5EF4-FFF2-40B4-BE49-F238E27FC236}">
              <a16:creationId xmlns:a16="http://schemas.microsoft.com/office/drawing/2014/main" id="{028140CA-1313-40A7-9222-5A8CB4CBB222}"/>
            </a:ext>
          </a:extLst>
        </xdr:cNvPr>
        <xdr:cNvCxnSpPr/>
      </xdr:nvCxnSpPr>
      <xdr:spPr>
        <a:xfrm>
          <a:off x="10388600" y="1342752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84</xdr:row>
      <xdr:rowOff>151872</xdr:rowOff>
    </xdr:from>
    <xdr:ext cx="469744" cy="259045"/>
    <xdr:sp macro="" textlink="">
      <xdr:nvSpPr>
        <xdr:cNvPr id="349" name="【福祉施設】&#10;一人当たり面積平均値テキスト">
          <a:extLst>
            <a:ext uri="{FF2B5EF4-FFF2-40B4-BE49-F238E27FC236}">
              <a16:creationId xmlns:a16="http://schemas.microsoft.com/office/drawing/2014/main" id="{89CF9CA1-7A88-48FD-90A2-B0E1FFE06669}"/>
            </a:ext>
          </a:extLst>
        </xdr:cNvPr>
        <xdr:cNvSpPr txBox="1"/>
      </xdr:nvSpPr>
      <xdr:spPr>
        <a:xfrm>
          <a:off x="10515600" y="14553672"/>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0.088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85</xdr:row>
      <xdr:rowOff>1995</xdr:rowOff>
    </xdr:from>
    <xdr:to>
      <xdr:col>55</xdr:col>
      <xdr:colOff>50800</xdr:colOff>
      <xdr:row>85</xdr:row>
      <xdr:rowOff>103595</xdr:rowOff>
    </xdr:to>
    <xdr:sp macro="" textlink="">
      <xdr:nvSpPr>
        <xdr:cNvPr id="350" name="フローチャート: 判断 349">
          <a:extLst>
            <a:ext uri="{FF2B5EF4-FFF2-40B4-BE49-F238E27FC236}">
              <a16:creationId xmlns:a16="http://schemas.microsoft.com/office/drawing/2014/main" id="{28B725D8-77E0-4991-ACB4-B3C61FDA3012}"/>
            </a:ext>
          </a:extLst>
        </xdr:cNvPr>
        <xdr:cNvSpPr/>
      </xdr:nvSpPr>
      <xdr:spPr>
        <a:xfrm>
          <a:off x="10426700" y="1457524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63500</xdr:colOff>
      <xdr:row>84</xdr:row>
      <xdr:rowOff>166914</xdr:rowOff>
    </xdr:from>
    <xdr:to>
      <xdr:col>50</xdr:col>
      <xdr:colOff>165100</xdr:colOff>
      <xdr:row>85</xdr:row>
      <xdr:rowOff>97064</xdr:rowOff>
    </xdr:to>
    <xdr:sp macro="" textlink="">
      <xdr:nvSpPr>
        <xdr:cNvPr id="351" name="フローチャート: 判断 350">
          <a:extLst>
            <a:ext uri="{FF2B5EF4-FFF2-40B4-BE49-F238E27FC236}">
              <a16:creationId xmlns:a16="http://schemas.microsoft.com/office/drawing/2014/main" id="{29944E83-A3D6-4992-889E-56D9218BF1C1}"/>
            </a:ext>
          </a:extLst>
        </xdr:cNvPr>
        <xdr:cNvSpPr/>
      </xdr:nvSpPr>
      <xdr:spPr>
        <a:xfrm>
          <a:off x="9588500" y="1456871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127000</xdr:colOff>
      <xdr:row>85</xdr:row>
      <xdr:rowOff>1995</xdr:rowOff>
    </xdr:from>
    <xdr:to>
      <xdr:col>46</xdr:col>
      <xdr:colOff>38100</xdr:colOff>
      <xdr:row>85</xdr:row>
      <xdr:rowOff>103595</xdr:rowOff>
    </xdr:to>
    <xdr:sp macro="" textlink="">
      <xdr:nvSpPr>
        <xdr:cNvPr id="352" name="フローチャート: 判断 351">
          <a:extLst>
            <a:ext uri="{FF2B5EF4-FFF2-40B4-BE49-F238E27FC236}">
              <a16:creationId xmlns:a16="http://schemas.microsoft.com/office/drawing/2014/main" id="{A2A0BC66-159B-45AB-8B21-3220BF4AF453}"/>
            </a:ext>
          </a:extLst>
        </xdr:cNvPr>
        <xdr:cNvSpPr/>
      </xdr:nvSpPr>
      <xdr:spPr>
        <a:xfrm>
          <a:off x="8699500" y="1457524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0</xdr:colOff>
      <xdr:row>84</xdr:row>
      <xdr:rowOff>170180</xdr:rowOff>
    </xdr:from>
    <xdr:to>
      <xdr:col>41</xdr:col>
      <xdr:colOff>101600</xdr:colOff>
      <xdr:row>85</xdr:row>
      <xdr:rowOff>100330</xdr:rowOff>
    </xdr:to>
    <xdr:sp macro="" textlink="">
      <xdr:nvSpPr>
        <xdr:cNvPr id="353" name="フローチャート: 判断 352">
          <a:extLst>
            <a:ext uri="{FF2B5EF4-FFF2-40B4-BE49-F238E27FC236}">
              <a16:creationId xmlns:a16="http://schemas.microsoft.com/office/drawing/2014/main" id="{1BFFA952-50F5-4C90-BEB4-C5F0029A0724}"/>
            </a:ext>
          </a:extLst>
        </xdr:cNvPr>
        <xdr:cNvSpPr/>
      </xdr:nvSpPr>
      <xdr:spPr>
        <a:xfrm>
          <a:off x="7810500" y="145719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63500</xdr:colOff>
      <xdr:row>84</xdr:row>
      <xdr:rowOff>157118</xdr:rowOff>
    </xdr:from>
    <xdr:to>
      <xdr:col>36</xdr:col>
      <xdr:colOff>165100</xdr:colOff>
      <xdr:row>85</xdr:row>
      <xdr:rowOff>87268</xdr:rowOff>
    </xdr:to>
    <xdr:sp macro="" textlink="">
      <xdr:nvSpPr>
        <xdr:cNvPr id="354" name="フローチャート: 判断 353">
          <a:extLst>
            <a:ext uri="{FF2B5EF4-FFF2-40B4-BE49-F238E27FC236}">
              <a16:creationId xmlns:a16="http://schemas.microsoft.com/office/drawing/2014/main" id="{4D4FF9AB-BD29-4F55-A511-1170B4313DCE}"/>
            </a:ext>
          </a:extLst>
        </xdr:cNvPr>
        <xdr:cNvSpPr/>
      </xdr:nvSpPr>
      <xdr:spPr>
        <a:xfrm>
          <a:off x="6921500" y="1455891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54</xdr:col>
      <xdr:colOff>0</xdr:colOff>
      <xdr:row>88</xdr:row>
      <xdr:rowOff>149877</xdr:rowOff>
    </xdr:from>
    <xdr:ext cx="762000" cy="259045"/>
    <xdr:sp macro="" textlink="">
      <xdr:nvSpPr>
        <xdr:cNvPr id="355" name="テキスト ボックス 354">
          <a:extLst>
            <a:ext uri="{FF2B5EF4-FFF2-40B4-BE49-F238E27FC236}">
              <a16:creationId xmlns:a16="http://schemas.microsoft.com/office/drawing/2014/main" id="{01BE9D90-68D0-408B-9840-DF5ED95783BE}"/>
            </a:ext>
          </a:extLst>
        </xdr:cNvPr>
        <xdr:cNvSpPr txBox="1"/>
      </xdr:nvSpPr>
      <xdr:spPr>
        <a:xfrm>
          <a:off x="102870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88</xdr:row>
      <xdr:rowOff>149877</xdr:rowOff>
    </xdr:from>
    <xdr:ext cx="762000" cy="259045"/>
    <xdr:sp macro="" textlink="">
      <xdr:nvSpPr>
        <xdr:cNvPr id="356" name="テキスト ボックス 355">
          <a:extLst>
            <a:ext uri="{FF2B5EF4-FFF2-40B4-BE49-F238E27FC236}">
              <a16:creationId xmlns:a16="http://schemas.microsoft.com/office/drawing/2014/main" id="{9A609FDA-DBE5-492D-A5EF-DCE06BFFF482}"/>
            </a:ext>
          </a:extLst>
        </xdr:cNvPr>
        <xdr:cNvSpPr txBox="1"/>
      </xdr:nvSpPr>
      <xdr:spPr>
        <a:xfrm>
          <a:off x="9448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88</xdr:row>
      <xdr:rowOff>149877</xdr:rowOff>
    </xdr:from>
    <xdr:ext cx="762000" cy="259045"/>
    <xdr:sp macro="" textlink="">
      <xdr:nvSpPr>
        <xdr:cNvPr id="357" name="テキスト ボックス 356">
          <a:extLst>
            <a:ext uri="{FF2B5EF4-FFF2-40B4-BE49-F238E27FC236}">
              <a16:creationId xmlns:a16="http://schemas.microsoft.com/office/drawing/2014/main" id="{565F9442-BA20-42C3-95E0-A4DEB0E6BE3F}"/>
            </a:ext>
          </a:extLst>
        </xdr:cNvPr>
        <xdr:cNvSpPr txBox="1"/>
      </xdr:nvSpPr>
      <xdr:spPr>
        <a:xfrm>
          <a:off x="8559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88</xdr:row>
      <xdr:rowOff>149877</xdr:rowOff>
    </xdr:from>
    <xdr:ext cx="762000" cy="259045"/>
    <xdr:sp macro="" textlink="">
      <xdr:nvSpPr>
        <xdr:cNvPr id="358" name="テキスト ボックス 357">
          <a:extLst>
            <a:ext uri="{FF2B5EF4-FFF2-40B4-BE49-F238E27FC236}">
              <a16:creationId xmlns:a16="http://schemas.microsoft.com/office/drawing/2014/main" id="{2AD312B2-78A1-486F-9D43-8CAB67D75984}"/>
            </a:ext>
          </a:extLst>
        </xdr:cNvPr>
        <xdr:cNvSpPr txBox="1"/>
      </xdr:nvSpPr>
      <xdr:spPr>
        <a:xfrm>
          <a:off x="7670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88</xdr:row>
      <xdr:rowOff>149877</xdr:rowOff>
    </xdr:from>
    <xdr:ext cx="762000" cy="259045"/>
    <xdr:sp macro="" textlink="">
      <xdr:nvSpPr>
        <xdr:cNvPr id="359" name="テキスト ボックス 358">
          <a:extLst>
            <a:ext uri="{FF2B5EF4-FFF2-40B4-BE49-F238E27FC236}">
              <a16:creationId xmlns:a16="http://schemas.microsoft.com/office/drawing/2014/main" id="{B7CFF390-A901-4D61-9EE8-82A3C7E85E75}"/>
            </a:ext>
          </a:extLst>
        </xdr:cNvPr>
        <xdr:cNvSpPr txBox="1"/>
      </xdr:nvSpPr>
      <xdr:spPr>
        <a:xfrm>
          <a:off x="6781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84</xdr:row>
      <xdr:rowOff>6894</xdr:rowOff>
    </xdr:from>
    <xdr:to>
      <xdr:col>55</xdr:col>
      <xdr:colOff>50800</xdr:colOff>
      <xdr:row>84</xdr:row>
      <xdr:rowOff>108494</xdr:rowOff>
    </xdr:to>
    <xdr:sp macro="" textlink="">
      <xdr:nvSpPr>
        <xdr:cNvPr id="360" name="楕円 359">
          <a:extLst>
            <a:ext uri="{FF2B5EF4-FFF2-40B4-BE49-F238E27FC236}">
              <a16:creationId xmlns:a16="http://schemas.microsoft.com/office/drawing/2014/main" id="{153E3F68-5BB0-4B42-901B-4D8BA3D73ECD}"/>
            </a:ext>
          </a:extLst>
        </xdr:cNvPr>
        <xdr:cNvSpPr/>
      </xdr:nvSpPr>
      <xdr:spPr>
        <a:xfrm>
          <a:off x="10426700" y="1440869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38100</xdr:colOff>
      <xdr:row>83</xdr:row>
      <xdr:rowOff>29771</xdr:rowOff>
    </xdr:from>
    <xdr:ext cx="469744" cy="259045"/>
    <xdr:sp macro="" textlink="">
      <xdr:nvSpPr>
        <xdr:cNvPr id="361" name="【福祉施設】&#10;一人当たり面積該当値テキスト">
          <a:extLst>
            <a:ext uri="{FF2B5EF4-FFF2-40B4-BE49-F238E27FC236}">
              <a16:creationId xmlns:a16="http://schemas.microsoft.com/office/drawing/2014/main" id="{9D3D4E12-E1C3-4F1D-8BE2-072A3892CAA8}"/>
            </a:ext>
          </a:extLst>
        </xdr:cNvPr>
        <xdr:cNvSpPr txBox="1"/>
      </xdr:nvSpPr>
      <xdr:spPr>
        <a:xfrm>
          <a:off x="10515600" y="1426012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0.139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84</xdr:row>
      <xdr:rowOff>363</xdr:rowOff>
    </xdr:from>
    <xdr:to>
      <xdr:col>50</xdr:col>
      <xdr:colOff>165100</xdr:colOff>
      <xdr:row>84</xdr:row>
      <xdr:rowOff>101963</xdr:rowOff>
    </xdr:to>
    <xdr:sp macro="" textlink="">
      <xdr:nvSpPr>
        <xdr:cNvPr id="362" name="楕円 361">
          <a:extLst>
            <a:ext uri="{FF2B5EF4-FFF2-40B4-BE49-F238E27FC236}">
              <a16:creationId xmlns:a16="http://schemas.microsoft.com/office/drawing/2014/main" id="{6F422AAE-0E5E-4D3F-AE6E-0C851EBED31A}"/>
            </a:ext>
          </a:extLst>
        </xdr:cNvPr>
        <xdr:cNvSpPr/>
      </xdr:nvSpPr>
      <xdr:spPr>
        <a:xfrm>
          <a:off x="9588500" y="1440216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114300</xdr:colOff>
      <xdr:row>84</xdr:row>
      <xdr:rowOff>51163</xdr:rowOff>
    </xdr:from>
    <xdr:to>
      <xdr:col>55</xdr:col>
      <xdr:colOff>0</xdr:colOff>
      <xdr:row>84</xdr:row>
      <xdr:rowOff>57694</xdr:rowOff>
    </xdr:to>
    <xdr:cxnSp macro="">
      <xdr:nvCxnSpPr>
        <xdr:cNvPr id="363" name="直線コネクタ 362">
          <a:extLst>
            <a:ext uri="{FF2B5EF4-FFF2-40B4-BE49-F238E27FC236}">
              <a16:creationId xmlns:a16="http://schemas.microsoft.com/office/drawing/2014/main" id="{E0594735-4D94-4186-A4BF-77FB8FAF180D}"/>
            </a:ext>
          </a:extLst>
        </xdr:cNvPr>
        <xdr:cNvCxnSpPr/>
      </xdr:nvCxnSpPr>
      <xdr:spPr>
        <a:xfrm>
          <a:off x="9639300" y="14452963"/>
          <a:ext cx="838200" cy="653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83</xdr:row>
      <xdr:rowOff>168548</xdr:rowOff>
    </xdr:from>
    <xdr:to>
      <xdr:col>46</xdr:col>
      <xdr:colOff>38100</xdr:colOff>
      <xdr:row>84</xdr:row>
      <xdr:rowOff>98698</xdr:rowOff>
    </xdr:to>
    <xdr:sp macro="" textlink="">
      <xdr:nvSpPr>
        <xdr:cNvPr id="364" name="楕円 363">
          <a:extLst>
            <a:ext uri="{FF2B5EF4-FFF2-40B4-BE49-F238E27FC236}">
              <a16:creationId xmlns:a16="http://schemas.microsoft.com/office/drawing/2014/main" id="{DF18622F-F93F-4002-8A9E-FC619E2A5A73}"/>
            </a:ext>
          </a:extLst>
        </xdr:cNvPr>
        <xdr:cNvSpPr/>
      </xdr:nvSpPr>
      <xdr:spPr>
        <a:xfrm>
          <a:off x="8699500" y="1439889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84</xdr:row>
      <xdr:rowOff>47898</xdr:rowOff>
    </xdr:from>
    <xdr:to>
      <xdr:col>50</xdr:col>
      <xdr:colOff>114300</xdr:colOff>
      <xdr:row>84</xdr:row>
      <xdr:rowOff>51163</xdr:rowOff>
    </xdr:to>
    <xdr:cxnSp macro="">
      <xdr:nvCxnSpPr>
        <xdr:cNvPr id="365" name="直線コネクタ 364">
          <a:extLst>
            <a:ext uri="{FF2B5EF4-FFF2-40B4-BE49-F238E27FC236}">
              <a16:creationId xmlns:a16="http://schemas.microsoft.com/office/drawing/2014/main" id="{DD732747-6677-4FBC-9268-92C791075630}"/>
            </a:ext>
          </a:extLst>
        </xdr:cNvPr>
        <xdr:cNvCxnSpPr/>
      </xdr:nvCxnSpPr>
      <xdr:spPr>
        <a:xfrm>
          <a:off x="8750300" y="14449698"/>
          <a:ext cx="889000" cy="326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83</xdr:row>
      <xdr:rowOff>168548</xdr:rowOff>
    </xdr:from>
    <xdr:to>
      <xdr:col>41</xdr:col>
      <xdr:colOff>101600</xdr:colOff>
      <xdr:row>84</xdr:row>
      <xdr:rowOff>98698</xdr:rowOff>
    </xdr:to>
    <xdr:sp macro="" textlink="">
      <xdr:nvSpPr>
        <xdr:cNvPr id="366" name="楕円 365">
          <a:extLst>
            <a:ext uri="{FF2B5EF4-FFF2-40B4-BE49-F238E27FC236}">
              <a16:creationId xmlns:a16="http://schemas.microsoft.com/office/drawing/2014/main" id="{92A6849C-4290-4D5A-91A4-89097B565E8D}"/>
            </a:ext>
          </a:extLst>
        </xdr:cNvPr>
        <xdr:cNvSpPr/>
      </xdr:nvSpPr>
      <xdr:spPr>
        <a:xfrm>
          <a:off x="7810500" y="1439889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50800</xdr:colOff>
      <xdr:row>84</xdr:row>
      <xdr:rowOff>47898</xdr:rowOff>
    </xdr:from>
    <xdr:to>
      <xdr:col>45</xdr:col>
      <xdr:colOff>177800</xdr:colOff>
      <xdr:row>84</xdr:row>
      <xdr:rowOff>47898</xdr:rowOff>
    </xdr:to>
    <xdr:cxnSp macro="">
      <xdr:nvCxnSpPr>
        <xdr:cNvPr id="367" name="直線コネクタ 366">
          <a:extLst>
            <a:ext uri="{FF2B5EF4-FFF2-40B4-BE49-F238E27FC236}">
              <a16:creationId xmlns:a16="http://schemas.microsoft.com/office/drawing/2014/main" id="{BC457C5F-3491-48F1-8B72-CC2D86659DA6}"/>
            </a:ext>
          </a:extLst>
        </xdr:cNvPr>
        <xdr:cNvCxnSpPr/>
      </xdr:nvCxnSpPr>
      <xdr:spPr>
        <a:xfrm>
          <a:off x="7861300" y="14449698"/>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36</xdr:col>
      <xdr:colOff>63500</xdr:colOff>
      <xdr:row>83</xdr:row>
      <xdr:rowOff>168548</xdr:rowOff>
    </xdr:from>
    <xdr:to>
      <xdr:col>36</xdr:col>
      <xdr:colOff>165100</xdr:colOff>
      <xdr:row>84</xdr:row>
      <xdr:rowOff>98698</xdr:rowOff>
    </xdr:to>
    <xdr:sp macro="" textlink="">
      <xdr:nvSpPr>
        <xdr:cNvPr id="368" name="楕円 367">
          <a:extLst>
            <a:ext uri="{FF2B5EF4-FFF2-40B4-BE49-F238E27FC236}">
              <a16:creationId xmlns:a16="http://schemas.microsoft.com/office/drawing/2014/main" id="{DD7B96F0-3A0E-4498-BF5B-61F17A40E679}"/>
            </a:ext>
          </a:extLst>
        </xdr:cNvPr>
        <xdr:cNvSpPr/>
      </xdr:nvSpPr>
      <xdr:spPr>
        <a:xfrm>
          <a:off x="6921500" y="1439889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114300</xdr:colOff>
      <xdr:row>84</xdr:row>
      <xdr:rowOff>47898</xdr:rowOff>
    </xdr:from>
    <xdr:to>
      <xdr:col>41</xdr:col>
      <xdr:colOff>50800</xdr:colOff>
      <xdr:row>84</xdr:row>
      <xdr:rowOff>47898</xdr:rowOff>
    </xdr:to>
    <xdr:cxnSp macro="">
      <xdr:nvCxnSpPr>
        <xdr:cNvPr id="369" name="直線コネクタ 368">
          <a:extLst>
            <a:ext uri="{FF2B5EF4-FFF2-40B4-BE49-F238E27FC236}">
              <a16:creationId xmlns:a16="http://schemas.microsoft.com/office/drawing/2014/main" id="{A44C790B-2EB6-4247-AEE2-6C278057EE81}"/>
            </a:ext>
          </a:extLst>
        </xdr:cNvPr>
        <xdr:cNvCxnSpPr/>
      </xdr:nvCxnSpPr>
      <xdr:spPr>
        <a:xfrm>
          <a:off x="6972300" y="14449698"/>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49</xdr:col>
      <xdr:colOff>57227</xdr:colOff>
      <xdr:row>85</xdr:row>
      <xdr:rowOff>88191</xdr:rowOff>
    </xdr:from>
    <xdr:ext cx="469744" cy="259045"/>
    <xdr:sp macro="" textlink="">
      <xdr:nvSpPr>
        <xdr:cNvPr id="370" name="n_1aveValue【福祉施設】&#10;一人当たり面積">
          <a:extLst>
            <a:ext uri="{FF2B5EF4-FFF2-40B4-BE49-F238E27FC236}">
              <a16:creationId xmlns:a16="http://schemas.microsoft.com/office/drawing/2014/main" id="{CA221477-1F4F-4640-8194-533DE745ED6D}"/>
            </a:ext>
          </a:extLst>
        </xdr:cNvPr>
        <xdr:cNvSpPr txBox="1"/>
      </xdr:nvSpPr>
      <xdr:spPr>
        <a:xfrm>
          <a:off x="9391727" y="1466144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0.090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85</xdr:row>
      <xdr:rowOff>94722</xdr:rowOff>
    </xdr:from>
    <xdr:ext cx="469744" cy="259045"/>
    <xdr:sp macro="" textlink="">
      <xdr:nvSpPr>
        <xdr:cNvPr id="371" name="n_2aveValue【福祉施設】&#10;一人当たり面積">
          <a:extLst>
            <a:ext uri="{FF2B5EF4-FFF2-40B4-BE49-F238E27FC236}">
              <a16:creationId xmlns:a16="http://schemas.microsoft.com/office/drawing/2014/main" id="{39F99728-B89B-4222-B990-EBE5FF6B50EF}"/>
            </a:ext>
          </a:extLst>
        </xdr:cNvPr>
        <xdr:cNvSpPr txBox="1"/>
      </xdr:nvSpPr>
      <xdr:spPr>
        <a:xfrm>
          <a:off x="8515427" y="1466797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0.088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6427</xdr:colOff>
      <xdr:row>85</xdr:row>
      <xdr:rowOff>91457</xdr:rowOff>
    </xdr:from>
    <xdr:ext cx="469744" cy="259045"/>
    <xdr:sp macro="" textlink="">
      <xdr:nvSpPr>
        <xdr:cNvPr id="372" name="n_3aveValue【福祉施設】&#10;一人当たり面積">
          <a:extLst>
            <a:ext uri="{FF2B5EF4-FFF2-40B4-BE49-F238E27FC236}">
              <a16:creationId xmlns:a16="http://schemas.microsoft.com/office/drawing/2014/main" id="{C55FC3EF-EFAB-47C8-AFB0-FC027B01C2C7}"/>
            </a:ext>
          </a:extLst>
        </xdr:cNvPr>
        <xdr:cNvSpPr txBox="1"/>
      </xdr:nvSpPr>
      <xdr:spPr>
        <a:xfrm>
          <a:off x="7626427" y="1466470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0.089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69927</xdr:colOff>
      <xdr:row>85</xdr:row>
      <xdr:rowOff>78395</xdr:rowOff>
    </xdr:from>
    <xdr:ext cx="469744" cy="259045"/>
    <xdr:sp macro="" textlink="">
      <xdr:nvSpPr>
        <xdr:cNvPr id="373" name="n_4aveValue【福祉施設】&#10;一人当たり面積">
          <a:extLst>
            <a:ext uri="{FF2B5EF4-FFF2-40B4-BE49-F238E27FC236}">
              <a16:creationId xmlns:a16="http://schemas.microsoft.com/office/drawing/2014/main" id="{1462780E-ABBA-4246-B4BE-B82BCE7E8225}"/>
            </a:ext>
          </a:extLst>
        </xdr:cNvPr>
        <xdr:cNvSpPr txBox="1"/>
      </xdr:nvSpPr>
      <xdr:spPr>
        <a:xfrm>
          <a:off x="6737427" y="1465164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0.093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57227</xdr:colOff>
      <xdr:row>82</xdr:row>
      <xdr:rowOff>118490</xdr:rowOff>
    </xdr:from>
    <xdr:ext cx="469744" cy="259045"/>
    <xdr:sp macro="" textlink="">
      <xdr:nvSpPr>
        <xdr:cNvPr id="374" name="n_1mainValue【福祉施設】&#10;一人当たり面積">
          <a:extLst>
            <a:ext uri="{FF2B5EF4-FFF2-40B4-BE49-F238E27FC236}">
              <a16:creationId xmlns:a16="http://schemas.microsoft.com/office/drawing/2014/main" id="{856E7016-860B-49C3-A16D-578C46A3929F}"/>
            </a:ext>
          </a:extLst>
        </xdr:cNvPr>
        <xdr:cNvSpPr txBox="1"/>
      </xdr:nvSpPr>
      <xdr:spPr>
        <a:xfrm>
          <a:off x="9391727" y="1417739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0.141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82</xdr:row>
      <xdr:rowOff>115225</xdr:rowOff>
    </xdr:from>
    <xdr:ext cx="469744" cy="259045"/>
    <xdr:sp macro="" textlink="">
      <xdr:nvSpPr>
        <xdr:cNvPr id="375" name="n_2mainValue【福祉施設】&#10;一人当たり面積">
          <a:extLst>
            <a:ext uri="{FF2B5EF4-FFF2-40B4-BE49-F238E27FC236}">
              <a16:creationId xmlns:a16="http://schemas.microsoft.com/office/drawing/2014/main" id="{9447DE63-3B51-490F-BB3D-B95BB305CE47}"/>
            </a:ext>
          </a:extLst>
        </xdr:cNvPr>
        <xdr:cNvSpPr txBox="1"/>
      </xdr:nvSpPr>
      <xdr:spPr>
        <a:xfrm>
          <a:off x="8515427" y="1417412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0.142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6427</xdr:colOff>
      <xdr:row>82</xdr:row>
      <xdr:rowOff>115225</xdr:rowOff>
    </xdr:from>
    <xdr:ext cx="469744" cy="259045"/>
    <xdr:sp macro="" textlink="">
      <xdr:nvSpPr>
        <xdr:cNvPr id="376" name="n_3mainValue【福祉施設】&#10;一人当たり面積">
          <a:extLst>
            <a:ext uri="{FF2B5EF4-FFF2-40B4-BE49-F238E27FC236}">
              <a16:creationId xmlns:a16="http://schemas.microsoft.com/office/drawing/2014/main" id="{964522FC-052C-4E04-A215-C53602B312C9}"/>
            </a:ext>
          </a:extLst>
        </xdr:cNvPr>
        <xdr:cNvSpPr txBox="1"/>
      </xdr:nvSpPr>
      <xdr:spPr>
        <a:xfrm>
          <a:off x="7626427" y="1417412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0.142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69927</xdr:colOff>
      <xdr:row>82</xdr:row>
      <xdr:rowOff>115225</xdr:rowOff>
    </xdr:from>
    <xdr:ext cx="469744" cy="259045"/>
    <xdr:sp macro="" textlink="">
      <xdr:nvSpPr>
        <xdr:cNvPr id="377" name="n_4mainValue【福祉施設】&#10;一人当たり面積">
          <a:extLst>
            <a:ext uri="{FF2B5EF4-FFF2-40B4-BE49-F238E27FC236}">
              <a16:creationId xmlns:a16="http://schemas.microsoft.com/office/drawing/2014/main" id="{F13BADEA-7626-4923-B12F-95F49175ED9D}"/>
            </a:ext>
          </a:extLst>
        </xdr:cNvPr>
        <xdr:cNvSpPr txBox="1"/>
      </xdr:nvSpPr>
      <xdr:spPr>
        <a:xfrm>
          <a:off x="6737427" y="1417412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0.142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91</xdr:row>
      <xdr:rowOff>19050</xdr:rowOff>
    </xdr:from>
    <xdr:to>
      <xdr:col>28</xdr:col>
      <xdr:colOff>152400</xdr:colOff>
      <xdr:row>94</xdr:row>
      <xdr:rowOff>139700</xdr:rowOff>
    </xdr:to>
    <xdr:sp macro="" textlink="">
      <xdr:nvSpPr>
        <xdr:cNvPr id="378" name="正方形/長方形 377">
          <a:extLst>
            <a:ext uri="{FF2B5EF4-FFF2-40B4-BE49-F238E27FC236}">
              <a16:creationId xmlns:a16="http://schemas.microsoft.com/office/drawing/2014/main" id="{F4641BF2-5C45-4465-B172-C8177DE3ED94}"/>
            </a:ext>
          </a:extLst>
        </xdr:cNvPr>
        <xdr:cNvSpPr/>
      </xdr:nvSpPr>
      <xdr:spPr>
        <a:xfrm>
          <a:off x="762000" y="1562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市民会館</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4</xdr:col>
      <xdr:colOff>127000</xdr:colOff>
      <xdr:row>94</xdr:row>
      <xdr:rowOff>165100</xdr:rowOff>
    </xdr:from>
    <xdr:to>
      <xdr:col>12</xdr:col>
      <xdr:colOff>127000</xdr:colOff>
      <xdr:row>96</xdr:row>
      <xdr:rowOff>76200</xdr:rowOff>
    </xdr:to>
    <xdr:sp macro="" textlink="">
      <xdr:nvSpPr>
        <xdr:cNvPr id="379" name="正方形/長方形 378">
          <a:extLst>
            <a:ext uri="{FF2B5EF4-FFF2-40B4-BE49-F238E27FC236}">
              <a16:creationId xmlns:a16="http://schemas.microsoft.com/office/drawing/2014/main" id="{7E7A53A8-E553-44D8-A586-C1609A55CC74}"/>
            </a:ext>
          </a:extLst>
        </xdr:cNvPr>
        <xdr:cNvSpPr/>
      </xdr:nvSpPr>
      <xdr:spPr>
        <a:xfrm>
          <a:off x="889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96</xdr:row>
      <xdr:rowOff>25400</xdr:rowOff>
    </xdr:from>
    <xdr:to>
      <xdr:col>12</xdr:col>
      <xdr:colOff>127000</xdr:colOff>
      <xdr:row>97</xdr:row>
      <xdr:rowOff>107950</xdr:rowOff>
    </xdr:to>
    <xdr:sp macro="" textlink="">
      <xdr:nvSpPr>
        <xdr:cNvPr id="380" name="正方形/長方形 379">
          <a:extLst>
            <a:ext uri="{FF2B5EF4-FFF2-40B4-BE49-F238E27FC236}">
              <a16:creationId xmlns:a16="http://schemas.microsoft.com/office/drawing/2014/main" id="{68425706-49D2-4BAC-AA6C-D1C731DF8CE7}"/>
            </a:ext>
          </a:extLst>
        </xdr:cNvPr>
        <xdr:cNvSpPr/>
      </xdr:nvSpPr>
      <xdr:spPr>
        <a:xfrm>
          <a:off x="889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7/22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94</xdr:row>
      <xdr:rowOff>165100</xdr:rowOff>
    </xdr:from>
    <xdr:to>
      <xdr:col>18</xdr:col>
      <xdr:colOff>0</xdr:colOff>
      <xdr:row>96</xdr:row>
      <xdr:rowOff>76200</xdr:rowOff>
    </xdr:to>
    <xdr:sp macro="" textlink="">
      <xdr:nvSpPr>
        <xdr:cNvPr id="381" name="正方形/長方形 380">
          <a:extLst>
            <a:ext uri="{FF2B5EF4-FFF2-40B4-BE49-F238E27FC236}">
              <a16:creationId xmlns:a16="http://schemas.microsoft.com/office/drawing/2014/main" id="{F9EE07C5-F880-44AE-A711-F0E655C402D4}"/>
            </a:ext>
          </a:extLst>
        </xdr:cNvPr>
        <xdr:cNvSpPr/>
      </xdr:nvSpPr>
      <xdr:spPr>
        <a:xfrm>
          <a:off x="1905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96</xdr:row>
      <xdr:rowOff>25400</xdr:rowOff>
    </xdr:from>
    <xdr:to>
      <xdr:col>18</xdr:col>
      <xdr:colOff>0</xdr:colOff>
      <xdr:row>97</xdr:row>
      <xdr:rowOff>107950</xdr:rowOff>
    </xdr:to>
    <xdr:sp macro="" textlink="">
      <xdr:nvSpPr>
        <xdr:cNvPr id="382" name="正方形/長方形 381">
          <a:extLst>
            <a:ext uri="{FF2B5EF4-FFF2-40B4-BE49-F238E27FC236}">
              <a16:creationId xmlns:a16="http://schemas.microsoft.com/office/drawing/2014/main" id="{D2901A19-2881-4931-9C31-3FD3FDB1BDCC}"/>
            </a:ext>
          </a:extLst>
        </xdr:cNvPr>
        <xdr:cNvSpPr/>
      </xdr:nvSpPr>
      <xdr:spPr>
        <a:xfrm>
          <a:off x="1905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54.8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94</xdr:row>
      <xdr:rowOff>165100</xdr:rowOff>
    </xdr:from>
    <xdr:to>
      <xdr:col>24</xdr:col>
      <xdr:colOff>0</xdr:colOff>
      <xdr:row>96</xdr:row>
      <xdr:rowOff>76200</xdr:rowOff>
    </xdr:to>
    <xdr:sp macro="" textlink="">
      <xdr:nvSpPr>
        <xdr:cNvPr id="383" name="正方形/長方形 382">
          <a:extLst>
            <a:ext uri="{FF2B5EF4-FFF2-40B4-BE49-F238E27FC236}">
              <a16:creationId xmlns:a16="http://schemas.microsoft.com/office/drawing/2014/main" id="{CB5B621A-10C4-403C-98EF-17958A36F3AF}"/>
            </a:ext>
          </a:extLst>
        </xdr:cNvPr>
        <xdr:cNvSpPr/>
      </xdr:nvSpPr>
      <xdr:spPr>
        <a:xfrm>
          <a:off x="3048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16</xdr:col>
      <xdr:colOff>0</xdr:colOff>
      <xdr:row>96</xdr:row>
      <xdr:rowOff>25400</xdr:rowOff>
    </xdr:from>
    <xdr:to>
      <xdr:col>24</xdr:col>
      <xdr:colOff>0</xdr:colOff>
      <xdr:row>97</xdr:row>
      <xdr:rowOff>107950</xdr:rowOff>
    </xdr:to>
    <xdr:sp macro="" textlink="">
      <xdr:nvSpPr>
        <xdr:cNvPr id="384" name="正方形/長方形 383">
          <a:extLst>
            <a:ext uri="{FF2B5EF4-FFF2-40B4-BE49-F238E27FC236}">
              <a16:creationId xmlns:a16="http://schemas.microsoft.com/office/drawing/2014/main" id="{D3B635E3-3165-427F-AB5E-4A45F6EAA17F}"/>
            </a:ext>
          </a:extLst>
        </xdr:cNvPr>
        <xdr:cNvSpPr/>
      </xdr:nvSpPr>
      <xdr:spPr>
        <a:xfrm>
          <a:off x="3048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54.2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97</xdr:row>
      <xdr:rowOff>133350</xdr:rowOff>
    </xdr:from>
    <xdr:to>
      <xdr:col>28</xdr:col>
      <xdr:colOff>152400</xdr:colOff>
      <xdr:row>111</xdr:row>
      <xdr:rowOff>19050</xdr:rowOff>
    </xdr:to>
    <xdr:sp macro="" textlink="">
      <xdr:nvSpPr>
        <xdr:cNvPr id="385" name="正方形/長方形 384">
          <a:extLst>
            <a:ext uri="{FF2B5EF4-FFF2-40B4-BE49-F238E27FC236}">
              <a16:creationId xmlns:a16="http://schemas.microsoft.com/office/drawing/2014/main" id="{C76D6DD8-9ECB-459F-B41A-7D71426F50D9}"/>
            </a:ext>
          </a:extLst>
        </xdr:cNvPr>
        <xdr:cNvSpPr/>
      </xdr:nvSpPr>
      <xdr:spPr>
        <a:xfrm>
          <a:off x="762000" y="1676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96</xdr:row>
      <xdr:rowOff>114300</xdr:rowOff>
    </xdr:from>
    <xdr:ext cx="298543" cy="225703"/>
    <xdr:sp macro="" textlink="">
      <xdr:nvSpPr>
        <xdr:cNvPr id="386" name="テキスト ボックス 385">
          <a:extLst>
            <a:ext uri="{FF2B5EF4-FFF2-40B4-BE49-F238E27FC236}">
              <a16:creationId xmlns:a16="http://schemas.microsoft.com/office/drawing/2014/main" id="{48CFF15D-9078-45E0-A248-7FE49C553AAD}"/>
            </a:ext>
          </a:extLst>
        </xdr:cNvPr>
        <xdr:cNvSpPr txBox="1"/>
      </xdr:nvSpPr>
      <xdr:spPr>
        <a:xfrm>
          <a:off x="723900" y="1657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111</xdr:row>
      <xdr:rowOff>19050</xdr:rowOff>
    </xdr:from>
    <xdr:to>
      <xdr:col>28</xdr:col>
      <xdr:colOff>114300</xdr:colOff>
      <xdr:row>111</xdr:row>
      <xdr:rowOff>19050</xdr:rowOff>
    </xdr:to>
    <xdr:cxnSp macro="">
      <xdr:nvCxnSpPr>
        <xdr:cNvPr id="387" name="直線コネクタ 386">
          <a:extLst>
            <a:ext uri="{FF2B5EF4-FFF2-40B4-BE49-F238E27FC236}">
              <a16:creationId xmlns:a16="http://schemas.microsoft.com/office/drawing/2014/main" id="{41B7FD74-C51D-4E8B-820B-7F9EE0223FA0}"/>
            </a:ext>
          </a:extLst>
        </xdr:cNvPr>
        <xdr:cNvCxnSpPr/>
      </xdr:nvCxnSpPr>
      <xdr:spPr>
        <a:xfrm>
          <a:off x="762000" y="190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110</xdr:row>
      <xdr:rowOff>48277</xdr:rowOff>
    </xdr:from>
    <xdr:ext cx="467179" cy="259045"/>
    <xdr:sp macro="" textlink="">
      <xdr:nvSpPr>
        <xdr:cNvPr id="388" name="テキスト ボックス 387">
          <a:extLst>
            <a:ext uri="{FF2B5EF4-FFF2-40B4-BE49-F238E27FC236}">
              <a16:creationId xmlns:a16="http://schemas.microsoft.com/office/drawing/2014/main" id="{DD384D98-5C85-4D66-8B64-35C851CCD3D8}"/>
            </a:ext>
          </a:extLst>
        </xdr:cNvPr>
        <xdr:cNvSpPr txBox="1"/>
      </xdr:nvSpPr>
      <xdr:spPr>
        <a:xfrm>
          <a:off x="294821" y="1890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108</xdr:row>
      <xdr:rowOff>152400</xdr:rowOff>
    </xdr:from>
    <xdr:to>
      <xdr:col>28</xdr:col>
      <xdr:colOff>114300</xdr:colOff>
      <xdr:row>108</xdr:row>
      <xdr:rowOff>152400</xdr:rowOff>
    </xdr:to>
    <xdr:cxnSp macro="">
      <xdr:nvCxnSpPr>
        <xdr:cNvPr id="389" name="直線コネクタ 388">
          <a:extLst>
            <a:ext uri="{FF2B5EF4-FFF2-40B4-BE49-F238E27FC236}">
              <a16:creationId xmlns:a16="http://schemas.microsoft.com/office/drawing/2014/main" id="{9C73B45F-4E32-4087-BA62-E468BD799265}"/>
            </a:ext>
          </a:extLst>
        </xdr:cNvPr>
        <xdr:cNvCxnSpPr/>
      </xdr:nvCxnSpPr>
      <xdr:spPr>
        <a:xfrm>
          <a:off x="762000" y="1866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108</xdr:row>
      <xdr:rowOff>10177</xdr:rowOff>
    </xdr:from>
    <xdr:ext cx="467179" cy="259045"/>
    <xdr:sp macro="" textlink="">
      <xdr:nvSpPr>
        <xdr:cNvPr id="390" name="テキスト ボックス 389">
          <a:extLst>
            <a:ext uri="{FF2B5EF4-FFF2-40B4-BE49-F238E27FC236}">
              <a16:creationId xmlns:a16="http://schemas.microsoft.com/office/drawing/2014/main" id="{00055AAA-2E71-4D4D-AFE6-80054A37739E}"/>
            </a:ext>
          </a:extLst>
        </xdr:cNvPr>
        <xdr:cNvSpPr txBox="1"/>
      </xdr:nvSpPr>
      <xdr:spPr>
        <a:xfrm>
          <a:off x="294821" y="1852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106</xdr:row>
      <xdr:rowOff>114300</xdr:rowOff>
    </xdr:from>
    <xdr:to>
      <xdr:col>28</xdr:col>
      <xdr:colOff>114300</xdr:colOff>
      <xdr:row>106</xdr:row>
      <xdr:rowOff>114300</xdr:rowOff>
    </xdr:to>
    <xdr:cxnSp macro="">
      <xdr:nvCxnSpPr>
        <xdr:cNvPr id="391" name="直線コネクタ 390">
          <a:extLst>
            <a:ext uri="{FF2B5EF4-FFF2-40B4-BE49-F238E27FC236}">
              <a16:creationId xmlns:a16="http://schemas.microsoft.com/office/drawing/2014/main" id="{11296E20-7F7F-4C57-88A4-B638B63EA3EB}"/>
            </a:ext>
          </a:extLst>
        </xdr:cNvPr>
        <xdr:cNvCxnSpPr/>
      </xdr:nvCxnSpPr>
      <xdr:spPr>
        <a:xfrm>
          <a:off x="762000" y="1828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105</xdr:row>
      <xdr:rowOff>143527</xdr:rowOff>
    </xdr:from>
    <xdr:ext cx="403059" cy="259045"/>
    <xdr:sp macro="" textlink="">
      <xdr:nvSpPr>
        <xdr:cNvPr id="392" name="テキスト ボックス 391">
          <a:extLst>
            <a:ext uri="{FF2B5EF4-FFF2-40B4-BE49-F238E27FC236}">
              <a16:creationId xmlns:a16="http://schemas.microsoft.com/office/drawing/2014/main" id="{FB4098AA-3BD8-4E31-99EC-61F62A083C33}"/>
            </a:ext>
          </a:extLst>
        </xdr:cNvPr>
        <xdr:cNvSpPr txBox="1"/>
      </xdr:nvSpPr>
      <xdr:spPr>
        <a:xfrm>
          <a:off x="358941" y="18145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104</xdr:row>
      <xdr:rowOff>76200</xdr:rowOff>
    </xdr:from>
    <xdr:to>
      <xdr:col>28</xdr:col>
      <xdr:colOff>114300</xdr:colOff>
      <xdr:row>104</xdr:row>
      <xdr:rowOff>76200</xdr:rowOff>
    </xdr:to>
    <xdr:cxnSp macro="">
      <xdr:nvCxnSpPr>
        <xdr:cNvPr id="393" name="直線コネクタ 392">
          <a:extLst>
            <a:ext uri="{FF2B5EF4-FFF2-40B4-BE49-F238E27FC236}">
              <a16:creationId xmlns:a16="http://schemas.microsoft.com/office/drawing/2014/main" id="{0797EA49-25E0-4EDA-A689-88780BD95B32}"/>
            </a:ext>
          </a:extLst>
        </xdr:cNvPr>
        <xdr:cNvCxnSpPr/>
      </xdr:nvCxnSpPr>
      <xdr:spPr>
        <a:xfrm>
          <a:off x="762000" y="1790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103</xdr:row>
      <xdr:rowOff>105427</xdr:rowOff>
    </xdr:from>
    <xdr:ext cx="403059" cy="259045"/>
    <xdr:sp macro="" textlink="">
      <xdr:nvSpPr>
        <xdr:cNvPr id="394" name="テキスト ボックス 393">
          <a:extLst>
            <a:ext uri="{FF2B5EF4-FFF2-40B4-BE49-F238E27FC236}">
              <a16:creationId xmlns:a16="http://schemas.microsoft.com/office/drawing/2014/main" id="{12260AF5-7B44-4085-8A27-175966003F52}"/>
            </a:ext>
          </a:extLst>
        </xdr:cNvPr>
        <xdr:cNvSpPr txBox="1"/>
      </xdr:nvSpPr>
      <xdr:spPr>
        <a:xfrm>
          <a:off x="358941" y="17764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102</xdr:row>
      <xdr:rowOff>38100</xdr:rowOff>
    </xdr:from>
    <xdr:to>
      <xdr:col>28</xdr:col>
      <xdr:colOff>114300</xdr:colOff>
      <xdr:row>102</xdr:row>
      <xdr:rowOff>38100</xdr:rowOff>
    </xdr:to>
    <xdr:cxnSp macro="">
      <xdr:nvCxnSpPr>
        <xdr:cNvPr id="395" name="直線コネクタ 394">
          <a:extLst>
            <a:ext uri="{FF2B5EF4-FFF2-40B4-BE49-F238E27FC236}">
              <a16:creationId xmlns:a16="http://schemas.microsoft.com/office/drawing/2014/main" id="{2E6DD853-F745-4A83-AEEF-B165BD690E04}"/>
            </a:ext>
          </a:extLst>
        </xdr:cNvPr>
        <xdr:cNvCxnSpPr/>
      </xdr:nvCxnSpPr>
      <xdr:spPr>
        <a:xfrm>
          <a:off x="762000" y="175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101</xdr:row>
      <xdr:rowOff>67327</xdr:rowOff>
    </xdr:from>
    <xdr:ext cx="403059" cy="259045"/>
    <xdr:sp macro="" textlink="">
      <xdr:nvSpPr>
        <xdr:cNvPr id="396" name="テキスト ボックス 395">
          <a:extLst>
            <a:ext uri="{FF2B5EF4-FFF2-40B4-BE49-F238E27FC236}">
              <a16:creationId xmlns:a16="http://schemas.microsoft.com/office/drawing/2014/main" id="{2B75B971-EBD9-4D4A-917E-5CD1DA880365}"/>
            </a:ext>
          </a:extLst>
        </xdr:cNvPr>
        <xdr:cNvSpPr txBox="1"/>
      </xdr:nvSpPr>
      <xdr:spPr>
        <a:xfrm>
          <a:off x="358941" y="17383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100</xdr:row>
      <xdr:rowOff>0</xdr:rowOff>
    </xdr:from>
    <xdr:to>
      <xdr:col>28</xdr:col>
      <xdr:colOff>114300</xdr:colOff>
      <xdr:row>100</xdr:row>
      <xdr:rowOff>0</xdr:rowOff>
    </xdr:to>
    <xdr:cxnSp macro="">
      <xdr:nvCxnSpPr>
        <xdr:cNvPr id="397" name="直線コネクタ 396">
          <a:extLst>
            <a:ext uri="{FF2B5EF4-FFF2-40B4-BE49-F238E27FC236}">
              <a16:creationId xmlns:a16="http://schemas.microsoft.com/office/drawing/2014/main" id="{425D1A0A-FD6A-462A-9D1A-CC0BF346A4A0}"/>
            </a:ext>
          </a:extLst>
        </xdr:cNvPr>
        <xdr:cNvCxnSpPr/>
      </xdr:nvCxnSpPr>
      <xdr:spPr>
        <a:xfrm>
          <a:off x="762000" y="1714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99</xdr:row>
      <xdr:rowOff>29227</xdr:rowOff>
    </xdr:from>
    <xdr:ext cx="403059" cy="259045"/>
    <xdr:sp macro="" textlink="">
      <xdr:nvSpPr>
        <xdr:cNvPr id="398" name="テキスト ボックス 397">
          <a:extLst>
            <a:ext uri="{FF2B5EF4-FFF2-40B4-BE49-F238E27FC236}">
              <a16:creationId xmlns:a16="http://schemas.microsoft.com/office/drawing/2014/main" id="{31779290-167F-463B-B994-F34190274B5E}"/>
            </a:ext>
          </a:extLst>
        </xdr:cNvPr>
        <xdr:cNvSpPr txBox="1"/>
      </xdr:nvSpPr>
      <xdr:spPr>
        <a:xfrm>
          <a:off x="358941" y="17002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97</xdr:row>
      <xdr:rowOff>133350</xdr:rowOff>
    </xdr:from>
    <xdr:to>
      <xdr:col>28</xdr:col>
      <xdr:colOff>114300</xdr:colOff>
      <xdr:row>97</xdr:row>
      <xdr:rowOff>133350</xdr:rowOff>
    </xdr:to>
    <xdr:cxnSp macro="">
      <xdr:nvCxnSpPr>
        <xdr:cNvPr id="399" name="直線コネクタ 398">
          <a:extLst>
            <a:ext uri="{FF2B5EF4-FFF2-40B4-BE49-F238E27FC236}">
              <a16:creationId xmlns:a16="http://schemas.microsoft.com/office/drawing/2014/main" id="{883D3AD8-2B3D-4967-8EFB-139BD6E7AC52}"/>
            </a:ext>
          </a:extLst>
        </xdr:cNvPr>
        <xdr:cNvCxnSpPr/>
      </xdr:nvCxnSpPr>
      <xdr:spPr>
        <a:xfrm>
          <a:off x="762000" y="1676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42061</xdr:colOff>
      <xdr:row>96</xdr:row>
      <xdr:rowOff>162577</xdr:rowOff>
    </xdr:from>
    <xdr:ext cx="338939" cy="259045"/>
    <xdr:sp macro="" textlink="">
      <xdr:nvSpPr>
        <xdr:cNvPr id="400" name="テキスト ボックス 399">
          <a:extLst>
            <a:ext uri="{FF2B5EF4-FFF2-40B4-BE49-F238E27FC236}">
              <a16:creationId xmlns:a16="http://schemas.microsoft.com/office/drawing/2014/main" id="{6D59781A-5324-4A0B-9BAE-1B237CC7C2DC}"/>
            </a:ext>
          </a:extLst>
        </xdr:cNvPr>
        <xdr:cNvSpPr txBox="1"/>
      </xdr:nvSpPr>
      <xdr:spPr>
        <a:xfrm>
          <a:off x="423061" y="16621777"/>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97</xdr:row>
      <xdr:rowOff>133350</xdr:rowOff>
    </xdr:from>
    <xdr:to>
      <xdr:col>28</xdr:col>
      <xdr:colOff>152400</xdr:colOff>
      <xdr:row>111</xdr:row>
      <xdr:rowOff>19050</xdr:rowOff>
    </xdr:to>
    <xdr:sp macro="" textlink="">
      <xdr:nvSpPr>
        <xdr:cNvPr id="401" name="【市民会館】&#10;有形固定資産減価償却率グラフ枠">
          <a:extLst>
            <a:ext uri="{FF2B5EF4-FFF2-40B4-BE49-F238E27FC236}">
              <a16:creationId xmlns:a16="http://schemas.microsoft.com/office/drawing/2014/main" id="{9A65618B-1F91-4F04-8E4F-1C2170EC9AFB}"/>
            </a:ext>
          </a:extLst>
        </xdr:cNvPr>
        <xdr:cNvSpPr/>
      </xdr:nvSpPr>
      <xdr:spPr>
        <a:xfrm>
          <a:off x="762000" y="1676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62865</xdr:colOff>
      <xdr:row>99</xdr:row>
      <xdr:rowOff>106680</xdr:rowOff>
    </xdr:from>
    <xdr:to>
      <xdr:col>24</xdr:col>
      <xdr:colOff>62865</xdr:colOff>
      <xdr:row>107</xdr:row>
      <xdr:rowOff>43814</xdr:rowOff>
    </xdr:to>
    <xdr:cxnSp macro="">
      <xdr:nvCxnSpPr>
        <xdr:cNvPr id="402" name="直線コネクタ 401">
          <a:extLst>
            <a:ext uri="{FF2B5EF4-FFF2-40B4-BE49-F238E27FC236}">
              <a16:creationId xmlns:a16="http://schemas.microsoft.com/office/drawing/2014/main" id="{F4680CA0-F416-497A-82FC-F91A2337F62D}"/>
            </a:ext>
          </a:extLst>
        </xdr:cNvPr>
        <xdr:cNvCxnSpPr/>
      </xdr:nvCxnSpPr>
      <xdr:spPr>
        <a:xfrm flipV="1">
          <a:off x="4634865" y="17080230"/>
          <a:ext cx="0" cy="1308734"/>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107</xdr:row>
      <xdr:rowOff>47641</xdr:rowOff>
    </xdr:from>
    <xdr:ext cx="405111" cy="259045"/>
    <xdr:sp macro="" textlink="">
      <xdr:nvSpPr>
        <xdr:cNvPr id="403" name="【市民会館】&#10;有形固定資産減価償却率最小値テキスト">
          <a:extLst>
            <a:ext uri="{FF2B5EF4-FFF2-40B4-BE49-F238E27FC236}">
              <a16:creationId xmlns:a16="http://schemas.microsoft.com/office/drawing/2014/main" id="{F455AFCB-9C3C-44BE-85A6-1A23C0DF2D5F}"/>
            </a:ext>
          </a:extLst>
        </xdr:cNvPr>
        <xdr:cNvSpPr txBox="1"/>
      </xdr:nvSpPr>
      <xdr:spPr>
        <a:xfrm>
          <a:off x="4673600" y="1839279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85.3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107</xdr:row>
      <xdr:rowOff>43814</xdr:rowOff>
    </xdr:from>
    <xdr:to>
      <xdr:col>24</xdr:col>
      <xdr:colOff>152400</xdr:colOff>
      <xdr:row>107</xdr:row>
      <xdr:rowOff>43814</xdr:rowOff>
    </xdr:to>
    <xdr:cxnSp macro="">
      <xdr:nvCxnSpPr>
        <xdr:cNvPr id="404" name="直線コネクタ 403">
          <a:extLst>
            <a:ext uri="{FF2B5EF4-FFF2-40B4-BE49-F238E27FC236}">
              <a16:creationId xmlns:a16="http://schemas.microsoft.com/office/drawing/2014/main" id="{6D597B33-1770-4F25-99ED-A4CB6EE19123}"/>
            </a:ext>
          </a:extLst>
        </xdr:cNvPr>
        <xdr:cNvCxnSpPr/>
      </xdr:nvCxnSpPr>
      <xdr:spPr>
        <a:xfrm>
          <a:off x="4546600" y="1838896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98</xdr:row>
      <xdr:rowOff>53357</xdr:rowOff>
    </xdr:from>
    <xdr:ext cx="405111" cy="259045"/>
    <xdr:sp macro="" textlink="">
      <xdr:nvSpPr>
        <xdr:cNvPr id="405" name="【市民会館】&#10;有形固定資産減価償却率最大値テキスト">
          <a:extLst>
            <a:ext uri="{FF2B5EF4-FFF2-40B4-BE49-F238E27FC236}">
              <a16:creationId xmlns:a16="http://schemas.microsoft.com/office/drawing/2014/main" id="{34A3B92A-BF9C-46C6-89CD-1D7F0626D3F2}"/>
            </a:ext>
          </a:extLst>
        </xdr:cNvPr>
        <xdr:cNvSpPr txBox="1"/>
      </xdr:nvSpPr>
      <xdr:spPr>
        <a:xfrm>
          <a:off x="4673600" y="1685545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16.6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99</xdr:row>
      <xdr:rowOff>106680</xdr:rowOff>
    </xdr:from>
    <xdr:to>
      <xdr:col>24</xdr:col>
      <xdr:colOff>152400</xdr:colOff>
      <xdr:row>99</xdr:row>
      <xdr:rowOff>106680</xdr:rowOff>
    </xdr:to>
    <xdr:cxnSp macro="">
      <xdr:nvCxnSpPr>
        <xdr:cNvPr id="406" name="直線コネクタ 405">
          <a:extLst>
            <a:ext uri="{FF2B5EF4-FFF2-40B4-BE49-F238E27FC236}">
              <a16:creationId xmlns:a16="http://schemas.microsoft.com/office/drawing/2014/main" id="{CA51FC90-94AC-48FA-8815-1A1947025586}"/>
            </a:ext>
          </a:extLst>
        </xdr:cNvPr>
        <xdr:cNvCxnSpPr/>
      </xdr:nvCxnSpPr>
      <xdr:spPr>
        <a:xfrm>
          <a:off x="4546600" y="1708023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103</xdr:row>
      <xdr:rowOff>81932</xdr:rowOff>
    </xdr:from>
    <xdr:ext cx="405111" cy="259045"/>
    <xdr:sp macro="" textlink="">
      <xdr:nvSpPr>
        <xdr:cNvPr id="407" name="【市民会館】&#10;有形固定資産減価償却率平均値テキスト">
          <a:extLst>
            <a:ext uri="{FF2B5EF4-FFF2-40B4-BE49-F238E27FC236}">
              <a16:creationId xmlns:a16="http://schemas.microsoft.com/office/drawing/2014/main" id="{642C53EF-6099-4178-8646-F143A2E4DB4B}"/>
            </a:ext>
          </a:extLst>
        </xdr:cNvPr>
        <xdr:cNvSpPr txBox="1"/>
      </xdr:nvSpPr>
      <xdr:spPr>
        <a:xfrm>
          <a:off x="4673600" y="17741282"/>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55.1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103</xdr:row>
      <xdr:rowOff>103505</xdr:rowOff>
    </xdr:from>
    <xdr:to>
      <xdr:col>24</xdr:col>
      <xdr:colOff>114300</xdr:colOff>
      <xdr:row>104</xdr:row>
      <xdr:rowOff>33655</xdr:rowOff>
    </xdr:to>
    <xdr:sp macro="" textlink="">
      <xdr:nvSpPr>
        <xdr:cNvPr id="408" name="フローチャート: 判断 407">
          <a:extLst>
            <a:ext uri="{FF2B5EF4-FFF2-40B4-BE49-F238E27FC236}">
              <a16:creationId xmlns:a16="http://schemas.microsoft.com/office/drawing/2014/main" id="{6EAC1C7A-AC84-4FF1-8FBF-FA048F21C39F}"/>
            </a:ext>
          </a:extLst>
        </xdr:cNvPr>
        <xdr:cNvSpPr/>
      </xdr:nvSpPr>
      <xdr:spPr>
        <a:xfrm>
          <a:off x="4584700" y="1776285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127000</xdr:colOff>
      <xdr:row>103</xdr:row>
      <xdr:rowOff>80645</xdr:rowOff>
    </xdr:from>
    <xdr:to>
      <xdr:col>20</xdr:col>
      <xdr:colOff>38100</xdr:colOff>
      <xdr:row>104</xdr:row>
      <xdr:rowOff>10795</xdr:rowOff>
    </xdr:to>
    <xdr:sp macro="" textlink="">
      <xdr:nvSpPr>
        <xdr:cNvPr id="409" name="フローチャート: 判断 408">
          <a:extLst>
            <a:ext uri="{FF2B5EF4-FFF2-40B4-BE49-F238E27FC236}">
              <a16:creationId xmlns:a16="http://schemas.microsoft.com/office/drawing/2014/main" id="{C0E8C112-B781-4C1C-B8D8-8996E23C8C14}"/>
            </a:ext>
          </a:extLst>
        </xdr:cNvPr>
        <xdr:cNvSpPr/>
      </xdr:nvSpPr>
      <xdr:spPr>
        <a:xfrm>
          <a:off x="3746500" y="1773999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0</xdr:colOff>
      <xdr:row>103</xdr:row>
      <xdr:rowOff>61595</xdr:rowOff>
    </xdr:from>
    <xdr:to>
      <xdr:col>15</xdr:col>
      <xdr:colOff>101600</xdr:colOff>
      <xdr:row>103</xdr:row>
      <xdr:rowOff>163195</xdr:rowOff>
    </xdr:to>
    <xdr:sp macro="" textlink="">
      <xdr:nvSpPr>
        <xdr:cNvPr id="410" name="フローチャート: 判断 409">
          <a:extLst>
            <a:ext uri="{FF2B5EF4-FFF2-40B4-BE49-F238E27FC236}">
              <a16:creationId xmlns:a16="http://schemas.microsoft.com/office/drawing/2014/main" id="{F88A917E-7DD8-4FF4-9492-7D4438A92F4E}"/>
            </a:ext>
          </a:extLst>
        </xdr:cNvPr>
        <xdr:cNvSpPr/>
      </xdr:nvSpPr>
      <xdr:spPr>
        <a:xfrm>
          <a:off x="2857500" y="1772094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63500</xdr:colOff>
      <xdr:row>103</xdr:row>
      <xdr:rowOff>38736</xdr:rowOff>
    </xdr:from>
    <xdr:to>
      <xdr:col>10</xdr:col>
      <xdr:colOff>165100</xdr:colOff>
      <xdr:row>103</xdr:row>
      <xdr:rowOff>140336</xdr:rowOff>
    </xdr:to>
    <xdr:sp macro="" textlink="">
      <xdr:nvSpPr>
        <xdr:cNvPr id="411" name="フローチャート: 判断 410">
          <a:extLst>
            <a:ext uri="{FF2B5EF4-FFF2-40B4-BE49-F238E27FC236}">
              <a16:creationId xmlns:a16="http://schemas.microsoft.com/office/drawing/2014/main" id="{F541A983-2119-4FE5-9AEC-4AF61253DE36}"/>
            </a:ext>
          </a:extLst>
        </xdr:cNvPr>
        <xdr:cNvSpPr/>
      </xdr:nvSpPr>
      <xdr:spPr>
        <a:xfrm>
          <a:off x="1968500" y="1769808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127000</xdr:colOff>
      <xdr:row>103</xdr:row>
      <xdr:rowOff>44450</xdr:rowOff>
    </xdr:from>
    <xdr:to>
      <xdr:col>6</xdr:col>
      <xdr:colOff>38100</xdr:colOff>
      <xdr:row>103</xdr:row>
      <xdr:rowOff>146050</xdr:rowOff>
    </xdr:to>
    <xdr:sp macro="" textlink="">
      <xdr:nvSpPr>
        <xdr:cNvPr id="412" name="フローチャート: 判断 411">
          <a:extLst>
            <a:ext uri="{FF2B5EF4-FFF2-40B4-BE49-F238E27FC236}">
              <a16:creationId xmlns:a16="http://schemas.microsoft.com/office/drawing/2014/main" id="{6A3B3D61-E650-4EAD-A7F0-1F1E7D8F5292}"/>
            </a:ext>
          </a:extLst>
        </xdr:cNvPr>
        <xdr:cNvSpPr/>
      </xdr:nvSpPr>
      <xdr:spPr>
        <a:xfrm>
          <a:off x="1079500" y="177038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63500</xdr:colOff>
      <xdr:row>111</xdr:row>
      <xdr:rowOff>16527</xdr:rowOff>
    </xdr:from>
    <xdr:ext cx="762000" cy="259045"/>
    <xdr:sp macro="" textlink="">
      <xdr:nvSpPr>
        <xdr:cNvPr id="413" name="テキスト ボックス 412">
          <a:extLst>
            <a:ext uri="{FF2B5EF4-FFF2-40B4-BE49-F238E27FC236}">
              <a16:creationId xmlns:a16="http://schemas.microsoft.com/office/drawing/2014/main" id="{5931020A-DD9D-4A5B-B6C1-5364FFFFC536}"/>
            </a:ext>
          </a:extLst>
        </xdr:cNvPr>
        <xdr:cNvSpPr txBox="1"/>
      </xdr:nvSpPr>
      <xdr:spPr>
        <a:xfrm>
          <a:off x="44450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111</xdr:row>
      <xdr:rowOff>16527</xdr:rowOff>
    </xdr:from>
    <xdr:ext cx="762000" cy="259045"/>
    <xdr:sp macro="" textlink="">
      <xdr:nvSpPr>
        <xdr:cNvPr id="414" name="テキスト ボックス 413">
          <a:extLst>
            <a:ext uri="{FF2B5EF4-FFF2-40B4-BE49-F238E27FC236}">
              <a16:creationId xmlns:a16="http://schemas.microsoft.com/office/drawing/2014/main" id="{E4B38E6C-6F77-4F26-9F5B-2D4A5BEDE02D}"/>
            </a:ext>
          </a:extLst>
        </xdr:cNvPr>
        <xdr:cNvSpPr txBox="1"/>
      </xdr:nvSpPr>
      <xdr:spPr>
        <a:xfrm>
          <a:off x="3606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111</xdr:row>
      <xdr:rowOff>16527</xdr:rowOff>
    </xdr:from>
    <xdr:ext cx="762000" cy="259045"/>
    <xdr:sp macro="" textlink="">
      <xdr:nvSpPr>
        <xdr:cNvPr id="415" name="テキスト ボックス 414">
          <a:extLst>
            <a:ext uri="{FF2B5EF4-FFF2-40B4-BE49-F238E27FC236}">
              <a16:creationId xmlns:a16="http://schemas.microsoft.com/office/drawing/2014/main" id="{1EA7BA4F-F09C-4CF5-A2D5-B29582E815EA}"/>
            </a:ext>
          </a:extLst>
        </xdr:cNvPr>
        <xdr:cNvSpPr txBox="1"/>
      </xdr:nvSpPr>
      <xdr:spPr>
        <a:xfrm>
          <a:off x="2717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111</xdr:row>
      <xdr:rowOff>16527</xdr:rowOff>
    </xdr:from>
    <xdr:ext cx="762000" cy="259045"/>
    <xdr:sp macro="" textlink="">
      <xdr:nvSpPr>
        <xdr:cNvPr id="416" name="テキスト ボックス 415">
          <a:extLst>
            <a:ext uri="{FF2B5EF4-FFF2-40B4-BE49-F238E27FC236}">
              <a16:creationId xmlns:a16="http://schemas.microsoft.com/office/drawing/2014/main" id="{4C0898C3-ABA9-4374-955C-7F0A4A77BCFC}"/>
            </a:ext>
          </a:extLst>
        </xdr:cNvPr>
        <xdr:cNvSpPr txBox="1"/>
      </xdr:nvSpPr>
      <xdr:spPr>
        <a:xfrm>
          <a:off x="1828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111</xdr:row>
      <xdr:rowOff>16527</xdr:rowOff>
    </xdr:from>
    <xdr:ext cx="762000" cy="259045"/>
    <xdr:sp macro="" textlink="">
      <xdr:nvSpPr>
        <xdr:cNvPr id="417" name="テキスト ボックス 416">
          <a:extLst>
            <a:ext uri="{FF2B5EF4-FFF2-40B4-BE49-F238E27FC236}">
              <a16:creationId xmlns:a16="http://schemas.microsoft.com/office/drawing/2014/main" id="{F2E12CFC-15F9-42B4-95FF-B00C7C3D83B0}"/>
            </a:ext>
          </a:extLst>
        </xdr:cNvPr>
        <xdr:cNvSpPr txBox="1"/>
      </xdr:nvSpPr>
      <xdr:spPr>
        <a:xfrm>
          <a:off x="939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103</xdr:row>
      <xdr:rowOff>23495</xdr:rowOff>
    </xdr:from>
    <xdr:to>
      <xdr:col>24</xdr:col>
      <xdr:colOff>114300</xdr:colOff>
      <xdr:row>103</xdr:row>
      <xdr:rowOff>125095</xdr:rowOff>
    </xdr:to>
    <xdr:sp macro="" textlink="">
      <xdr:nvSpPr>
        <xdr:cNvPr id="418" name="楕円 417">
          <a:extLst>
            <a:ext uri="{FF2B5EF4-FFF2-40B4-BE49-F238E27FC236}">
              <a16:creationId xmlns:a16="http://schemas.microsoft.com/office/drawing/2014/main" id="{58753EDE-29C7-452C-B7CF-9FC8EF26592A}"/>
            </a:ext>
          </a:extLst>
        </xdr:cNvPr>
        <xdr:cNvSpPr/>
      </xdr:nvSpPr>
      <xdr:spPr>
        <a:xfrm>
          <a:off x="4584700" y="1768284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101600</xdr:colOff>
      <xdr:row>102</xdr:row>
      <xdr:rowOff>46372</xdr:rowOff>
    </xdr:from>
    <xdr:ext cx="405111" cy="259045"/>
    <xdr:sp macro="" textlink="">
      <xdr:nvSpPr>
        <xdr:cNvPr id="419" name="【市民会館】&#10;有形固定資産減価償却率該当値テキスト">
          <a:extLst>
            <a:ext uri="{FF2B5EF4-FFF2-40B4-BE49-F238E27FC236}">
              <a16:creationId xmlns:a16="http://schemas.microsoft.com/office/drawing/2014/main" id="{F693B3A6-0F57-44EC-8138-F03C7CACF1F6}"/>
            </a:ext>
          </a:extLst>
        </xdr:cNvPr>
        <xdr:cNvSpPr txBox="1"/>
      </xdr:nvSpPr>
      <xdr:spPr>
        <a:xfrm>
          <a:off x="4673600" y="1753427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50.9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102</xdr:row>
      <xdr:rowOff>153036</xdr:rowOff>
    </xdr:from>
    <xdr:to>
      <xdr:col>20</xdr:col>
      <xdr:colOff>38100</xdr:colOff>
      <xdr:row>103</xdr:row>
      <xdr:rowOff>83186</xdr:rowOff>
    </xdr:to>
    <xdr:sp macro="" textlink="">
      <xdr:nvSpPr>
        <xdr:cNvPr id="420" name="楕円 419">
          <a:extLst>
            <a:ext uri="{FF2B5EF4-FFF2-40B4-BE49-F238E27FC236}">
              <a16:creationId xmlns:a16="http://schemas.microsoft.com/office/drawing/2014/main" id="{F09ED116-C36B-4716-B0A9-3C801200DBBA}"/>
            </a:ext>
          </a:extLst>
        </xdr:cNvPr>
        <xdr:cNvSpPr/>
      </xdr:nvSpPr>
      <xdr:spPr>
        <a:xfrm>
          <a:off x="3746500" y="1764093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177800</xdr:colOff>
      <xdr:row>103</xdr:row>
      <xdr:rowOff>32386</xdr:rowOff>
    </xdr:from>
    <xdr:to>
      <xdr:col>24</xdr:col>
      <xdr:colOff>63500</xdr:colOff>
      <xdr:row>103</xdr:row>
      <xdr:rowOff>74295</xdr:rowOff>
    </xdr:to>
    <xdr:cxnSp macro="">
      <xdr:nvCxnSpPr>
        <xdr:cNvPr id="421" name="直線コネクタ 420">
          <a:extLst>
            <a:ext uri="{FF2B5EF4-FFF2-40B4-BE49-F238E27FC236}">
              <a16:creationId xmlns:a16="http://schemas.microsoft.com/office/drawing/2014/main" id="{B4E10C87-3203-43C1-91E3-C5B0AAF88DFC}"/>
            </a:ext>
          </a:extLst>
        </xdr:cNvPr>
        <xdr:cNvCxnSpPr/>
      </xdr:nvCxnSpPr>
      <xdr:spPr>
        <a:xfrm>
          <a:off x="3797300" y="17691736"/>
          <a:ext cx="838200" cy="4190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102</xdr:row>
      <xdr:rowOff>114936</xdr:rowOff>
    </xdr:from>
    <xdr:to>
      <xdr:col>15</xdr:col>
      <xdr:colOff>101600</xdr:colOff>
      <xdr:row>103</xdr:row>
      <xdr:rowOff>45086</xdr:rowOff>
    </xdr:to>
    <xdr:sp macro="" textlink="">
      <xdr:nvSpPr>
        <xdr:cNvPr id="422" name="楕円 421">
          <a:extLst>
            <a:ext uri="{FF2B5EF4-FFF2-40B4-BE49-F238E27FC236}">
              <a16:creationId xmlns:a16="http://schemas.microsoft.com/office/drawing/2014/main" id="{2C319628-283E-42BA-9B7D-302FE3551682}"/>
            </a:ext>
          </a:extLst>
        </xdr:cNvPr>
        <xdr:cNvSpPr/>
      </xdr:nvSpPr>
      <xdr:spPr>
        <a:xfrm>
          <a:off x="2857500" y="1760283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102</xdr:row>
      <xdr:rowOff>165736</xdr:rowOff>
    </xdr:from>
    <xdr:to>
      <xdr:col>19</xdr:col>
      <xdr:colOff>177800</xdr:colOff>
      <xdr:row>103</xdr:row>
      <xdr:rowOff>32386</xdr:rowOff>
    </xdr:to>
    <xdr:cxnSp macro="">
      <xdr:nvCxnSpPr>
        <xdr:cNvPr id="423" name="直線コネクタ 422">
          <a:extLst>
            <a:ext uri="{FF2B5EF4-FFF2-40B4-BE49-F238E27FC236}">
              <a16:creationId xmlns:a16="http://schemas.microsoft.com/office/drawing/2014/main" id="{7A831FD4-F1F4-4CC5-9EDE-D2EC99CF8D7C}"/>
            </a:ext>
          </a:extLst>
        </xdr:cNvPr>
        <xdr:cNvCxnSpPr/>
      </xdr:nvCxnSpPr>
      <xdr:spPr>
        <a:xfrm>
          <a:off x="2908300" y="17653636"/>
          <a:ext cx="889000" cy="381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102</xdr:row>
      <xdr:rowOff>76836</xdr:rowOff>
    </xdr:from>
    <xdr:to>
      <xdr:col>10</xdr:col>
      <xdr:colOff>165100</xdr:colOff>
      <xdr:row>103</xdr:row>
      <xdr:rowOff>6986</xdr:rowOff>
    </xdr:to>
    <xdr:sp macro="" textlink="">
      <xdr:nvSpPr>
        <xdr:cNvPr id="424" name="楕円 423">
          <a:extLst>
            <a:ext uri="{FF2B5EF4-FFF2-40B4-BE49-F238E27FC236}">
              <a16:creationId xmlns:a16="http://schemas.microsoft.com/office/drawing/2014/main" id="{F57C7D81-8E2D-46C6-A296-AF074D1BD351}"/>
            </a:ext>
          </a:extLst>
        </xdr:cNvPr>
        <xdr:cNvSpPr/>
      </xdr:nvSpPr>
      <xdr:spPr>
        <a:xfrm>
          <a:off x="1968500" y="1756473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114300</xdr:colOff>
      <xdr:row>102</xdr:row>
      <xdr:rowOff>127636</xdr:rowOff>
    </xdr:from>
    <xdr:to>
      <xdr:col>15</xdr:col>
      <xdr:colOff>50800</xdr:colOff>
      <xdr:row>102</xdr:row>
      <xdr:rowOff>165736</xdr:rowOff>
    </xdr:to>
    <xdr:cxnSp macro="">
      <xdr:nvCxnSpPr>
        <xdr:cNvPr id="425" name="直線コネクタ 424">
          <a:extLst>
            <a:ext uri="{FF2B5EF4-FFF2-40B4-BE49-F238E27FC236}">
              <a16:creationId xmlns:a16="http://schemas.microsoft.com/office/drawing/2014/main" id="{5D2C78FE-3ADD-4F99-A889-E5AC0185EC88}"/>
            </a:ext>
          </a:extLst>
        </xdr:cNvPr>
        <xdr:cNvCxnSpPr/>
      </xdr:nvCxnSpPr>
      <xdr:spPr>
        <a:xfrm>
          <a:off x="2019300" y="17615536"/>
          <a:ext cx="889000" cy="381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127000</xdr:colOff>
      <xdr:row>102</xdr:row>
      <xdr:rowOff>38736</xdr:rowOff>
    </xdr:from>
    <xdr:to>
      <xdr:col>6</xdr:col>
      <xdr:colOff>38100</xdr:colOff>
      <xdr:row>102</xdr:row>
      <xdr:rowOff>140336</xdr:rowOff>
    </xdr:to>
    <xdr:sp macro="" textlink="">
      <xdr:nvSpPr>
        <xdr:cNvPr id="426" name="楕円 425">
          <a:extLst>
            <a:ext uri="{FF2B5EF4-FFF2-40B4-BE49-F238E27FC236}">
              <a16:creationId xmlns:a16="http://schemas.microsoft.com/office/drawing/2014/main" id="{56CB1FE4-5B06-46BA-A642-B1D3B1085621}"/>
            </a:ext>
          </a:extLst>
        </xdr:cNvPr>
        <xdr:cNvSpPr/>
      </xdr:nvSpPr>
      <xdr:spPr>
        <a:xfrm>
          <a:off x="1079500" y="1752663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177800</xdr:colOff>
      <xdr:row>102</xdr:row>
      <xdr:rowOff>89536</xdr:rowOff>
    </xdr:from>
    <xdr:to>
      <xdr:col>10</xdr:col>
      <xdr:colOff>114300</xdr:colOff>
      <xdr:row>102</xdr:row>
      <xdr:rowOff>127636</xdr:rowOff>
    </xdr:to>
    <xdr:cxnSp macro="">
      <xdr:nvCxnSpPr>
        <xdr:cNvPr id="427" name="直線コネクタ 426">
          <a:extLst>
            <a:ext uri="{FF2B5EF4-FFF2-40B4-BE49-F238E27FC236}">
              <a16:creationId xmlns:a16="http://schemas.microsoft.com/office/drawing/2014/main" id="{0CB7E5CF-81BA-4B61-9A6D-726DDB43F70E}"/>
            </a:ext>
          </a:extLst>
        </xdr:cNvPr>
        <xdr:cNvCxnSpPr/>
      </xdr:nvCxnSpPr>
      <xdr:spPr>
        <a:xfrm>
          <a:off x="1130300" y="17577436"/>
          <a:ext cx="889000" cy="381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18</xdr:col>
      <xdr:colOff>153044</xdr:colOff>
      <xdr:row>104</xdr:row>
      <xdr:rowOff>1922</xdr:rowOff>
    </xdr:from>
    <xdr:ext cx="405111" cy="259045"/>
    <xdr:sp macro="" textlink="">
      <xdr:nvSpPr>
        <xdr:cNvPr id="428" name="n_1aveValue【市民会館】&#10;有形固定資産減価償却率">
          <a:extLst>
            <a:ext uri="{FF2B5EF4-FFF2-40B4-BE49-F238E27FC236}">
              <a16:creationId xmlns:a16="http://schemas.microsoft.com/office/drawing/2014/main" id="{66EF87A6-2BD6-4ADC-A1BF-861290ED41F0}"/>
            </a:ext>
          </a:extLst>
        </xdr:cNvPr>
        <xdr:cNvSpPr txBox="1"/>
      </xdr:nvSpPr>
      <xdr:spPr>
        <a:xfrm>
          <a:off x="3582044" y="1783272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53.9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103</xdr:row>
      <xdr:rowOff>154322</xdr:rowOff>
    </xdr:from>
    <xdr:ext cx="405111" cy="259045"/>
    <xdr:sp macro="" textlink="">
      <xdr:nvSpPr>
        <xdr:cNvPr id="429" name="n_2aveValue【市民会館】&#10;有形固定資産減価償却率">
          <a:extLst>
            <a:ext uri="{FF2B5EF4-FFF2-40B4-BE49-F238E27FC236}">
              <a16:creationId xmlns:a16="http://schemas.microsoft.com/office/drawing/2014/main" id="{D5A1B3F6-60AD-4B15-AF95-C8E6B73F85CF}"/>
            </a:ext>
          </a:extLst>
        </xdr:cNvPr>
        <xdr:cNvSpPr txBox="1"/>
      </xdr:nvSpPr>
      <xdr:spPr>
        <a:xfrm>
          <a:off x="2705744" y="1781367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52.9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103</xdr:row>
      <xdr:rowOff>131463</xdr:rowOff>
    </xdr:from>
    <xdr:ext cx="405111" cy="259045"/>
    <xdr:sp macro="" textlink="">
      <xdr:nvSpPr>
        <xdr:cNvPr id="430" name="n_3aveValue【市民会館】&#10;有形固定資産減価償却率">
          <a:extLst>
            <a:ext uri="{FF2B5EF4-FFF2-40B4-BE49-F238E27FC236}">
              <a16:creationId xmlns:a16="http://schemas.microsoft.com/office/drawing/2014/main" id="{4C2D5461-006C-4F07-8EE0-66A4E9678776}"/>
            </a:ext>
          </a:extLst>
        </xdr:cNvPr>
        <xdr:cNvSpPr txBox="1"/>
      </xdr:nvSpPr>
      <xdr:spPr>
        <a:xfrm>
          <a:off x="1816744" y="1779081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51.7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103</xdr:row>
      <xdr:rowOff>137177</xdr:rowOff>
    </xdr:from>
    <xdr:ext cx="405111" cy="259045"/>
    <xdr:sp macro="" textlink="">
      <xdr:nvSpPr>
        <xdr:cNvPr id="431" name="n_4aveValue【市民会館】&#10;有形固定資産減価償却率">
          <a:extLst>
            <a:ext uri="{FF2B5EF4-FFF2-40B4-BE49-F238E27FC236}">
              <a16:creationId xmlns:a16="http://schemas.microsoft.com/office/drawing/2014/main" id="{59A7F56F-200A-42AE-86AE-FDCDD254C88C}"/>
            </a:ext>
          </a:extLst>
        </xdr:cNvPr>
        <xdr:cNvSpPr txBox="1"/>
      </xdr:nvSpPr>
      <xdr:spPr>
        <a:xfrm>
          <a:off x="927744" y="1779652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52.0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153044</xdr:colOff>
      <xdr:row>101</xdr:row>
      <xdr:rowOff>99713</xdr:rowOff>
    </xdr:from>
    <xdr:ext cx="405111" cy="259045"/>
    <xdr:sp macro="" textlink="">
      <xdr:nvSpPr>
        <xdr:cNvPr id="432" name="n_1mainValue【市民会館】&#10;有形固定資産減価償却率">
          <a:extLst>
            <a:ext uri="{FF2B5EF4-FFF2-40B4-BE49-F238E27FC236}">
              <a16:creationId xmlns:a16="http://schemas.microsoft.com/office/drawing/2014/main" id="{79EB1D7B-95E2-42D0-A4BF-5232A60BA523}"/>
            </a:ext>
          </a:extLst>
        </xdr:cNvPr>
        <xdr:cNvSpPr txBox="1"/>
      </xdr:nvSpPr>
      <xdr:spPr>
        <a:xfrm>
          <a:off x="3582044" y="1741616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48.7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101</xdr:row>
      <xdr:rowOff>61613</xdr:rowOff>
    </xdr:from>
    <xdr:ext cx="405111" cy="259045"/>
    <xdr:sp macro="" textlink="">
      <xdr:nvSpPr>
        <xdr:cNvPr id="433" name="n_2mainValue【市民会館】&#10;有形固定資産減価償却率">
          <a:extLst>
            <a:ext uri="{FF2B5EF4-FFF2-40B4-BE49-F238E27FC236}">
              <a16:creationId xmlns:a16="http://schemas.microsoft.com/office/drawing/2014/main" id="{B210BA20-89F3-42BD-B116-9D48B9814932}"/>
            </a:ext>
          </a:extLst>
        </xdr:cNvPr>
        <xdr:cNvSpPr txBox="1"/>
      </xdr:nvSpPr>
      <xdr:spPr>
        <a:xfrm>
          <a:off x="2705744" y="1737806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46.7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101</xdr:row>
      <xdr:rowOff>23513</xdr:rowOff>
    </xdr:from>
    <xdr:ext cx="405111" cy="259045"/>
    <xdr:sp macro="" textlink="">
      <xdr:nvSpPr>
        <xdr:cNvPr id="434" name="n_3mainValue【市民会館】&#10;有形固定資産減価償却率">
          <a:extLst>
            <a:ext uri="{FF2B5EF4-FFF2-40B4-BE49-F238E27FC236}">
              <a16:creationId xmlns:a16="http://schemas.microsoft.com/office/drawing/2014/main" id="{8718F148-294A-4282-B914-A699F5FA0ABA}"/>
            </a:ext>
          </a:extLst>
        </xdr:cNvPr>
        <xdr:cNvSpPr txBox="1"/>
      </xdr:nvSpPr>
      <xdr:spPr>
        <a:xfrm>
          <a:off x="1816744" y="1733996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44.7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100</xdr:row>
      <xdr:rowOff>156863</xdr:rowOff>
    </xdr:from>
    <xdr:ext cx="405111" cy="259045"/>
    <xdr:sp macro="" textlink="">
      <xdr:nvSpPr>
        <xdr:cNvPr id="435" name="n_4mainValue【市民会館】&#10;有形固定資産減価償却率">
          <a:extLst>
            <a:ext uri="{FF2B5EF4-FFF2-40B4-BE49-F238E27FC236}">
              <a16:creationId xmlns:a16="http://schemas.microsoft.com/office/drawing/2014/main" id="{DF445E63-F8D4-412B-AEF2-DB91CD40CCDD}"/>
            </a:ext>
          </a:extLst>
        </xdr:cNvPr>
        <xdr:cNvSpPr txBox="1"/>
      </xdr:nvSpPr>
      <xdr:spPr>
        <a:xfrm>
          <a:off x="927744" y="1730186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42.7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91</xdr:row>
      <xdr:rowOff>19050</xdr:rowOff>
    </xdr:from>
    <xdr:to>
      <xdr:col>59</xdr:col>
      <xdr:colOff>88900</xdr:colOff>
      <xdr:row>94</xdr:row>
      <xdr:rowOff>139700</xdr:rowOff>
    </xdr:to>
    <xdr:sp macro="" textlink="">
      <xdr:nvSpPr>
        <xdr:cNvPr id="436" name="正方形/長方形 435">
          <a:extLst>
            <a:ext uri="{FF2B5EF4-FFF2-40B4-BE49-F238E27FC236}">
              <a16:creationId xmlns:a16="http://schemas.microsoft.com/office/drawing/2014/main" id="{06BD9D75-50B2-4119-B762-4EFCE9F506C6}"/>
            </a:ext>
          </a:extLst>
        </xdr:cNvPr>
        <xdr:cNvSpPr/>
      </xdr:nvSpPr>
      <xdr:spPr>
        <a:xfrm>
          <a:off x="6604000" y="1562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市民会館</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35</xdr:col>
      <xdr:colOff>63500</xdr:colOff>
      <xdr:row>94</xdr:row>
      <xdr:rowOff>165100</xdr:rowOff>
    </xdr:from>
    <xdr:to>
      <xdr:col>43</xdr:col>
      <xdr:colOff>63500</xdr:colOff>
      <xdr:row>96</xdr:row>
      <xdr:rowOff>76200</xdr:rowOff>
    </xdr:to>
    <xdr:sp macro="" textlink="">
      <xdr:nvSpPr>
        <xdr:cNvPr id="437" name="正方形/長方形 436">
          <a:extLst>
            <a:ext uri="{FF2B5EF4-FFF2-40B4-BE49-F238E27FC236}">
              <a16:creationId xmlns:a16="http://schemas.microsoft.com/office/drawing/2014/main" id="{6B848201-9C19-4011-9CDC-67B3070837E4}"/>
            </a:ext>
          </a:extLst>
        </xdr:cNvPr>
        <xdr:cNvSpPr/>
      </xdr:nvSpPr>
      <xdr:spPr>
        <a:xfrm>
          <a:off x="6731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96</xdr:row>
      <xdr:rowOff>25400</xdr:rowOff>
    </xdr:from>
    <xdr:to>
      <xdr:col>43</xdr:col>
      <xdr:colOff>63500</xdr:colOff>
      <xdr:row>97</xdr:row>
      <xdr:rowOff>107950</xdr:rowOff>
    </xdr:to>
    <xdr:sp macro="" textlink="">
      <xdr:nvSpPr>
        <xdr:cNvPr id="438" name="正方形/長方形 437">
          <a:extLst>
            <a:ext uri="{FF2B5EF4-FFF2-40B4-BE49-F238E27FC236}">
              <a16:creationId xmlns:a16="http://schemas.microsoft.com/office/drawing/2014/main" id="{C952C1A6-D525-4503-AA6B-256D27370DE7}"/>
            </a:ext>
          </a:extLst>
        </xdr:cNvPr>
        <xdr:cNvSpPr/>
      </xdr:nvSpPr>
      <xdr:spPr>
        <a:xfrm>
          <a:off x="6731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5/21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94</xdr:row>
      <xdr:rowOff>165100</xdr:rowOff>
    </xdr:from>
    <xdr:to>
      <xdr:col>48</xdr:col>
      <xdr:colOff>127000</xdr:colOff>
      <xdr:row>96</xdr:row>
      <xdr:rowOff>76200</xdr:rowOff>
    </xdr:to>
    <xdr:sp macro="" textlink="">
      <xdr:nvSpPr>
        <xdr:cNvPr id="439" name="正方形/長方形 438">
          <a:extLst>
            <a:ext uri="{FF2B5EF4-FFF2-40B4-BE49-F238E27FC236}">
              <a16:creationId xmlns:a16="http://schemas.microsoft.com/office/drawing/2014/main" id="{BFBBA9FE-D7A9-47B8-8368-916B350C485E}"/>
            </a:ext>
          </a:extLst>
        </xdr:cNvPr>
        <xdr:cNvSpPr/>
      </xdr:nvSpPr>
      <xdr:spPr>
        <a:xfrm>
          <a:off x="7747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96</xdr:row>
      <xdr:rowOff>25400</xdr:rowOff>
    </xdr:from>
    <xdr:to>
      <xdr:col>48</xdr:col>
      <xdr:colOff>127000</xdr:colOff>
      <xdr:row>97</xdr:row>
      <xdr:rowOff>107950</xdr:rowOff>
    </xdr:to>
    <xdr:sp macro="" textlink="">
      <xdr:nvSpPr>
        <xdr:cNvPr id="440" name="正方形/長方形 439">
          <a:extLst>
            <a:ext uri="{FF2B5EF4-FFF2-40B4-BE49-F238E27FC236}">
              <a16:creationId xmlns:a16="http://schemas.microsoft.com/office/drawing/2014/main" id="{8672DCE7-BE1E-4345-8D90-23FBF376E3C3}"/>
            </a:ext>
          </a:extLst>
        </xdr:cNvPr>
        <xdr:cNvSpPr/>
      </xdr:nvSpPr>
      <xdr:spPr>
        <a:xfrm>
          <a:off x="7747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0.105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94</xdr:row>
      <xdr:rowOff>165100</xdr:rowOff>
    </xdr:from>
    <xdr:to>
      <xdr:col>54</xdr:col>
      <xdr:colOff>127000</xdr:colOff>
      <xdr:row>96</xdr:row>
      <xdr:rowOff>76200</xdr:rowOff>
    </xdr:to>
    <xdr:sp macro="" textlink="">
      <xdr:nvSpPr>
        <xdr:cNvPr id="441" name="正方形/長方形 440">
          <a:extLst>
            <a:ext uri="{FF2B5EF4-FFF2-40B4-BE49-F238E27FC236}">
              <a16:creationId xmlns:a16="http://schemas.microsoft.com/office/drawing/2014/main" id="{BE822C8C-3DCF-493F-8B00-9BCDC3B3A427}"/>
            </a:ext>
          </a:extLst>
        </xdr:cNvPr>
        <xdr:cNvSpPr/>
      </xdr:nvSpPr>
      <xdr:spPr>
        <a:xfrm>
          <a:off x="8890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46</xdr:col>
      <xdr:colOff>127000</xdr:colOff>
      <xdr:row>96</xdr:row>
      <xdr:rowOff>25400</xdr:rowOff>
    </xdr:from>
    <xdr:to>
      <xdr:col>54</xdr:col>
      <xdr:colOff>127000</xdr:colOff>
      <xdr:row>97</xdr:row>
      <xdr:rowOff>107950</xdr:rowOff>
    </xdr:to>
    <xdr:sp macro="" textlink="">
      <xdr:nvSpPr>
        <xdr:cNvPr id="442" name="正方形/長方形 441">
          <a:extLst>
            <a:ext uri="{FF2B5EF4-FFF2-40B4-BE49-F238E27FC236}">
              <a16:creationId xmlns:a16="http://schemas.microsoft.com/office/drawing/2014/main" id="{FF194743-4F0B-4509-8820-895A6952C582}"/>
            </a:ext>
          </a:extLst>
        </xdr:cNvPr>
        <xdr:cNvSpPr/>
      </xdr:nvSpPr>
      <xdr:spPr>
        <a:xfrm>
          <a:off x="8890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0.076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97</xdr:row>
      <xdr:rowOff>133350</xdr:rowOff>
    </xdr:from>
    <xdr:to>
      <xdr:col>59</xdr:col>
      <xdr:colOff>88900</xdr:colOff>
      <xdr:row>111</xdr:row>
      <xdr:rowOff>19050</xdr:rowOff>
    </xdr:to>
    <xdr:sp macro="" textlink="">
      <xdr:nvSpPr>
        <xdr:cNvPr id="443" name="正方形/長方形 442">
          <a:extLst>
            <a:ext uri="{FF2B5EF4-FFF2-40B4-BE49-F238E27FC236}">
              <a16:creationId xmlns:a16="http://schemas.microsoft.com/office/drawing/2014/main" id="{F91468DE-606A-4E9C-B59F-061597ECDB69}"/>
            </a:ext>
          </a:extLst>
        </xdr:cNvPr>
        <xdr:cNvSpPr/>
      </xdr:nvSpPr>
      <xdr:spPr>
        <a:xfrm>
          <a:off x="6604000" y="1676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96</xdr:row>
      <xdr:rowOff>114300</xdr:rowOff>
    </xdr:from>
    <xdr:ext cx="349839" cy="225703"/>
    <xdr:sp macro="" textlink="">
      <xdr:nvSpPr>
        <xdr:cNvPr id="444" name="テキスト ボックス 443">
          <a:extLst>
            <a:ext uri="{FF2B5EF4-FFF2-40B4-BE49-F238E27FC236}">
              <a16:creationId xmlns:a16="http://schemas.microsoft.com/office/drawing/2014/main" id="{5DBD5AC4-6920-4A93-8018-B90FAA3359A1}"/>
            </a:ext>
          </a:extLst>
        </xdr:cNvPr>
        <xdr:cNvSpPr txBox="1"/>
      </xdr:nvSpPr>
      <xdr:spPr>
        <a:xfrm>
          <a:off x="6565900" y="1657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111</xdr:row>
      <xdr:rowOff>19050</xdr:rowOff>
    </xdr:from>
    <xdr:to>
      <xdr:col>59</xdr:col>
      <xdr:colOff>50800</xdr:colOff>
      <xdr:row>111</xdr:row>
      <xdr:rowOff>19050</xdr:rowOff>
    </xdr:to>
    <xdr:cxnSp macro="">
      <xdr:nvCxnSpPr>
        <xdr:cNvPr id="445" name="直線コネクタ 444">
          <a:extLst>
            <a:ext uri="{FF2B5EF4-FFF2-40B4-BE49-F238E27FC236}">
              <a16:creationId xmlns:a16="http://schemas.microsoft.com/office/drawing/2014/main" id="{8D3F60D1-22E5-4431-B107-9F0AD439CFDF}"/>
            </a:ext>
          </a:extLst>
        </xdr:cNvPr>
        <xdr:cNvCxnSpPr/>
      </xdr:nvCxnSpPr>
      <xdr:spPr>
        <a:xfrm>
          <a:off x="6604000" y="190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108</xdr:row>
      <xdr:rowOff>152400</xdr:rowOff>
    </xdr:from>
    <xdr:to>
      <xdr:col>59</xdr:col>
      <xdr:colOff>50800</xdr:colOff>
      <xdr:row>108</xdr:row>
      <xdr:rowOff>152400</xdr:rowOff>
    </xdr:to>
    <xdr:cxnSp macro="">
      <xdr:nvCxnSpPr>
        <xdr:cNvPr id="446" name="直線コネクタ 445">
          <a:extLst>
            <a:ext uri="{FF2B5EF4-FFF2-40B4-BE49-F238E27FC236}">
              <a16:creationId xmlns:a16="http://schemas.microsoft.com/office/drawing/2014/main" id="{49E990B9-DBA7-4A16-9040-C9ED90E75FDE}"/>
            </a:ext>
          </a:extLst>
        </xdr:cNvPr>
        <xdr:cNvCxnSpPr/>
      </xdr:nvCxnSpPr>
      <xdr:spPr>
        <a:xfrm>
          <a:off x="6604000" y="1866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108</xdr:row>
      <xdr:rowOff>10177</xdr:rowOff>
    </xdr:from>
    <xdr:ext cx="467179" cy="259045"/>
    <xdr:sp macro="" textlink="">
      <xdr:nvSpPr>
        <xdr:cNvPr id="447" name="テキスト ボックス 446">
          <a:extLst>
            <a:ext uri="{FF2B5EF4-FFF2-40B4-BE49-F238E27FC236}">
              <a16:creationId xmlns:a16="http://schemas.microsoft.com/office/drawing/2014/main" id="{5E178537-AEEF-4457-B65B-330D48DDAC0E}"/>
            </a:ext>
          </a:extLst>
        </xdr:cNvPr>
        <xdr:cNvSpPr txBox="1"/>
      </xdr:nvSpPr>
      <xdr:spPr>
        <a:xfrm>
          <a:off x="6136821" y="1852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106</xdr:row>
      <xdr:rowOff>114300</xdr:rowOff>
    </xdr:from>
    <xdr:to>
      <xdr:col>59</xdr:col>
      <xdr:colOff>50800</xdr:colOff>
      <xdr:row>106</xdr:row>
      <xdr:rowOff>114300</xdr:rowOff>
    </xdr:to>
    <xdr:cxnSp macro="">
      <xdr:nvCxnSpPr>
        <xdr:cNvPr id="448" name="直線コネクタ 447">
          <a:extLst>
            <a:ext uri="{FF2B5EF4-FFF2-40B4-BE49-F238E27FC236}">
              <a16:creationId xmlns:a16="http://schemas.microsoft.com/office/drawing/2014/main" id="{8632F8E8-CD3C-4576-8CC1-6EA59EEE410C}"/>
            </a:ext>
          </a:extLst>
        </xdr:cNvPr>
        <xdr:cNvCxnSpPr/>
      </xdr:nvCxnSpPr>
      <xdr:spPr>
        <a:xfrm>
          <a:off x="6604000" y="1828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105</xdr:row>
      <xdr:rowOff>143527</xdr:rowOff>
    </xdr:from>
    <xdr:ext cx="467179" cy="259045"/>
    <xdr:sp macro="" textlink="">
      <xdr:nvSpPr>
        <xdr:cNvPr id="449" name="テキスト ボックス 448">
          <a:extLst>
            <a:ext uri="{FF2B5EF4-FFF2-40B4-BE49-F238E27FC236}">
              <a16:creationId xmlns:a16="http://schemas.microsoft.com/office/drawing/2014/main" id="{E19FB633-7B16-47AD-AFB2-1ABE3F784C4A}"/>
            </a:ext>
          </a:extLst>
        </xdr:cNvPr>
        <xdr:cNvSpPr txBox="1"/>
      </xdr:nvSpPr>
      <xdr:spPr>
        <a:xfrm>
          <a:off x="6136821" y="18145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104</xdr:row>
      <xdr:rowOff>76200</xdr:rowOff>
    </xdr:from>
    <xdr:to>
      <xdr:col>59</xdr:col>
      <xdr:colOff>50800</xdr:colOff>
      <xdr:row>104</xdr:row>
      <xdr:rowOff>76200</xdr:rowOff>
    </xdr:to>
    <xdr:cxnSp macro="">
      <xdr:nvCxnSpPr>
        <xdr:cNvPr id="450" name="直線コネクタ 449">
          <a:extLst>
            <a:ext uri="{FF2B5EF4-FFF2-40B4-BE49-F238E27FC236}">
              <a16:creationId xmlns:a16="http://schemas.microsoft.com/office/drawing/2014/main" id="{BCB0331C-2AE2-410A-A52D-84C6EFF3FD9E}"/>
            </a:ext>
          </a:extLst>
        </xdr:cNvPr>
        <xdr:cNvCxnSpPr/>
      </xdr:nvCxnSpPr>
      <xdr:spPr>
        <a:xfrm>
          <a:off x="6604000" y="1790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103</xdr:row>
      <xdr:rowOff>105427</xdr:rowOff>
    </xdr:from>
    <xdr:ext cx="467179" cy="259045"/>
    <xdr:sp macro="" textlink="">
      <xdr:nvSpPr>
        <xdr:cNvPr id="451" name="テキスト ボックス 450">
          <a:extLst>
            <a:ext uri="{FF2B5EF4-FFF2-40B4-BE49-F238E27FC236}">
              <a16:creationId xmlns:a16="http://schemas.microsoft.com/office/drawing/2014/main" id="{AAD097BB-2435-4C6B-9BC1-C18F977E5276}"/>
            </a:ext>
          </a:extLst>
        </xdr:cNvPr>
        <xdr:cNvSpPr txBox="1"/>
      </xdr:nvSpPr>
      <xdr:spPr>
        <a:xfrm>
          <a:off x="6136821" y="17764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102</xdr:row>
      <xdr:rowOff>38100</xdr:rowOff>
    </xdr:from>
    <xdr:to>
      <xdr:col>59</xdr:col>
      <xdr:colOff>50800</xdr:colOff>
      <xdr:row>102</xdr:row>
      <xdr:rowOff>38100</xdr:rowOff>
    </xdr:to>
    <xdr:cxnSp macro="">
      <xdr:nvCxnSpPr>
        <xdr:cNvPr id="452" name="直線コネクタ 451">
          <a:extLst>
            <a:ext uri="{FF2B5EF4-FFF2-40B4-BE49-F238E27FC236}">
              <a16:creationId xmlns:a16="http://schemas.microsoft.com/office/drawing/2014/main" id="{090C6D4F-233D-4C0E-9FB7-5043B6D5F548}"/>
            </a:ext>
          </a:extLst>
        </xdr:cNvPr>
        <xdr:cNvCxnSpPr/>
      </xdr:nvCxnSpPr>
      <xdr:spPr>
        <a:xfrm>
          <a:off x="6604000" y="175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101</xdr:row>
      <xdr:rowOff>67327</xdr:rowOff>
    </xdr:from>
    <xdr:ext cx="467179" cy="259045"/>
    <xdr:sp macro="" textlink="">
      <xdr:nvSpPr>
        <xdr:cNvPr id="453" name="テキスト ボックス 452">
          <a:extLst>
            <a:ext uri="{FF2B5EF4-FFF2-40B4-BE49-F238E27FC236}">
              <a16:creationId xmlns:a16="http://schemas.microsoft.com/office/drawing/2014/main" id="{2C183741-2B9C-4486-AB8C-081CB2459134}"/>
            </a:ext>
          </a:extLst>
        </xdr:cNvPr>
        <xdr:cNvSpPr txBox="1"/>
      </xdr:nvSpPr>
      <xdr:spPr>
        <a:xfrm>
          <a:off x="6136821" y="17383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100</xdr:row>
      <xdr:rowOff>0</xdr:rowOff>
    </xdr:from>
    <xdr:to>
      <xdr:col>59</xdr:col>
      <xdr:colOff>50800</xdr:colOff>
      <xdr:row>100</xdr:row>
      <xdr:rowOff>0</xdr:rowOff>
    </xdr:to>
    <xdr:cxnSp macro="">
      <xdr:nvCxnSpPr>
        <xdr:cNvPr id="454" name="直線コネクタ 453">
          <a:extLst>
            <a:ext uri="{FF2B5EF4-FFF2-40B4-BE49-F238E27FC236}">
              <a16:creationId xmlns:a16="http://schemas.microsoft.com/office/drawing/2014/main" id="{A8229BFA-2074-47EB-A6B9-C73DB8A95E25}"/>
            </a:ext>
          </a:extLst>
        </xdr:cNvPr>
        <xdr:cNvCxnSpPr/>
      </xdr:nvCxnSpPr>
      <xdr:spPr>
        <a:xfrm>
          <a:off x="6604000" y="1714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99</xdr:row>
      <xdr:rowOff>29227</xdr:rowOff>
    </xdr:from>
    <xdr:ext cx="467179" cy="259045"/>
    <xdr:sp macro="" textlink="">
      <xdr:nvSpPr>
        <xdr:cNvPr id="455" name="テキスト ボックス 454">
          <a:extLst>
            <a:ext uri="{FF2B5EF4-FFF2-40B4-BE49-F238E27FC236}">
              <a16:creationId xmlns:a16="http://schemas.microsoft.com/office/drawing/2014/main" id="{CC8AF81C-A3B4-4DC4-BBC2-788059B67BD0}"/>
            </a:ext>
          </a:extLst>
        </xdr:cNvPr>
        <xdr:cNvSpPr txBox="1"/>
      </xdr:nvSpPr>
      <xdr:spPr>
        <a:xfrm>
          <a:off x="6136821" y="17002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97</xdr:row>
      <xdr:rowOff>133350</xdr:rowOff>
    </xdr:from>
    <xdr:to>
      <xdr:col>59</xdr:col>
      <xdr:colOff>50800</xdr:colOff>
      <xdr:row>97</xdr:row>
      <xdr:rowOff>133350</xdr:rowOff>
    </xdr:to>
    <xdr:cxnSp macro="">
      <xdr:nvCxnSpPr>
        <xdr:cNvPr id="456" name="直線コネクタ 455">
          <a:extLst>
            <a:ext uri="{FF2B5EF4-FFF2-40B4-BE49-F238E27FC236}">
              <a16:creationId xmlns:a16="http://schemas.microsoft.com/office/drawing/2014/main" id="{CCBC49F1-C7F9-4A10-AF27-89E36F5FB76D}"/>
            </a:ext>
          </a:extLst>
        </xdr:cNvPr>
        <xdr:cNvCxnSpPr/>
      </xdr:nvCxnSpPr>
      <xdr:spPr>
        <a:xfrm>
          <a:off x="6604000" y="1676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96</xdr:row>
      <xdr:rowOff>162577</xdr:rowOff>
    </xdr:from>
    <xdr:ext cx="467179" cy="259045"/>
    <xdr:sp macro="" textlink="">
      <xdr:nvSpPr>
        <xdr:cNvPr id="457" name="テキスト ボックス 456">
          <a:extLst>
            <a:ext uri="{FF2B5EF4-FFF2-40B4-BE49-F238E27FC236}">
              <a16:creationId xmlns:a16="http://schemas.microsoft.com/office/drawing/2014/main" id="{B4A0BD0D-17C0-4349-9741-656F2461CB3C}"/>
            </a:ext>
          </a:extLst>
        </xdr:cNvPr>
        <xdr:cNvSpPr txBox="1"/>
      </xdr:nvSpPr>
      <xdr:spPr>
        <a:xfrm>
          <a:off x="6136821" y="1662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0.250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97</xdr:row>
      <xdr:rowOff>133350</xdr:rowOff>
    </xdr:from>
    <xdr:to>
      <xdr:col>59</xdr:col>
      <xdr:colOff>88900</xdr:colOff>
      <xdr:row>111</xdr:row>
      <xdr:rowOff>19050</xdr:rowOff>
    </xdr:to>
    <xdr:sp macro="" textlink="">
      <xdr:nvSpPr>
        <xdr:cNvPr id="458" name="【市民会館】&#10;一人当たり面積グラフ枠">
          <a:extLst>
            <a:ext uri="{FF2B5EF4-FFF2-40B4-BE49-F238E27FC236}">
              <a16:creationId xmlns:a16="http://schemas.microsoft.com/office/drawing/2014/main" id="{253E553F-2253-480E-98A5-07ED2F5803B5}"/>
            </a:ext>
          </a:extLst>
        </xdr:cNvPr>
        <xdr:cNvSpPr/>
      </xdr:nvSpPr>
      <xdr:spPr>
        <a:xfrm>
          <a:off x="6604000" y="1676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189865</xdr:colOff>
      <xdr:row>100</xdr:row>
      <xdr:rowOff>7620</xdr:rowOff>
    </xdr:from>
    <xdr:to>
      <xdr:col>54</xdr:col>
      <xdr:colOff>189865</xdr:colOff>
      <xdr:row>108</xdr:row>
      <xdr:rowOff>53339</xdr:rowOff>
    </xdr:to>
    <xdr:cxnSp macro="">
      <xdr:nvCxnSpPr>
        <xdr:cNvPr id="459" name="直線コネクタ 458">
          <a:extLst>
            <a:ext uri="{FF2B5EF4-FFF2-40B4-BE49-F238E27FC236}">
              <a16:creationId xmlns:a16="http://schemas.microsoft.com/office/drawing/2014/main" id="{B33D98CE-6247-4072-B63C-FB868F7622AF}"/>
            </a:ext>
          </a:extLst>
        </xdr:cNvPr>
        <xdr:cNvCxnSpPr/>
      </xdr:nvCxnSpPr>
      <xdr:spPr>
        <a:xfrm flipV="1">
          <a:off x="10476865" y="17152620"/>
          <a:ext cx="0" cy="1417319"/>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108</xdr:row>
      <xdr:rowOff>57166</xdr:rowOff>
    </xdr:from>
    <xdr:ext cx="469744" cy="259045"/>
    <xdr:sp macro="" textlink="">
      <xdr:nvSpPr>
        <xdr:cNvPr id="460" name="【市民会館】&#10;一人当たり面積最小値テキスト">
          <a:extLst>
            <a:ext uri="{FF2B5EF4-FFF2-40B4-BE49-F238E27FC236}">
              <a16:creationId xmlns:a16="http://schemas.microsoft.com/office/drawing/2014/main" id="{FDDF6B25-16BE-4E67-8F0C-BA63E2283AC3}"/>
            </a:ext>
          </a:extLst>
        </xdr:cNvPr>
        <xdr:cNvSpPr txBox="1"/>
      </xdr:nvSpPr>
      <xdr:spPr>
        <a:xfrm>
          <a:off x="10515600" y="1857376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0.013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108</xdr:row>
      <xdr:rowOff>53339</xdr:rowOff>
    </xdr:from>
    <xdr:to>
      <xdr:col>55</xdr:col>
      <xdr:colOff>88900</xdr:colOff>
      <xdr:row>108</xdr:row>
      <xdr:rowOff>53339</xdr:rowOff>
    </xdr:to>
    <xdr:cxnSp macro="">
      <xdr:nvCxnSpPr>
        <xdr:cNvPr id="461" name="直線コネクタ 460">
          <a:extLst>
            <a:ext uri="{FF2B5EF4-FFF2-40B4-BE49-F238E27FC236}">
              <a16:creationId xmlns:a16="http://schemas.microsoft.com/office/drawing/2014/main" id="{9FC470AC-4D41-4373-88C7-BB3A4429024A}"/>
            </a:ext>
          </a:extLst>
        </xdr:cNvPr>
        <xdr:cNvCxnSpPr/>
      </xdr:nvCxnSpPr>
      <xdr:spPr>
        <a:xfrm>
          <a:off x="10388600" y="1856993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98</xdr:row>
      <xdr:rowOff>125747</xdr:rowOff>
    </xdr:from>
    <xdr:ext cx="469744" cy="259045"/>
    <xdr:sp macro="" textlink="">
      <xdr:nvSpPr>
        <xdr:cNvPr id="462" name="【市民会館】&#10;一人当たり面積最大値テキスト">
          <a:extLst>
            <a:ext uri="{FF2B5EF4-FFF2-40B4-BE49-F238E27FC236}">
              <a16:creationId xmlns:a16="http://schemas.microsoft.com/office/drawing/2014/main" id="{F51C7568-C3E6-4430-B676-89B9487F063F}"/>
            </a:ext>
          </a:extLst>
        </xdr:cNvPr>
        <xdr:cNvSpPr txBox="1"/>
      </xdr:nvSpPr>
      <xdr:spPr>
        <a:xfrm>
          <a:off x="10515600" y="1692784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0.199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100</xdr:row>
      <xdr:rowOff>7620</xdr:rowOff>
    </xdr:from>
    <xdr:to>
      <xdr:col>55</xdr:col>
      <xdr:colOff>88900</xdr:colOff>
      <xdr:row>100</xdr:row>
      <xdr:rowOff>7620</xdr:rowOff>
    </xdr:to>
    <xdr:cxnSp macro="">
      <xdr:nvCxnSpPr>
        <xdr:cNvPr id="463" name="直線コネクタ 462">
          <a:extLst>
            <a:ext uri="{FF2B5EF4-FFF2-40B4-BE49-F238E27FC236}">
              <a16:creationId xmlns:a16="http://schemas.microsoft.com/office/drawing/2014/main" id="{85073A2C-97F5-4011-9C65-D3A1C8C7B275}"/>
            </a:ext>
          </a:extLst>
        </xdr:cNvPr>
        <xdr:cNvCxnSpPr/>
      </xdr:nvCxnSpPr>
      <xdr:spPr>
        <a:xfrm>
          <a:off x="10388600" y="1715262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105</xdr:row>
      <xdr:rowOff>45738</xdr:rowOff>
    </xdr:from>
    <xdr:ext cx="469744" cy="259045"/>
    <xdr:sp macro="" textlink="">
      <xdr:nvSpPr>
        <xdr:cNvPr id="464" name="【市民会館】&#10;一人当たり面積平均値テキスト">
          <a:extLst>
            <a:ext uri="{FF2B5EF4-FFF2-40B4-BE49-F238E27FC236}">
              <a16:creationId xmlns:a16="http://schemas.microsoft.com/office/drawing/2014/main" id="{DF9D681F-49E5-4EB1-ABB3-C238BB6799E8}"/>
            </a:ext>
          </a:extLst>
        </xdr:cNvPr>
        <xdr:cNvSpPr txBox="1"/>
      </xdr:nvSpPr>
      <xdr:spPr>
        <a:xfrm>
          <a:off x="10515600" y="18047988"/>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0.072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105</xdr:row>
      <xdr:rowOff>67311</xdr:rowOff>
    </xdr:from>
    <xdr:to>
      <xdr:col>55</xdr:col>
      <xdr:colOff>50800</xdr:colOff>
      <xdr:row>105</xdr:row>
      <xdr:rowOff>168911</xdr:rowOff>
    </xdr:to>
    <xdr:sp macro="" textlink="">
      <xdr:nvSpPr>
        <xdr:cNvPr id="465" name="フローチャート: 判断 464">
          <a:extLst>
            <a:ext uri="{FF2B5EF4-FFF2-40B4-BE49-F238E27FC236}">
              <a16:creationId xmlns:a16="http://schemas.microsoft.com/office/drawing/2014/main" id="{3B8F3074-8FDE-4451-9A70-537D764636D9}"/>
            </a:ext>
          </a:extLst>
        </xdr:cNvPr>
        <xdr:cNvSpPr/>
      </xdr:nvSpPr>
      <xdr:spPr>
        <a:xfrm>
          <a:off x="10426700" y="1806956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63500</xdr:colOff>
      <xdr:row>105</xdr:row>
      <xdr:rowOff>59689</xdr:rowOff>
    </xdr:from>
    <xdr:to>
      <xdr:col>50</xdr:col>
      <xdr:colOff>165100</xdr:colOff>
      <xdr:row>105</xdr:row>
      <xdr:rowOff>161289</xdr:rowOff>
    </xdr:to>
    <xdr:sp macro="" textlink="">
      <xdr:nvSpPr>
        <xdr:cNvPr id="466" name="フローチャート: 判断 465">
          <a:extLst>
            <a:ext uri="{FF2B5EF4-FFF2-40B4-BE49-F238E27FC236}">
              <a16:creationId xmlns:a16="http://schemas.microsoft.com/office/drawing/2014/main" id="{4A36FF2D-5C3D-4DB7-BDE0-1A0CF6AF711F}"/>
            </a:ext>
          </a:extLst>
        </xdr:cNvPr>
        <xdr:cNvSpPr/>
      </xdr:nvSpPr>
      <xdr:spPr>
        <a:xfrm>
          <a:off x="9588500" y="1806193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127000</xdr:colOff>
      <xdr:row>105</xdr:row>
      <xdr:rowOff>67311</xdr:rowOff>
    </xdr:from>
    <xdr:to>
      <xdr:col>46</xdr:col>
      <xdr:colOff>38100</xdr:colOff>
      <xdr:row>105</xdr:row>
      <xdr:rowOff>168911</xdr:rowOff>
    </xdr:to>
    <xdr:sp macro="" textlink="">
      <xdr:nvSpPr>
        <xdr:cNvPr id="467" name="フローチャート: 判断 466">
          <a:extLst>
            <a:ext uri="{FF2B5EF4-FFF2-40B4-BE49-F238E27FC236}">
              <a16:creationId xmlns:a16="http://schemas.microsoft.com/office/drawing/2014/main" id="{5779A60C-B3E8-41E7-815A-E4FC98CDF16D}"/>
            </a:ext>
          </a:extLst>
        </xdr:cNvPr>
        <xdr:cNvSpPr/>
      </xdr:nvSpPr>
      <xdr:spPr>
        <a:xfrm>
          <a:off x="8699500" y="1806956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0</xdr:colOff>
      <xdr:row>105</xdr:row>
      <xdr:rowOff>67311</xdr:rowOff>
    </xdr:from>
    <xdr:to>
      <xdr:col>41</xdr:col>
      <xdr:colOff>101600</xdr:colOff>
      <xdr:row>105</xdr:row>
      <xdr:rowOff>168911</xdr:rowOff>
    </xdr:to>
    <xdr:sp macro="" textlink="">
      <xdr:nvSpPr>
        <xdr:cNvPr id="468" name="フローチャート: 判断 467">
          <a:extLst>
            <a:ext uri="{FF2B5EF4-FFF2-40B4-BE49-F238E27FC236}">
              <a16:creationId xmlns:a16="http://schemas.microsoft.com/office/drawing/2014/main" id="{8C999818-5F4C-4482-9FFA-C62D71FB2F5F}"/>
            </a:ext>
          </a:extLst>
        </xdr:cNvPr>
        <xdr:cNvSpPr/>
      </xdr:nvSpPr>
      <xdr:spPr>
        <a:xfrm>
          <a:off x="7810500" y="1806956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63500</xdr:colOff>
      <xdr:row>105</xdr:row>
      <xdr:rowOff>52070</xdr:rowOff>
    </xdr:from>
    <xdr:to>
      <xdr:col>36</xdr:col>
      <xdr:colOff>165100</xdr:colOff>
      <xdr:row>105</xdr:row>
      <xdr:rowOff>153670</xdr:rowOff>
    </xdr:to>
    <xdr:sp macro="" textlink="">
      <xdr:nvSpPr>
        <xdr:cNvPr id="469" name="フローチャート: 判断 468">
          <a:extLst>
            <a:ext uri="{FF2B5EF4-FFF2-40B4-BE49-F238E27FC236}">
              <a16:creationId xmlns:a16="http://schemas.microsoft.com/office/drawing/2014/main" id="{CDE3D60D-4732-4DC3-BBD5-FC32FF355A0E}"/>
            </a:ext>
          </a:extLst>
        </xdr:cNvPr>
        <xdr:cNvSpPr/>
      </xdr:nvSpPr>
      <xdr:spPr>
        <a:xfrm>
          <a:off x="6921500" y="180543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54</xdr:col>
      <xdr:colOff>0</xdr:colOff>
      <xdr:row>111</xdr:row>
      <xdr:rowOff>16527</xdr:rowOff>
    </xdr:from>
    <xdr:ext cx="762000" cy="259045"/>
    <xdr:sp macro="" textlink="">
      <xdr:nvSpPr>
        <xdr:cNvPr id="470" name="テキスト ボックス 469">
          <a:extLst>
            <a:ext uri="{FF2B5EF4-FFF2-40B4-BE49-F238E27FC236}">
              <a16:creationId xmlns:a16="http://schemas.microsoft.com/office/drawing/2014/main" id="{7BB167CA-9763-4FB2-ADCB-796D6ACA19D7}"/>
            </a:ext>
          </a:extLst>
        </xdr:cNvPr>
        <xdr:cNvSpPr txBox="1"/>
      </xdr:nvSpPr>
      <xdr:spPr>
        <a:xfrm>
          <a:off x="102870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111</xdr:row>
      <xdr:rowOff>16527</xdr:rowOff>
    </xdr:from>
    <xdr:ext cx="762000" cy="259045"/>
    <xdr:sp macro="" textlink="">
      <xdr:nvSpPr>
        <xdr:cNvPr id="471" name="テキスト ボックス 470">
          <a:extLst>
            <a:ext uri="{FF2B5EF4-FFF2-40B4-BE49-F238E27FC236}">
              <a16:creationId xmlns:a16="http://schemas.microsoft.com/office/drawing/2014/main" id="{4A8BD2F2-70BF-4272-88D9-D981D75C1B36}"/>
            </a:ext>
          </a:extLst>
        </xdr:cNvPr>
        <xdr:cNvSpPr txBox="1"/>
      </xdr:nvSpPr>
      <xdr:spPr>
        <a:xfrm>
          <a:off x="9448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111</xdr:row>
      <xdr:rowOff>16527</xdr:rowOff>
    </xdr:from>
    <xdr:ext cx="762000" cy="259045"/>
    <xdr:sp macro="" textlink="">
      <xdr:nvSpPr>
        <xdr:cNvPr id="472" name="テキスト ボックス 471">
          <a:extLst>
            <a:ext uri="{FF2B5EF4-FFF2-40B4-BE49-F238E27FC236}">
              <a16:creationId xmlns:a16="http://schemas.microsoft.com/office/drawing/2014/main" id="{6F41BE85-8846-4A07-AA41-2C91A19DC7D8}"/>
            </a:ext>
          </a:extLst>
        </xdr:cNvPr>
        <xdr:cNvSpPr txBox="1"/>
      </xdr:nvSpPr>
      <xdr:spPr>
        <a:xfrm>
          <a:off x="8559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111</xdr:row>
      <xdr:rowOff>16527</xdr:rowOff>
    </xdr:from>
    <xdr:ext cx="762000" cy="259045"/>
    <xdr:sp macro="" textlink="">
      <xdr:nvSpPr>
        <xdr:cNvPr id="473" name="テキスト ボックス 472">
          <a:extLst>
            <a:ext uri="{FF2B5EF4-FFF2-40B4-BE49-F238E27FC236}">
              <a16:creationId xmlns:a16="http://schemas.microsoft.com/office/drawing/2014/main" id="{EA553F05-FD1E-456A-930B-1FD0D6B31927}"/>
            </a:ext>
          </a:extLst>
        </xdr:cNvPr>
        <xdr:cNvSpPr txBox="1"/>
      </xdr:nvSpPr>
      <xdr:spPr>
        <a:xfrm>
          <a:off x="7670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111</xdr:row>
      <xdr:rowOff>16527</xdr:rowOff>
    </xdr:from>
    <xdr:ext cx="762000" cy="259045"/>
    <xdr:sp macro="" textlink="">
      <xdr:nvSpPr>
        <xdr:cNvPr id="474" name="テキスト ボックス 473">
          <a:extLst>
            <a:ext uri="{FF2B5EF4-FFF2-40B4-BE49-F238E27FC236}">
              <a16:creationId xmlns:a16="http://schemas.microsoft.com/office/drawing/2014/main" id="{4AA70E8F-2588-44D6-89B7-F2571100C366}"/>
            </a:ext>
          </a:extLst>
        </xdr:cNvPr>
        <xdr:cNvSpPr txBox="1"/>
      </xdr:nvSpPr>
      <xdr:spPr>
        <a:xfrm>
          <a:off x="6781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102</xdr:row>
      <xdr:rowOff>93980</xdr:rowOff>
    </xdr:from>
    <xdr:to>
      <xdr:col>55</xdr:col>
      <xdr:colOff>50800</xdr:colOff>
      <xdr:row>103</xdr:row>
      <xdr:rowOff>24130</xdr:rowOff>
    </xdr:to>
    <xdr:sp macro="" textlink="">
      <xdr:nvSpPr>
        <xdr:cNvPr id="475" name="楕円 474">
          <a:extLst>
            <a:ext uri="{FF2B5EF4-FFF2-40B4-BE49-F238E27FC236}">
              <a16:creationId xmlns:a16="http://schemas.microsoft.com/office/drawing/2014/main" id="{948CB44D-2EFE-4E17-9B53-C9EED6978442}"/>
            </a:ext>
          </a:extLst>
        </xdr:cNvPr>
        <xdr:cNvSpPr/>
      </xdr:nvSpPr>
      <xdr:spPr>
        <a:xfrm>
          <a:off x="10426700" y="175818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38100</xdr:colOff>
      <xdr:row>101</xdr:row>
      <xdr:rowOff>116857</xdr:rowOff>
    </xdr:from>
    <xdr:ext cx="469744" cy="259045"/>
    <xdr:sp macro="" textlink="">
      <xdr:nvSpPr>
        <xdr:cNvPr id="476" name="【市民会館】&#10;一人当たり面積該当値テキスト">
          <a:extLst>
            <a:ext uri="{FF2B5EF4-FFF2-40B4-BE49-F238E27FC236}">
              <a16:creationId xmlns:a16="http://schemas.microsoft.com/office/drawing/2014/main" id="{42055083-8788-4AFB-86F8-7FC836D004CB}"/>
            </a:ext>
          </a:extLst>
        </xdr:cNvPr>
        <xdr:cNvSpPr txBox="1"/>
      </xdr:nvSpPr>
      <xdr:spPr>
        <a:xfrm>
          <a:off x="10515600" y="1743330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0.136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102</xdr:row>
      <xdr:rowOff>86361</xdr:rowOff>
    </xdr:from>
    <xdr:to>
      <xdr:col>50</xdr:col>
      <xdr:colOff>165100</xdr:colOff>
      <xdr:row>103</xdr:row>
      <xdr:rowOff>16511</xdr:rowOff>
    </xdr:to>
    <xdr:sp macro="" textlink="">
      <xdr:nvSpPr>
        <xdr:cNvPr id="477" name="楕円 476">
          <a:extLst>
            <a:ext uri="{FF2B5EF4-FFF2-40B4-BE49-F238E27FC236}">
              <a16:creationId xmlns:a16="http://schemas.microsoft.com/office/drawing/2014/main" id="{AF9584ED-3D73-41F4-B7D1-48F33C3CB41B}"/>
            </a:ext>
          </a:extLst>
        </xdr:cNvPr>
        <xdr:cNvSpPr/>
      </xdr:nvSpPr>
      <xdr:spPr>
        <a:xfrm>
          <a:off x="9588500" y="1757426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114300</xdr:colOff>
      <xdr:row>102</xdr:row>
      <xdr:rowOff>137161</xdr:rowOff>
    </xdr:from>
    <xdr:to>
      <xdr:col>55</xdr:col>
      <xdr:colOff>0</xdr:colOff>
      <xdr:row>102</xdr:row>
      <xdr:rowOff>144780</xdr:rowOff>
    </xdr:to>
    <xdr:cxnSp macro="">
      <xdr:nvCxnSpPr>
        <xdr:cNvPr id="478" name="直線コネクタ 477">
          <a:extLst>
            <a:ext uri="{FF2B5EF4-FFF2-40B4-BE49-F238E27FC236}">
              <a16:creationId xmlns:a16="http://schemas.microsoft.com/office/drawing/2014/main" id="{7356FD19-D76A-404D-BC0F-3EC7663A559A}"/>
            </a:ext>
          </a:extLst>
        </xdr:cNvPr>
        <xdr:cNvCxnSpPr/>
      </xdr:nvCxnSpPr>
      <xdr:spPr>
        <a:xfrm>
          <a:off x="9639300" y="17625061"/>
          <a:ext cx="838200" cy="761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102</xdr:row>
      <xdr:rowOff>71120</xdr:rowOff>
    </xdr:from>
    <xdr:to>
      <xdr:col>46</xdr:col>
      <xdr:colOff>38100</xdr:colOff>
      <xdr:row>103</xdr:row>
      <xdr:rowOff>1270</xdr:rowOff>
    </xdr:to>
    <xdr:sp macro="" textlink="">
      <xdr:nvSpPr>
        <xdr:cNvPr id="479" name="楕円 478">
          <a:extLst>
            <a:ext uri="{FF2B5EF4-FFF2-40B4-BE49-F238E27FC236}">
              <a16:creationId xmlns:a16="http://schemas.microsoft.com/office/drawing/2014/main" id="{F3F3E77C-E1B7-4AC4-AF33-ED5FF2DF8D34}"/>
            </a:ext>
          </a:extLst>
        </xdr:cNvPr>
        <xdr:cNvSpPr/>
      </xdr:nvSpPr>
      <xdr:spPr>
        <a:xfrm>
          <a:off x="8699500" y="175590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102</xdr:row>
      <xdr:rowOff>121920</xdr:rowOff>
    </xdr:from>
    <xdr:to>
      <xdr:col>50</xdr:col>
      <xdr:colOff>114300</xdr:colOff>
      <xdr:row>102</xdr:row>
      <xdr:rowOff>137161</xdr:rowOff>
    </xdr:to>
    <xdr:cxnSp macro="">
      <xdr:nvCxnSpPr>
        <xdr:cNvPr id="480" name="直線コネクタ 479">
          <a:extLst>
            <a:ext uri="{FF2B5EF4-FFF2-40B4-BE49-F238E27FC236}">
              <a16:creationId xmlns:a16="http://schemas.microsoft.com/office/drawing/2014/main" id="{8146C413-8632-4AA5-85ED-0F52667EA2AC}"/>
            </a:ext>
          </a:extLst>
        </xdr:cNvPr>
        <xdr:cNvCxnSpPr/>
      </xdr:nvCxnSpPr>
      <xdr:spPr>
        <a:xfrm>
          <a:off x="8750300" y="17609820"/>
          <a:ext cx="889000" cy="1524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102</xdr:row>
      <xdr:rowOff>71120</xdr:rowOff>
    </xdr:from>
    <xdr:to>
      <xdr:col>41</xdr:col>
      <xdr:colOff>101600</xdr:colOff>
      <xdr:row>103</xdr:row>
      <xdr:rowOff>1270</xdr:rowOff>
    </xdr:to>
    <xdr:sp macro="" textlink="">
      <xdr:nvSpPr>
        <xdr:cNvPr id="481" name="楕円 480">
          <a:extLst>
            <a:ext uri="{FF2B5EF4-FFF2-40B4-BE49-F238E27FC236}">
              <a16:creationId xmlns:a16="http://schemas.microsoft.com/office/drawing/2014/main" id="{06777526-7D81-46FF-9305-4A9826C8FD81}"/>
            </a:ext>
          </a:extLst>
        </xdr:cNvPr>
        <xdr:cNvSpPr/>
      </xdr:nvSpPr>
      <xdr:spPr>
        <a:xfrm>
          <a:off x="7810500" y="175590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50800</xdr:colOff>
      <xdr:row>102</xdr:row>
      <xdr:rowOff>121920</xdr:rowOff>
    </xdr:from>
    <xdr:to>
      <xdr:col>45</xdr:col>
      <xdr:colOff>177800</xdr:colOff>
      <xdr:row>102</xdr:row>
      <xdr:rowOff>121920</xdr:rowOff>
    </xdr:to>
    <xdr:cxnSp macro="">
      <xdr:nvCxnSpPr>
        <xdr:cNvPr id="482" name="直線コネクタ 481">
          <a:extLst>
            <a:ext uri="{FF2B5EF4-FFF2-40B4-BE49-F238E27FC236}">
              <a16:creationId xmlns:a16="http://schemas.microsoft.com/office/drawing/2014/main" id="{EC5D4250-6AB7-4E88-81C2-93803C3AA64C}"/>
            </a:ext>
          </a:extLst>
        </xdr:cNvPr>
        <xdr:cNvCxnSpPr/>
      </xdr:nvCxnSpPr>
      <xdr:spPr>
        <a:xfrm>
          <a:off x="7861300" y="1760982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36</xdr:col>
      <xdr:colOff>63500</xdr:colOff>
      <xdr:row>102</xdr:row>
      <xdr:rowOff>71120</xdr:rowOff>
    </xdr:from>
    <xdr:to>
      <xdr:col>36</xdr:col>
      <xdr:colOff>165100</xdr:colOff>
      <xdr:row>103</xdr:row>
      <xdr:rowOff>1270</xdr:rowOff>
    </xdr:to>
    <xdr:sp macro="" textlink="">
      <xdr:nvSpPr>
        <xdr:cNvPr id="483" name="楕円 482">
          <a:extLst>
            <a:ext uri="{FF2B5EF4-FFF2-40B4-BE49-F238E27FC236}">
              <a16:creationId xmlns:a16="http://schemas.microsoft.com/office/drawing/2014/main" id="{24EB6FEB-69C4-4BE7-9A13-B876732CD4D5}"/>
            </a:ext>
          </a:extLst>
        </xdr:cNvPr>
        <xdr:cNvSpPr/>
      </xdr:nvSpPr>
      <xdr:spPr>
        <a:xfrm>
          <a:off x="6921500" y="175590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114300</xdr:colOff>
      <xdr:row>102</xdr:row>
      <xdr:rowOff>121920</xdr:rowOff>
    </xdr:from>
    <xdr:to>
      <xdr:col>41</xdr:col>
      <xdr:colOff>50800</xdr:colOff>
      <xdr:row>102</xdr:row>
      <xdr:rowOff>121920</xdr:rowOff>
    </xdr:to>
    <xdr:cxnSp macro="">
      <xdr:nvCxnSpPr>
        <xdr:cNvPr id="484" name="直線コネクタ 483">
          <a:extLst>
            <a:ext uri="{FF2B5EF4-FFF2-40B4-BE49-F238E27FC236}">
              <a16:creationId xmlns:a16="http://schemas.microsoft.com/office/drawing/2014/main" id="{5C0732AF-BA97-460B-85D7-8EA1C404F435}"/>
            </a:ext>
          </a:extLst>
        </xdr:cNvPr>
        <xdr:cNvCxnSpPr/>
      </xdr:nvCxnSpPr>
      <xdr:spPr>
        <a:xfrm>
          <a:off x="6972300" y="1760982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49</xdr:col>
      <xdr:colOff>57227</xdr:colOff>
      <xdr:row>105</xdr:row>
      <xdr:rowOff>152416</xdr:rowOff>
    </xdr:from>
    <xdr:ext cx="469744" cy="259045"/>
    <xdr:sp macro="" textlink="">
      <xdr:nvSpPr>
        <xdr:cNvPr id="485" name="n_1aveValue【市民会館】&#10;一人当たり面積">
          <a:extLst>
            <a:ext uri="{FF2B5EF4-FFF2-40B4-BE49-F238E27FC236}">
              <a16:creationId xmlns:a16="http://schemas.microsoft.com/office/drawing/2014/main" id="{082E3E02-3177-4244-9FD7-94C54377524E}"/>
            </a:ext>
          </a:extLst>
        </xdr:cNvPr>
        <xdr:cNvSpPr txBox="1"/>
      </xdr:nvSpPr>
      <xdr:spPr>
        <a:xfrm>
          <a:off x="9391727" y="1815466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0.073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105</xdr:row>
      <xdr:rowOff>160038</xdr:rowOff>
    </xdr:from>
    <xdr:ext cx="469744" cy="259045"/>
    <xdr:sp macro="" textlink="">
      <xdr:nvSpPr>
        <xdr:cNvPr id="486" name="n_2aveValue【市民会館】&#10;一人当たり面積">
          <a:extLst>
            <a:ext uri="{FF2B5EF4-FFF2-40B4-BE49-F238E27FC236}">
              <a16:creationId xmlns:a16="http://schemas.microsoft.com/office/drawing/2014/main" id="{71F1184E-0351-445C-A935-E98D25A61241}"/>
            </a:ext>
          </a:extLst>
        </xdr:cNvPr>
        <xdr:cNvSpPr txBox="1"/>
      </xdr:nvSpPr>
      <xdr:spPr>
        <a:xfrm>
          <a:off x="8515427" y="1816228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0.072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6427</xdr:colOff>
      <xdr:row>105</xdr:row>
      <xdr:rowOff>160038</xdr:rowOff>
    </xdr:from>
    <xdr:ext cx="469744" cy="259045"/>
    <xdr:sp macro="" textlink="">
      <xdr:nvSpPr>
        <xdr:cNvPr id="487" name="n_3aveValue【市民会館】&#10;一人当たり面積">
          <a:extLst>
            <a:ext uri="{FF2B5EF4-FFF2-40B4-BE49-F238E27FC236}">
              <a16:creationId xmlns:a16="http://schemas.microsoft.com/office/drawing/2014/main" id="{96CDC0B2-A66C-4E0E-973C-EC1CFF4D95BB}"/>
            </a:ext>
          </a:extLst>
        </xdr:cNvPr>
        <xdr:cNvSpPr txBox="1"/>
      </xdr:nvSpPr>
      <xdr:spPr>
        <a:xfrm>
          <a:off x="7626427" y="1816228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0.072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69927</xdr:colOff>
      <xdr:row>105</xdr:row>
      <xdr:rowOff>144797</xdr:rowOff>
    </xdr:from>
    <xdr:ext cx="469744" cy="259045"/>
    <xdr:sp macro="" textlink="">
      <xdr:nvSpPr>
        <xdr:cNvPr id="488" name="n_4aveValue【市民会館】&#10;一人当たり面積">
          <a:extLst>
            <a:ext uri="{FF2B5EF4-FFF2-40B4-BE49-F238E27FC236}">
              <a16:creationId xmlns:a16="http://schemas.microsoft.com/office/drawing/2014/main" id="{9E747B22-7350-4C5A-AFEA-1212AF7B825E}"/>
            </a:ext>
          </a:extLst>
        </xdr:cNvPr>
        <xdr:cNvSpPr txBox="1"/>
      </xdr:nvSpPr>
      <xdr:spPr>
        <a:xfrm>
          <a:off x="6737427" y="1814704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0.074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57227</xdr:colOff>
      <xdr:row>101</xdr:row>
      <xdr:rowOff>33038</xdr:rowOff>
    </xdr:from>
    <xdr:ext cx="469744" cy="259045"/>
    <xdr:sp macro="" textlink="">
      <xdr:nvSpPr>
        <xdr:cNvPr id="489" name="n_1mainValue【市民会館】&#10;一人当たり面積">
          <a:extLst>
            <a:ext uri="{FF2B5EF4-FFF2-40B4-BE49-F238E27FC236}">
              <a16:creationId xmlns:a16="http://schemas.microsoft.com/office/drawing/2014/main" id="{39D20B1A-8C86-4C01-9A03-2A721176F40D}"/>
            </a:ext>
          </a:extLst>
        </xdr:cNvPr>
        <xdr:cNvSpPr txBox="1"/>
      </xdr:nvSpPr>
      <xdr:spPr>
        <a:xfrm>
          <a:off x="9391727" y="1734948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0.137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101</xdr:row>
      <xdr:rowOff>17797</xdr:rowOff>
    </xdr:from>
    <xdr:ext cx="469744" cy="259045"/>
    <xdr:sp macro="" textlink="">
      <xdr:nvSpPr>
        <xdr:cNvPr id="490" name="n_2mainValue【市民会館】&#10;一人当たり面積">
          <a:extLst>
            <a:ext uri="{FF2B5EF4-FFF2-40B4-BE49-F238E27FC236}">
              <a16:creationId xmlns:a16="http://schemas.microsoft.com/office/drawing/2014/main" id="{5006FCC5-C60F-4E0D-B264-A9D1203DC827}"/>
            </a:ext>
          </a:extLst>
        </xdr:cNvPr>
        <xdr:cNvSpPr txBox="1"/>
      </xdr:nvSpPr>
      <xdr:spPr>
        <a:xfrm>
          <a:off x="8515427" y="1733424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0.139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6427</xdr:colOff>
      <xdr:row>101</xdr:row>
      <xdr:rowOff>17797</xdr:rowOff>
    </xdr:from>
    <xdr:ext cx="469744" cy="259045"/>
    <xdr:sp macro="" textlink="">
      <xdr:nvSpPr>
        <xdr:cNvPr id="491" name="n_3mainValue【市民会館】&#10;一人当たり面積">
          <a:extLst>
            <a:ext uri="{FF2B5EF4-FFF2-40B4-BE49-F238E27FC236}">
              <a16:creationId xmlns:a16="http://schemas.microsoft.com/office/drawing/2014/main" id="{F571C5C3-EB70-4683-9CD8-0E871BEF1DFB}"/>
            </a:ext>
          </a:extLst>
        </xdr:cNvPr>
        <xdr:cNvSpPr txBox="1"/>
      </xdr:nvSpPr>
      <xdr:spPr>
        <a:xfrm>
          <a:off x="7626427" y="1733424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0.139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69927</xdr:colOff>
      <xdr:row>101</xdr:row>
      <xdr:rowOff>17797</xdr:rowOff>
    </xdr:from>
    <xdr:ext cx="469744" cy="259045"/>
    <xdr:sp macro="" textlink="">
      <xdr:nvSpPr>
        <xdr:cNvPr id="492" name="n_4mainValue【市民会館】&#10;一人当たり面積">
          <a:extLst>
            <a:ext uri="{FF2B5EF4-FFF2-40B4-BE49-F238E27FC236}">
              <a16:creationId xmlns:a16="http://schemas.microsoft.com/office/drawing/2014/main" id="{28B320E6-2987-461B-8252-409FC3950406}"/>
            </a:ext>
          </a:extLst>
        </xdr:cNvPr>
        <xdr:cNvSpPr txBox="1"/>
      </xdr:nvSpPr>
      <xdr:spPr>
        <a:xfrm>
          <a:off x="6737427" y="1733424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0.139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24</xdr:row>
      <xdr:rowOff>76200</xdr:rowOff>
    </xdr:from>
    <xdr:to>
      <xdr:col>90</xdr:col>
      <xdr:colOff>25400</xdr:colOff>
      <xdr:row>28</xdr:row>
      <xdr:rowOff>25400</xdr:rowOff>
    </xdr:to>
    <xdr:sp macro="" textlink="">
      <xdr:nvSpPr>
        <xdr:cNvPr id="493" name="正方形/長方形 492">
          <a:extLst>
            <a:ext uri="{FF2B5EF4-FFF2-40B4-BE49-F238E27FC236}">
              <a16:creationId xmlns:a16="http://schemas.microsoft.com/office/drawing/2014/main" id="{B6AFD6D8-45ED-405B-A3B9-6DF6021E4C07}"/>
            </a:ext>
          </a:extLst>
        </xdr:cNvPr>
        <xdr:cNvSpPr/>
      </xdr:nvSpPr>
      <xdr:spPr>
        <a:xfrm>
          <a:off x="12446000" y="419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一般廃棄物処理施設</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66</xdr:col>
      <xdr:colOff>0</xdr:colOff>
      <xdr:row>28</xdr:row>
      <xdr:rowOff>50800</xdr:rowOff>
    </xdr:from>
    <xdr:to>
      <xdr:col>74</xdr:col>
      <xdr:colOff>0</xdr:colOff>
      <xdr:row>29</xdr:row>
      <xdr:rowOff>133350</xdr:rowOff>
    </xdr:to>
    <xdr:sp macro="" textlink="">
      <xdr:nvSpPr>
        <xdr:cNvPr id="494" name="正方形/長方形 493">
          <a:extLst>
            <a:ext uri="{FF2B5EF4-FFF2-40B4-BE49-F238E27FC236}">
              <a16:creationId xmlns:a16="http://schemas.microsoft.com/office/drawing/2014/main" id="{249A5FEB-AE9C-4871-8276-B0770B462ED6}"/>
            </a:ext>
          </a:extLst>
        </xdr:cNvPr>
        <xdr:cNvSpPr/>
      </xdr:nvSpPr>
      <xdr:spPr>
        <a:xfrm>
          <a:off x="12573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29</xdr:row>
      <xdr:rowOff>82550</xdr:rowOff>
    </xdr:from>
    <xdr:to>
      <xdr:col>74</xdr:col>
      <xdr:colOff>0</xdr:colOff>
      <xdr:row>30</xdr:row>
      <xdr:rowOff>165100</xdr:rowOff>
    </xdr:to>
    <xdr:sp macro="" textlink="">
      <xdr:nvSpPr>
        <xdr:cNvPr id="495" name="正方形/長方形 494">
          <a:extLst>
            <a:ext uri="{FF2B5EF4-FFF2-40B4-BE49-F238E27FC236}">
              <a16:creationId xmlns:a16="http://schemas.microsoft.com/office/drawing/2014/main" id="{B708A271-7846-4283-A062-E5DB0FD1CC91}"/>
            </a:ext>
          </a:extLst>
        </xdr:cNvPr>
        <xdr:cNvSpPr/>
      </xdr:nvSpPr>
      <xdr:spPr>
        <a:xfrm>
          <a:off x="12573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2/22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28</xdr:row>
      <xdr:rowOff>50800</xdr:rowOff>
    </xdr:from>
    <xdr:to>
      <xdr:col>79</xdr:col>
      <xdr:colOff>63500</xdr:colOff>
      <xdr:row>29</xdr:row>
      <xdr:rowOff>133350</xdr:rowOff>
    </xdr:to>
    <xdr:sp macro="" textlink="">
      <xdr:nvSpPr>
        <xdr:cNvPr id="496" name="正方形/長方形 495">
          <a:extLst>
            <a:ext uri="{FF2B5EF4-FFF2-40B4-BE49-F238E27FC236}">
              <a16:creationId xmlns:a16="http://schemas.microsoft.com/office/drawing/2014/main" id="{112B37CB-28CE-48D4-BA59-55BBF42F4651}"/>
            </a:ext>
          </a:extLst>
        </xdr:cNvPr>
        <xdr:cNvSpPr/>
      </xdr:nvSpPr>
      <xdr:spPr>
        <a:xfrm>
          <a:off x="13589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29</xdr:row>
      <xdr:rowOff>82550</xdr:rowOff>
    </xdr:from>
    <xdr:to>
      <xdr:col>79</xdr:col>
      <xdr:colOff>63500</xdr:colOff>
      <xdr:row>30</xdr:row>
      <xdr:rowOff>165100</xdr:rowOff>
    </xdr:to>
    <xdr:sp macro="" textlink="">
      <xdr:nvSpPr>
        <xdr:cNvPr id="497" name="正方形/長方形 496">
          <a:extLst>
            <a:ext uri="{FF2B5EF4-FFF2-40B4-BE49-F238E27FC236}">
              <a16:creationId xmlns:a16="http://schemas.microsoft.com/office/drawing/2014/main" id="{5FDE8A76-F056-4775-945B-789AE6904501}"/>
            </a:ext>
          </a:extLst>
        </xdr:cNvPr>
        <xdr:cNvSpPr/>
      </xdr:nvSpPr>
      <xdr:spPr>
        <a:xfrm>
          <a:off x="13589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63.2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28</xdr:row>
      <xdr:rowOff>50800</xdr:rowOff>
    </xdr:from>
    <xdr:to>
      <xdr:col>85</xdr:col>
      <xdr:colOff>63500</xdr:colOff>
      <xdr:row>29</xdr:row>
      <xdr:rowOff>133350</xdr:rowOff>
    </xdr:to>
    <xdr:sp macro="" textlink="">
      <xdr:nvSpPr>
        <xdr:cNvPr id="498" name="正方形/長方形 497">
          <a:extLst>
            <a:ext uri="{FF2B5EF4-FFF2-40B4-BE49-F238E27FC236}">
              <a16:creationId xmlns:a16="http://schemas.microsoft.com/office/drawing/2014/main" id="{F7AC7A94-5901-458F-BE49-9282F933B141}"/>
            </a:ext>
          </a:extLst>
        </xdr:cNvPr>
        <xdr:cNvSpPr/>
      </xdr:nvSpPr>
      <xdr:spPr>
        <a:xfrm>
          <a:off x="14732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77</xdr:col>
      <xdr:colOff>63500</xdr:colOff>
      <xdr:row>29</xdr:row>
      <xdr:rowOff>82550</xdr:rowOff>
    </xdr:from>
    <xdr:to>
      <xdr:col>85</xdr:col>
      <xdr:colOff>63500</xdr:colOff>
      <xdr:row>30</xdr:row>
      <xdr:rowOff>165100</xdr:rowOff>
    </xdr:to>
    <xdr:sp macro="" textlink="">
      <xdr:nvSpPr>
        <xdr:cNvPr id="499" name="正方形/長方形 498">
          <a:extLst>
            <a:ext uri="{FF2B5EF4-FFF2-40B4-BE49-F238E27FC236}">
              <a16:creationId xmlns:a16="http://schemas.microsoft.com/office/drawing/2014/main" id="{F622B8D9-42A6-4654-9C15-38DD7B50CC70}"/>
            </a:ext>
          </a:extLst>
        </xdr:cNvPr>
        <xdr:cNvSpPr/>
      </xdr:nvSpPr>
      <xdr:spPr>
        <a:xfrm>
          <a:off x="14732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58.9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31</xdr:row>
      <xdr:rowOff>19050</xdr:rowOff>
    </xdr:from>
    <xdr:to>
      <xdr:col>90</xdr:col>
      <xdr:colOff>25400</xdr:colOff>
      <xdr:row>44</xdr:row>
      <xdr:rowOff>76200</xdr:rowOff>
    </xdr:to>
    <xdr:sp macro="" textlink="">
      <xdr:nvSpPr>
        <xdr:cNvPr id="500" name="正方形/長方形 499">
          <a:extLst>
            <a:ext uri="{FF2B5EF4-FFF2-40B4-BE49-F238E27FC236}">
              <a16:creationId xmlns:a16="http://schemas.microsoft.com/office/drawing/2014/main" id="{090A92B0-B920-4447-BD5E-AF16D0F85433}"/>
            </a:ext>
          </a:extLst>
        </xdr:cNvPr>
        <xdr:cNvSpPr/>
      </xdr:nvSpPr>
      <xdr:spPr>
        <a:xfrm>
          <a:off x="12446000" y="533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30</xdr:row>
      <xdr:rowOff>0</xdr:rowOff>
    </xdr:from>
    <xdr:ext cx="298543" cy="225703"/>
    <xdr:sp macro="" textlink="">
      <xdr:nvSpPr>
        <xdr:cNvPr id="501" name="テキスト ボックス 500">
          <a:extLst>
            <a:ext uri="{FF2B5EF4-FFF2-40B4-BE49-F238E27FC236}">
              <a16:creationId xmlns:a16="http://schemas.microsoft.com/office/drawing/2014/main" id="{F52B78B9-D74F-4AB8-86DD-70966812692C}"/>
            </a:ext>
          </a:extLst>
        </xdr:cNvPr>
        <xdr:cNvSpPr txBox="1"/>
      </xdr:nvSpPr>
      <xdr:spPr>
        <a:xfrm>
          <a:off x="12407900" y="514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44</xdr:row>
      <xdr:rowOff>76200</xdr:rowOff>
    </xdr:from>
    <xdr:to>
      <xdr:col>89</xdr:col>
      <xdr:colOff>177800</xdr:colOff>
      <xdr:row>44</xdr:row>
      <xdr:rowOff>76200</xdr:rowOff>
    </xdr:to>
    <xdr:cxnSp macro="">
      <xdr:nvCxnSpPr>
        <xdr:cNvPr id="502" name="直線コネクタ 501">
          <a:extLst>
            <a:ext uri="{FF2B5EF4-FFF2-40B4-BE49-F238E27FC236}">
              <a16:creationId xmlns:a16="http://schemas.microsoft.com/office/drawing/2014/main" id="{6EA814DF-6EA1-4174-9386-F4820BE64749}"/>
            </a:ext>
          </a:extLst>
        </xdr:cNvPr>
        <xdr:cNvCxnSpPr/>
      </xdr:nvCxnSpPr>
      <xdr:spPr>
        <a:xfrm>
          <a:off x="12446000" y="762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43</xdr:row>
      <xdr:rowOff>105427</xdr:rowOff>
    </xdr:from>
    <xdr:ext cx="403059" cy="259045"/>
    <xdr:sp macro="" textlink="">
      <xdr:nvSpPr>
        <xdr:cNvPr id="503" name="テキスト ボックス 502">
          <a:extLst>
            <a:ext uri="{FF2B5EF4-FFF2-40B4-BE49-F238E27FC236}">
              <a16:creationId xmlns:a16="http://schemas.microsoft.com/office/drawing/2014/main" id="{65085BC6-9323-49F0-A9F6-3F2C7C3DA77E}"/>
            </a:ext>
          </a:extLst>
        </xdr:cNvPr>
        <xdr:cNvSpPr txBox="1"/>
      </xdr:nvSpPr>
      <xdr:spPr>
        <a:xfrm>
          <a:off x="12042941" y="7477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61.0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41</xdr:row>
      <xdr:rowOff>133350</xdr:rowOff>
    </xdr:from>
    <xdr:to>
      <xdr:col>89</xdr:col>
      <xdr:colOff>177800</xdr:colOff>
      <xdr:row>41</xdr:row>
      <xdr:rowOff>133350</xdr:rowOff>
    </xdr:to>
    <xdr:cxnSp macro="">
      <xdr:nvCxnSpPr>
        <xdr:cNvPr id="504" name="直線コネクタ 503">
          <a:extLst>
            <a:ext uri="{FF2B5EF4-FFF2-40B4-BE49-F238E27FC236}">
              <a16:creationId xmlns:a16="http://schemas.microsoft.com/office/drawing/2014/main" id="{6F86AD4A-EAA4-4F39-9942-A1FBC295B0F4}"/>
            </a:ext>
          </a:extLst>
        </xdr:cNvPr>
        <xdr:cNvCxnSpPr/>
      </xdr:nvCxnSpPr>
      <xdr:spPr>
        <a:xfrm>
          <a:off x="12446000" y="7162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40</xdr:row>
      <xdr:rowOff>162577</xdr:rowOff>
    </xdr:from>
    <xdr:ext cx="403059" cy="259045"/>
    <xdr:sp macro="" textlink="">
      <xdr:nvSpPr>
        <xdr:cNvPr id="505" name="テキスト ボックス 504">
          <a:extLst>
            <a:ext uri="{FF2B5EF4-FFF2-40B4-BE49-F238E27FC236}">
              <a16:creationId xmlns:a16="http://schemas.microsoft.com/office/drawing/2014/main" id="{D211903E-F57E-4B60-94AE-DF5DE8A50420}"/>
            </a:ext>
          </a:extLst>
        </xdr:cNvPr>
        <xdr:cNvSpPr txBox="1"/>
      </xdr:nvSpPr>
      <xdr:spPr>
        <a:xfrm>
          <a:off x="12042941" y="70205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39</xdr:row>
      <xdr:rowOff>19050</xdr:rowOff>
    </xdr:from>
    <xdr:to>
      <xdr:col>89</xdr:col>
      <xdr:colOff>177800</xdr:colOff>
      <xdr:row>39</xdr:row>
      <xdr:rowOff>19050</xdr:rowOff>
    </xdr:to>
    <xdr:cxnSp macro="">
      <xdr:nvCxnSpPr>
        <xdr:cNvPr id="506" name="直線コネクタ 505">
          <a:extLst>
            <a:ext uri="{FF2B5EF4-FFF2-40B4-BE49-F238E27FC236}">
              <a16:creationId xmlns:a16="http://schemas.microsoft.com/office/drawing/2014/main" id="{36C894FB-62E3-4FF0-B3F2-246788C2AC46}"/>
            </a:ext>
          </a:extLst>
        </xdr:cNvPr>
        <xdr:cNvCxnSpPr/>
      </xdr:nvCxnSpPr>
      <xdr:spPr>
        <a:xfrm>
          <a:off x="12446000" y="6705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38</xdr:row>
      <xdr:rowOff>48277</xdr:rowOff>
    </xdr:from>
    <xdr:ext cx="403059" cy="259045"/>
    <xdr:sp macro="" textlink="">
      <xdr:nvSpPr>
        <xdr:cNvPr id="507" name="テキスト ボックス 506">
          <a:extLst>
            <a:ext uri="{FF2B5EF4-FFF2-40B4-BE49-F238E27FC236}">
              <a16:creationId xmlns:a16="http://schemas.microsoft.com/office/drawing/2014/main" id="{6A2AA746-198E-412E-B3B9-65C6A1D80F05}"/>
            </a:ext>
          </a:extLst>
        </xdr:cNvPr>
        <xdr:cNvSpPr txBox="1"/>
      </xdr:nvSpPr>
      <xdr:spPr>
        <a:xfrm>
          <a:off x="12042941" y="65633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59.0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36</xdr:row>
      <xdr:rowOff>76200</xdr:rowOff>
    </xdr:from>
    <xdr:to>
      <xdr:col>89</xdr:col>
      <xdr:colOff>177800</xdr:colOff>
      <xdr:row>36</xdr:row>
      <xdr:rowOff>76200</xdr:rowOff>
    </xdr:to>
    <xdr:cxnSp macro="">
      <xdr:nvCxnSpPr>
        <xdr:cNvPr id="508" name="直線コネクタ 507">
          <a:extLst>
            <a:ext uri="{FF2B5EF4-FFF2-40B4-BE49-F238E27FC236}">
              <a16:creationId xmlns:a16="http://schemas.microsoft.com/office/drawing/2014/main" id="{253360C9-F5B4-4B85-97CA-8350440A39D8}"/>
            </a:ext>
          </a:extLst>
        </xdr:cNvPr>
        <xdr:cNvCxnSpPr/>
      </xdr:nvCxnSpPr>
      <xdr:spPr>
        <a:xfrm>
          <a:off x="12446000" y="6248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35</xdr:row>
      <xdr:rowOff>105427</xdr:rowOff>
    </xdr:from>
    <xdr:ext cx="403059" cy="259045"/>
    <xdr:sp macro="" textlink="">
      <xdr:nvSpPr>
        <xdr:cNvPr id="509" name="テキスト ボックス 508">
          <a:extLst>
            <a:ext uri="{FF2B5EF4-FFF2-40B4-BE49-F238E27FC236}">
              <a16:creationId xmlns:a16="http://schemas.microsoft.com/office/drawing/2014/main" id="{B378855E-7A06-43D4-B76A-8608F32AB149}"/>
            </a:ext>
          </a:extLst>
        </xdr:cNvPr>
        <xdr:cNvSpPr txBox="1"/>
      </xdr:nvSpPr>
      <xdr:spPr>
        <a:xfrm>
          <a:off x="12042941" y="61061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33</xdr:row>
      <xdr:rowOff>133350</xdr:rowOff>
    </xdr:from>
    <xdr:to>
      <xdr:col>89</xdr:col>
      <xdr:colOff>177800</xdr:colOff>
      <xdr:row>33</xdr:row>
      <xdr:rowOff>133350</xdr:rowOff>
    </xdr:to>
    <xdr:cxnSp macro="">
      <xdr:nvCxnSpPr>
        <xdr:cNvPr id="510" name="直線コネクタ 509">
          <a:extLst>
            <a:ext uri="{FF2B5EF4-FFF2-40B4-BE49-F238E27FC236}">
              <a16:creationId xmlns:a16="http://schemas.microsoft.com/office/drawing/2014/main" id="{87CBEE8E-C0E1-4E86-B4D8-B8221C7D3517}"/>
            </a:ext>
          </a:extLst>
        </xdr:cNvPr>
        <xdr:cNvCxnSpPr/>
      </xdr:nvCxnSpPr>
      <xdr:spPr>
        <a:xfrm>
          <a:off x="12446000" y="5791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32</xdr:row>
      <xdr:rowOff>162577</xdr:rowOff>
    </xdr:from>
    <xdr:ext cx="403059" cy="259045"/>
    <xdr:sp macro="" textlink="">
      <xdr:nvSpPr>
        <xdr:cNvPr id="511" name="テキスト ボックス 510">
          <a:extLst>
            <a:ext uri="{FF2B5EF4-FFF2-40B4-BE49-F238E27FC236}">
              <a16:creationId xmlns:a16="http://schemas.microsoft.com/office/drawing/2014/main" id="{3A29EC4A-4A2F-4398-9926-0A9ED758462A}"/>
            </a:ext>
          </a:extLst>
        </xdr:cNvPr>
        <xdr:cNvSpPr txBox="1"/>
      </xdr:nvSpPr>
      <xdr:spPr>
        <a:xfrm>
          <a:off x="12042941" y="56489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57.0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31</xdr:row>
      <xdr:rowOff>19050</xdr:rowOff>
    </xdr:from>
    <xdr:to>
      <xdr:col>89</xdr:col>
      <xdr:colOff>177800</xdr:colOff>
      <xdr:row>31</xdr:row>
      <xdr:rowOff>19050</xdr:rowOff>
    </xdr:to>
    <xdr:cxnSp macro="">
      <xdr:nvCxnSpPr>
        <xdr:cNvPr id="512" name="直線コネクタ 511">
          <a:extLst>
            <a:ext uri="{FF2B5EF4-FFF2-40B4-BE49-F238E27FC236}">
              <a16:creationId xmlns:a16="http://schemas.microsoft.com/office/drawing/2014/main" id="{1BCFE482-8182-45BF-AAEB-484D10F545D0}"/>
            </a:ext>
          </a:extLst>
        </xdr:cNvPr>
        <xdr:cNvCxnSpPr/>
      </xdr:nvCxnSpPr>
      <xdr:spPr>
        <a:xfrm>
          <a:off x="12446000" y="533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30</xdr:row>
      <xdr:rowOff>48277</xdr:rowOff>
    </xdr:from>
    <xdr:ext cx="403059" cy="259045"/>
    <xdr:sp macro="" textlink="">
      <xdr:nvSpPr>
        <xdr:cNvPr id="513" name="テキスト ボックス 512">
          <a:extLst>
            <a:ext uri="{FF2B5EF4-FFF2-40B4-BE49-F238E27FC236}">
              <a16:creationId xmlns:a16="http://schemas.microsoft.com/office/drawing/2014/main" id="{F7071831-5F8E-45AF-81B8-C95BD59D5A4F}"/>
            </a:ext>
          </a:extLst>
        </xdr:cNvPr>
        <xdr:cNvSpPr txBox="1"/>
      </xdr:nvSpPr>
      <xdr:spPr>
        <a:xfrm>
          <a:off x="12042941" y="5191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31</xdr:row>
      <xdr:rowOff>19050</xdr:rowOff>
    </xdr:from>
    <xdr:to>
      <xdr:col>90</xdr:col>
      <xdr:colOff>25400</xdr:colOff>
      <xdr:row>44</xdr:row>
      <xdr:rowOff>76200</xdr:rowOff>
    </xdr:to>
    <xdr:sp macro="" textlink="">
      <xdr:nvSpPr>
        <xdr:cNvPr id="514" name="【一般廃棄物処理施設】&#10;有形固定資産減価償却率グラフ枠">
          <a:extLst>
            <a:ext uri="{FF2B5EF4-FFF2-40B4-BE49-F238E27FC236}">
              <a16:creationId xmlns:a16="http://schemas.microsoft.com/office/drawing/2014/main" id="{33856D71-728C-4DFC-8011-2B856031B5AA}"/>
            </a:ext>
          </a:extLst>
        </xdr:cNvPr>
        <xdr:cNvSpPr/>
      </xdr:nvSpPr>
      <xdr:spPr>
        <a:xfrm>
          <a:off x="12446000" y="533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126364</xdr:colOff>
      <xdr:row>38</xdr:row>
      <xdr:rowOff>53340</xdr:rowOff>
    </xdr:from>
    <xdr:to>
      <xdr:col>85</xdr:col>
      <xdr:colOff>126364</xdr:colOff>
      <xdr:row>38</xdr:row>
      <xdr:rowOff>99060</xdr:rowOff>
    </xdr:to>
    <xdr:cxnSp macro="">
      <xdr:nvCxnSpPr>
        <xdr:cNvPr id="515" name="直線コネクタ 514">
          <a:extLst>
            <a:ext uri="{FF2B5EF4-FFF2-40B4-BE49-F238E27FC236}">
              <a16:creationId xmlns:a16="http://schemas.microsoft.com/office/drawing/2014/main" id="{DF3D2EE6-7515-42A6-A836-7A286883FA53}"/>
            </a:ext>
          </a:extLst>
        </xdr:cNvPr>
        <xdr:cNvCxnSpPr/>
      </xdr:nvCxnSpPr>
      <xdr:spPr>
        <a:xfrm flipV="1">
          <a:off x="16318864" y="6568440"/>
          <a:ext cx="0" cy="4572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38</xdr:row>
      <xdr:rowOff>158767</xdr:rowOff>
    </xdr:from>
    <xdr:ext cx="405111" cy="259045"/>
    <xdr:sp macro="" textlink="">
      <xdr:nvSpPr>
        <xdr:cNvPr id="516" name="【一般廃棄物処理施設】&#10;有形固定資産減価償却率最小値テキスト">
          <a:extLst>
            <a:ext uri="{FF2B5EF4-FFF2-40B4-BE49-F238E27FC236}">
              <a16:creationId xmlns:a16="http://schemas.microsoft.com/office/drawing/2014/main" id="{FB9925B3-ED6D-4E46-ACC7-0BD7EF77ADD8}"/>
            </a:ext>
          </a:extLst>
        </xdr:cNvPr>
        <xdr:cNvSpPr txBox="1"/>
      </xdr:nvSpPr>
      <xdr:spPr>
        <a:xfrm>
          <a:off x="16357600" y="667386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58.8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38</xdr:row>
      <xdr:rowOff>99060</xdr:rowOff>
    </xdr:from>
    <xdr:to>
      <xdr:col>86</xdr:col>
      <xdr:colOff>25400</xdr:colOff>
      <xdr:row>38</xdr:row>
      <xdr:rowOff>99060</xdr:rowOff>
    </xdr:to>
    <xdr:cxnSp macro="">
      <xdr:nvCxnSpPr>
        <xdr:cNvPr id="517" name="直線コネクタ 516">
          <a:extLst>
            <a:ext uri="{FF2B5EF4-FFF2-40B4-BE49-F238E27FC236}">
              <a16:creationId xmlns:a16="http://schemas.microsoft.com/office/drawing/2014/main" id="{A5ABEA5A-C695-45FA-8F6F-FFDE528D6FE9}"/>
            </a:ext>
          </a:extLst>
        </xdr:cNvPr>
        <xdr:cNvCxnSpPr/>
      </xdr:nvCxnSpPr>
      <xdr:spPr>
        <a:xfrm>
          <a:off x="16230600" y="661416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36</xdr:row>
      <xdr:rowOff>120667</xdr:rowOff>
    </xdr:from>
    <xdr:ext cx="405111" cy="259045"/>
    <xdr:sp macro="" textlink="">
      <xdr:nvSpPr>
        <xdr:cNvPr id="518" name="【一般廃棄物処理施設】&#10;有形固定資産減価償却率最大値テキスト">
          <a:extLst>
            <a:ext uri="{FF2B5EF4-FFF2-40B4-BE49-F238E27FC236}">
              <a16:creationId xmlns:a16="http://schemas.microsoft.com/office/drawing/2014/main" id="{17E88615-1AB1-4476-AA94-148D42AFC6DE}"/>
            </a:ext>
          </a:extLst>
        </xdr:cNvPr>
        <xdr:cNvSpPr txBox="1"/>
      </xdr:nvSpPr>
      <xdr:spPr>
        <a:xfrm>
          <a:off x="16357600" y="629286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58.7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38</xdr:row>
      <xdr:rowOff>53340</xdr:rowOff>
    </xdr:from>
    <xdr:to>
      <xdr:col>86</xdr:col>
      <xdr:colOff>25400</xdr:colOff>
      <xdr:row>38</xdr:row>
      <xdr:rowOff>53340</xdr:rowOff>
    </xdr:to>
    <xdr:cxnSp macro="">
      <xdr:nvCxnSpPr>
        <xdr:cNvPr id="519" name="直線コネクタ 518">
          <a:extLst>
            <a:ext uri="{FF2B5EF4-FFF2-40B4-BE49-F238E27FC236}">
              <a16:creationId xmlns:a16="http://schemas.microsoft.com/office/drawing/2014/main" id="{A750E860-BC7D-4686-80F7-40671357FEF3}"/>
            </a:ext>
          </a:extLst>
        </xdr:cNvPr>
        <xdr:cNvCxnSpPr/>
      </xdr:nvCxnSpPr>
      <xdr:spPr>
        <a:xfrm>
          <a:off x="16230600" y="656844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37</xdr:row>
      <xdr:rowOff>76217</xdr:rowOff>
    </xdr:from>
    <xdr:ext cx="405111" cy="259045"/>
    <xdr:sp macro="" textlink="">
      <xdr:nvSpPr>
        <xdr:cNvPr id="520" name="【一般廃棄物処理施設】&#10;有形固定資産減価償却率平均値テキスト">
          <a:extLst>
            <a:ext uri="{FF2B5EF4-FFF2-40B4-BE49-F238E27FC236}">
              <a16:creationId xmlns:a16="http://schemas.microsoft.com/office/drawing/2014/main" id="{894D4B20-E346-4D3E-8032-011B54C31B0F}"/>
            </a:ext>
          </a:extLst>
        </xdr:cNvPr>
        <xdr:cNvSpPr txBox="1"/>
      </xdr:nvSpPr>
      <xdr:spPr>
        <a:xfrm>
          <a:off x="16357600" y="6419867"/>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58.7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38</xdr:row>
      <xdr:rowOff>2540</xdr:rowOff>
    </xdr:from>
    <xdr:to>
      <xdr:col>85</xdr:col>
      <xdr:colOff>177800</xdr:colOff>
      <xdr:row>38</xdr:row>
      <xdr:rowOff>104140</xdr:rowOff>
    </xdr:to>
    <xdr:sp macro="" textlink="">
      <xdr:nvSpPr>
        <xdr:cNvPr id="521" name="フローチャート: 判断 520">
          <a:extLst>
            <a:ext uri="{FF2B5EF4-FFF2-40B4-BE49-F238E27FC236}">
              <a16:creationId xmlns:a16="http://schemas.microsoft.com/office/drawing/2014/main" id="{8E058471-BB78-4BF0-9E04-CEBC802E6BC4}"/>
            </a:ext>
          </a:extLst>
        </xdr:cNvPr>
        <xdr:cNvSpPr/>
      </xdr:nvSpPr>
      <xdr:spPr>
        <a:xfrm>
          <a:off x="16268700" y="65176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0</xdr:colOff>
      <xdr:row>32</xdr:row>
      <xdr:rowOff>116840</xdr:rowOff>
    </xdr:from>
    <xdr:to>
      <xdr:col>81</xdr:col>
      <xdr:colOff>101600</xdr:colOff>
      <xdr:row>33</xdr:row>
      <xdr:rowOff>46990</xdr:rowOff>
    </xdr:to>
    <xdr:sp macro="" textlink="">
      <xdr:nvSpPr>
        <xdr:cNvPr id="522" name="フローチャート: 判断 521">
          <a:extLst>
            <a:ext uri="{FF2B5EF4-FFF2-40B4-BE49-F238E27FC236}">
              <a16:creationId xmlns:a16="http://schemas.microsoft.com/office/drawing/2014/main" id="{C30C8CD2-6C83-4B00-B91C-D64F82B64671}"/>
            </a:ext>
          </a:extLst>
        </xdr:cNvPr>
        <xdr:cNvSpPr/>
      </xdr:nvSpPr>
      <xdr:spPr>
        <a:xfrm>
          <a:off x="15430500" y="56032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63500</xdr:colOff>
      <xdr:row>40</xdr:row>
      <xdr:rowOff>25400</xdr:rowOff>
    </xdr:from>
    <xdr:to>
      <xdr:col>76</xdr:col>
      <xdr:colOff>165100</xdr:colOff>
      <xdr:row>40</xdr:row>
      <xdr:rowOff>127000</xdr:rowOff>
    </xdr:to>
    <xdr:sp macro="" textlink="">
      <xdr:nvSpPr>
        <xdr:cNvPr id="523" name="フローチャート: 判断 522">
          <a:extLst>
            <a:ext uri="{FF2B5EF4-FFF2-40B4-BE49-F238E27FC236}">
              <a16:creationId xmlns:a16="http://schemas.microsoft.com/office/drawing/2014/main" id="{C4693BDC-5115-472C-B30F-80DD9DD29358}"/>
            </a:ext>
          </a:extLst>
        </xdr:cNvPr>
        <xdr:cNvSpPr/>
      </xdr:nvSpPr>
      <xdr:spPr>
        <a:xfrm>
          <a:off x="14541500" y="68834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127000</xdr:colOff>
      <xdr:row>38</xdr:row>
      <xdr:rowOff>139700</xdr:rowOff>
    </xdr:from>
    <xdr:to>
      <xdr:col>72</xdr:col>
      <xdr:colOff>38100</xdr:colOff>
      <xdr:row>39</xdr:row>
      <xdr:rowOff>69850</xdr:rowOff>
    </xdr:to>
    <xdr:sp macro="" textlink="">
      <xdr:nvSpPr>
        <xdr:cNvPr id="524" name="フローチャート: 判断 523">
          <a:extLst>
            <a:ext uri="{FF2B5EF4-FFF2-40B4-BE49-F238E27FC236}">
              <a16:creationId xmlns:a16="http://schemas.microsoft.com/office/drawing/2014/main" id="{E1278F08-D753-4D81-AE76-FED3E9D169A7}"/>
            </a:ext>
          </a:extLst>
        </xdr:cNvPr>
        <xdr:cNvSpPr/>
      </xdr:nvSpPr>
      <xdr:spPr>
        <a:xfrm>
          <a:off x="13652500" y="66548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0</xdr:colOff>
      <xdr:row>35</xdr:row>
      <xdr:rowOff>105410</xdr:rowOff>
    </xdr:from>
    <xdr:to>
      <xdr:col>67</xdr:col>
      <xdr:colOff>101600</xdr:colOff>
      <xdr:row>36</xdr:row>
      <xdr:rowOff>35560</xdr:rowOff>
    </xdr:to>
    <xdr:sp macro="" textlink="">
      <xdr:nvSpPr>
        <xdr:cNvPr id="525" name="フローチャート: 判断 524">
          <a:extLst>
            <a:ext uri="{FF2B5EF4-FFF2-40B4-BE49-F238E27FC236}">
              <a16:creationId xmlns:a16="http://schemas.microsoft.com/office/drawing/2014/main" id="{D879E73C-416A-4739-8883-B2F6CD3938F0}"/>
            </a:ext>
          </a:extLst>
        </xdr:cNvPr>
        <xdr:cNvSpPr/>
      </xdr:nvSpPr>
      <xdr:spPr>
        <a:xfrm>
          <a:off x="12763500" y="61061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84</xdr:col>
      <xdr:colOff>127000</xdr:colOff>
      <xdr:row>44</xdr:row>
      <xdr:rowOff>73677</xdr:rowOff>
    </xdr:from>
    <xdr:ext cx="762000" cy="259045"/>
    <xdr:sp macro="" textlink="">
      <xdr:nvSpPr>
        <xdr:cNvPr id="526" name="テキスト ボックス 525">
          <a:extLst>
            <a:ext uri="{FF2B5EF4-FFF2-40B4-BE49-F238E27FC236}">
              <a16:creationId xmlns:a16="http://schemas.microsoft.com/office/drawing/2014/main" id="{37BC8C36-20C5-41D1-9C8E-5266BB69BDF2}"/>
            </a:ext>
          </a:extLst>
        </xdr:cNvPr>
        <xdr:cNvSpPr txBox="1"/>
      </xdr:nvSpPr>
      <xdr:spPr>
        <a:xfrm>
          <a:off x="161290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44</xdr:row>
      <xdr:rowOff>73677</xdr:rowOff>
    </xdr:from>
    <xdr:ext cx="762000" cy="259045"/>
    <xdr:sp macro="" textlink="">
      <xdr:nvSpPr>
        <xdr:cNvPr id="527" name="テキスト ボックス 526">
          <a:extLst>
            <a:ext uri="{FF2B5EF4-FFF2-40B4-BE49-F238E27FC236}">
              <a16:creationId xmlns:a16="http://schemas.microsoft.com/office/drawing/2014/main" id="{B5F50B47-F548-4F38-B213-E1E8350511BA}"/>
            </a:ext>
          </a:extLst>
        </xdr:cNvPr>
        <xdr:cNvSpPr txBox="1"/>
      </xdr:nvSpPr>
      <xdr:spPr>
        <a:xfrm>
          <a:off x="15290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44</xdr:row>
      <xdr:rowOff>73677</xdr:rowOff>
    </xdr:from>
    <xdr:ext cx="762000" cy="259045"/>
    <xdr:sp macro="" textlink="">
      <xdr:nvSpPr>
        <xdr:cNvPr id="528" name="テキスト ボックス 527">
          <a:extLst>
            <a:ext uri="{FF2B5EF4-FFF2-40B4-BE49-F238E27FC236}">
              <a16:creationId xmlns:a16="http://schemas.microsoft.com/office/drawing/2014/main" id="{E60FAE29-671D-45F2-ADD4-043059DE519B}"/>
            </a:ext>
          </a:extLst>
        </xdr:cNvPr>
        <xdr:cNvSpPr txBox="1"/>
      </xdr:nvSpPr>
      <xdr:spPr>
        <a:xfrm>
          <a:off x="14401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44</xdr:row>
      <xdr:rowOff>73677</xdr:rowOff>
    </xdr:from>
    <xdr:ext cx="762000" cy="259045"/>
    <xdr:sp macro="" textlink="">
      <xdr:nvSpPr>
        <xdr:cNvPr id="529" name="テキスト ボックス 528">
          <a:extLst>
            <a:ext uri="{FF2B5EF4-FFF2-40B4-BE49-F238E27FC236}">
              <a16:creationId xmlns:a16="http://schemas.microsoft.com/office/drawing/2014/main" id="{7D5761F5-4533-4D9B-A1A7-2C71DB5157C0}"/>
            </a:ext>
          </a:extLst>
        </xdr:cNvPr>
        <xdr:cNvSpPr txBox="1"/>
      </xdr:nvSpPr>
      <xdr:spPr>
        <a:xfrm>
          <a:off x="13512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44</xdr:row>
      <xdr:rowOff>73677</xdr:rowOff>
    </xdr:from>
    <xdr:ext cx="762000" cy="259045"/>
    <xdr:sp macro="" textlink="">
      <xdr:nvSpPr>
        <xdr:cNvPr id="530" name="テキスト ボックス 529">
          <a:extLst>
            <a:ext uri="{FF2B5EF4-FFF2-40B4-BE49-F238E27FC236}">
              <a16:creationId xmlns:a16="http://schemas.microsoft.com/office/drawing/2014/main" id="{3FD25AF5-19C9-421E-AD21-61EF40E22E26}"/>
            </a:ext>
          </a:extLst>
        </xdr:cNvPr>
        <xdr:cNvSpPr txBox="1"/>
      </xdr:nvSpPr>
      <xdr:spPr>
        <a:xfrm>
          <a:off x="12623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38</xdr:row>
      <xdr:rowOff>48260</xdr:rowOff>
    </xdr:from>
    <xdr:to>
      <xdr:col>85</xdr:col>
      <xdr:colOff>177800</xdr:colOff>
      <xdr:row>38</xdr:row>
      <xdr:rowOff>149860</xdr:rowOff>
    </xdr:to>
    <xdr:sp macro="" textlink="">
      <xdr:nvSpPr>
        <xdr:cNvPr id="531" name="楕円 530">
          <a:extLst>
            <a:ext uri="{FF2B5EF4-FFF2-40B4-BE49-F238E27FC236}">
              <a16:creationId xmlns:a16="http://schemas.microsoft.com/office/drawing/2014/main" id="{DEDE6C5E-1D8A-4273-9D75-F2277D8EDFD4}"/>
            </a:ext>
          </a:extLst>
        </xdr:cNvPr>
        <xdr:cNvSpPr/>
      </xdr:nvSpPr>
      <xdr:spPr>
        <a:xfrm>
          <a:off x="16268700" y="656336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165100</xdr:colOff>
      <xdr:row>38</xdr:row>
      <xdr:rowOff>31767</xdr:rowOff>
    </xdr:from>
    <xdr:ext cx="405111" cy="259045"/>
    <xdr:sp macro="" textlink="">
      <xdr:nvSpPr>
        <xdr:cNvPr id="532" name="【一般廃棄物処理施設】&#10;有形固定資産減価償却率該当値テキスト">
          <a:extLst>
            <a:ext uri="{FF2B5EF4-FFF2-40B4-BE49-F238E27FC236}">
              <a16:creationId xmlns:a16="http://schemas.microsoft.com/office/drawing/2014/main" id="{944B8108-FBE1-4767-BFCF-6912CBB8D788}"/>
            </a:ext>
          </a:extLst>
        </xdr:cNvPr>
        <xdr:cNvSpPr txBox="1"/>
      </xdr:nvSpPr>
      <xdr:spPr>
        <a:xfrm>
          <a:off x="16357600" y="654686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58.8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32</xdr:row>
      <xdr:rowOff>116840</xdr:rowOff>
    </xdr:from>
    <xdr:to>
      <xdr:col>81</xdr:col>
      <xdr:colOff>101600</xdr:colOff>
      <xdr:row>33</xdr:row>
      <xdr:rowOff>46990</xdr:rowOff>
    </xdr:to>
    <xdr:sp macro="" textlink="">
      <xdr:nvSpPr>
        <xdr:cNvPr id="533" name="楕円 532">
          <a:extLst>
            <a:ext uri="{FF2B5EF4-FFF2-40B4-BE49-F238E27FC236}">
              <a16:creationId xmlns:a16="http://schemas.microsoft.com/office/drawing/2014/main" id="{DE81ADFA-7508-49BA-AB37-AE1521A7C370}"/>
            </a:ext>
          </a:extLst>
        </xdr:cNvPr>
        <xdr:cNvSpPr/>
      </xdr:nvSpPr>
      <xdr:spPr>
        <a:xfrm>
          <a:off x="15430500" y="56032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50800</xdr:colOff>
      <xdr:row>32</xdr:row>
      <xdr:rowOff>167640</xdr:rowOff>
    </xdr:from>
    <xdr:to>
      <xdr:col>85</xdr:col>
      <xdr:colOff>127000</xdr:colOff>
      <xdr:row>38</xdr:row>
      <xdr:rowOff>99060</xdr:rowOff>
    </xdr:to>
    <xdr:cxnSp macro="">
      <xdr:nvCxnSpPr>
        <xdr:cNvPr id="534" name="直線コネクタ 533">
          <a:extLst>
            <a:ext uri="{FF2B5EF4-FFF2-40B4-BE49-F238E27FC236}">
              <a16:creationId xmlns:a16="http://schemas.microsoft.com/office/drawing/2014/main" id="{4AD579C2-1CEE-44B2-B179-BD297840F7E6}"/>
            </a:ext>
          </a:extLst>
        </xdr:cNvPr>
        <xdr:cNvCxnSpPr/>
      </xdr:nvCxnSpPr>
      <xdr:spPr>
        <a:xfrm>
          <a:off x="15481300" y="5654040"/>
          <a:ext cx="838200" cy="96012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40</xdr:row>
      <xdr:rowOff>25400</xdr:rowOff>
    </xdr:from>
    <xdr:to>
      <xdr:col>76</xdr:col>
      <xdr:colOff>165100</xdr:colOff>
      <xdr:row>40</xdr:row>
      <xdr:rowOff>127000</xdr:rowOff>
    </xdr:to>
    <xdr:sp macro="" textlink="">
      <xdr:nvSpPr>
        <xdr:cNvPr id="535" name="楕円 534">
          <a:extLst>
            <a:ext uri="{FF2B5EF4-FFF2-40B4-BE49-F238E27FC236}">
              <a16:creationId xmlns:a16="http://schemas.microsoft.com/office/drawing/2014/main" id="{58BE5AC7-E135-4FD4-866C-688AD7EECBB8}"/>
            </a:ext>
          </a:extLst>
        </xdr:cNvPr>
        <xdr:cNvSpPr/>
      </xdr:nvSpPr>
      <xdr:spPr>
        <a:xfrm>
          <a:off x="14541500" y="68834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32</xdr:row>
      <xdr:rowOff>167640</xdr:rowOff>
    </xdr:from>
    <xdr:to>
      <xdr:col>81</xdr:col>
      <xdr:colOff>50800</xdr:colOff>
      <xdr:row>40</xdr:row>
      <xdr:rowOff>76200</xdr:rowOff>
    </xdr:to>
    <xdr:cxnSp macro="">
      <xdr:nvCxnSpPr>
        <xdr:cNvPr id="536" name="直線コネクタ 535">
          <a:extLst>
            <a:ext uri="{FF2B5EF4-FFF2-40B4-BE49-F238E27FC236}">
              <a16:creationId xmlns:a16="http://schemas.microsoft.com/office/drawing/2014/main" id="{54F7F7D8-E7E1-48EF-A41D-BC47D6C869DC}"/>
            </a:ext>
          </a:extLst>
        </xdr:cNvPr>
        <xdr:cNvCxnSpPr/>
      </xdr:nvCxnSpPr>
      <xdr:spPr>
        <a:xfrm flipV="1">
          <a:off x="14592300" y="5654040"/>
          <a:ext cx="889000" cy="128016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38</xdr:row>
      <xdr:rowOff>139700</xdr:rowOff>
    </xdr:from>
    <xdr:to>
      <xdr:col>72</xdr:col>
      <xdr:colOff>38100</xdr:colOff>
      <xdr:row>39</xdr:row>
      <xdr:rowOff>69850</xdr:rowOff>
    </xdr:to>
    <xdr:sp macro="" textlink="">
      <xdr:nvSpPr>
        <xdr:cNvPr id="537" name="楕円 536">
          <a:extLst>
            <a:ext uri="{FF2B5EF4-FFF2-40B4-BE49-F238E27FC236}">
              <a16:creationId xmlns:a16="http://schemas.microsoft.com/office/drawing/2014/main" id="{EBA3D96A-2C4A-4A4B-B673-158CB3527DB5}"/>
            </a:ext>
          </a:extLst>
        </xdr:cNvPr>
        <xdr:cNvSpPr/>
      </xdr:nvSpPr>
      <xdr:spPr>
        <a:xfrm>
          <a:off x="13652500" y="66548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177800</xdr:colOff>
      <xdr:row>39</xdr:row>
      <xdr:rowOff>19050</xdr:rowOff>
    </xdr:from>
    <xdr:to>
      <xdr:col>76</xdr:col>
      <xdr:colOff>114300</xdr:colOff>
      <xdr:row>40</xdr:row>
      <xdr:rowOff>76200</xdr:rowOff>
    </xdr:to>
    <xdr:cxnSp macro="">
      <xdr:nvCxnSpPr>
        <xdr:cNvPr id="538" name="直線コネクタ 537">
          <a:extLst>
            <a:ext uri="{FF2B5EF4-FFF2-40B4-BE49-F238E27FC236}">
              <a16:creationId xmlns:a16="http://schemas.microsoft.com/office/drawing/2014/main" id="{7FFC93AE-1973-43B5-8EB1-853BDD1C4FFA}"/>
            </a:ext>
          </a:extLst>
        </xdr:cNvPr>
        <xdr:cNvCxnSpPr/>
      </xdr:nvCxnSpPr>
      <xdr:spPr>
        <a:xfrm>
          <a:off x="13703300" y="6705600"/>
          <a:ext cx="889000" cy="2286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67</xdr:col>
      <xdr:colOff>0</xdr:colOff>
      <xdr:row>35</xdr:row>
      <xdr:rowOff>105410</xdr:rowOff>
    </xdr:from>
    <xdr:to>
      <xdr:col>67</xdr:col>
      <xdr:colOff>101600</xdr:colOff>
      <xdr:row>36</xdr:row>
      <xdr:rowOff>35560</xdr:rowOff>
    </xdr:to>
    <xdr:sp macro="" textlink="">
      <xdr:nvSpPr>
        <xdr:cNvPr id="539" name="楕円 538">
          <a:extLst>
            <a:ext uri="{FF2B5EF4-FFF2-40B4-BE49-F238E27FC236}">
              <a16:creationId xmlns:a16="http://schemas.microsoft.com/office/drawing/2014/main" id="{F88FF770-0C50-4056-A90F-EC5228961307}"/>
            </a:ext>
          </a:extLst>
        </xdr:cNvPr>
        <xdr:cNvSpPr/>
      </xdr:nvSpPr>
      <xdr:spPr>
        <a:xfrm>
          <a:off x="12763500" y="610616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50800</xdr:colOff>
      <xdr:row>35</xdr:row>
      <xdr:rowOff>156210</xdr:rowOff>
    </xdr:from>
    <xdr:to>
      <xdr:col>71</xdr:col>
      <xdr:colOff>177800</xdr:colOff>
      <xdr:row>39</xdr:row>
      <xdr:rowOff>19050</xdr:rowOff>
    </xdr:to>
    <xdr:cxnSp macro="">
      <xdr:nvCxnSpPr>
        <xdr:cNvPr id="540" name="直線コネクタ 539">
          <a:extLst>
            <a:ext uri="{FF2B5EF4-FFF2-40B4-BE49-F238E27FC236}">
              <a16:creationId xmlns:a16="http://schemas.microsoft.com/office/drawing/2014/main" id="{88AC1226-04C9-45E9-8AA9-3135F0AFC56B}"/>
            </a:ext>
          </a:extLst>
        </xdr:cNvPr>
        <xdr:cNvCxnSpPr/>
      </xdr:nvCxnSpPr>
      <xdr:spPr>
        <a:xfrm>
          <a:off x="12814300" y="6156960"/>
          <a:ext cx="889000" cy="54864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80</xdr:col>
      <xdr:colOff>26044</xdr:colOff>
      <xdr:row>33</xdr:row>
      <xdr:rowOff>38117</xdr:rowOff>
    </xdr:from>
    <xdr:ext cx="405111" cy="259045"/>
    <xdr:sp macro="" textlink="">
      <xdr:nvSpPr>
        <xdr:cNvPr id="541" name="n_1aveValue【一般廃棄物処理施設】&#10;有形固定資産減価償却率">
          <a:extLst>
            <a:ext uri="{FF2B5EF4-FFF2-40B4-BE49-F238E27FC236}">
              <a16:creationId xmlns:a16="http://schemas.microsoft.com/office/drawing/2014/main" id="{72012E66-E99A-499A-86FA-009069F758C7}"/>
            </a:ext>
          </a:extLst>
        </xdr:cNvPr>
        <xdr:cNvSpPr txBox="1"/>
      </xdr:nvSpPr>
      <xdr:spPr>
        <a:xfrm>
          <a:off x="15266044" y="569596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56.7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40</xdr:row>
      <xdr:rowOff>118127</xdr:rowOff>
    </xdr:from>
    <xdr:ext cx="405111" cy="259045"/>
    <xdr:sp macro="" textlink="">
      <xdr:nvSpPr>
        <xdr:cNvPr id="542" name="n_2aveValue【一般廃棄物処理施設】&#10;有形固定資産減価償却率">
          <a:extLst>
            <a:ext uri="{FF2B5EF4-FFF2-40B4-BE49-F238E27FC236}">
              <a16:creationId xmlns:a16="http://schemas.microsoft.com/office/drawing/2014/main" id="{E23147BC-0F9F-4C69-AFEC-972DAD1771AF}"/>
            </a:ext>
          </a:extLst>
        </xdr:cNvPr>
        <xdr:cNvSpPr txBox="1"/>
      </xdr:nvSpPr>
      <xdr:spPr>
        <a:xfrm>
          <a:off x="14389744" y="697612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59.5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39</xdr:row>
      <xdr:rowOff>60977</xdr:rowOff>
    </xdr:from>
    <xdr:ext cx="405111" cy="259045"/>
    <xdr:sp macro="" textlink="">
      <xdr:nvSpPr>
        <xdr:cNvPr id="543" name="n_3aveValue【一般廃棄物処理施設】&#10;有形固定資産減価償却率">
          <a:extLst>
            <a:ext uri="{FF2B5EF4-FFF2-40B4-BE49-F238E27FC236}">
              <a16:creationId xmlns:a16="http://schemas.microsoft.com/office/drawing/2014/main" id="{C9F083B6-71E3-4A25-A48D-D02C529A1235}"/>
            </a:ext>
          </a:extLst>
        </xdr:cNvPr>
        <xdr:cNvSpPr txBox="1"/>
      </xdr:nvSpPr>
      <xdr:spPr>
        <a:xfrm>
          <a:off x="13500744" y="674752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59.0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36</xdr:row>
      <xdr:rowOff>26687</xdr:rowOff>
    </xdr:from>
    <xdr:ext cx="405111" cy="259045"/>
    <xdr:sp macro="" textlink="">
      <xdr:nvSpPr>
        <xdr:cNvPr id="544" name="n_4aveValue【一般廃棄物処理施設】&#10;有形固定資産減価償却率">
          <a:extLst>
            <a:ext uri="{FF2B5EF4-FFF2-40B4-BE49-F238E27FC236}">
              <a16:creationId xmlns:a16="http://schemas.microsoft.com/office/drawing/2014/main" id="{CDB465E4-35A2-4183-A83E-92240081D198}"/>
            </a:ext>
          </a:extLst>
        </xdr:cNvPr>
        <xdr:cNvSpPr txBox="1"/>
      </xdr:nvSpPr>
      <xdr:spPr>
        <a:xfrm>
          <a:off x="12611744" y="619888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57.8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26044</xdr:colOff>
      <xdr:row>31</xdr:row>
      <xdr:rowOff>63517</xdr:rowOff>
    </xdr:from>
    <xdr:ext cx="405111" cy="259045"/>
    <xdr:sp macro="" textlink="">
      <xdr:nvSpPr>
        <xdr:cNvPr id="545" name="n_1mainValue【一般廃棄物処理施設】&#10;有形固定資産減価償却率">
          <a:extLst>
            <a:ext uri="{FF2B5EF4-FFF2-40B4-BE49-F238E27FC236}">
              <a16:creationId xmlns:a16="http://schemas.microsoft.com/office/drawing/2014/main" id="{A06B63F0-2248-4582-93EF-2E56194AC6FE}"/>
            </a:ext>
          </a:extLst>
        </xdr:cNvPr>
        <xdr:cNvSpPr txBox="1"/>
      </xdr:nvSpPr>
      <xdr:spPr>
        <a:xfrm>
          <a:off x="15266044" y="537846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56.7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38</xdr:row>
      <xdr:rowOff>143527</xdr:rowOff>
    </xdr:from>
    <xdr:ext cx="405111" cy="259045"/>
    <xdr:sp macro="" textlink="">
      <xdr:nvSpPr>
        <xdr:cNvPr id="546" name="n_2mainValue【一般廃棄物処理施設】&#10;有形固定資産減価償却率">
          <a:extLst>
            <a:ext uri="{FF2B5EF4-FFF2-40B4-BE49-F238E27FC236}">
              <a16:creationId xmlns:a16="http://schemas.microsoft.com/office/drawing/2014/main" id="{07F43A64-899C-4A7F-B29E-DFE21C212FA4}"/>
            </a:ext>
          </a:extLst>
        </xdr:cNvPr>
        <xdr:cNvSpPr txBox="1"/>
      </xdr:nvSpPr>
      <xdr:spPr>
        <a:xfrm>
          <a:off x="14389744" y="665862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59.5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37</xdr:row>
      <xdr:rowOff>86377</xdr:rowOff>
    </xdr:from>
    <xdr:ext cx="405111" cy="259045"/>
    <xdr:sp macro="" textlink="">
      <xdr:nvSpPr>
        <xdr:cNvPr id="547" name="n_3mainValue【一般廃棄物処理施設】&#10;有形固定資産減価償却率">
          <a:extLst>
            <a:ext uri="{FF2B5EF4-FFF2-40B4-BE49-F238E27FC236}">
              <a16:creationId xmlns:a16="http://schemas.microsoft.com/office/drawing/2014/main" id="{EF6FBED3-4967-47D6-9198-7E4614E4BD33}"/>
            </a:ext>
          </a:extLst>
        </xdr:cNvPr>
        <xdr:cNvSpPr txBox="1"/>
      </xdr:nvSpPr>
      <xdr:spPr>
        <a:xfrm>
          <a:off x="13500744" y="643002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59.0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34</xdr:row>
      <xdr:rowOff>52087</xdr:rowOff>
    </xdr:from>
    <xdr:ext cx="405111" cy="259045"/>
    <xdr:sp macro="" textlink="">
      <xdr:nvSpPr>
        <xdr:cNvPr id="548" name="n_4mainValue【一般廃棄物処理施設】&#10;有形固定資産減価償却率">
          <a:extLst>
            <a:ext uri="{FF2B5EF4-FFF2-40B4-BE49-F238E27FC236}">
              <a16:creationId xmlns:a16="http://schemas.microsoft.com/office/drawing/2014/main" id="{2521FBBC-85EE-43E0-8B0C-892DDD1E7DAF}"/>
            </a:ext>
          </a:extLst>
        </xdr:cNvPr>
        <xdr:cNvSpPr txBox="1"/>
      </xdr:nvSpPr>
      <xdr:spPr>
        <a:xfrm>
          <a:off x="12611744" y="588138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57.8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24</xdr:row>
      <xdr:rowOff>76200</xdr:rowOff>
    </xdr:from>
    <xdr:to>
      <xdr:col>120</xdr:col>
      <xdr:colOff>152400</xdr:colOff>
      <xdr:row>28</xdr:row>
      <xdr:rowOff>25400</xdr:rowOff>
    </xdr:to>
    <xdr:sp macro="" textlink="">
      <xdr:nvSpPr>
        <xdr:cNvPr id="549" name="正方形/長方形 548">
          <a:extLst>
            <a:ext uri="{FF2B5EF4-FFF2-40B4-BE49-F238E27FC236}">
              <a16:creationId xmlns:a16="http://schemas.microsoft.com/office/drawing/2014/main" id="{C2DA0650-AC07-41D2-8CD3-C83129A5710C}"/>
            </a:ext>
          </a:extLst>
        </xdr:cNvPr>
        <xdr:cNvSpPr/>
      </xdr:nvSpPr>
      <xdr:spPr>
        <a:xfrm>
          <a:off x="18288000" y="419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一般廃棄物処理施設</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一人当たり有形固定資産（償却資産）額</a:t>
          </a:r>
        </a:p>
      </xdr:txBody>
    </xdr:sp>
    <xdr:clientData/>
  </xdr:twoCellAnchor>
  <xdr:twoCellAnchor>
    <xdr:from>
      <xdr:col>96</xdr:col>
      <xdr:colOff>127000</xdr:colOff>
      <xdr:row>28</xdr:row>
      <xdr:rowOff>50800</xdr:rowOff>
    </xdr:from>
    <xdr:to>
      <xdr:col>104</xdr:col>
      <xdr:colOff>127000</xdr:colOff>
      <xdr:row>29</xdr:row>
      <xdr:rowOff>133350</xdr:rowOff>
    </xdr:to>
    <xdr:sp macro="" textlink="">
      <xdr:nvSpPr>
        <xdr:cNvPr id="550" name="正方形/長方形 549">
          <a:extLst>
            <a:ext uri="{FF2B5EF4-FFF2-40B4-BE49-F238E27FC236}">
              <a16:creationId xmlns:a16="http://schemas.microsoft.com/office/drawing/2014/main" id="{740C9861-0538-488C-986B-1F6B1446FACC}"/>
            </a:ext>
          </a:extLst>
        </xdr:cNvPr>
        <xdr:cNvSpPr/>
      </xdr:nvSpPr>
      <xdr:spPr>
        <a:xfrm>
          <a:off x="18415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29</xdr:row>
      <xdr:rowOff>82550</xdr:rowOff>
    </xdr:from>
    <xdr:to>
      <xdr:col>104</xdr:col>
      <xdr:colOff>127000</xdr:colOff>
      <xdr:row>30</xdr:row>
      <xdr:rowOff>165100</xdr:rowOff>
    </xdr:to>
    <xdr:sp macro="" textlink="">
      <xdr:nvSpPr>
        <xdr:cNvPr id="551" name="正方形/長方形 550">
          <a:extLst>
            <a:ext uri="{FF2B5EF4-FFF2-40B4-BE49-F238E27FC236}">
              <a16:creationId xmlns:a16="http://schemas.microsoft.com/office/drawing/2014/main" id="{309F3396-F92A-47B8-9AA1-44652824CB2F}"/>
            </a:ext>
          </a:extLst>
        </xdr:cNvPr>
        <xdr:cNvSpPr/>
      </xdr:nvSpPr>
      <xdr:spPr>
        <a:xfrm>
          <a:off x="18415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9/22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28</xdr:row>
      <xdr:rowOff>50800</xdr:rowOff>
    </xdr:from>
    <xdr:to>
      <xdr:col>110</xdr:col>
      <xdr:colOff>0</xdr:colOff>
      <xdr:row>29</xdr:row>
      <xdr:rowOff>133350</xdr:rowOff>
    </xdr:to>
    <xdr:sp macro="" textlink="">
      <xdr:nvSpPr>
        <xdr:cNvPr id="552" name="正方形/長方形 551">
          <a:extLst>
            <a:ext uri="{FF2B5EF4-FFF2-40B4-BE49-F238E27FC236}">
              <a16:creationId xmlns:a16="http://schemas.microsoft.com/office/drawing/2014/main" id="{E7B412F9-3BD9-4F7D-B4DB-96F395CB258C}"/>
            </a:ext>
          </a:extLst>
        </xdr:cNvPr>
        <xdr:cNvSpPr/>
      </xdr:nvSpPr>
      <xdr:spPr>
        <a:xfrm>
          <a:off x="19431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29</xdr:row>
      <xdr:rowOff>82550</xdr:rowOff>
    </xdr:from>
    <xdr:to>
      <xdr:col>110</xdr:col>
      <xdr:colOff>0</xdr:colOff>
      <xdr:row>30</xdr:row>
      <xdr:rowOff>165100</xdr:rowOff>
    </xdr:to>
    <xdr:sp macro="" textlink="">
      <xdr:nvSpPr>
        <xdr:cNvPr id="553" name="正方形/長方形 552">
          <a:extLst>
            <a:ext uri="{FF2B5EF4-FFF2-40B4-BE49-F238E27FC236}">
              <a16:creationId xmlns:a16="http://schemas.microsoft.com/office/drawing/2014/main" id="{55DA90DA-A533-4D52-9142-6BB0AE4404CA}"/>
            </a:ext>
          </a:extLst>
        </xdr:cNvPr>
        <xdr:cNvSpPr/>
      </xdr:nvSpPr>
      <xdr:spPr>
        <a:xfrm>
          <a:off x="19431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82,058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28</xdr:row>
      <xdr:rowOff>50800</xdr:rowOff>
    </xdr:from>
    <xdr:to>
      <xdr:col>116</xdr:col>
      <xdr:colOff>0</xdr:colOff>
      <xdr:row>29</xdr:row>
      <xdr:rowOff>133350</xdr:rowOff>
    </xdr:to>
    <xdr:sp macro="" textlink="">
      <xdr:nvSpPr>
        <xdr:cNvPr id="554" name="正方形/長方形 553">
          <a:extLst>
            <a:ext uri="{FF2B5EF4-FFF2-40B4-BE49-F238E27FC236}">
              <a16:creationId xmlns:a16="http://schemas.microsoft.com/office/drawing/2014/main" id="{59EB9FB8-E458-4B16-8742-3078F5CB5101}"/>
            </a:ext>
          </a:extLst>
        </xdr:cNvPr>
        <xdr:cNvSpPr/>
      </xdr:nvSpPr>
      <xdr:spPr>
        <a:xfrm>
          <a:off x="20574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108</xdr:col>
      <xdr:colOff>0</xdr:colOff>
      <xdr:row>29</xdr:row>
      <xdr:rowOff>82550</xdr:rowOff>
    </xdr:from>
    <xdr:to>
      <xdr:col>116</xdr:col>
      <xdr:colOff>0</xdr:colOff>
      <xdr:row>30</xdr:row>
      <xdr:rowOff>165100</xdr:rowOff>
    </xdr:to>
    <xdr:sp macro="" textlink="">
      <xdr:nvSpPr>
        <xdr:cNvPr id="555" name="正方形/長方形 554">
          <a:extLst>
            <a:ext uri="{FF2B5EF4-FFF2-40B4-BE49-F238E27FC236}">
              <a16:creationId xmlns:a16="http://schemas.microsoft.com/office/drawing/2014/main" id="{61C25F85-F24A-43B9-9FA6-A06C20A75818}"/>
            </a:ext>
          </a:extLst>
        </xdr:cNvPr>
        <xdr:cNvSpPr/>
      </xdr:nvSpPr>
      <xdr:spPr>
        <a:xfrm>
          <a:off x="20574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77,558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31</xdr:row>
      <xdr:rowOff>19050</xdr:rowOff>
    </xdr:from>
    <xdr:to>
      <xdr:col>120</xdr:col>
      <xdr:colOff>152400</xdr:colOff>
      <xdr:row>44</xdr:row>
      <xdr:rowOff>76200</xdr:rowOff>
    </xdr:to>
    <xdr:sp macro="" textlink="">
      <xdr:nvSpPr>
        <xdr:cNvPr id="556" name="正方形/長方形 555">
          <a:extLst>
            <a:ext uri="{FF2B5EF4-FFF2-40B4-BE49-F238E27FC236}">
              <a16:creationId xmlns:a16="http://schemas.microsoft.com/office/drawing/2014/main" id="{BC53AF6C-7E20-4E96-8099-3B1586D009C4}"/>
            </a:ext>
          </a:extLst>
        </xdr:cNvPr>
        <xdr:cNvSpPr/>
      </xdr:nvSpPr>
      <xdr:spPr>
        <a:xfrm>
          <a:off x="18288000" y="533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30</xdr:row>
      <xdr:rowOff>0</xdr:rowOff>
    </xdr:from>
    <xdr:ext cx="349839" cy="225703"/>
    <xdr:sp macro="" textlink="">
      <xdr:nvSpPr>
        <xdr:cNvPr id="557" name="テキスト ボックス 556">
          <a:extLst>
            <a:ext uri="{FF2B5EF4-FFF2-40B4-BE49-F238E27FC236}">
              <a16:creationId xmlns:a16="http://schemas.microsoft.com/office/drawing/2014/main" id="{66E0A33D-56DD-471A-BF2F-2791CB7E40C9}"/>
            </a:ext>
          </a:extLst>
        </xdr:cNvPr>
        <xdr:cNvSpPr txBox="1"/>
      </xdr:nvSpPr>
      <xdr:spPr>
        <a:xfrm>
          <a:off x="18249900" y="514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44</xdr:row>
      <xdr:rowOff>76200</xdr:rowOff>
    </xdr:from>
    <xdr:to>
      <xdr:col>120</xdr:col>
      <xdr:colOff>114300</xdr:colOff>
      <xdr:row>44</xdr:row>
      <xdr:rowOff>76200</xdr:rowOff>
    </xdr:to>
    <xdr:cxnSp macro="">
      <xdr:nvCxnSpPr>
        <xdr:cNvPr id="558" name="直線コネクタ 557">
          <a:extLst>
            <a:ext uri="{FF2B5EF4-FFF2-40B4-BE49-F238E27FC236}">
              <a16:creationId xmlns:a16="http://schemas.microsoft.com/office/drawing/2014/main" id="{1129E1C1-C400-48DF-998D-95F4B098BD9D}"/>
            </a:ext>
          </a:extLst>
        </xdr:cNvPr>
        <xdr:cNvCxnSpPr/>
      </xdr:nvCxnSpPr>
      <xdr:spPr>
        <a:xfrm>
          <a:off x="18288000" y="762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43</xdr:row>
      <xdr:rowOff>105427</xdr:rowOff>
    </xdr:from>
    <xdr:ext cx="531299" cy="259045"/>
    <xdr:sp macro="" textlink="">
      <xdr:nvSpPr>
        <xdr:cNvPr id="559" name="テキスト ボックス 558">
          <a:extLst>
            <a:ext uri="{FF2B5EF4-FFF2-40B4-BE49-F238E27FC236}">
              <a16:creationId xmlns:a16="http://schemas.microsoft.com/office/drawing/2014/main" id="{73FAA918-FEE9-451B-B1A8-E7F676B0B20B}"/>
            </a:ext>
          </a:extLst>
        </xdr:cNvPr>
        <xdr:cNvSpPr txBox="1"/>
      </xdr:nvSpPr>
      <xdr:spPr>
        <a:xfrm>
          <a:off x="17756701" y="7477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42</xdr:row>
      <xdr:rowOff>38100</xdr:rowOff>
    </xdr:from>
    <xdr:to>
      <xdr:col>120</xdr:col>
      <xdr:colOff>114300</xdr:colOff>
      <xdr:row>42</xdr:row>
      <xdr:rowOff>38100</xdr:rowOff>
    </xdr:to>
    <xdr:cxnSp macro="">
      <xdr:nvCxnSpPr>
        <xdr:cNvPr id="560" name="直線コネクタ 559">
          <a:extLst>
            <a:ext uri="{FF2B5EF4-FFF2-40B4-BE49-F238E27FC236}">
              <a16:creationId xmlns:a16="http://schemas.microsoft.com/office/drawing/2014/main" id="{4C3A1D58-5035-4B3A-99A9-D4CE7756AA69}"/>
            </a:ext>
          </a:extLst>
        </xdr:cNvPr>
        <xdr:cNvCxnSpPr/>
      </xdr:nvCxnSpPr>
      <xdr:spPr>
        <a:xfrm>
          <a:off x="18288000" y="723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41</xdr:row>
      <xdr:rowOff>67327</xdr:rowOff>
    </xdr:from>
    <xdr:ext cx="531299" cy="259045"/>
    <xdr:sp macro="" textlink="">
      <xdr:nvSpPr>
        <xdr:cNvPr id="561" name="テキスト ボックス 560">
          <a:extLst>
            <a:ext uri="{FF2B5EF4-FFF2-40B4-BE49-F238E27FC236}">
              <a16:creationId xmlns:a16="http://schemas.microsoft.com/office/drawing/2014/main" id="{63DFEB27-E8E7-4500-8EC9-A427664AF9A4}"/>
            </a:ext>
          </a:extLst>
        </xdr:cNvPr>
        <xdr:cNvSpPr txBox="1"/>
      </xdr:nvSpPr>
      <xdr:spPr>
        <a:xfrm>
          <a:off x="17756701" y="7096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40</xdr:row>
      <xdr:rowOff>0</xdr:rowOff>
    </xdr:from>
    <xdr:to>
      <xdr:col>120</xdr:col>
      <xdr:colOff>114300</xdr:colOff>
      <xdr:row>40</xdr:row>
      <xdr:rowOff>0</xdr:rowOff>
    </xdr:to>
    <xdr:cxnSp macro="">
      <xdr:nvCxnSpPr>
        <xdr:cNvPr id="562" name="直線コネクタ 561">
          <a:extLst>
            <a:ext uri="{FF2B5EF4-FFF2-40B4-BE49-F238E27FC236}">
              <a16:creationId xmlns:a16="http://schemas.microsoft.com/office/drawing/2014/main" id="{92026507-F6A1-4290-98B6-A01D7F4B2697}"/>
            </a:ext>
          </a:extLst>
        </xdr:cNvPr>
        <xdr:cNvCxnSpPr/>
      </xdr:nvCxnSpPr>
      <xdr:spPr>
        <a:xfrm>
          <a:off x="18288000" y="685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39</xdr:row>
      <xdr:rowOff>29227</xdr:rowOff>
    </xdr:from>
    <xdr:ext cx="531299" cy="259045"/>
    <xdr:sp macro="" textlink="">
      <xdr:nvSpPr>
        <xdr:cNvPr id="563" name="テキスト ボックス 562">
          <a:extLst>
            <a:ext uri="{FF2B5EF4-FFF2-40B4-BE49-F238E27FC236}">
              <a16:creationId xmlns:a16="http://schemas.microsoft.com/office/drawing/2014/main" id="{FDF803C7-5952-4097-9BC0-32291BB70D3C}"/>
            </a:ext>
          </a:extLst>
        </xdr:cNvPr>
        <xdr:cNvSpPr txBox="1"/>
      </xdr:nvSpPr>
      <xdr:spPr>
        <a:xfrm>
          <a:off x="17756701" y="671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70,000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37</xdr:row>
      <xdr:rowOff>133350</xdr:rowOff>
    </xdr:from>
    <xdr:to>
      <xdr:col>120</xdr:col>
      <xdr:colOff>114300</xdr:colOff>
      <xdr:row>37</xdr:row>
      <xdr:rowOff>133350</xdr:rowOff>
    </xdr:to>
    <xdr:cxnSp macro="">
      <xdr:nvCxnSpPr>
        <xdr:cNvPr id="564" name="直線コネクタ 563">
          <a:extLst>
            <a:ext uri="{FF2B5EF4-FFF2-40B4-BE49-F238E27FC236}">
              <a16:creationId xmlns:a16="http://schemas.microsoft.com/office/drawing/2014/main" id="{2185237F-ABDE-44C1-BD33-BDD13845247B}"/>
            </a:ext>
          </a:extLst>
        </xdr:cNvPr>
        <xdr:cNvCxnSpPr/>
      </xdr:nvCxnSpPr>
      <xdr:spPr>
        <a:xfrm>
          <a:off x="18288000" y="647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36</xdr:row>
      <xdr:rowOff>162577</xdr:rowOff>
    </xdr:from>
    <xdr:ext cx="531299" cy="259045"/>
    <xdr:sp macro="" textlink="">
      <xdr:nvSpPr>
        <xdr:cNvPr id="565" name="テキスト ボックス 564">
          <a:extLst>
            <a:ext uri="{FF2B5EF4-FFF2-40B4-BE49-F238E27FC236}">
              <a16:creationId xmlns:a16="http://schemas.microsoft.com/office/drawing/2014/main" id="{55828E74-DF52-49B8-AB86-60C951B7471D}"/>
            </a:ext>
          </a:extLst>
        </xdr:cNvPr>
        <xdr:cNvSpPr txBox="1"/>
      </xdr:nvSpPr>
      <xdr:spPr>
        <a:xfrm>
          <a:off x="17756701" y="633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35</xdr:row>
      <xdr:rowOff>95250</xdr:rowOff>
    </xdr:from>
    <xdr:to>
      <xdr:col>120</xdr:col>
      <xdr:colOff>114300</xdr:colOff>
      <xdr:row>35</xdr:row>
      <xdr:rowOff>95250</xdr:rowOff>
    </xdr:to>
    <xdr:cxnSp macro="">
      <xdr:nvCxnSpPr>
        <xdr:cNvPr id="566" name="直線コネクタ 565">
          <a:extLst>
            <a:ext uri="{FF2B5EF4-FFF2-40B4-BE49-F238E27FC236}">
              <a16:creationId xmlns:a16="http://schemas.microsoft.com/office/drawing/2014/main" id="{B5912D9A-F5B6-4106-A5ED-F91BC5EC84D8}"/>
            </a:ext>
          </a:extLst>
        </xdr:cNvPr>
        <xdr:cNvCxnSpPr/>
      </xdr:nvCxnSpPr>
      <xdr:spPr>
        <a:xfrm>
          <a:off x="18288000" y="609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34</xdr:row>
      <xdr:rowOff>124477</xdr:rowOff>
    </xdr:from>
    <xdr:ext cx="531299" cy="259045"/>
    <xdr:sp macro="" textlink="">
      <xdr:nvSpPr>
        <xdr:cNvPr id="567" name="テキスト ボックス 566">
          <a:extLst>
            <a:ext uri="{FF2B5EF4-FFF2-40B4-BE49-F238E27FC236}">
              <a16:creationId xmlns:a16="http://schemas.microsoft.com/office/drawing/2014/main" id="{053C6C53-5348-442E-A99F-D576F58CA980}"/>
            </a:ext>
          </a:extLst>
        </xdr:cNvPr>
        <xdr:cNvSpPr txBox="1"/>
      </xdr:nvSpPr>
      <xdr:spPr>
        <a:xfrm>
          <a:off x="17756701" y="595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33</xdr:row>
      <xdr:rowOff>57150</xdr:rowOff>
    </xdr:from>
    <xdr:to>
      <xdr:col>120</xdr:col>
      <xdr:colOff>114300</xdr:colOff>
      <xdr:row>33</xdr:row>
      <xdr:rowOff>57150</xdr:rowOff>
    </xdr:to>
    <xdr:cxnSp macro="">
      <xdr:nvCxnSpPr>
        <xdr:cNvPr id="568" name="直線コネクタ 567">
          <a:extLst>
            <a:ext uri="{FF2B5EF4-FFF2-40B4-BE49-F238E27FC236}">
              <a16:creationId xmlns:a16="http://schemas.microsoft.com/office/drawing/2014/main" id="{7BF55F4E-0845-41F2-A9DC-E041BF31DF43}"/>
            </a:ext>
          </a:extLst>
        </xdr:cNvPr>
        <xdr:cNvCxnSpPr/>
      </xdr:nvCxnSpPr>
      <xdr:spPr>
        <a:xfrm>
          <a:off x="18288000" y="571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92</xdr:col>
      <xdr:colOff>166581</xdr:colOff>
      <xdr:row>32</xdr:row>
      <xdr:rowOff>86377</xdr:rowOff>
    </xdr:from>
    <xdr:ext cx="595419" cy="259045"/>
    <xdr:sp macro="" textlink="">
      <xdr:nvSpPr>
        <xdr:cNvPr id="569" name="テキスト ボックス 568">
          <a:extLst>
            <a:ext uri="{FF2B5EF4-FFF2-40B4-BE49-F238E27FC236}">
              <a16:creationId xmlns:a16="http://schemas.microsoft.com/office/drawing/2014/main" id="{0A9DC6E9-7E35-4A75-AA41-E3B762132AE6}"/>
            </a:ext>
          </a:extLst>
        </xdr:cNvPr>
        <xdr:cNvSpPr txBox="1"/>
      </xdr:nvSpPr>
      <xdr:spPr>
        <a:xfrm>
          <a:off x="17692581" y="557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31</xdr:row>
      <xdr:rowOff>19050</xdr:rowOff>
    </xdr:from>
    <xdr:to>
      <xdr:col>120</xdr:col>
      <xdr:colOff>114300</xdr:colOff>
      <xdr:row>31</xdr:row>
      <xdr:rowOff>19050</xdr:rowOff>
    </xdr:to>
    <xdr:cxnSp macro="">
      <xdr:nvCxnSpPr>
        <xdr:cNvPr id="570" name="直線コネクタ 569">
          <a:extLst>
            <a:ext uri="{FF2B5EF4-FFF2-40B4-BE49-F238E27FC236}">
              <a16:creationId xmlns:a16="http://schemas.microsoft.com/office/drawing/2014/main" id="{CF15CC6A-D4D3-433D-B57C-73B016460672}"/>
            </a:ext>
          </a:extLst>
        </xdr:cNvPr>
        <xdr:cNvCxnSpPr/>
      </xdr:nvCxnSpPr>
      <xdr:spPr>
        <a:xfrm>
          <a:off x="18288000" y="533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92</xdr:col>
      <xdr:colOff>166581</xdr:colOff>
      <xdr:row>30</xdr:row>
      <xdr:rowOff>48277</xdr:rowOff>
    </xdr:from>
    <xdr:ext cx="595419" cy="259045"/>
    <xdr:sp macro="" textlink="">
      <xdr:nvSpPr>
        <xdr:cNvPr id="571" name="テキスト ボックス 570">
          <a:extLst>
            <a:ext uri="{FF2B5EF4-FFF2-40B4-BE49-F238E27FC236}">
              <a16:creationId xmlns:a16="http://schemas.microsoft.com/office/drawing/2014/main" id="{498C38A8-8D70-47BC-9801-6B507F090EA4}"/>
            </a:ext>
          </a:extLst>
        </xdr:cNvPr>
        <xdr:cNvSpPr txBox="1"/>
      </xdr:nvSpPr>
      <xdr:spPr>
        <a:xfrm>
          <a:off x="17692581" y="519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31</xdr:row>
      <xdr:rowOff>19050</xdr:rowOff>
    </xdr:from>
    <xdr:to>
      <xdr:col>120</xdr:col>
      <xdr:colOff>152400</xdr:colOff>
      <xdr:row>44</xdr:row>
      <xdr:rowOff>76200</xdr:rowOff>
    </xdr:to>
    <xdr:sp macro="" textlink="">
      <xdr:nvSpPr>
        <xdr:cNvPr id="572" name="【一般廃棄物処理施設】&#10;一人当たり有形固定資産（償却資産）額グラフ枠">
          <a:extLst>
            <a:ext uri="{FF2B5EF4-FFF2-40B4-BE49-F238E27FC236}">
              <a16:creationId xmlns:a16="http://schemas.microsoft.com/office/drawing/2014/main" id="{78C53A2E-C26E-489B-BAA4-E82B34BEC6E3}"/>
            </a:ext>
          </a:extLst>
        </xdr:cNvPr>
        <xdr:cNvSpPr/>
      </xdr:nvSpPr>
      <xdr:spPr>
        <a:xfrm>
          <a:off x="18288000" y="533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62864</xdr:colOff>
      <xdr:row>32</xdr:row>
      <xdr:rowOff>125540</xdr:rowOff>
    </xdr:from>
    <xdr:to>
      <xdr:col>116</xdr:col>
      <xdr:colOff>62864</xdr:colOff>
      <xdr:row>40</xdr:row>
      <xdr:rowOff>163868</xdr:rowOff>
    </xdr:to>
    <xdr:cxnSp macro="">
      <xdr:nvCxnSpPr>
        <xdr:cNvPr id="573" name="直線コネクタ 572">
          <a:extLst>
            <a:ext uri="{FF2B5EF4-FFF2-40B4-BE49-F238E27FC236}">
              <a16:creationId xmlns:a16="http://schemas.microsoft.com/office/drawing/2014/main" id="{AABCFEE0-0DAF-4EDC-91F0-40D94F7B0CD4}"/>
            </a:ext>
          </a:extLst>
        </xdr:cNvPr>
        <xdr:cNvCxnSpPr/>
      </xdr:nvCxnSpPr>
      <xdr:spPr>
        <a:xfrm flipV="1">
          <a:off x="22160864" y="5611940"/>
          <a:ext cx="0" cy="1409928"/>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40</xdr:row>
      <xdr:rowOff>167695</xdr:rowOff>
    </xdr:from>
    <xdr:ext cx="534377" cy="259045"/>
    <xdr:sp macro="" textlink="">
      <xdr:nvSpPr>
        <xdr:cNvPr id="574" name="【一般廃棄物処理施設】&#10;一人当たり有形固定資産（償却資産）額最小値テキスト">
          <a:extLst>
            <a:ext uri="{FF2B5EF4-FFF2-40B4-BE49-F238E27FC236}">
              <a16:creationId xmlns:a16="http://schemas.microsoft.com/office/drawing/2014/main" id="{F66C2324-AA25-43BE-A583-41170D40B911}"/>
            </a:ext>
          </a:extLst>
        </xdr:cNvPr>
        <xdr:cNvSpPr txBox="1"/>
      </xdr:nvSpPr>
      <xdr:spPr>
        <a:xfrm>
          <a:off x="22199600" y="702569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65,699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40</xdr:row>
      <xdr:rowOff>163868</xdr:rowOff>
    </xdr:from>
    <xdr:to>
      <xdr:col>116</xdr:col>
      <xdr:colOff>152400</xdr:colOff>
      <xdr:row>40</xdr:row>
      <xdr:rowOff>163868</xdr:rowOff>
    </xdr:to>
    <xdr:cxnSp macro="">
      <xdr:nvCxnSpPr>
        <xdr:cNvPr id="575" name="直線コネクタ 574">
          <a:extLst>
            <a:ext uri="{FF2B5EF4-FFF2-40B4-BE49-F238E27FC236}">
              <a16:creationId xmlns:a16="http://schemas.microsoft.com/office/drawing/2014/main" id="{11507109-DDA2-4DC7-B400-6B979CB8ECF5}"/>
            </a:ext>
          </a:extLst>
        </xdr:cNvPr>
        <xdr:cNvCxnSpPr/>
      </xdr:nvCxnSpPr>
      <xdr:spPr>
        <a:xfrm>
          <a:off x="22072600" y="702186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31</xdr:row>
      <xdr:rowOff>72217</xdr:rowOff>
    </xdr:from>
    <xdr:ext cx="599010" cy="259045"/>
    <xdr:sp macro="" textlink="">
      <xdr:nvSpPr>
        <xdr:cNvPr id="576" name="【一般廃棄物処理施設】&#10;一人当たり有形固定資産（償却資産）額最大値テキスト">
          <a:extLst>
            <a:ext uri="{FF2B5EF4-FFF2-40B4-BE49-F238E27FC236}">
              <a16:creationId xmlns:a16="http://schemas.microsoft.com/office/drawing/2014/main" id="{9BDB4C1D-4AEE-4A4A-ABEB-DACCB34F1FA2}"/>
            </a:ext>
          </a:extLst>
        </xdr:cNvPr>
        <xdr:cNvSpPr txBox="1"/>
      </xdr:nvSpPr>
      <xdr:spPr>
        <a:xfrm>
          <a:off x="22199600" y="538716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102,705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32</xdr:row>
      <xdr:rowOff>125540</xdr:rowOff>
    </xdr:from>
    <xdr:to>
      <xdr:col>116</xdr:col>
      <xdr:colOff>152400</xdr:colOff>
      <xdr:row>32</xdr:row>
      <xdr:rowOff>125540</xdr:rowOff>
    </xdr:to>
    <xdr:cxnSp macro="">
      <xdr:nvCxnSpPr>
        <xdr:cNvPr id="577" name="直線コネクタ 576">
          <a:extLst>
            <a:ext uri="{FF2B5EF4-FFF2-40B4-BE49-F238E27FC236}">
              <a16:creationId xmlns:a16="http://schemas.microsoft.com/office/drawing/2014/main" id="{3243273A-2D51-4A5F-A549-70D99391C1D4}"/>
            </a:ext>
          </a:extLst>
        </xdr:cNvPr>
        <xdr:cNvCxnSpPr/>
      </xdr:nvCxnSpPr>
      <xdr:spPr>
        <a:xfrm>
          <a:off x="22072600" y="561194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38</xdr:row>
      <xdr:rowOff>153331</xdr:rowOff>
    </xdr:from>
    <xdr:ext cx="534377" cy="259045"/>
    <xdr:sp macro="" textlink="">
      <xdr:nvSpPr>
        <xdr:cNvPr id="578" name="【一般廃棄物処理施設】&#10;一人当たり有形固定資産（償却資産）額平均値テキスト">
          <a:extLst>
            <a:ext uri="{FF2B5EF4-FFF2-40B4-BE49-F238E27FC236}">
              <a16:creationId xmlns:a16="http://schemas.microsoft.com/office/drawing/2014/main" id="{CF924253-3707-4588-BF4C-AFF1F1CE11F6}"/>
            </a:ext>
          </a:extLst>
        </xdr:cNvPr>
        <xdr:cNvSpPr txBox="1"/>
      </xdr:nvSpPr>
      <xdr:spPr>
        <a:xfrm>
          <a:off x="22199600" y="6668431"/>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73,076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39</xdr:row>
      <xdr:rowOff>3454</xdr:rowOff>
    </xdr:from>
    <xdr:to>
      <xdr:col>116</xdr:col>
      <xdr:colOff>114300</xdr:colOff>
      <xdr:row>39</xdr:row>
      <xdr:rowOff>105054</xdr:rowOff>
    </xdr:to>
    <xdr:sp macro="" textlink="">
      <xdr:nvSpPr>
        <xdr:cNvPr id="579" name="フローチャート: 判断 578">
          <a:extLst>
            <a:ext uri="{FF2B5EF4-FFF2-40B4-BE49-F238E27FC236}">
              <a16:creationId xmlns:a16="http://schemas.microsoft.com/office/drawing/2014/main" id="{3C3DBD24-E079-4EC7-B30A-9297DE04F8CB}"/>
            </a:ext>
          </a:extLst>
        </xdr:cNvPr>
        <xdr:cNvSpPr/>
      </xdr:nvSpPr>
      <xdr:spPr>
        <a:xfrm>
          <a:off x="22110700" y="669000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127000</xdr:colOff>
      <xdr:row>38</xdr:row>
      <xdr:rowOff>17170</xdr:rowOff>
    </xdr:from>
    <xdr:to>
      <xdr:col>112</xdr:col>
      <xdr:colOff>38100</xdr:colOff>
      <xdr:row>38</xdr:row>
      <xdr:rowOff>118770</xdr:rowOff>
    </xdr:to>
    <xdr:sp macro="" textlink="">
      <xdr:nvSpPr>
        <xdr:cNvPr id="580" name="フローチャート: 判断 579">
          <a:extLst>
            <a:ext uri="{FF2B5EF4-FFF2-40B4-BE49-F238E27FC236}">
              <a16:creationId xmlns:a16="http://schemas.microsoft.com/office/drawing/2014/main" id="{3E1D0095-7FE4-4DE6-BC32-E0A22C444F3D}"/>
            </a:ext>
          </a:extLst>
        </xdr:cNvPr>
        <xdr:cNvSpPr/>
      </xdr:nvSpPr>
      <xdr:spPr>
        <a:xfrm>
          <a:off x="21272500" y="653227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0</xdr:colOff>
      <xdr:row>39</xdr:row>
      <xdr:rowOff>121641</xdr:rowOff>
    </xdr:from>
    <xdr:to>
      <xdr:col>107</xdr:col>
      <xdr:colOff>101600</xdr:colOff>
      <xdr:row>40</xdr:row>
      <xdr:rowOff>51791</xdr:rowOff>
    </xdr:to>
    <xdr:sp macro="" textlink="">
      <xdr:nvSpPr>
        <xdr:cNvPr id="581" name="フローチャート: 判断 580">
          <a:extLst>
            <a:ext uri="{FF2B5EF4-FFF2-40B4-BE49-F238E27FC236}">
              <a16:creationId xmlns:a16="http://schemas.microsoft.com/office/drawing/2014/main" id="{0D8769DE-A29D-4367-8C14-366B4FDBDB66}"/>
            </a:ext>
          </a:extLst>
        </xdr:cNvPr>
        <xdr:cNvSpPr/>
      </xdr:nvSpPr>
      <xdr:spPr>
        <a:xfrm>
          <a:off x="20383500" y="680819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63500</xdr:colOff>
      <xdr:row>38</xdr:row>
      <xdr:rowOff>144272</xdr:rowOff>
    </xdr:from>
    <xdr:to>
      <xdr:col>102</xdr:col>
      <xdr:colOff>165100</xdr:colOff>
      <xdr:row>39</xdr:row>
      <xdr:rowOff>74422</xdr:rowOff>
    </xdr:to>
    <xdr:sp macro="" textlink="">
      <xdr:nvSpPr>
        <xdr:cNvPr id="582" name="フローチャート: 判断 581">
          <a:extLst>
            <a:ext uri="{FF2B5EF4-FFF2-40B4-BE49-F238E27FC236}">
              <a16:creationId xmlns:a16="http://schemas.microsoft.com/office/drawing/2014/main" id="{09BB243B-E734-4FEA-8D04-8C791A2CE97F}"/>
            </a:ext>
          </a:extLst>
        </xdr:cNvPr>
        <xdr:cNvSpPr/>
      </xdr:nvSpPr>
      <xdr:spPr>
        <a:xfrm>
          <a:off x="19494500" y="665937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127000</xdr:colOff>
      <xdr:row>39</xdr:row>
      <xdr:rowOff>21971</xdr:rowOff>
    </xdr:from>
    <xdr:to>
      <xdr:col>98</xdr:col>
      <xdr:colOff>38100</xdr:colOff>
      <xdr:row>39</xdr:row>
      <xdr:rowOff>123571</xdr:rowOff>
    </xdr:to>
    <xdr:sp macro="" textlink="">
      <xdr:nvSpPr>
        <xdr:cNvPr id="583" name="フローチャート: 判断 582">
          <a:extLst>
            <a:ext uri="{FF2B5EF4-FFF2-40B4-BE49-F238E27FC236}">
              <a16:creationId xmlns:a16="http://schemas.microsoft.com/office/drawing/2014/main" id="{BBE5A4F2-AD4F-485C-AC35-86A777FA3B17}"/>
            </a:ext>
          </a:extLst>
        </xdr:cNvPr>
        <xdr:cNvSpPr/>
      </xdr:nvSpPr>
      <xdr:spPr>
        <a:xfrm>
          <a:off x="18605500" y="670852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115</xdr:col>
      <xdr:colOff>63500</xdr:colOff>
      <xdr:row>44</xdr:row>
      <xdr:rowOff>73677</xdr:rowOff>
    </xdr:from>
    <xdr:ext cx="762000" cy="259045"/>
    <xdr:sp macro="" textlink="">
      <xdr:nvSpPr>
        <xdr:cNvPr id="584" name="テキスト ボックス 583">
          <a:extLst>
            <a:ext uri="{FF2B5EF4-FFF2-40B4-BE49-F238E27FC236}">
              <a16:creationId xmlns:a16="http://schemas.microsoft.com/office/drawing/2014/main" id="{25A4849B-D494-41B1-ACC0-2376B72A4A8E}"/>
            </a:ext>
          </a:extLst>
        </xdr:cNvPr>
        <xdr:cNvSpPr txBox="1"/>
      </xdr:nvSpPr>
      <xdr:spPr>
        <a:xfrm>
          <a:off x="219710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44</xdr:row>
      <xdr:rowOff>73677</xdr:rowOff>
    </xdr:from>
    <xdr:ext cx="762000" cy="259045"/>
    <xdr:sp macro="" textlink="">
      <xdr:nvSpPr>
        <xdr:cNvPr id="585" name="テキスト ボックス 584">
          <a:extLst>
            <a:ext uri="{FF2B5EF4-FFF2-40B4-BE49-F238E27FC236}">
              <a16:creationId xmlns:a16="http://schemas.microsoft.com/office/drawing/2014/main" id="{860B194B-7664-4833-95DA-A6CCDBA4B6E9}"/>
            </a:ext>
          </a:extLst>
        </xdr:cNvPr>
        <xdr:cNvSpPr txBox="1"/>
      </xdr:nvSpPr>
      <xdr:spPr>
        <a:xfrm>
          <a:off x="21132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44</xdr:row>
      <xdr:rowOff>73677</xdr:rowOff>
    </xdr:from>
    <xdr:ext cx="762000" cy="259045"/>
    <xdr:sp macro="" textlink="">
      <xdr:nvSpPr>
        <xdr:cNvPr id="586" name="テキスト ボックス 585">
          <a:extLst>
            <a:ext uri="{FF2B5EF4-FFF2-40B4-BE49-F238E27FC236}">
              <a16:creationId xmlns:a16="http://schemas.microsoft.com/office/drawing/2014/main" id="{FBCDC053-4AA8-4B58-BE5D-2AD49D788693}"/>
            </a:ext>
          </a:extLst>
        </xdr:cNvPr>
        <xdr:cNvSpPr txBox="1"/>
      </xdr:nvSpPr>
      <xdr:spPr>
        <a:xfrm>
          <a:off x="20243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44</xdr:row>
      <xdr:rowOff>73677</xdr:rowOff>
    </xdr:from>
    <xdr:ext cx="762000" cy="259045"/>
    <xdr:sp macro="" textlink="">
      <xdr:nvSpPr>
        <xdr:cNvPr id="587" name="テキスト ボックス 586">
          <a:extLst>
            <a:ext uri="{FF2B5EF4-FFF2-40B4-BE49-F238E27FC236}">
              <a16:creationId xmlns:a16="http://schemas.microsoft.com/office/drawing/2014/main" id="{2B88E20D-C685-42EB-808D-509FABEB3385}"/>
            </a:ext>
          </a:extLst>
        </xdr:cNvPr>
        <xdr:cNvSpPr txBox="1"/>
      </xdr:nvSpPr>
      <xdr:spPr>
        <a:xfrm>
          <a:off x="19354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44</xdr:row>
      <xdr:rowOff>73677</xdr:rowOff>
    </xdr:from>
    <xdr:ext cx="762000" cy="259045"/>
    <xdr:sp macro="" textlink="">
      <xdr:nvSpPr>
        <xdr:cNvPr id="588" name="テキスト ボックス 587">
          <a:extLst>
            <a:ext uri="{FF2B5EF4-FFF2-40B4-BE49-F238E27FC236}">
              <a16:creationId xmlns:a16="http://schemas.microsoft.com/office/drawing/2014/main" id="{A1A4BA3B-5D68-455A-BE16-8490CA117DF0}"/>
            </a:ext>
          </a:extLst>
        </xdr:cNvPr>
        <xdr:cNvSpPr txBox="1"/>
      </xdr:nvSpPr>
      <xdr:spPr>
        <a:xfrm>
          <a:off x="18465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38</xdr:row>
      <xdr:rowOff>63347</xdr:rowOff>
    </xdr:from>
    <xdr:to>
      <xdr:col>116</xdr:col>
      <xdr:colOff>114300</xdr:colOff>
      <xdr:row>38</xdr:row>
      <xdr:rowOff>164947</xdr:rowOff>
    </xdr:to>
    <xdr:sp macro="" textlink="">
      <xdr:nvSpPr>
        <xdr:cNvPr id="589" name="楕円 588">
          <a:extLst>
            <a:ext uri="{FF2B5EF4-FFF2-40B4-BE49-F238E27FC236}">
              <a16:creationId xmlns:a16="http://schemas.microsoft.com/office/drawing/2014/main" id="{9551309F-795A-4BB6-B622-3A07A8AACCF3}"/>
            </a:ext>
          </a:extLst>
        </xdr:cNvPr>
        <xdr:cNvSpPr/>
      </xdr:nvSpPr>
      <xdr:spPr>
        <a:xfrm>
          <a:off x="22110700" y="657844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101600</xdr:colOff>
      <xdr:row>37</xdr:row>
      <xdr:rowOff>86225</xdr:rowOff>
    </xdr:from>
    <xdr:ext cx="534377" cy="259045"/>
    <xdr:sp macro="" textlink="">
      <xdr:nvSpPr>
        <xdr:cNvPr id="590" name="【一般廃棄物処理施設】&#10;一人当たり有形固定資産（償却資産）額該当値テキスト">
          <a:extLst>
            <a:ext uri="{FF2B5EF4-FFF2-40B4-BE49-F238E27FC236}">
              <a16:creationId xmlns:a16="http://schemas.microsoft.com/office/drawing/2014/main" id="{1A646798-FB92-4248-B48E-551AF0EF3F67}"/>
            </a:ext>
          </a:extLst>
        </xdr:cNvPr>
        <xdr:cNvSpPr txBox="1"/>
      </xdr:nvSpPr>
      <xdr:spPr>
        <a:xfrm>
          <a:off x="22199600" y="642987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76,004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37</xdr:row>
      <xdr:rowOff>106629</xdr:rowOff>
    </xdr:from>
    <xdr:to>
      <xdr:col>112</xdr:col>
      <xdr:colOff>38100</xdr:colOff>
      <xdr:row>38</xdr:row>
      <xdr:rowOff>36779</xdr:rowOff>
    </xdr:to>
    <xdr:sp macro="" textlink="">
      <xdr:nvSpPr>
        <xdr:cNvPr id="591" name="楕円 590">
          <a:extLst>
            <a:ext uri="{FF2B5EF4-FFF2-40B4-BE49-F238E27FC236}">
              <a16:creationId xmlns:a16="http://schemas.microsoft.com/office/drawing/2014/main" id="{A015BF93-C5C1-4148-8892-7FB0F56C5BEF}"/>
            </a:ext>
          </a:extLst>
        </xdr:cNvPr>
        <xdr:cNvSpPr/>
      </xdr:nvSpPr>
      <xdr:spPr>
        <a:xfrm>
          <a:off x="21272500" y="645027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177800</xdr:colOff>
      <xdr:row>37</xdr:row>
      <xdr:rowOff>157429</xdr:rowOff>
    </xdr:from>
    <xdr:to>
      <xdr:col>116</xdr:col>
      <xdr:colOff>63500</xdr:colOff>
      <xdr:row>38</xdr:row>
      <xdr:rowOff>114147</xdr:rowOff>
    </xdr:to>
    <xdr:cxnSp macro="">
      <xdr:nvCxnSpPr>
        <xdr:cNvPr id="592" name="直線コネクタ 591">
          <a:extLst>
            <a:ext uri="{FF2B5EF4-FFF2-40B4-BE49-F238E27FC236}">
              <a16:creationId xmlns:a16="http://schemas.microsoft.com/office/drawing/2014/main" id="{57B28FF9-CE22-4BEF-AC0D-6D40DD69A141}"/>
            </a:ext>
          </a:extLst>
        </xdr:cNvPr>
        <xdr:cNvCxnSpPr/>
      </xdr:nvCxnSpPr>
      <xdr:spPr>
        <a:xfrm>
          <a:off x="21323300" y="6501079"/>
          <a:ext cx="838200" cy="12816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38</xdr:row>
      <xdr:rowOff>126936</xdr:rowOff>
    </xdr:from>
    <xdr:to>
      <xdr:col>107</xdr:col>
      <xdr:colOff>101600</xdr:colOff>
      <xdr:row>39</xdr:row>
      <xdr:rowOff>57086</xdr:rowOff>
    </xdr:to>
    <xdr:sp macro="" textlink="">
      <xdr:nvSpPr>
        <xdr:cNvPr id="593" name="楕円 592">
          <a:extLst>
            <a:ext uri="{FF2B5EF4-FFF2-40B4-BE49-F238E27FC236}">
              <a16:creationId xmlns:a16="http://schemas.microsoft.com/office/drawing/2014/main" id="{04504342-B7E5-4044-8E2F-F812DF7522D0}"/>
            </a:ext>
          </a:extLst>
        </xdr:cNvPr>
        <xdr:cNvSpPr/>
      </xdr:nvSpPr>
      <xdr:spPr>
        <a:xfrm>
          <a:off x="20383500" y="664203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37</xdr:row>
      <xdr:rowOff>157429</xdr:rowOff>
    </xdr:from>
    <xdr:to>
      <xdr:col>111</xdr:col>
      <xdr:colOff>177800</xdr:colOff>
      <xdr:row>39</xdr:row>
      <xdr:rowOff>6286</xdr:rowOff>
    </xdr:to>
    <xdr:cxnSp macro="">
      <xdr:nvCxnSpPr>
        <xdr:cNvPr id="594" name="直線コネクタ 593">
          <a:extLst>
            <a:ext uri="{FF2B5EF4-FFF2-40B4-BE49-F238E27FC236}">
              <a16:creationId xmlns:a16="http://schemas.microsoft.com/office/drawing/2014/main" id="{B1F9A843-7F84-480D-B1CD-34016007BBCA}"/>
            </a:ext>
          </a:extLst>
        </xdr:cNvPr>
        <xdr:cNvCxnSpPr/>
      </xdr:nvCxnSpPr>
      <xdr:spPr>
        <a:xfrm flipV="1">
          <a:off x="20434300" y="6501079"/>
          <a:ext cx="889000" cy="19175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37</xdr:row>
      <xdr:rowOff>159055</xdr:rowOff>
    </xdr:from>
    <xdr:to>
      <xdr:col>102</xdr:col>
      <xdr:colOff>165100</xdr:colOff>
      <xdr:row>38</xdr:row>
      <xdr:rowOff>89205</xdr:rowOff>
    </xdr:to>
    <xdr:sp macro="" textlink="">
      <xdr:nvSpPr>
        <xdr:cNvPr id="595" name="楕円 594">
          <a:extLst>
            <a:ext uri="{FF2B5EF4-FFF2-40B4-BE49-F238E27FC236}">
              <a16:creationId xmlns:a16="http://schemas.microsoft.com/office/drawing/2014/main" id="{B7FB65FD-4D03-4C10-B8E9-5416A8A98D7A}"/>
            </a:ext>
          </a:extLst>
        </xdr:cNvPr>
        <xdr:cNvSpPr/>
      </xdr:nvSpPr>
      <xdr:spPr>
        <a:xfrm>
          <a:off x="19494500" y="650270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114300</xdr:colOff>
      <xdr:row>38</xdr:row>
      <xdr:rowOff>38405</xdr:rowOff>
    </xdr:from>
    <xdr:to>
      <xdr:col>107</xdr:col>
      <xdr:colOff>50800</xdr:colOff>
      <xdr:row>39</xdr:row>
      <xdr:rowOff>6286</xdr:rowOff>
    </xdr:to>
    <xdr:cxnSp macro="">
      <xdr:nvCxnSpPr>
        <xdr:cNvPr id="596" name="直線コネクタ 595">
          <a:extLst>
            <a:ext uri="{FF2B5EF4-FFF2-40B4-BE49-F238E27FC236}">
              <a16:creationId xmlns:a16="http://schemas.microsoft.com/office/drawing/2014/main" id="{74C03652-8A37-40CA-961D-7E20A5A4F487}"/>
            </a:ext>
          </a:extLst>
        </xdr:cNvPr>
        <xdr:cNvCxnSpPr/>
      </xdr:nvCxnSpPr>
      <xdr:spPr>
        <a:xfrm>
          <a:off x="19545300" y="6553505"/>
          <a:ext cx="889000" cy="13933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97</xdr:col>
      <xdr:colOff>127000</xdr:colOff>
      <xdr:row>38</xdr:row>
      <xdr:rowOff>53975</xdr:rowOff>
    </xdr:from>
    <xdr:to>
      <xdr:col>98</xdr:col>
      <xdr:colOff>38100</xdr:colOff>
      <xdr:row>38</xdr:row>
      <xdr:rowOff>155575</xdr:rowOff>
    </xdr:to>
    <xdr:sp macro="" textlink="">
      <xdr:nvSpPr>
        <xdr:cNvPr id="597" name="楕円 596">
          <a:extLst>
            <a:ext uri="{FF2B5EF4-FFF2-40B4-BE49-F238E27FC236}">
              <a16:creationId xmlns:a16="http://schemas.microsoft.com/office/drawing/2014/main" id="{0F7D6606-0A43-47F9-849C-A3726CBF52CD}"/>
            </a:ext>
          </a:extLst>
        </xdr:cNvPr>
        <xdr:cNvSpPr/>
      </xdr:nvSpPr>
      <xdr:spPr>
        <a:xfrm>
          <a:off x="18605500" y="656907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177800</xdr:colOff>
      <xdr:row>38</xdr:row>
      <xdr:rowOff>38405</xdr:rowOff>
    </xdr:from>
    <xdr:to>
      <xdr:col>102</xdr:col>
      <xdr:colOff>114300</xdr:colOff>
      <xdr:row>38</xdr:row>
      <xdr:rowOff>104775</xdr:rowOff>
    </xdr:to>
    <xdr:cxnSp macro="">
      <xdr:nvCxnSpPr>
        <xdr:cNvPr id="598" name="直線コネクタ 597">
          <a:extLst>
            <a:ext uri="{FF2B5EF4-FFF2-40B4-BE49-F238E27FC236}">
              <a16:creationId xmlns:a16="http://schemas.microsoft.com/office/drawing/2014/main" id="{0FD6CD38-A2B9-4B27-8600-6DBAF9E3307C}"/>
            </a:ext>
          </a:extLst>
        </xdr:cNvPr>
        <xdr:cNvCxnSpPr/>
      </xdr:nvCxnSpPr>
      <xdr:spPr>
        <a:xfrm flipV="1">
          <a:off x="18656300" y="6553505"/>
          <a:ext cx="889000" cy="6637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110</xdr:col>
      <xdr:colOff>88411</xdr:colOff>
      <xdr:row>38</xdr:row>
      <xdr:rowOff>109897</xdr:rowOff>
    </xdr:from>
    <xdr:ext cx="534377" cy="259045"/>
    <xdr:sp macro="" textlink="">
      <xdr:nvSpPr>
        <xdr:cNvPr id="599" name="n_1aveValue【一般廃棄物処理施設】&#10;一人当たり有形固定資産（償却資産）額">
          <a:extLst>
            <a:ext uri="{FF2B5EF4-FFF2-40B4-BE49-F238E27FC236}">
              <a16:creationId xmlns:a16="http://schemas.microsoft.com/office/drawing/2014/main" id="{0F328320-1609-4BCC-AFB8-7A0F52D84551}"/>
            </a:ext>
          </a:extLst>
        </xdr:cNvPr>
        <xdr:cNvSpPr txBox="1"/>
      </xdr:nvSpPr>
      <xdr:spPr>
        <a:xfrm>
          <a:off x="21043411" y="662499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77,216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105</xdr:col>
      <xdr:colOff>164611</xdr:colOff>
      <xdr:row>40</xdr:row>
      <xdr:rowOff>42918</xdr:rowOff>
    </xdr:from>
    <xdr:ext cx="534377" cy="259045"/>
    <xdr:sp macro="" textlink="">
      <xdr:nvSpPr>
        <xdr:cNvPr id="600" name="n_2aveValue【一般廃棄物処理施設】&#10;一人当たり有形固定資産（償却資産）額">
          <a:extLst>
            <a:ext uri="{FF2B5EF4-FFF2-40B4-BE49-F238E27FC236}">
              <a16:creationId xmlns:a16="http://schemas.microsoft.com/office/drawing/2014/main" id="{98340428-B017-472E-95CC-98A50E171196}"/>
            </a:ext>
          </a:extLst>
        </xdr:cNvPr>
        <xdr:cNvSpPr txBox="1"/>
      </xdr:nvSpPr>
      <xdr:spPr>
        <a:xfrm>
          <a:off x="20167111" y="690091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69,974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37611</xdr:colOff>
      <xdr:row>39</xdr:row>
      <xdr:rowOff>65549</xdr:rowOff>
    </xdr:from>
    <xdr:ext cx="534377" cy="259045"/>
    <xdr:sp macro="" textlink="">
      <xdr:nvSpPr>
        <xdr:cNvPr id="601" name="n_3aveValue【一般廃棄物処理施設】&#10;一人当たり有形固定資産（償却資産）額">
          <a:extLst>
            <a:ext uri="{FF2B5EF4-FFF2-40B4-BE49-F238E27FC236}">
              <a16:creationId xmlns:a16="http://schemas.microsoft.com/office/drawing/2014/main" id="{6363A8D1-E72E-4AD5-B52C-9CB9DF1A32A9}"/>
            </a:ext>
          </a:extLst>
        </xdr:cNvPr>
        <xdr:cNvSpPr txBox="1"/>
      </xdr:nvSpPr>
      <xdr:spPr>
        <a:xfrm>
          <a:off x="19278111" y="675209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73,880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101111</xdr:colOff>
      <xdr:row>39</xdr:row>
      <xdr:rowOff>114698</xdr:rowOff>
    </xdr:from>
    <xdr:ext cx="534377" cy="259045"/>
    <xdr:sp macro="" textlink="">
      <xdr:nvSpPr>
        <xdr:cNvPr id="602" name="n_4aveValue【一般廃棄物処理施設】&#10;一人当たり有形固定資産（償却資産）額">
          <a:extLst>
            <a:ext uri="{FF2B5EF4-FFF2-40B4-BE49-F238E27FC236}">
              <a16:creationId xmlns:a16="http://schemas.microsoft.com/office/drawing/2014/main" id="{6C1C3735-B14C-4514-BF77-BB45A01AE6AA}"/>
            </a:ext>
          </a:extLst>
        </xdr:cNvPr>
        <xdr:cNvSpPr txBox="1"/>
      </xdr:nvSpPr>
      <xdr:spPr>
        <a:xfrm>
          <a:off x="18389111" y="680124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72,590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88411</xdr:colOff>
      <xdr:row>36</xdr:row>
      <xdr:rowOff>53306</xdr:rowOff>
    </xdr:from>
    <xdr:ext cx="534377" cy="259045"/>
    <xdr:sp macro="" textlink="">
      <xdr:nvSpPr>
        <xdr:cNvPr id="603" name="n_1mainValue【一般廃棄物処理施設】&#10;一人当たり有形固定資産（償却資産）額">
          <a:extLst>
            <a:ext uri="{FF2B5EF4-FFF2-40B4-BE49-F238E27FC236}">
              <a16:creationId xmlns:a16="http://schemas.microsoft.com/office/drawing/2014/main" id="{B70D834A-7C93-4F6E-8806-95BE18E18F6C}"/>
            </a:ext>
          </a:extLst>
        </xdr:cNvPr>
        <xdr:cNvSpPr txBox="1"/>
      </xdr:nvSpPr>
      <xdr:spPr>
        <a:xfrm>
          <a:off x="21043411" y="622550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79,368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105</xdr:col>
      <xdr:colOff>164611</xdr:colOff>
      <xdr:row>37</xdr:row>
      <xdr:rowOff>73613</xdr:rowOff>
    </xdr:from>
    <xdr:ext cx="534377" cy="259045"/>
    <xdr:sp macro="" textlink="">
      <xdr:nvSpPr>
        <xdr:cNvPr id="604" name="n_2mainValue【一般廃棄物処理施設】&#10;一人当たり有形固定資産（償却資産）額">
          <a:extLst>
            <a:ext uri="{FF2B5EF4-FFF2-40B4-BE49-F238E27FC236}">
              <a16:creationId xmlns:a16="http://schemas.microsoft.com/office/drawing/2014/main" id="{F15F0834-2544-4133-8C76-12B85CE28C26}"/>
            </a:ext>
          </a:extLst>
        </xdr:cNvPr>
        <xdr:cNvSpPr txBox="1"/>
      </xdr:nvSpPr>
      <xdr:spPr>
        <a:xfrm>
          <a:off x="20167111" y="641726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74,335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37611</xdr:colOff>
      <xdr:row>36</xdr:row>
      <xdr:rowOff>105732</xdr:rowOff>
    </xdr:from>
    <xdr:ext cx="534377" cy="259045"/>
    <xdr:sp macro="" textlink="">
      <xdr:nvSpPr>
        <xdr:cNvPr id="605" name="n_3mainValue【一般廃棄物処理施設】&#10;一人当たり有形固定資産（償却資産）額">
          <a:extLst>
            <a:ext uri="{FF2B5EF4-FFF2-40B4-BE49-F238E27FC236}">
              <a16:creationId xmlns:a16="http://schemas.microsoft.com/office/drawing/2014/main" id="{84656202-8D14-4F1F-AB98-88006514AB63}"/>
            </a:ext>
          </a:extLst>
        </xdr:cNvPr>
        <xdr:cNvSpPr txBox="1"/>
      </xdr:nvSpPr>
      <xdr:spPr>
        <a:xfrm>
          <a:off x="19278111" y="627793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77,992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101111</xdr:colOff>
      <xdr:row>37</xdr:row>
      <xdr:rowOff>652</xdr:rowOff>
    </xdr:from>
    <xdr:ext cx="534377" cy="259045"/>
    <xdr:sp macro="" textlink="">
      <xdr:nvSpPr>
        <xdr:cNvPr id="606" name="n_4mainValue【一般廃棄物処理施設】&#10;一人当たり有形固定資産（償却資産）額">
          <a:extLst>
            <a:ext uri="{FF2B5EF4-FFF2-40B4-BE49-F238E27FC236}">
              <a16:creationId xmlns:a16="http://schemas.microsoft.com/office/drawing/2014/main" id="{995B4C6B-DAC3-415B-81EA-602365B016D3}"/>
            </a:ext>
          </a:extLst>
        </xdr:cNvPr>
        <xdr:cNvSpPr txBox="1"/>
      </xdr:nvSpPr>
      <xdr:spPr>
        <a:xfrm>
          <a:off x="18389111" y="634430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76,250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46</xdr:row>
      <xdr:rowOff>114300</xdr:rowOff>
    </xdr:from>
    <xdr:to>
      <xdr:col>90</xdr:col>
      <xdr:colOff>25400</xdr:colOff>
      <xdr:row>50</xdr:row>
      <xdr:rowOff>63500</xdr:rowOff>
    </xdr:to>
    <xdr:sp macro="" textlink="">
      <xdr:nvSpPr>
        <xdr:cNvPr id="607" name="正方形/長方形 606">
          <a:extLst>
            <a:ext uri="{FF2B5EF4-FFF2-40B4-BE49-F238E27FC236}">
              <a16:creationId xmlns:a16="http://schemas.microsoft.com/office/drawing/2014/main" id="{788188DD-3B41-482C-8745-E170CD8C6D37}"/>
            </a:ext>
          </a:extLst>
        </xdr:cNvPr>
        <xdr:cNvSpPr/>
      </xdr:nvSpPr>
      <xdr:spPr>
        <a:xfrm>
          <a:off x="12446000" y="800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保健センター・保健所</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66</xdr:col>
      <xdr:colOff>0</xdr:colOff>
      <xdr:row>50</xdr:row>
      <xdr:rowOff>88900</xdr:rowOff>
    </xdr:from>
    <xdr:to>
      <xdr:col>74</xdr:col>
      <xdr:colOff>0</xdr:colOff>
      <xdr:row>52</xdr:row>
      <xdr:rowOff>0</xdr:rowOff>
    </xdr:to>
    <xdr:sp macro="" textlink="">
      <xdr:nvSpPr>
        <xdr:cNvPr id="608" name="正方形/長方形 607">
          <a:extLst>
            <a:ext uri="{FF2B5EF4-FFF2-40B4-BE49-F238E27FC236}">
              <a16:creationId xmlns:a16="http://schemas.microsoft.com/office/drawing/2014/main" id="{DFCC3841-B851-415A-A7D4-B80FAEB2A478}"/>
            </a:ext>
          </a:extLst>
        </xdr:cNvPr>
        <xdr:cNvSpPr/>
      </xdr:nvSpPr>
      <xdr:spPr>
        <a:xfrm>
          <a:off x="12573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51</xdr:row>
      <xdr:rowOff>120650</xdr:rowOff>
    </xdr:from>
    <xdr:to>
      <xdr:col>74</xdr:col>
      <xdr:colOff>0</xdr:colOff>
      <xdr:row>53</xdr:row>
      <xdr:rowOff>31750</xdr:rowOff>
    </xdr:to>
    <xdr:sp macro="" textlink="">
      <xdr:nvSpPr>
        <xdr:cNvPr id="609" name="正方形/長方形 608">
          <a:extLst>
            <a:ext uri="{FF2B5EF4-FFF2-40B4-BE49-F238E27FC236}">
              <a16:creationId xmlns:a16="http://schemas.microsoft.com/office/drawing/2014/main" id="{D159B9FE-F4E6-4F1E-BA94-62A777E4F40D}"/>
            </a:ext>
          </a:extLst>
        </xdr:cNvPr>
        <xdr:cNvSpPr/>
      </xdr:nvSpPr>
      <xdr:spPr>
        <a:xfrm>
          <a:off x="12573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17/18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50</xdr:row>
      <xdr:rowOff>88900</xdr:rowOff>
    </xdr:from>
    <xdr:to>
      <xdr:col>79</xdr:col>
      <xdr:colOff>63500</xdr:colOff>
      <xdr:row>52</xdr:row>
      <xdr:rowOff>0</xdr:rowOff>
    </xdr:to>
    <xdr:sp macro="" textlink="">
      <xdr:nvSpPr>
        <xdr:cNvPr id="610" name="正方形/長方形 609">
          <a:extLst>
            <a:ext uri="{FF2B5EF4-FFF2-40B4-BE49-F238E27FC236}">
              <a16:creationId xmlns:a16="http://schemas.microsoft.com/office/drawing/2014/main" id="{59A3D165-A8B0-4E30-9D8F-5AA3A82321BE}"/>
            </a:ext>
          </a:extLst>
        </xdr:cNvPr>
        <xdr:cNvSpPr/>
      </xdr:nvSpPr>
      <xdr:spPr>
        <a:xfrm>
          <a:off x="13589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51</xdr:row>
      <xdr:rowOff>120650</xdr:rowOff>
    </xdr:from>
    <xdr:to>
      <xdr:col>79</xdr:col>
      <xdr:colOff>63500</xdr:colOff>
      <xdr:row>53</xdr:row>
      <xdr:rowOff>31750</xdr:rowOff>
    </xdr:to>
    <xdr:sp macro="" textlink="">
      <xdr:nvSpPr>
        <xdr:cNvPr id="611" name="正方形/長方形 610">
          <a:extLst>
            <a:ext uri="{FF2B5EF4-FFF2-40B4-BE49-F238E27FC236}">
              <a16:creationId xmlns:a16="http://schemas.microsoft.com/office/drawing/2014/main" id="{EDAA53D9-6427-492E-B36A-99064AD878A6}"/>
            </a:ext>
          </a:extLst>
        </xdr:cNvPr>
        <xdr:cNvSpPr/>
      </xdr:nvSpPr>
      <xdr:spPr>
        <a:xfrm>
          <a:off x="13589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52.8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50</xdr:row>
      <xdr:rowOff>88900</xdr:rowOff>
    </xdr:from>
    <xdr:to>
      <xdr:col>85</xdr:col>
      <xdr:colOff>63500</xdr:colOff>
      <xdr:row>52</xdr:row>
      <xdr:rowOff>0</xdr:rowOff>
    </xdr:to>
    <xdr:sp macro="" textlink="">
      <xdr:nvSpPr>
        <xdr:cNvPr id="612" name="正方形/長方形 611">
          <a:extLst>
            <a:ext uri="{FF2B5EF4-FFF2-40B4-BE49-F238E27FC236}">
              <a16:creationId xmlns:a16="http://schemas.microsoft.com/office/drawing/2014/main" id="{FECBD885-1C6A-46D8-80FD-D7B78D40BD9B}"/>
            </a:ext>
          </a:extLst>
        </xdr:cNvPr>
        <xdr:cNvSpPr/>
      </xdr:nvSpPr>
      <xdr:spPr>
        <a:xfrm>
          <a:off x="14732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77</xdr:col>
      <xdr:colOff>63500</xdr:colOff>
      <xdr:row>51</xdr:row>
      <xdr:rowOff>120650</xdr:rowOff>
    </xdr:from>
    <xdr:to>
      <xdr:col>85</xdr:col>
      <xdr:colOff>63500</xdr:colOff>
      <xdr:row>53</xdr:row>
      <xdr:rowOff>31750</xdr:rowOff>
    </xdr:to>
    <xdr:sp macro="" textlink="">
      <xdr:nvSpPr>
        <xdr:cNvPr id="613" name="正方形/長方形 612">
          <a:extLst>
            <a:ext uri="{FF2B5EF4-FFF2-40B4-BE49-F238E27FC236}">
              <a16:creationId xmlns:a16="http://schemas.microsoft.com/office/drawing/2014/main" id="{457D7781-3BB3-4B14-BD55-AE618F09FB6D}"/>
            </a:ext>
          </a:extLst>
        </xdr:cNvPr>
        <xdr:cNvSpPr/>
      </xdr:nvSpPr>
      <xdr:spPr>
        <a:xfrm>
          <a:off x="14732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50.0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53</xdr:row>
      <xdr:rowOff>57150</xdr:rowOff>
    </xdr:from>
    <xdr:to>
      <xdr:col>90</xdr:col>
      <xdr:colOff>25400</xdr:colOff>
      <xdr:row>66</xdr:row>
      <xdr:rowOff>114300</xdr:rowOff>
    </xdr:to>
    <xdr:sp macro="" textlink="">
      <xdr:nvSpPr>
        <xdr:cNvPr id="614" name="正方形/長方形 613">
          <a:extLst>
            <a:ext uri="{FF2B5EF4-FFF2-40B4-BE49-F238E27FC236}">
              <a16:creationId xmlns:a16="http://schemas.microsoft.com/office/drawing/2014/main" id="{F38D35C7-E19D-45B6-A378-2BC9EEBB0A1D}"/>
            </a:ext>
          </a:extLst>
        </xdr:cNvPr>
        <xdr:cNvSpPr/>
      </xdr:nvSpPr>
      <xdr:spPr>
        <a:xfrm>
          <a:off x="12446000" y="914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52</xdr:row>
      <xdr:rowOff>38100</xdr:rowOff>
    </xdr:from>
    <xdr:ext cx="298543" cy="225703"/>
    <xdr:sp macro="" textlink="">
      <xdr:nvSpPr>
        <xdr:cNvPr id="615" name="テキスト ボックス 614">
          <a:extLst>
            <a:ext uri="{FF2B5EF4-FFF2-40B4-BE49-F238E27FC236}">
              <a16:creationId xmlns:a16="http://schemas.microsoft.com/office/drawing/2014/main" id="{81610443-0717-4DC3-884B-4E0087557327}"/>
            </a:ext>
          </a:extLst>
        </xdr:cNvPr>
        <xdr:cNvSpPr txBox="1"/>
      </xdr:nvSpPr>
      <xdr:spPr>
        <a:xfrm>
          <a:off x="12407900" y="895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66</xdr:row>
      <xdr:rowOff>114300</xdr:rowOff>
    </xdr:from>
    <xdr:to>
      <xdr:col>89</xdr:col>
      <xdr:colOff>177800</xdr:colOff>
      <xdr:row>66</xdr:row>
      <xdr:rowOff>114300</xdr:rowOff>
    </xdr:to>
    <xdr:cxnSp macro="">
      <xdr:nvCxnSpPr>
        <xdr:cNvPr id="616" name="直線コネクタ 615">
          <a:extLst>
            <a:ext uri="{FF2B5EF4-FFF2-40B4-BE49-F238E27FC236}">
              <a16:creationId xmlns:a16="http://schemas.microsoft.com/office/drawing/2014/main" id="{C4A9B250-CE5D-4C79-8429-69A31F666FFE}"/>
            </a:ext>
          </a:extLst>
        </xdr:cNvPr>
        <xdr:cNvCxnSpPr/>
      </xdr:nvCxnSpPr>
      <xdr:spPr>
        <a:xfrm>
          <a:off x="12446000" y="1143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65</xdr:row>
      <xdr:rowOff>143527</xdr:rowOff>
    </xdr:from>
    <xdr:ext cx="467179" cy="259045"/>
    <xdr:sp macro="" textlink="">
      <xdr:nvSpPr>
        <xdr:cNvPr id="617" name="テキスト ボックス 616">
          <a:extLst>
            <a:ext uri="{FF2B5EF4-FFF2-40B4-BE49-F238E27FC236}">
              <a16:creationId xmlns:a16="http://schemas.microsoft.com/office/drawing/2014/main" id="{B003ADFA-3DAF-4BBD-91BA-30E786D5D169}"/>
            </a:ext>
          </a:extLst>
        </xdr:cNvPr>
        <xdr:cNvSpPr txBox="1"/>
      </xdr:nvSpPr>
      <xdr:spPr>
        <a:xfrm>
          <a:off x="11978821" y="1128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64</xdr:row>
      <xdr:rowOff>130628</xdr:rowOff>
    </xdr:from>
    <xdr:to>
      <xdr:col>89</xdr:col>
      <xdr:colOff>177800</xdr:colOff>
      <xdr:row>64</xdr:row>
      <xdr:rowOff>130628</xdr:rowOff>
    </xdr:to>
    <xdr:cxnSp macro="">
      <xdr:nvCxnSpPr>
        <xdr:cNvPr id="618" name="直線コネクタ 617">
          <a:extLst>
            <a:ext uri="{FF2B5EF4-FFF2-40B4-BE49-F238E27FC236}">
              <a16:creationId xmlns:a16="http://schemas.microsoft.com/office/drawing/2014/main" id="{624248A1-F71C-495A-A73C-6DAD55494E78}"/>
            </a:ext>
          </a:extLst>
        </xdr:cNvPr>
        <xdr:cNvCxnSpPr/>
      </xdr:nvCxnSpPr>
      <xdr:spPr>
        <a:xfrm>
          <a:off x="12446000" y="11103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63</xdr:row>
      <xdr:rowOff>159855</xdr:rowOff>
    </xdr:from>
    <xdr:ext cx="467179" cy="259045"/>
    <xdr:sp macro="" textlink="">
      <xdr:nvSpPr>
        <xdr:cNvPr id="619" name="テキスト ボックス 618">
          <a:extLst>
            <a:ext uri="{FF2B5EF4-FFF2-40B4-BE49-F238E27FC236}">
              <a16:creationId xmlns:a16="http://schemas.microsoft.com/office/drawing/2014/main" id="{49E6345D-4B38-4DD3-9CC2-912693E5F5FB}"/>
            </a:ext>
          </a:extLst>
        </xdr:cNvPr>
        <xdr:cNvSpPr txBox="1"/>
      </xdr:nvSpPr>
      <xdr:spPr>
        <a:xfrm>
          <a:off x="11978821" y="10961205"/>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62</xdr:row>
      <xdr:rowOff>146957</xdr:rowOff>
    </xdr:from>
    <xdr:to>
      <xdr:col>89</xdr:col>
      <xdr:colOff>177800</xdr:colOff>
      <xdr:row>62</xdr:row>
      <xdr:rowOff>146957</xdr:rowOff>
    </xdr:to>
    <xdr:cxnSp macro="">
      <xdr:nvCxnSpPr>
        <xdr:cNvPr id="620" name="直線コネクタ 619">
          <a:extLst>
            <a:ext uri="{FF2B5EF4-FFF2-40B4-BE49-F238E27FC236}">
              <a16:creationId xmlns:a16="http://schemas.microsoft.com/office/drawing/2014/main" id="{7E89E2A9-5A00-44DB-8382-566B0F297490}"/>
            </a:ext>
          </a:extLst>
        </xdr:cNvPr>
        <xdr:cNvCxnSpPr/>
      </xdr:nvCxnSpPr>
      <xdr:spPr>
        <a:xfrm>
          <a:off x="12446000" y="1077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62</xdr:row>
      <xdr:rowOff>4734</xdr:rowOff>
    </xdr:from>
    <xdr:ext cx="403059" cy="259045"/>
    <xdr:sp macro="" textlink="">
      <xdr:nvSpPr>
        <xdr:cNvPr id="621" name="テキスト ボックス 620">
          <a:extLst>
            <a:ext uri="{FF2B5EF4-FFF2-40B4-BE49-F238E27FC236}">
              <a16:creationId xmlns:a16="http://schemas.microsoft.com/office/drawing/2014/main" id="{0BDFED38-EA50-4C91-8E7F-F601EC5D6A81}"/>
            </a:ext>
          </a:extLst>
        </xdr:cNvPr>
        <xdr:cNvSpPr txBox="1"/>
      </xdr:nvSpPr>
      <xdr:spPr>
        <a:xfrm>
          <a:off x="12042941" y="10634634"/>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60</xdr:row>
      <xdr:rowOff>163285</xdr:rowOff>
    </xdr:from>
    <xdr:to>
      <xdr:col>89</xdr:col>
      <xdr:colOff>177800</xdr:colOff>
      <xdr:row>60</xdr:row>
      <xdr:rowOff>163285</xdr:rowOff>
    </xdr:to>
    <xdr:cxnSp macro="">
      <xdr:nvCxnSpPr>
        <xdr:cNvPr id="622" name="直線コネクタ 621">
          <a:extLst>
            <a:ext uri="{FF2B5EF4-FFF2-40B4-BE49-F238E27FC236}">
              <a16:creationId xmlns:a16="http://schemas.microsoft.com/office/drawing/2014/main" id="{E9443FAB-ED69-4293-A1AC-72AEFA56F5F0}"/>
            </a:ext>
          </a:extLst>
        </xdr:cNvPr>
        <xdr:cNvCxnSpPr/>
      </xdr:nvCxnSpPr>
      <xdr:spPr>
        <a:xfrm>
          <a:off x="12446000" y="10450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60</xdr:row>
      <xdr:rowOff>21062</xdr:rowOff>
    </xdr:from>
    <xdr:ext cx="403059" cy="259045"/>
    <xdr:sp macro="" textlink="">
      <xdr:nvSpPr>
        <xdr:cNvPr id="623" name="テキスト ボックス 622">
          <a:extLst>
            <a:ext uri="{FF2B5EF4-FFF2-40B4-BE49-F238E27FC236}">
              <a16:creationId xmlns:a16="http://schemas.microsoft.com/office/drawing/2014/main" id="{DA8C266C-E1B0-4BBE-8DDE-09072C5DA80F}"/>
            </a:ext>
          </a:extLst>
        </xdr:cNvPr>
        <xdr:cNvSpPr txBox="1"/>
      </xdr:nvSpPr>
      <xdr:spPr>
        <a:xfrm>
          <a:off x="12042941" y="10308062"/>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59</xdr:row>
      <xdr:rowOff>8165</xdr:rowOff>
    </xdr:from>
    <xdr:to>
      <xdr:col>89</xdr:col>
      <xdr:colOff>177800</xdr:colOff>
      <xdr:row>59</xdr:row>
      <xdr:rowOff>8165</xdr:rowOff>
    </xdr:to>
    <xdr:cxnSp macro="">
      <xdr:nvCxnSpPr>
        <xdr:cNvPr id="624" name="直線コネクタ 623">
          <a:extLst>
            <a:ext uri="{FF2B5EF4-FFF2-40B4-BE49-F238E27FC236}">
              <a16:creationId xmlns:a16="http://schemas.microsoft.com/office/drawing/2014/main" id="{258691DE-EFA2-4B62-8014-CBEA4AD140F7}"/>
            </a:ext>
          </a:extLst>
        </xdr:cNvPr>
        <xdr:cNvCxnSpPr/>
      </xdr:nvCxnSpPr>
      <xdr:spPr>
        <a:xfrm>
          <a:off x="12446000" y="1012371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58</xdr:row>
      <xdr:rowOff>37392</xdr:rowOff>
    </xdr:from>
    <xdr:ext cx="403059" cy="259045"/>
    <xdr:sp macro="" textlink="">
      <xdr:nvSpPr>
        <xdr:cNvPr id="625" name="テキスト ボックス 624">
          <a:extLst>
            <a:ext uri="{FF2B5EF4-FFF2-40B4-BE49-F238E27FC236}">
              <a16:creationId xmlns:a16="http://schemas.microsoft.com/office/drawing/2014/main" id="{A63F0C44-359B-40AE-BB83-9DA32D17EA45}"/>
            </a:ext>
          </a:extLst>
        </xdr:cNvPr>
        <xdr:cNvSpPr txBox="1"/>
      </xdr:nvSpPr>
      <xdr:spPr>
        <a:xfrm>
          <a:off x="12042941" y="9981492"/>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57</xdr:row>
      <xdr:rowOff>24493</xdr:rowOff>
    </xdr:from>
    <xdr:to>
      <xdr:col>89</xdr:col>
      <xdr:colOff>177800</xdr:colOff>
      <xdr:row>57</xdr:row>
      <xdr:rowOff>24493</xdr:rowOff>
    </xdr:to>
    <xdr:cxnSp macro="">
      <xdr:nvCxnSpPr>
        <xdr:cNvPr id="626" name="直線コネクタ 625">
          <a:extLst>
            <a:ext uri="{FF2B5EF4-FFF2-40B4-BE49-F238E27FC236}">
              <a16:creationId xmlns:a16="http://schemas.microsoft.com/office/drawing/2014/main" id="{ED62D38B-4426-41BE-B196-B7E2F2B908DB}"/>
            </a:ext>
          </a:extLst>
        </xdr:cNvPr>
        <xdr:cNvCxnSpPr/>
      </xdr:nvCxnSpPr>
      <xdr:spPr>
        <a:xfrm>
          <a:off x="12446000" y="979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56</xdr:row>
      <xdr:rowOff>53720</xdr:rowOff>
    </xdr:from>
    <xdr:ext cx="403059" cy="259045"/>
    <xdr:sp macro="" textlink="">
      <xdr:nvSpPr>
        <xdr:cNvPr id="627" name="テキスト ボックス 626">
          <a:extLst>
            <a:ext uri="{FF2B5EF4-FFF2-40B4-BE49-F238E27FC236}">
              <a16:creationId xmlns:a16="http://schemas.microsoft.com/office/drawing/2014/main" id="{ED0059D7-96CC-4E03-943A-98F024FE9C5F}"/>
            </a:ext>
          </a:extLst>
        </xdr:cNvPr>
        <xdr:cNvSpPr txBox="1"/>
      </xdr:nvSpPr>
      <xdr:spPr>
        <a:xfrm>
          <a:off x="12042941" y="9654920"/>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55</xdr:row>
      <xdr:rowOff>40822</xdr:rowOff>
    </xdr:from>
    <xdr:to>
      <xdr:col>89</xdr:col>
      <xdr:colOff>177800</xdr:colOff>
      <xdr:row>55</xdr:row>
      <xdr:rowOff>40822</xdr:rowOff>
    </xdr:to>
    <xdr:cxnSp macro="">
      <xdr:nvCxnSpPr>
        <xdr:cNvPr id="628" name="直線コネクタ 627">
          <a:extLst>
            <a:ext uri="{FF2B5EF4-FFF2-40B4-BE49-F238E27FC236}">
              <a16:creationId xmlns:a16="http://schemas.microsoft.com/office/drawing/2014/main" id="{AA407E6D-190A-4C21-A47D-93479CDC7198}"/>
            </a:ext>
          </a:extLst>
        </xdr:cNvPr>
        <xdr:cNvCxnSpPr/>
      </xdr:nvCxnSpPr>
      <xdr:spPr>
        <a:xfrm>
          <a:off x="12446000" y="9470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105561</xdr:colOff>
      <xdr:row>54</xdr:row>
      <xdr:rowOff>70049</xdr:rowOff>
    </xdr:from>
    <xdr:ext cx="338939" cy="259045"/>
    <xdr:sp macro="" textlink="">
      <xdr:nvSpPr>
        <xdr:cNvPr id="629" name="テキスト ボックス 628">
          <a:extLst>
            <a:ext uri="{FF2B5EF4-FFF2-40B4-BE49-F238E27FC236}">
              <a16:creationId xmlns:a16="http://schemas.microsoft.com/office/drawing/2014/main" id="{9D4EAA32-4038-4D24-9F6A-4ACF99E6AFAE}"/>
            </a:ext>
          </a:extLst>
        </xdr:cNvPr>
        <xdr:cNvSpPr txBox="1"/>
      </xdr:nvSpPr>
      <xdr:spPr>
        <a:xfrm>
          <a:off x="12107061" y="9328349"/>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53</xdr:row>
      <xdr:rowOff>57150</xdr:rowOff>
    </xdr:from>
    <xdr:to>
      <xdr:col>89</xdr:col>
      <xdr:colOff>177800</xdr:colOff>
      <xdr:row>53</xdr:row>
      <xdr:rowOff>57150</xdr:rowOff>
    </xdr:to>
    <xdr:cxnSp macro="">
      <xdr:nvCxnSpPr>
        <xdr:cNvPr id="630" name="直線コネクタ 629">
          <a:extLst>
            <a:ext uri="{FF2B5EF4-FFF2-40B4-BE49-F238E27FC236}">
              <a16:creationId xmlns:a16="http://schemas.microsoft.com/office/drawing/2014/main" id="{FBD89866-407F-461C-B28F-0DE9FC74AD84}"/>
            </a:ext>
          </a:extLst>
        </xdr:cNvPr>
        <xdr:cNvCxnSpPr/>
      </xdr:nvCxnSpPr>
      <xdr:spPr>
        <a:xfrm>
          <a:off x="12446000" y="914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53</xdr:row>
      <xdr:rowOff>57150</xdr:rowOff>
    </xdr:from>
    <xdr:to>
      <xdr:col>90</xdr:col>
      <xdr:colOff>25400</xdr:colOff>
      <xdr:row>66</xdr:row>
      <xdr:rowOff>114300</xdr:rowOff>
    </xdr:to>
    <xdr:sp macro="" textlink="">
      <xdr:nvSpPr>
        <xdr:cNvPr id="631" name="【保健センター・保健所】&#10;有形固定資産減価償却率グラフ枠">
          <a:extLst>
            <a:ext uri="{FF2B5EF4-FFF2-40B4-BE49-F238E27FC236}">
              <a16:creationId xmlns:a16="http://schemas.microsoft.com/office/drawing/2014/main" id="{0F5E7609-3CB4-4B54-AE98-F013378EB0D8}"/>
            </a:ext>
          </a:extLst>
        </xdr:cNvPr>
        <xdr:cNvSpPr/>
      </xdr:nvSpPr>
      <xdr:spPr>
        <a:xfrm>
          <a:off x="12446000" y="914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126364</xdr:colOff>
      <xdr:row>55</xdr:row>
      <xdr:rowOff>138793</xdr:rowOff>
    </xdr:from>
    <xdr:to>
      <xdr:col>85</xdr:col>
      <xdr:colOff>126364</xdr:colOff>
      <xdr:row>64</xdr:row>
      <xdr:rowOff>32657</xdr:rowOff>
    </xdr:to>
    <xdr:cxnSp macro="">
      <xdr:nvCxnSpPr>
        <xdr:cNvPr id="632" name="直線コネクタ 631">
          <a:extLst>
            <a:ext uri="{FF2B5EF4-FFF2-40B4-BE49-F238E27FC236}">
              <a16:creationId xmlns:a16="http://schemas.microsoft.com/office/drawing/2014/main" id="{1B8EA551-0B20-4325-961B-92CA2046640F}"/>
            </a:ext>
          </a:extLst>
        </xdr:cNvPr>
        <xdr:cNvCxnSpPr/>
      </xdr:nvCxnSpPr>
      <xdr:spPr>
        <a:xfrm flipV="1">
          <a:off x="16318864" y="9568543"/>
          <a:ext cx="0" cy="1436914"/>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64</xdr:row>
      <xdr:rowOff>36484</xdr:rowOff>
    </xdr:from>
    <xdr:ext cx="405111" cy="259045"/>
    <xdr:sp macro="" textlink="">
      <xdr:nvSpPr>
        <xdr:cNvPr id="633" name="【保健センター・保健所】&#10;有形固定資産減価償却率最小値テキスト">
          <a:extLst>
            <a:ext uri="{FF2B5EF4-FFF2-40B4-BE49-F238E27FC236}">
              <a16:creationId xmlns:a16="http://schemas.microsoft.com/office/drawing/2014/main" id="{01447DE7-FB9C-4693-B9A7-9E9D751302C3}"/>
            </a:ext>
          </a:extLst>
        </xdr:cNvPr>
        <xdr:cNvSpPr txBox="1"/>
      </xdr:nvSpPr>
      <xdr:spPr>
        <a:xfrm>
          <a:off x="16357600" y="11009284"/>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94.0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64</xdr:row>
      <xdr:rowOff>32657</xdr:rowOff>
    </xdr:from>
    <xdr:to>
      <xdr:col>86</xdr:col>
      <xdr:colOff>25400</xdr:colOff>
      <xdr:row>64</xdr:row>
      <xdr:rowOff>32657</xdr:rowOff>
    </xdr:to>
    <xdr:cxnSp macro="">
      <xdr:nvCxnSpPr>
        <xdr:cNvPr id="634" name="直線コネクタ 633">
          <a:extLst>
            <a:ext uri="{FF2B5EF4-FFF2-40B4-BE49-F238E27FC236}">
              <a16:creationId xmlns:a16="http://schemas.microsoft.com/office/drawing/2014/main" id="{514DCF9A-0DD6-489B-A9E6-837714618392}"/>
            </a:ext>
          </a:extLst>
        </xdr:cNvPr>
        <xdr:cNvCxnSpPr/>
      </xdr:nvCxnSpPr>
      <xdr:spPr>
        <a:xfrm>
          <a:off x="16230600" y="1100545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54</xdr:row>
      <xdr:rowOff>85470</xdr:rowOff>
    </xdr:from>
    <xdr:ext cx="340478" cy="259045"/>
    <xdr:sp macro="" textlink="">
      <xdr:nvSpPr>
        <xdr:cNvPr id="635" name="【保健センター・保健所】&#10;有形固定資産減価償却率最大値テキスト">
          <a:extLst>
            <a:ext uri="{FF2B5EF4-FFF2-40B4-BE49-F238E27FC236}">
              <a16:creationId xmlns:a16="http://schemas.microsoft.com/office/drawing/2014/main" id="{8EFF23EF-A60D-471C-862B-6D04C2F64E70}"/>
            </a:ext>
          </a:extLst>
        </xdr:cNvPr>
        <xdr:cNvSpPr txBox="1"/>
      </xdr:nvSpPr>
      <xdr:spPr>
        <a:xfrm>
          <a:off x="16357600" y="9343770"/>
          <a:ext cx="340478"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6.0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55</xdr:row>
      <xdr:rowOff>138793</xdr:rowOff>
    </xdr:from>
    <xdr:to>
      <xdr:col>86</xdr:col>
      <xdr:colOff>25400</xdr:colOff>
      <xdr:row>55</xdr:row>
      <xdr:rowOff>138793</xdr:rowOff>
    </xdr:to>
    <xdr:cxnSp macro="">
      <xdr:nvCxnSpPr>
        <xdr:cNvPr id="636" name="直線コネクタ 635">
          <a:extLst>
            <a:ext uri="{FF2B5EF4-FFF2-40B4-BE49-F238E27FC236}">
              <a16:creationId xmlns:a16="http://schemas.microsoft.com/office/drawing/2014/main" id="{25FB7A75-19FE-49FD-8427-99F106797321}"/>
            </a:ext>
          </a:extLst>
        </xdr:cNvPr>
        <xdr:cNvCxnSpPr/>
      </xdr:nvCxnSpPr>
      <xdr:spPr>
        <a:xfrm>
          <a:off x="16230600" y="956854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58</xdr:row>
      <xdr:rowOff>130464</xdr:rowOff>
    </xdr:from>
    <xdr:ext cx="405111" cy="259045"/>
    <xdr:sp macro="" textlink="">
      <xdr:nvSpPr>
        <xdr:cNvPr id="637" name="【保健センター・保健所】&#10;有形固定資産減価償却率平均値テキスト">
          <a:extLst>
            <a:ext uri="{FF2B5EF4-FFF2-40B4-BE49-F238E27FC236}">
              <a16:creationId xmlns:a16="http://schemas.microsoft.com/office/drawing/2014/main" id="{C956FB1D-BF4B-4F7D-A3BD-638CE561E3CD}"/>
            </a:ext>
          </a:extLst>
        </xdr:cNvPr>
        <xdr:cNvSpPr txBox="1"/>
      </xdr:nvSpPr>
      <xdr:spPr>
        <a:xfrm>
          <a:off x="16357600" y="10074564"/>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49.2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59</xdr:row>
      <xdr:rowOff>107587</xdr:rowOff>
    </xdr:from>
    <xdr:to>
      <xdr:col>85</xdr:col>
      <xdr:colOff>177800</xdr:colOff>
      <xdr:row>60</xdr:row>
      <xdr:rowOff>37737</xdr:rowOff>
    </xdr:to>
    <xdr:sp macro="" textlink="">
      <xdr:nvSpPr>
        <xdr:cNvPr id="638" name="フローチャート: 判断 637">
          <a:extLst>
            <a:ext uri="{FF2B5EF4-FFF2-40B4-BE49-F238E27FC236}">
              <a16:creationId xmlns:a16="http://schemas.microsoft.com/office/drawing/2014/main" id="{90EDFF3A-0D1E-4D15-B247-29898EC706D4}"/>
            </a:ext>
          </a:extLst>
        </xdr:cNvPr>
        <xdr:cNvSpPr/>
      </xdr:nvSpPr>
      <xdr:spPr>
        <a:xfrm>
          <a:off x="16268700" y="1022313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0</xdr:colOff>
      <xdr:row>59</xdr:row>
      <xdr:rowOff>97790</xdr:rowOff>
    </xdr:from>
    <xdr:to>
      <xdr:col>81</xdr:col>
      <xdr:colOff>101600</xdr:colOff>
      <xdr:row>60</xdr:row>
      <xdr:rowOff>27940</xdr:rowOff>
    </xdr:to>
    <xdr:sp macro="" textlink="">
      <xdr:nvSpPr>
        <xdr:cNvPr id="639" name="フローチャート: 判断 638">
          <a:extLst>
            <a:ext uri="{FF2B5EF4-FFF2-40B4-BE49-F238E27FC236}">
              <a16:creationId xmlns:a16="http://schemas.microsoft.com/office/drawing/2014/main" id="{4495E363-03C4-4532-B46F-659975775EB9}"/>
            </a:ext>
          </a:extLst>
        </xdr:cNvPr>
        <xdr:cNvSpPr/>
      </xdr:nvSpPr>
      <xdr:spPr>
        <a:xfrm>
          <a:off x="15430500" y="102133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63500</xdr:colOff>
      <xdr:row>59</xdr:row>
      <xdr:rowOff>105954</xdr:rowOff>
    </xdr:from>
    <xdr:to>
      <xdr:col>76</xdr:col>
      <xdr:colOff>165100</xdr:colOff>
      <xdr:row>60</xdr:row>
      <xdr:rowOff>36104</xdr:rowOff>
    </xdr:to>
    <xdr:sp macro="" textlink="">
      <xdr:nvSpPr>
        <xdr:cNvPr id="640" name="フローチャート: 判断 639">
          <a:extLst>
            <a:ext uri="{FF2B5EF4-FFF2-40B4-BE49-F238E27FC236}">
              <a16:creationId xmlns:a16="http://schemas.microsoft.com/office/drawing/2014/main" id="{AC4DC1E4-F36E-4D04-A239-1335E964AC97}"/>
            </a:ext>
          </a:extLst>
        </xdr:cNvPr>
        <xdr:cNvSpPr/>
      </xdr:nvSpPr>
      <xdr:spPr>
        <a:xfrm>
          <a:off x="14541500" y="1022150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127000</xdr:colOff>
      <xdr:row>59</xdr:row>
      <xdr:rowOff>79828</xdr:rowOff>
    </xdr:from>
    <xdr:to>
      <xdr:col>72</xdr:col>
      <xdr:colOff>38100</xdr:colOff>
      <xdr:row>60</xdr:row>
      <xdr:rowOff>9978</xdr:rowOff>
    </xdr:to>
    <xdr:sp macro="" textlink="">
      <xdr:nvSpPr>
        <xdr:cNvPr id="641" name="フローチャート: 判断 640">
          <a:extLst>
            <a:ext uri="{FF2B5EF4-FFF2-40B4-BE49-F238E27FC236}">
              <a16:creationId xmlns:a16="http://schemas.microsoft.com/office/drawing/2014/main" id="{35410A32-5F42-4242-A894-1A080648EF6D}"/>
            </a:ext>
          </a:extLst>
        </xdr:cNvPr>
        <xdr:cNvSpPr/>
      </xdr:nvSpPr>
      <xdr:spPr>
        <a:xfrm>
          <a:off x="13652500" y="1019537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0</xdr:colOff>
      <xdr:row>59</xdr:row>
      <xdr:rowOff>114119</xdr:rowOff>
    </xdr:from>
    <xdr:to>
      <xdr:col>67</xdr:col>
      <xdr:colOff>101600</xdr:colOff>
      <xdr:row>60</xdr:row>
      <xdr:rowOff>44269</xdr:rowOff>
    </xdr:to>
    <xdr:sp macro="" textlink="">
      <xdr:nvSpPr>
        <xdr:cNvPr id="642" name="フローチャート: 判断 641">
          <a:extLst>
            <a:ext uri="{FF2B5EF4-FFF2-40B4-BE49-F238E27FC236}">
              <a16:creationId xmlns:a16="http://schemas.microsoft.com/office/drawing/2014/main" id="{78D15EFF-32C4-4E9F-85E0-D484BE0530EE}"/>
            </a:ext>
          </a:extLst>
        </xdr:cNvPr>
        <xdr:cNvSpPr/>
      </xdr:nvSpPr>
      <xdr:spPr>
        <a:xfrm>
          <a:off x="12763500" y="1022966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84</xdr:col>
      <xdr:colOff>127000</xdr:colOff>
      <xdr:row>66</xdr:row>
      <xdr:rowOff>111777</xdr:rowOff>
    </xdr:from>
    <xdr:ext cx="762000" cy="259045"/>
    <xdr:sp macro="" textlink="">
      <xdr:nvSpPr>
        <xdr:cNvPr id="643" name="テキスト ボックス 642">
          <a:extLst>
            <a:ext uri="{FF2B5EF4-FFF2-40B4-BE49-F238E27FC236}">
              <a16:creationId xmlns:a16="http://schemas.microsoft.com/office/drawing/2014/main" id="{1C8C4C63-7BEB-4975-83CD-05506ED1CE3D}"/>
            </a:ext>
          </a:extLst>
        </xdr:cNvPr>
        <xdr:cNvSpPr txBox="1"/>
      </xdr:nvSpPr>
      <xdr:spPr>
        <a:xfrm>
          <a:off x="161290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66</xdr:row>
      <xdr:rowOff>111777</xdr:rowOff>
    </xdr:from>
    <xdr:ext cx="762000" cy="259045"/>
    <xdr:sp macro="" textlink="">
      <xdr:nvSpPr>
        <xdr:cNvPr id="644" name="テキスト ボックス 643">
          <a:extLst>
            <a:ext uri="{FF2B5EF4-FFF2-40B4-BE49-F238E27FC236}">
              <a16:creationId xmlns:a16="http://schemas.microsoft.com/office/drawing/2014/main" id="{5AE0F303-1693-45C4-AB11-EF824D9139C9}"/>
            </a:ext>
          </a:extLst>
        </xdr:cNvPr>
        <xdr:cNvSpPr txBox="1"/>
      </xdr:nvSpPr>
      <xdr:spPr>
        <a:xfrm>
          <a:off x="15290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66</xdr:row>
      <xdr:rowOff>111777</xdr:rowOff>
    </xdr:from>
    <xdr:ext cx="762000" cy="259045"/>
    <xdr:sp macro="" textlink="">
      <xdr:nvSpPr>
        <xdr:cNvPr id="645" name="テキスト ボックス 644">
          <a:extLst>
            <a:ext uri="{FF2B5EF4-FFF2-40B4-BE49-F238E27FC236}">
              <a16:creationId xmlns:a16="http://schemas.microsoft.com/office/drawing/2014/main" id="{F31BDD9D-8964-4249-A036-FABA7E11BFCF}"/>
            </a:ext>
          </a:extLst>
        </xdr:cNvPr>
        <xdr:cNvSpPr txBox="1"/>
      </xdr:nvSpPr>
      <xdr:spPr>
        <a:xfrm>
          <a:off x="14401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66</xdr:row>
      <xdr:rowOff>111777</xdr:rowOff>
    </xdr:from>
    <xdr:ext cx="762000" cy="259045"/>
    <xdr:sp macro="" textlink="">
      <xdr:nvSpPr>
        <xdr:cNvPr id="646" name="テキスト ボックス 645">
          <a:extLst>
            <a:ext uri="{FF2B5EF4-FFF2-40B4-BE49-F238E27FC236}">
              <a16:creationId xmlns:a16="http://schemas.microsoft.com/office/drawing/2014/main" id="{E9E70008-BDBA-4F69-8D50-602EEE835D2E}"/>
            </a:ext>
          </a:extLst>
        </xdr:cNvPr>
        <xdr:cNvSpPr txBox="1"/>
      </xdr:nvSpPr>
      <xdr:spPr>
        <a:xfrm>
          <a:off x="13512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66</xdr:row>
      <xdr:rowOff>111777</xdr:rowOff>
    </xdr:from>
    <xdr:ext cx="762000" cy="259045"/>
    <xdr:sp macro="" textlink="">
      <xdr:nvSpPr>
        <xdr:cNvPr id="647" name="テキスト ボックス 646">
          <a:extLst>
            <a:ext uri="{FF2B5EF4-FFF2-40B4-BE49-F238E27FC236}">
              <a16:creationId xmlns:a16="http://schemas.microsoft.com/office/drawing/2014/main" id="{C1158FB0-C2C0-4206-821C-D4C6179F8B88}"/>
            </a:ext>
          </a:extLst>
        </xdr:cNvPr>
        <xdr:cNvSpPr txBox="1"/>
      </xdr:nvSpPr>
      <xdr:spPr>
        <a:xfrm>
          <a:off x="12623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63</xdr:row>
      <xdr:rowOff>76563</xdr:rowOff>
    </xdr:from>
    <xdr:to>
      <xdr:col>85</xdr:col>
      <xdr:colOff>177800</xdr:colOff>
      <xdr:row>64</xdr:row>
      <xdr:rowOff>6713</xdr:rowOff>
    </xdr:to>
    <xdr:sp macro="" textlink="">
      <xdr:nvSpPr>
        <xdr:cNvPr id="648" name="楕円 647">
          <a:extLst>
            <a:ext uri="{FF2B5EF4-FFF2-40B4-BE49-F238E27FC236}">
              <a16:creationId xmlns:a16="http://schemas.microsoft.com/office/drawing/2014/main" id="{18C9B5C7-51B1-4A01-B3BE-990F92076CBB}"/>
            </a:ext>
          </a:extLst>
        </xdr:cNvPr>
        <xdr:cNvSpPr/>
      </xdr:nvSpPr>
      <xdr:spPr>
        <a:xfrm>
          <a:off x="16268700" y="1087791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165100</xdr:colOff>
      <xdr:row>62</xdr:row>
      <xdr:rowOff>162940</xdr:rowOff>
    </xdr:from>
    <xdr:ext cx="405111" cy="259045"/>
    <xdr:sp macro="" textlink="">
      <xdr:nvSpPr>
        <xdr:cNvPr id="649" name="【保健センター・保健所】&#10;有形固定資産減価償却率該当値テキスト">
          <a:extLst>
            <a:ext uri="{FF2B5EF4-FFF2-40B4-BE49-F238E27FC236}">
              <a16:creationId xmlns:a16="http://schemas.microsoft.com/office/drawing/2014/main" id="{E05012A1-4481-4341-9C0F-465719C61CCB}"/>
            </a:ext>
          </a:extLst>
        </xdr:cNvPr>
        <xdr:cNvSpPr txBox="1"/>
      </xdr:nvSpPr>
      <xdr:spPr>
        <a:xfrm>
          <a:off x="16357600" y="10792840"/>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89.3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63</xdr:row>
      <xdr:rowOff>34109</xdr:rowOff>
    </xdr:from>
    <xdr:to>
      <xdr:col>81</xdr:col>
      <xdr:colOff>101600</xdr:colOff>
      <xdr:row>63</xdr:row>
      <xdr:rowOff>135709</xdr:rowOff>
    </xdr:to>
    <xdr:sp macro="" textlink="">
      <xdr:nvSpPr>
        <xdr:cNvPr id="650" name="楕円 649">
          <a:extLst>
            <a:ext uri="{FF2B5EF4-FFF2-40B4-BE49-F238E27FC236}">
              <a16:creationId xmlns:a16="http://schemas.microsoft.com/office/drawing/2014/main" id="{D52684ED-8DA3-4FD2-99D0-A7CB5E7049E7}"/>
            </a:ext>
          </a:extLst>
        </xdr:cNvPr>
        <xdr:cNvSpPr/>
      </xdr:nvSpPr>
      <xdr:spPr>
        <a:xfrm>
          <a:off x="15430500" y="1083545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50800</xdr:colOff>
      <xdr:row>63</xdr:row>
      <xdr:rowOff>84909</xdr:rowOff>
    </xdr:from>
    <xdr:to>
      <xdr:col>85</xdr:col>
      <xdr:colOff>127000</xdr:colOff>
      <xdr:row>63</xdr:row>
      <xdr:rowOff>127363</xdr:rowOff>
    </xdr:to>
    <xdr:cxnSp macro="">
      <xdr:nvCxnSpPr>
        <xdr:cNvPr id="651" name="直線コネクタ 650">
          <a:extLst>
            <a:ext uri="{FF2B5EF4-FFF2-40B4-BE49-F238E27FC236}">
              <a16:creationId xmlns:a16="http://schemas.microsoft.com/office/drawing/2014/main" id="{21906E9F-DC82-461D-91F5-2C0F90B2B678}"/>
            </a:ext>
          </a:extLst>
        </xdr:cNvPr>
        <xdr:cNvCxnSpPr/>
      </xdr:nvCxnSpPr>
      <xdr:spPr>
        <a:xfrm>
          <a:off x="15481300" y="10886259"/>
          <a:ext cx="838200" cy="4245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62</xdr:row>
      <xdr:rowOff>164737</xdr:rowOff>
    </xdr:from>
    <xdr:to>
      <xdr:col>76</xdr:col>
      <xdr:colOff>165100</xdr:colOff>
      <xdr:row>63</xdr:row>
      <xdr:rowOff>94887</xdr:rowOff>
    </xdr:to>
    <xdr:sp macro="" textlink="">
      <xdr:nvSpPr>
        <xdr:cNvPr id="652" name="楕円 651">
          <a:extLst>
            <a:ext uri="{FF2B5EF4-FFF2-40B4-BE49-F238E27FC236}">
              <a16:creationId xmlns:a16="http://schemas.microsoft.com/office/drawing/2014/main" id="{475C1D73-0105-46AC-9DE4-082462349F8C}"/>
            </a:ext>
          </a:extLst>
        </xdr:cNvPr>
        <xdr:cNvSpPr/>
      </xdr:nvSpPr>
      <xdr:spPr>
        <a:xfrm>
          <a:off x="14541500" y="1079463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63</xdr:row>
      <xdr:rowOff>44087</xdr:rowOff>
    </xdr:from>
    <xdr:to>
      <xdr:col>81</xdr:col>
      <xdr:colOff>50800</xdr:colOff>
      <xdr:row>63</xdr:row>
      <xdr:rowOff>84909</xdr:rowOff>
    </xdr:to>
    <xdr:cxnSp macro="">
      <xdr:nvCxnSpPr>
        <xdr:cNvPr id="653" name="直線コネクタ 652">
          <a:extLst>
            <a:ext uri="{FF2B5EF4-FFF2-40B4-BE49-F238E27FC236}">
              <a16:creationId xmlns:a16="http://schemas.microsoft.com/office/drawing/2014/main" id="{2C5B4A91-4F05-49A9-B875-159BBF51FDC6}"/>
            </a:ext>
          </a:extLst>
        </xdr:cNvPr>
        <xdr:cNvCxnSpPr/>
      </xdr:nvCxnSpPr>
      <xdr:spPr>
        <a:xfrm>
          <a:off x="14592300" y="10845437"/>
          <a:ext cx="889000" cy="4082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62</xdr:row>
      <xdr:rowOff>130447</xdr:rowOff>
    </xdr:from>
    <xdr:to>
      <xdr:col>72</xdr:col>
      <xdr:colOff>38100</xdr:colOff>
      <xdr:row>63</xdr:row>
      <xdr:rowOff>60597</xdr:rowOff>
    </xdr:to>
    <xdr:sp macro="" textlink="">
      <xdr:nvSpPr>
        <xdr:cNvPr id="654" name="楕円 653">
          <a:extLst>
            <a:ext uri="{FF2B5EF4-FFF2-40B4-BE49-F238E27FC236}">
              <a16:creationId xmlns:a16="http://schemas.microsoft.com/office/drawing/2014/main" id="{3E6F7BE9-A782-4CC9-9211-0EAB057CA510}"/>
            </a:ext>
          </a:extLst>
        </xdr:cNvPr>
        <xdr:cNvSpPr/>
      </xdr:nvSpPr>
      <xdr:spPr>
        <a:xfrm>
          <a:off x="13652500" y="1076034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177800</xdr:colOff>
      <xdr:row>63</xdr:row>
      <xdr:rowOff>9797</xdr:rowOff>
    </xdr:from>
    <xdr:to>
      <xdr:col>76</xdr:col>
      <xdr:colOff>114300</xdr:colOff>
      <xdr:row>63</xdr:row>
      <xdr:rowOff>44087</xdr:rowOff>
    </xdr:to>
    <xdr:cxnSp macro="">
      <xdr:nvCxnSpPr>
        <xdr:cNvPr id="655" name="直線コネクタ 654">
          <a:extLst>
            <a:ext uri="{FF2B5EF4-FFF2-40B4-BE49-F238E27FC236}">
              <a16:creationId xmlns:a16="http://schemas.microsoft.com/office/drawing/2014/main" id="{FE56F3DE-238C-4B5F-857F-8ACFC780BF65}"/>
            </a:ext>
          </a:extLst>
        </xdr:cNvPr>
        <xdr:cNvCxnSpPr/>
      </xdr:nvCxnSpPr>
      <xdr:spPr>
        <a:xfrm>
          <a:off x="13703300" y="10811147"/>
          <a:ext cx="889000" cy="3429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67</xdr:col>
      <xdr:colOff>0</xdr:colOff>
      <xdr:row>63</xdr:row>
      <xdr:rowOff>24312</xdr:rowOff>
    </xdr:from>
    <xdr:to>
      <xdr:col>67</xdr:col>
      <xdr:colOff>101600</xdr:colOff>
      <xdr:row>63</xdr:row>
      <xdr:rowOff>125912</xdr:rowOff>
    </xdr:to>
    <xdr:sp macro="" textlink="">
      <xdr:nvSpPr>
        <xdr:cNvPr id="656" name="楕円 655">
          <a:extLst>
            <a:ext uri="{FF2B5EF4-FFF2-40B4-BE49-F238E27FC236}">
              <a16:creationId xmlns:a16="http://schemas.microsoft.com/office/drawing/2014/main" id="{1CD2D86D-688A-465E-82E3-04F4C40867B6}"/>
            </a:ext>
          </a:extLst>
        </xdr:cNvPr>
        <xdr:cNvSpPr/>
      </xdr:nvSpPr>
      <xdr:spPr>
        <a:xfrm>
          <a:off x="12763500" y="1082566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50800</xdr:colOff>
      <xdr:row>63</xdr:row>
      <xdr:rowOff>9797</xdr:rowOff>
    </xdr:from>
    <xdr:to>
      <xdr:col>71</xdr:col>
      <xdr:colOff>177800</xdr:colOff>
      <xdr:row>63</xdr:row>
      <xdr:rowOff>75112</xdr:rowOff>
    </xdr:to>
    <xdr:cxnSp macro="">
      <xdr:nvCxnSpPr>
        <xdr:cNvPr id="657" name="直線コネクタ 656">
          <a:extLst>
            <a:ext uri="{FF2B5EF4-FFF2-40B4-BE49-F238E27FC236}">
              <a16:creationId xmlns:a16="http://schemas.microsoft.com/office/drawing/2014/main" id="{0565C14B-620D-4350-BF86-DF024D82F1B4}"/>
            </a:ext>
          </a:extLst>
        </xdr:cNvPr>
        <xdr:cNvCxnSpPr/>
      </xdr:nvCxnSpPr>
      <xdr:spPr>
        <a:xfrm flipV="1">
          <a:off x="12814300" y="10811147"/>
          <a:ext cx="889000" cy="6531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80</xdr:col>
      <xdr:colOff>26044</xdr:colOff>
      <xdr:row>58</xdr:row>
      <xdr:rowOff>44467</xdr:rowOff>
    </xdr:from>
    <xdr:ext cx="405111" cy="259045"/>
    <xdr:sp macro="" textlink="">
      <xdr:nvSpPr>
        <xdr:cNvPr id="658" name="n_1aveValue【保健センター・保健所】&#10;有形固定資産減価償却率">
          <a:extLst>
            <a:ext uri="{FF2B5EF4-FFF2-40B4-BE49-F238E27FC236}">
              <a16:creationId xmlns:a16="http://schemas.microsoft.com/office/drawing/2014/main" id="{BCB7CC9F-C198-449E-91EB-09F41969BE2C}"/>
            </a:ext>
          </a:extLst>
        </xdr:cNvPr>
        <xdr:cNvSpPr txBox="1"/>
      </xdr:nvSpPr>
      <xdr:spPr>
        <a:xfrm>
          <a:off x="15266044" y="998856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48.6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58</xdr:row>
      <xdr:rowOff>52631</xdr:rowOff>
    </xdr:from>
    <xdr:ext cx="405111" cy="259045"/>
    <xdr:sp macro="" textlink="">
      <xdr:nvSpPr>
        <xdr:cNvPr id="659" name="n_2aveValue【保健センター・保健所】&#10;有形固定資産減価償却率">
          <a:extLst>
            <a:ext uri="{FF2B5EF4-FFF2-40B4-BE49-F238E27FC236}">
              <a16:creationId xmlns:a16="http://schemas.microsoft.com/office/drawing/2014/main" id="{1DF19F71-7CFC-4D62-8083-590D6704D52B}"/>
            </a:ext>
          </a:extLst>
        </xdr:cNvPr>
        <xdr:cNvSpPr txBox="1"/>
      </xdr:nvSpPr>
      <xdr:spPr>
        <a:xfrm>
          <a:off x="14389744" y="999673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49.1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58</xdr:row>
      <xdr:rowOff>26505</xdr:rowOff>
    </xdr:from>
    <xdr:ext cx="405111" cy="259045"/>
    <xdr:sp macro="" textlink="">
      <xdr:nvSpPr>
        <xdr:cNvPr id="660" name="n_3aveValue【保健センター・保健所】&#10;有形固定資産減価償却率">
          <a:extLst>
            <a:ext uri="{FF2B5EF4-FFF2-40B4-BE49-F238E27FC236}">
              <a16:creationId xmlns:a16="http://schemas.microsoft.com/office/drawing/2014/main" id="{A84CE5FD-41DE-4E07-A989-8CC5BDD3E890}"/>
            </a:ext>
          </a:extLst>
        </xdr:cNvPr>
        <xdr:cNvSpPr txBox="1"/>
      </xdr:nvSpPr>
      <xdr:spPr>
        <a:xfrm>
          <a:off x="13500744" y="997060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47.5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58</xdr:row>
      <xdr:rowOff>60796</xdr:rowOff>
    </xdr:from>
    <xdr:ext cx="405111" cy="259045"/>
    <xdr:sp macro="" textlink="">
      <xdr:nvSpPr>
        <xdr:cNvPr id="661" name="n_4aveValue【保健センター・保健所】&#10;有形固定資産減価償却率">
          <a:extLst>
            <a:ext uri="{FF2B5EF4-FFF2-40B4-BE49-F238E27FC236}">
              <a16:creationId xmlns:a16="http://schemas.microsoft.com/office/drawing/2014/main" id="{6A8667FD-45C0-4075-9D28-23FF0A89C5B1}"/>
            </a:ext>
          </a:extLst>
        </xdr:cNvPr>
        <xdr:cNvSpPr txBox="1"/>
      </xdr:nvSpPr>
      <xdr:spPr>
        <a:xfrm>
          <a:off x="12611744" y="1000489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49.6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26044</xdr:colOff>
      <xdr:row>63</xdr:row>
      <xdr:rowOff>126836</xdr:rowOff>
    </xdr:from>
    <xdr:ext cx="405111" cy="259045"/>
    <xdr:sp macro="" textlink="">
      <xdr:nvSpPr>
        <xdr:cNvPr id="662" name="n_1mainValue【保健センター・保健所】&#10;有形固定資産減価償却率">
          <a:extLst>
            <a:ext uri="{FF2B5EF4-FFF2-40B4-BE49-F238E27FC236}">
              <a16:creationId xmlns:a16="http://schemas.microsoft.com/office/drawing/2014/main" id="{F9FBE003-D14A-458C-9A24-CB01C587AB0C}"/>
            </a:ext>
          </a:extLst>
        </xdr:cNvPr>
        <xdr:cNvSpPr txBox="1"/>
      </xdr:nvSpPr>
      <xdr:spPr>
        <a:xfrm>
          <a:off x="15266044" y="1092818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86.7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63</xdr:row>
      <xdr:rowOff>86014</xdr:rowOff>
    </xdr:from>
    <xdr:ext cx="405111" cy="259045"/>
    <xdr:sp macro="" textlink="">
      <xdr:nvSpPr>
        <xdr:cNvPr id="663" name="n_2mainValue【保健センター・保健所】&#10;有形固定資産減価償却率">
          <a:extLst>
            <a:ext uri="{FF2B5EF4-FFF2-40B4-BE49-F238E27FC236}">
              <a16:creationId xmlns:a16="http://schemas.microsoft.com/office/drawing/2014/main" id="{326359A8-484E-4B67-8008-16FDEF846030}"/>
            </a:ext>
          </a:extLst>
        </xdr:cNvPr>
        <xdr:cNvSpPr txBox="1"/>
      </xdr:nvSpPr>
      <xdr:spPr>
        <a:xfrm>
          <a:off x="14389744" y="10887364"/>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84.2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63</xdr:row>
      <xdr:rowOff>51724</xdr:rowOff>
    </xdr:from>
    <xdr:ext cx="405111" cy="259045"/>
    <xdr:sp macro="" textlink="">
      <xdr:nvSpPr>
        <xdr:cNvPr id="664" name="n_3mainValue【保健センター・保健所】&#10;有形固定資産減価償却率">
          <a:extLst>
            <a:ext uri="{FF2B5EF4-FFF2-40B4-BE49-F238E27FC236}">
              <a16:creationId xmlns:a16="http://schemas.microsoft.com/office/drawing/2014/main" id="{CD5008C8-AC2F-4537-85F6-77CAFED80B41}"/>
            </a:ext>
          </a:extLst>
        </xdr:cNvPr>
        <xdr:cNvSpPr txBox="1"/>
      </xdr:nvSpPr>
      <xdr:spPr>
        <a:xfrm>
          <a:off x="13500744" y="10853074"/>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82.1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63</xdr:row>
      <xdr:rowOff>117039</xdr:rowOff>
    </xdr:from>
    <xdr:ext cx="405111" cy="259045"/>
    <xdr:sp macro="" textlink="">
      <xdr:nvSpPr>
        <xdr:cNvPr id="665" name="n_4mainValue【保健センター・保健所】&#10;有形固定資産減価償却率">
          <a:extLst>
            <a:ext uri="{FF2B5EF4-FFF2-40B4-BE49-F238E27FC236}">
              <a16:creationId xmlns:a16="http://schemas.microsoft.com/office/drawing/2014/main" id="{C2C36D54-C0D2-43F6-89DA-5BE1E6D7CF43}"/>
            </a:ext>
          </a:extLst>
        </xdr:cNvPr>
        <xdr:cNvSpPr txBox="1"/>
      </xdr:nvSpPr>
      <xdr:spPr>
        <a:xfrm>
          <a:off x="12611744" y="10918389"/>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86.1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46</xdr:row>
      <xdr:rowOff>114300</xdr:rowOff>
    </xdr:from>
    <xdr:to>
      <xdr:col>120</xdr:col>
      <xdr:colOff>152400</xdr:colOff>
      <xdr:row>50</xdr:row>
      <xdr:rowOff>63500</xdr:rowOff>
    </xdr:to>
    <xdr:sp macro="" textlink="">
      <xdr:nvSpPr>
        <xdr:cNvPr id="666" name="正方形/長方形 665">
          <a:extLst>
            <a:ext uri="{FF2B5EF4-FFF2-40B4-BE49-F238E27FC236}">
              <a16:creationId xmlns:a16="http://schemas.microsoft.com/office/drawing/2014/main" id="{EDB84DAE-C5FC-4EA3-A150-83DDAC3E5B20}"/>
            </a:ext>
          </a:extLst>
        </xdr:cNvPr>
        <xdr:cNvSpPr/>
      </xdr:nvSpPr>
      <xdr:spPr>
        <a:xfrm>
          <a:off x="18288000" y="800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保健センター・保健所</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96</xdr:col>
      <xdr:colOff>127000</xdr:colOff>
      <xdr:row>50</xdr:row>
      <xdr:rowOff>88900</xdr:rowOff>
    </xdr:from>
    <xdr:to>
      <xdr:col>104</xdr:col>
      <xdr:colOff>127000</xdr:colOff>
      <xdr:row>52</xdr:row>
      <xdr:rowOff>0</xdr:rowOff>
    </xdr:to>
    <xdr:sp macro="" textlink="">
      <xdr:nvSpPr>
        <xdr:cNvPr id="667" name="正方形/長方形 666">
          <a:extLst>
            <a:ext uri="{FF2B5EF4-FFF2-40B4-BE49-F238E27FC236}">
              <a16:creationId xmlns:a16="http://schemas.microsoft.com/office/drawing/2014/main" id="{4EE95FF2-24C6-45F8-9EA9-F89A706CE23F}"/>
            </a:ext>
          </a:extLst>
        </xdr:cNvPr>
        <xdr:cNvSpPr/>
      </xdr:nvSpPr>
      <xdr:spPr>
        <a:xfrm>
          <a:off x="18415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51</xdr:row>
      <xdr:rowOff>120650</xdr:rowOff>
    </xdr:from>
    <xdr:to>
      <xdr:col>104</xdr:col>
      <xdr:colOff>127000</xdr:colOff>
      <xdr:row>53</xdr:row>
      <xdr:rowOff>31750</xdr:rowOff>
    </xdr:to>
    <xdr:sp macro="" textlink="">
      <xdr:nvSpPr>
        <xdr:cNvPr id="668" name="正方形/長方形 667">
          <a:extLst>
            <a:ext uri="{FF2B5EF4-FFF2-40B4-BE49-F238E27FC236}">
              <a16:creationId xmlns:a16="http://schemas.microsoft.com/office/drawing/2014/main" id="{E3548BF3-CC6F-46D8-BE38-4DB91A533D8B}"/>
            </a:ext>
          </a:extLst>
        </xdr:cNvPr>
        <xdr:cNvSpPr/>
      </xdr:nvSpPr>
      <xdr:spPr>
        <a:xfrm>
          <a:off x="18415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16/18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50</xdr:row>
      <xdr:rowOff>88900</xdr:rowOff>
    </xdr:from>
    <xdr:to>
      <xdr:col>110</xdr:col>
      <xdr:colOff>0</xdr:colOff>
      <xdr:row>52</xdr:row>
      <xdr:rowOff>0</xdr:rowOff>
    </xdr:to>
    <xdr:sp macro="" textlink="">
      <xdr:nvSpPr>
        <xdr:cNvPr id="669" name="正方形/長方形 668">
          <a:extLst>
            <a:ext uri="{FF2B5EF4-FFF2-40B4-BE49-F238E27FC236}">
              <a16:creationId xmlns:a16="http://schemas.microsoft.com/office/drawing/2014/main" id="{1017273C-B0CE-4734-8619-1C6363B20729}"/>
            </a:ext>
          </a:extLst>
        </xdr:cNvPr>
        <xdr:cNvSpPr/>
      </xdr:nvSpPr>
      <xdr:spPr>
        <a:xfrm>
          <a:off x="19431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51</xdr:row>
      <xdr:rowOff>120650</xdr:rowOff>
    </xdr:from>
    <xdr:to>
      <xdr:col>110</xdr:col>
      <xdr:colOff>0</xdr:colOff>
      <xdr:row>53</xdr:row>
      <xdr:rowOff>31750</xdr:rowOff>
    </xdr:to>
    <xdr:sp macro="" textlink="">
      <xdr:nvSpPr>
        <xdr:cNvPr id="670" name="正方形/長方形 669">
          <a:extLst>
            <a:ext uri="{FF2B5EF4-FFF2-40B4-BE49-F238E27FC236}">
              <a16:creationId xmlns:a16="http://schemas.microsoft.com/office/drawing/2014/main" id="{170A417C-AEBA-446A-9611-297B5FD56A9F}"/>
            </a:ext>
          </a:extLst>
        </xdr:cNvPr>
        <xdr:cNvSpPr/>
      </xdr:nvSpPr>
      <xdr:spPr>
        <a:xfrm>
          <a:off x="19431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0.035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50</xdr:row>
      <xdr:rowOff>88900</xdr:rowOff>
    </xdr:from>
    <xdr:to>
      <xdr:col>116</xdr:col>
      <xdr:colOff>0</xdr:colOff>
      <xdr:row>52</xdr:row>
      <xdr:rowOff>0</xdr:rowOff>
    </xdr:to>
    <xdr:sp macro="" textlink="">
      <xdr:nvSpPr>
        <xdr:cNvPr id="671" name="正方形/長方形 670">
          <a:extLst>
            <a:ext uri="{FF2B5EF4-FFF2-40B4-BE49-F238E27FC236}">
              <a16:creationId xmlns:a16="http://schemas.microsoft.com/office/drawing/2014/main" id="{E059C5E2-4AC7-442F-8412-3487B3C7C05E}"/>
            </a:ext>
          </a:extLst>
        </xdr:cNvPr>
        <xdr:cNvSpPr/>
      </xdr:nvSpPr>
      <xdr:spPr>
        <a:xfrm>
          <a:off x="20574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108</xdr:col>
      <xdr:colOff>0</xdr:colOff>
      <xdr:row>51</xdr:row>
      <xdr:rowOff>120650</xdr:rowOff>
    </xdr:from>
    <xdr:to>
      <xdr:col>116</xdr:col>
      <xdr:colOff>0</xdr:colOff>
      <xdr:row>53</xdr:row>
      <xdr:rowOff>31750</xdr:rowOff>
    </xdr:to>
    <xdr:sp macro="" textlink="">
      <xdr:nvSpPr>
        <xdr:cNvPr id="672" name="正方形/長方形 671">
          <a:extLst>
            <a:ext uri="{FF2B5EF4-FFF2-40B4-BE49-F238E27FC236}">
              <a16:creationId xmlns:a16="http://schemas.microsoft.com/office/drawing/2014/main" id="{886A546E-8C9C-4FB7-A569-A0CBCEBE7DE6}"/>
            </a:ext>
          </a:extLst>
        </xdr:cNvPr>
        <xdr:cNvSpPr/>
      </xdr:nvSpPr>
      <xdr:spPr>
        <a:xfrm>
          <a:off x="20574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0.020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53</xdr:row>
      <xdr:rowOff>57150</xdr:rowOff>
    </xdr:from>
    <xdr:to>
      <xdr:col>120</xdr:col>
      <xdr:colOff>152400</xdr:colOff>
      <xdr:row>66</xdr:row>
      <xdr:rowOff>114300</xdr:rowOff>
    </xdr:to>
    <xdr:sp macro="" textlink="">
      <xdr:nvSpPr>
        <xdr:cNvPr id="673" name="正方形/長方形 672">
          <a:extLst>
            <a:ext uri="{FF2B5EF4-FFF2-40B4-BE49-F238E27FC236}">
              <a16:creationId xmlns:a16="http://schemas.microsoft.com/office/drawing/2014/main" id="{E5204FE9-FC16-4366-B194-A8299724953B}"/>
            </a:ext>
          </a:extLst>
        </xdr:cNvPr>
        <xdr:cNvSpPr/>
      </xdr:nvSpPr>
      <xdr:spPr>
        <a:xfrm>
          <a:off x="18288000" y="914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52</xdr:row>
      <xdr:rowOff>38100</xdr:rowOff>
    </xdr:from>
    <xdr:ext cx="349839" cy="225703"/>
    <xdr:sp macro="" textlink="">
      <xdr:nvSpPr>
        <xdr:cNvPr id="674" name="テキスト ボックス 673">
          <a:extLst>
            <a:ext uri="{FF2B5EF4-FFF2-40B4-BE49-F238E27FC236}">
              <a16:creationId xmlns:a16="http://schemas.microsoft.com/office/drawing/2014/main" id="{2CA9F6BC-B68F-421A-846A-ABBA7EE77A9D}"/>
            </a:ext>
          </a:extLst>
        </xdr:cNvPr>
        <xdr:cNvSpPr txBox="1"/>
      </xdr:nvSpPr>
      <xdr:spPr>
        <a:xfrm>
          <a:off x="18249900" y="895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66</xdr:row>
      <xdr:rowOff>114300</xdr:rowOff>
    </xdr:from>
    <xdr:to>
      <xdr:col>120</xdr:col>
      <xdr:colOff>114300</xdr:colOff>
      <xdr:row>66</xdr:row>
      <xdr:rowOff>114300</xdr:rowOff>
    </xdr:to>
    <xdr:cxnSp macro="">
      <xdr:nvCxnSpPr>
        <xdr:cNvPr id="675" name="直線コネクタ 674">
          <a:extLst>
            <a:ext uri="{FF2B5EF4-FFF2-40B4-BE49-F238E27FC236}">
              <a16:creationId xmlns:a16="http://schemas.microsoft.com/office/drawing/2014/main" id="{27A14FF6-6C4E-4D97-BF47-64BE51B9E522}"/>
            </a:ext>
          </a:extLst>
        </xdr:cNvPr>
        <xdr:cNvCxnSpPr/>
      </xdr:nvCxnSpPr>
      <xdr:spPr>
        <a:xfrm>
          <a:off x="18288000" y="1143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64</xdr:row>
      <xdr:rowOff>76200</xdr:rowOff>
    </xdr:from>
    <xdr:to>
      <xdr:col>120</xdr:col>
      <xdr:colOff>114300</xdr:colOff>
      <xdr:row>64</xdr:row>
      <xdr:rowOff>76200</xdr:rowOff>
    </xdr:to>
    <xdr:cxnSp macro="">
      <xdr:nvCxnSpPr>
        <xdr:cNvPr id="676" name="直線コネクタ 675">
          <a:extLst>
            <a:ext uri="{FF2B5EF4-FFF2-40B4-BE49-F238E27FC236}">
              <a16:creationId xmlns:a16="http://schemas.microsoft.com/office/drawing/2014/main" id="{D3BD5240-A6F0-478C-843E-D51406CB3EFE}"/>
            </a:ext>
          </a:extLst>
        </xdr:cNvPr>
        <xdr:cNvCxnSpPr/>
      </xdr:nvCxnSpPr>
      <xdr:spPr>
        <a:xfrm>
          <a:off x="18288000" y="1104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63</xdr:row>
      <xdr:rowOff>105427</xdr:rowOff>
    </xdr:from>
    <xdr:ext cx="467179" cy="259045"/>
    <xdr:sp macro="" textlink="">
      <xdr:nvSpPr>
        <xdr:cNvPr id="677" name="テキスト ボックス 676">
          <a:extLst>
            <a:ext uri="{FF2B5EF4-FFF2-40B4-BE49-F238E27FC236}">
              <a16:creationId xmlns:a16="http://schemas.microsoft.com/office/drawing/2014/main" id="{9CC097A6-2878-40C8-AFD2-746F2E4A511D}"/>
            </a:ext>
          </a:extLst>
        </xdr:cNvPr>
        <xdr:cNvSpPr txBox="1"/>
      </xdr:nvSpPr>
      <xdr:spPr>
        <a:xfrm>
          <a:off x="17820821" y="1090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62</xdr:row>
      <xdr:rowOff>38100</xdr:rowOff>
    </xdr:from>
    <xdr:to>
      <xdr:col>120</xdr:col>
      <xdr:colOff>114300</xdr:colOff>
      <xdr:row>62</xdr:row>
      <xdr:rowOff>38100</xdr:rowOff>
    </xdr:to>
    <xdr:cxnSp macro="">
      <xdr:nvCxnSpPr>
        <xdr:cNvPr id="678" name="直線コネクタ 677">
          <a:extLst>
            <a:ext uri="{FF2B5EF4-FFF2-40B4-BE49-F238E27FC236}">
              <a16:creationId xmlns:a16="http://schemas.microsoft.com/office/drawing/2014/main" id="{15408DE6-BF5D-4EC1-A8C5-8FA5EA893433}"/>
            </a:ext>
          </a:extLst>
        </xdr:cNvPr>
        <xdr:cNvCxnSpPr/>
      </xdr:nvCxnSpPr>
      <xdr:spPr>
        <a:xfrm>
          <a:off x="18288000" y="1066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61</xdr:row>
      <xdr:rowOff>67327</xdr:rowOff>
    </xdr:from>
    <xdr:ext cx="467179" cy="259045"/>
    <xdr:sp macro="" textlink="">
      <xdr:nvSpPr>
        <xdr:cNvPr id="679" name="テキスト ボックス 678">
          <a:extLst>
            <a:ext uri="{FF2B5EF4-FFF2-40B4-BE49-F238E27FC236}">
              <a16:creationId xmlns:a16="http://schemas.microsoft.com/office/drawing/2014/main" id="{D7C88D68-D926-4848-80DD-80C77DAC7C66}"/>
            </a:ext>
          </a:extLst>
        </xdr:cNvPr>
        <xdr:cNvSpPr txBox="1"/>
      </xdr:nvSpPr>
      <xdr:spPr>
        <a:xfrm>
          <a:off x="17820821" y="10525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60</xdr:row>
      <xdr:rowOff>0</xdr:rowOff>
    </xdr:from>
    <xdr:to>
      <xdr:col>120</xdr:col>
      <xdr:colOff>114300</xdr:colOff>
      <xdr:row>60</xdr:row>
      <xdr:rowOff>0</xdr:rowOff>
    </xdr:to>
    <xdr:cxnSp macro="">
      <xdr:nvCxnSpPr>
        <xdr:cNvPr id="680" name="直線コネクタ 679">
          <a:extLst>
            <a:ext uri="{FF2B5EF4-FFF2-40B4-BE49-F238E27FC236}">
              <a16:creationId xmlns:a16="http://schemas.microsoft.com/office/drawing/2014/main" id="{50E4532E-1768-4C8A-ABF8-ED71B3A07D29}"/>
            </a:ext>
          </a:extLst>
        </xdr:cNvPr>
        <xdr:cNvCxnSpPr/>
      </xdr:nvCxnSpPr>
      <xdr:spPr>
        <a:xfrm>
          <a:off x="18288000" y="1028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59</xdr:row>
      <xdr:rowOff>29227</xdr:rowOff>
    </xdr:from>
    <xdr:ext cx="467179" cy="259045"/>
    <xdr:sp macro="" textlink="">
      <xdr:nvSpPr>
        <xdr:cNvPr id="681" name="テキスト ボックス 680">
          <a:extLst>
            <a:ext uri="{FF2B5EF4-FFF2-40B4-BE49-F238E27FC236}">
              <a16:creationId xmlns:a16="http://schemas.microsoft.com/office/drawing/2014/main" id="{969882C4-481E-4904-8216-890BC6FF9E52}"/>
            </a:ext>
          </a:extLst>
        </xdr:cNvPr>
        <xdr:cNvSpPr txBox="1"/>
      </xdr:nvSpPr>
      <xdr:spPr>
        <a:xfrm>
          <a:off x="17820821" y="10144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0.040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57</xdr:row>
      <xdr:rowOff>133350</xdr:rowOff>
    </xdr:from>
    <xdr:to>
      <xdr:col>120</xdr:col>
      <xdr:colOff>114300</xdr:colOff>
      <xdr:row>57</xdr:row>
      <xdr:rowOff>133350</xdr:rowOff>
    </xdr:to>
    <xdr:cxnSp macro="">
      <xdr:nvCxnSpPr>
        <xdr:cNvPr id="682" name="直線コネクタ 681">
          <a:extLst>
            <a:ext uri="{FF2B5EF4-FFF2-40B4-BE49-F238E27FC236}">
              <a16:creationId xmlns:a16="http://schemas.microsoft.com/office/drawing/2014/main" id="{5B7E324F-11F4-4F1F-83DE-2C6B40C04E4E}"/>
            </a:ext>
          </a:extLst>
        </xdr:cNvPr>
        <xdr:cNvCxnSpPr/>
      </xdr:nvCxnSpPr>
      <xdr:spPr>
        <a:xfrm>
          <a:off x="18288000" y="990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56</xdr:row>
      <xdr:rowOff>162577</xdr:rowOff>
    </xdr:from>
    <xdr:ext cx="467179" cy="259045"/>
    <xdr:sp macro="" textlink="">
      <xdr:nvSpPr>
        <xdr:cNvPr id="683" name="テキスト ボックス 682">
          <a:extLst>
            <a:ext uri="{FF2B5EF4-FFF2-40B4-BE49-F238E27FC236}">
              <a16:creationId xmlns:a16="http://schemas.microsoft.com/office/drawing/2014/main" id="{2919DE28-753F-47FC-B727-AA9156D66728}"/>
            </a:ext>
          </a:extLst>
        </xdr:cNvPr>
        <xdr:cNvSpPr txBox="1"/>
      </xdr:nvSpPr>
      <xdr:spPr>
        <a:xfrm>
          <a:off x="17820821" y="9763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55</xdr:row>
      <xdr:rowOff>95250</xdr:rowOff>
    </xdr:from>
    <xdr:to>
      <xdr:col>120</xdr:col>
      <xdr:colOff>114300</xdr:colOff>
      <xdr:row>55</xdr:row>
      <xdr:rowOff>95250</xdr:rowOff>
    </xdr:to>
    <xdr:cxnSp macro="">
      <xdr:nvCxnSpPr>
        <xdr:cNvPr id="684" name="直線コネクタ 683">
          <a:extLst>
            <a:ext uri="{FF2B5EF4-FFF2-40B4-BE49-F238E27FC236}">
              <a16:creationId xmlns:a16="http://schemas.microsoft.com/office/drawing/2014/main" id="{6ADB1B24-7460-427D-A457-E97C90A11EAF}"/>
            </a:ext>
          </a:extLst>
        </xdr:cNvPr>
        <xdr:cNvCxnSpPr/>
      </xdr:nvCxnSpPr>
      <xdr:spPr>
        <a:xfrm>
          <a:off x="18288000" y="952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54</xdr:row>
      <xdr:rowOff>124477</xdr:rowOff>
    </xdr:from>
    <xdr:ext cx="467179" cy="259045"/>
    <xdr:sp macro="" textlink="">
      <xdr:nvSpPr>
        <xdr:cNvPr id="685" name="テキスト ボックス 684">
          <a:extLst>
            <a:ext uri="{FF2B5EF4-FFF2-40B4-BE49-F238E27FC236}">
              <a16:creationId xmlns:a16="http://schemas.microsoft.com/office/drawing/2014/main" id="{ACE04845-FEE6-45DD-A50A-C61FD23704DA}"/>
            </a:ext>
          </a:extLst>
        </xdr:cNvPr>
        <xdr:cNvSpPr txBox="1"/>
      </xdr:nvSpPr>
      <xdr:spPr>
        <a:xfrm>
          <a:off x="17820821" y="9382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53</xdr:row>
      <xdr:rowOff>57150</xdr:rowOff>
    </xdr:from>
    <xdr:to>
      <xdr:col>120</xdr:col>
      <xdr:colOff>114300</xdr:colOff>
      <xdr:row>53</xdr:row>
      <xdr:rowOff>57150</xdr:rowOff>
    </xdr:to>
    <xdr:cxnSp macro="">
      <xdr:nvCxnSpPr>
        <xdr:cNvPr id="686" name="直線コネクタ 685">
          <a:extLst>
            <a:ext uri="{FF2B5EF4-FFF2-40B4-BE49-F238E27FC236}">
              <a16:creationId xmlns:a16="http://schemas.microsoft.com/office/drawing/2014/main" id="{F67FA392-0730-46AC-A16E-6A897862779E}"/>
            </a:ext>
          </a:extLst>
        </xdr:cNvPr>
        <xdr:cNvCxnSpPr/>
      </xdr:nvCxnSpPr>
      <xdr:spPr>
        <a:xfrm>
          <a:off x="18288000" y="914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52</xdr:row>
      <xdr:rowOff>86377</xdr:rowOff>
    </xdr:from>
    <xdr:ext cx="467179" cy="259045"/>
    <xdr:sp macro="" textlink="">
      <xdr:nvSpPr>
        <xdr:cNvPr id="687" name="テキスト ボックス 686">
          <a:extLst>
            <a:ext uri="{FF2B5EF4-FFF2-40B4-BE49-F238E27FC236}">
              <a16:creationId xmlns:a16="http://schemas.microsoft.com/office/drawing/2014/main" id="{9F79801D-6AA1-45A8-A519-9091A6E56F03}"/>
            </a:ext>
          </a:extLst>
        </xdr:cNvPr>
        <xdr:cNvSpPr txBox="1"/>
      </xdr:nvSpPr>
      <xdr:spPr>
        <a:xfrm>
          <a:off x="17820821" y="900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53</xdr:row>
      <xdr:rowOff>57150</xdr:rowOff>
    </xdr:from>
    <xdr:to>
      <xdr:col>120</xdr:col>
      <xdr:colOff>152400</xdr:colOff>
      <xdr:row>66</xdr:row>
      <xdr:rowOff>114300</xdr:rowOff>
    </xdr:to>
    <xdr:sp macro="" textlink="">
      <xdr:nvSpPr>
        <xdr:cNvPr id="688" name="【保健センター・保健所】&#10;一人当たり面積グラフ枠">
          <a:extLst>
            <a:ext uri="{FF2B5EF4-FFF2-40B4-BE49-F238E27FC236}">
              <a16:creationId xmlns:a16="http://schemas.microsoft.com/office/drawing/2014/main" id="{B9D2F38A-8989-4AE2-AB25-F966758926DD}"/>
            </a:ext>
          </a:extLst>
        </xdr:cNvPr>
        <xdr:cNvSpPr/>
      </xdr:nvSpPr>
      <xdr:spPr>
        <a:xfrm>
          <a:off x="18288000" y="914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62864</xdr:colOff>
      <xdr:row>55</xdr:row>
      <xdr:rowOff>95250</xdr:rowOff>
    </xdr:from>
    <xdr:to>
      <xdr:col>116</xdr:col>
      <xdr:colOff>62864</xdr:colOff>
      <xdr:row>64</xdr:row>
      <xdr:rowOff>38100</xdr:rowOff>
    </xdr:to>
    <xdr:cxnSp macro="">
      <xdr:nvCxnSpPr>
        <xdr:cNvPr id="689" name="直線コネクタ 688">
          <a:extLst>
            <a:ext uri="{FF2B5EF4-FFF2-40B4-BE49-F238E27FC236}">
              <a16:creationId xmlns:a16="http://schemas.microsoft.com/office/drawing/2014/main" id="{B2D354D3-94B8-4F4B-9F0D-2A85BBDD3239}"/>
            </a:ext>
          </a:extLst>
        </xdr:cNvPr>
        <xdr:cNvCxnSpPr/>
      </xdr:nvCxnSpPr>
      <xdr:spPr>
        <a:xfrm flipV="1">
          <a:off x="22160864" y="9525000"/>
          <a:ext cx="0" cy="14859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64</xdr:row>
      <xdr:rowOff>41927</xdr:rowOff>
    </xdr:from>
    <xdr:ext cx="469744" cy="259045"/>
    <xdr:sp macro="" textlink="">
      <xdr:nvSpPr>
        <xdr:cNvPr id="690" name="【保健センター・保健所】&#10;一人当たり面積最小値テキスト">
          <a:extLst>
            <a:ext uri="{FF2B5EF4-FFF2-40B4-BE49-F238E27FC236}">
              <a16:creationId xmlns:a16="http://schemas.microsoft.com/office/drawing/2014/main" id="{4B849545-8256-4AC7-9042-CB8E96437526}"/>
            </a:ext>
          </a:extLst>
        </xdr:cNvPr>
        <xdr:cNvSpPr txBox="1"/>
      </xdr:nvSpPr>
      <xdr:spPr>
        <a:xfrm>
          <a:off x="22199600" y="110147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0.002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64</xdr:row>
      <xdr:rowOff>38100</xdr:rowOff>
    </xdr:from>
    <xdr:to>
      <xdr:col>116</xdr:col>
      <xdr:colOff>152400</xdr:colOff>
      <xdr:row>64</xdr:row>
      <xdr:rowOff>38100</xdr:rowOff>
    </xdr:to>
    <xdr:cxnSp macro="">
      <xdr:nvCxnSpPr>
        <xdr:cNvPr id="691" name="直線コネクタ 690">
          <a:extLst>
            <a:ext uri="{FF2B5EF4-FFF2-40B4-BE49-F238E27FC236}">
              <a16:creationId xmlns:a16="http://schemas.microsoft.com/office/drawing/2014/main" id="{6196BBFB-B6FA-4BDD-A418-8CAC02A3994F}"/>
            </a:ext>
          </a:extLst>
        </xdr:cNvPr>
        <xdr:cNvCxnSpPr/>
      </xdr:nvCxnSpPr>
      <xdr:spPr>
        <a:xfrm>
          <a:off x="22072600" y="110109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54</xdr:row>
      <xdr:rowOff>41927</xdr:rowOff>
    </xdr:from>
    <xdr:ext cx="469744" cy="259045"/>
    <xdr:sp macro="" textlink="">
      <xdr:nvSpPr>
        <xdr:cNvPr id="692" name="【保健センター・保健所】&#10;一人当たり面積最大値テキスト">
          <a:extLst>
            <a:ext uri="{FF2B5EF4-FFF2-40B4-BE49-F238E27FC236}">
              <a16:creationId xmlns:a16="http://schemas.microsoft.com/office/drawing/2014/main" id="{CC66C1F4-DB8C-4A7F-B90C-80FFBA33B98B}"/>
            </a:ext>
          </a:extLst>
        </xdr:cNvPr>
        <xdr:cNvSpPr txBox="1"/>
      </xdr:nvSpPr>
      <xdr:spPr>
        <a:xfrm>
          <a:off x="22199600" y="93002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0.080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55</xdr:row>
      <xdr:rowOff>95250</xdr:rowOff>
    </xdr:from>
    <xdr:to>
      <xdr:col>116</xdr:col>
      <xdr:colOff>152400</xdr:colOff>
      <xdr:row>55</xdr:row>
      <xdr:rowOff>95250</xdr:rowOff>
    </xdr:to>
    <xdr:cxnSp macro="">
      <xdr:nvCxnSpPr>
        <xdr:cNvPr id="693" name="直線コネクタ 692">
          <a:extLst>
            <a:ext uri="{FF2B5EF4-FFF2-40B4-BE49-F238E27FC236}">
              <a16:creationId xmlns:a16="http://schemas.microsoft.com/office/drawing/2014/main" id="{DDBDFEDF-8AC5-4C49-B09D-29057F1F56F1}"/>
            </a:ext>
          </a:extLst>
        </xdr:cNvPr>
        <xdr:cNvCxnSpPr/>
      </xdr:nvCxnSpPr>
      <xdr:spPr>
        <a:xfrm>
          <a:off x="22072600" y="9525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61</xdr:row>
      <xdr:rowOff>48277</xdr:rowOff>
    </xdr:from>
    <xdr:ext cx="469744" cy="259045"/>
    <xdr:sp macro="" textlink="">
      <xdr:nvSpPr>
        <xdr:cNvPr id="694" name="【保健センター・保健所】&#10;一人当たり面積平均値テキスト">
          <a:extLst>
            <a:ext uri="{FF2B5EF4-FFF2-40B4-BE49-F238E27FC236}">
              <a16:creationId xmlns:a16="http://schemas.microsoft.com/office/drawing/2014/main" id="{34E8C3D2-7C8A-4536-BE7C-7C7782318EDB}"/>
            </a:ext>
          </a:extLst>
        </xdr:cNvPr>
        <xdr:cNvSpPr txBox="1"/>
      </xdr:nvSpPr>
      <xdr:spPr>
        <a:xfrm>
          <a:off x="22199600" y="10506727"/>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0.018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62</xdr:row>
      <xdr:rowOff>25400</xdr:rowOff>
    </xdr:from>
    <xdr:to>
      <xdr:col>116</xdr:col>
      <xdr:colOff>114300</xdr:colOff>
      <xdr:row>62</xdr:row>
      <xdr:rowOff>127000</xdr:rowOff>
    </xdr:to>
    <xdr:sp macro="" textlink="">
      <xdr:nvSpPr>
        <xdr:cNvPr id="695" name="フローチャート: 判断 694">
          <a:extLst>
            <a:ext uri="{FF2B5EF4-FFF2-40B4-BE49-F238E27FC236}">
              <a16:creationId xmlns:a16="http://schemas.microsoft.com/office/drawing/2014/main" id="{D38357F4-3F86-49D6-93E7-E7CF798DB287}"/>
            </a:ext>
          </a:extLst>
        </xdr:cNvPr>
        <xdr:cNvSpPr/>
      </xdr:nvSpPr>
      <xdr:spPr>
        <a:xfrm>
          <a:off x="22110700" y="106553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127000</xdr:colOff>
      <xdr:row>62</xdr:row>
      <xdr:rowOff>25400</xdr:rowOff>
    </xdr:from>
    <xdr:to>
      <xdr:col>112</xdr:col>
      <xdr:colOff>38100</xdr:colOff>
      <xdr:row>62</xdr:row>
      <xdr:rowOff>127000</xdr:rowOff>
    </xdr:to>
    <xdr:sp macro="" textlink="">
      <xdr:nvSpPr>
        <xdr:cNvPr id="696" name="フローチャート: 判断 695">
          <a:extLst>
            <a:ext uri="{FF2B5EF4-FFF2-40B4-BE49-F238E27FC236}">
              <a16:creationId xmlns:a16="http://schemas.microsoft.com/office/drawing/2014/main" id="{C48B919C-78E8-493F-A32F-92D8D326E94B}"/>
            </a:ext>
          </a:extLst>
        </xdr:cNvPr>
        <xdr:cNvSpPr/>
      </xdr:nvSpPr>
      <xdr:spPr>
        <a:xfrm>
          <a:off x="21272500" y="106553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0</xdr:colOff>
      <xdr:row>62</xdr:row>
      <xdr:rowOff>44450</xdr:rowOff>
    </xdr:from>
    <xdr:to>
      <xdr:col>107</xdr:col>
      <xdr:colOff>101600</xdr:colOff>
      <xdr:row>62</xdr:row>
      <xdr:rowOff>146050</xdr:rowOff>
    </xdr:to>
    <xdr:sp macro="" textlink="">
      <xdr:nvSpPr>
        <xdr:cNvPr id="697" name="フローチャート: 判断 696">
          <a:extLst>
            <a:ext uri="{FF2B5EF4-FFF2-40B4-BE49-F238E27FC236}">
              <a16:creationId xmlns:a16="http://schemas.microsoft.com/office/drawing/2014/main" id="{7607EB1D-E0E6-45D9-8F6C-C2997313BA3D}"/>
            </a:ext>
          </a:extLst>
        </xdr:cNvPr>
        <xdr:cNvSpPr/>
      </xdr:nvSpPr>
      <xdr:spPr>
        <a:xfrm>
          <a:off x="20383500" y="106743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63500</xdr:colOff>
      <xdr:row>62</xdr:row>
      <xdr:rowOff>44450</xdr:rowOff>
    </xdr:from>
    <xdr:to>
      <xdr:col>102</xdr:col>
      <xdr:colOff>165100</xdr:colOff>
      <xdr:row>62</xdr:row>
      <xdr:rowOff>146050</xdr:rowOff>
    </xdr:to>
    <xdr:sp macro="" textlink="">
      <xdr:nvSpPr>
        <xdr:cNvPr id="698" name="フローチャート: 判断 697">
          <a:extLst>
            <a:ext uri="{FF2B5EF4-FFF2-40B4-BE49-F238E27FC236}">
              <a16:creationId xmlns:a16="http://schemas.microsoft.com/office/drawing/2014/main" id="{AD7390C5-6988-49DF-B589-16E8537417B1}"/>
            </a:ext>
          </a:extLst>
        </xdr:cNvPr>
        <xdr:cNvSpPr/>
      </xdr:nvSpPr>
      <xdr:spPr>
        <a:xfrm>
          <a:off x="19494500" y="106743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127000</xdr:colOff>
      <xdr:row>62</xdr:row>
      <xdr:rowOff>25400</xdr:rowOff>
    </xdr:from>
    <xdr:to>
      <xdr:col>98</xdr:col>
      <xdr:colOff>38100</xdr:colOff>
      <xdr:row>62</xdr:row>
      <xdr:rowOff>127000</xdr:rowOff>
    </xdr:to>
    <xdr:sp macro="" textlink="">
      <xdr:nvSpPr>
        <xdr:cNvPr id="699" name="フローチャート: 判断 698">
          <a:extLst>
            <a:ext uri="{FF2B5EF4-FFF2-40B4-BE49-F238E27FC236}">
              <a16:creationId xmlns:a16="http://schemas.microsoft.com/office/drawing/2014/main" id="{07BA0BE9-A5B6-47AB-84A8-EE2E456EDDE3}"/>
            </a:ext>
          </a:extLst>
        </xdr:cNvPr>
        <xdr:cNvSpPr/>
      </xdr:nvSpPr>
      <xdr:spPr>
        <a:xfrm>
          <a:off x="18605500" y="106553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115</xdr:col>
      <xdr:colOff>63500</xdr:colOff>
      <xdr:row>66</xdr:row>
      <xdr:rowOff>111777</xdr:rowOff>
    </xdr:from>
    <xdr:ext cx="762000" cy="259045"/>
    <xdr:sp macro="" textlink="">
      <xdr:nvSpPr>
        <xdr:cNvPr id="700" name="テキスト ボックス 699">
          <a:extLst>
            <a:ext uri="{FF2B5EF4-FFF2-40B4-BE49-F238E27FC236}">
              <a16:creationId xmlns:a16="http://schemas.microsoft.com/office/drawing/2014/main" id="{76850F9A-BEC7-45B9-8BCC-4CD78EAEC277}"/>
            </a:ext>
          </a:extLst>
        </xdr:cNvPr>
        <xdr:cNvSpPr txBox="1"/>
      </xdr:nvSpPr>
      <xdr:spPr>
        <a:xfrm>
          <a:off x="219710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66</xdr:row>
      <xdr:rowOff>111777</xdr:rowOff>
    </xdr:from>
    <xdr:ext cx="762000" cy="259045"/>
    <xdr:sp macro="" textlink="">
      <xdr:nvSpPr>
        <xdr:cNvPr id="701" name="テキスト ボックス 700">
          <a:extLst>
            <a:ext uri="{FF2B5EF4-FFF2-40B4-BE49-F238E27FC236}">
              <a16:creationId xmlns:a16="http://schemas.microsoft.com/office/drawing/2014/main" id="{6DB4D146-261A-4811-A8C3-C8F446CE354C}"/>
            </a:ext>
          </a:extLst>
        </xdr:cNvPr>
        <xdr:cNvSpPr txBox="1"/>
      </xdr:nvSpPr>
      <xdr:spPr>
        <a:xfrm>
          <a:off x="21132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66</xdr:row>
      <xdr:rowOff>111777</xdr:rowOff>
    </xdr:from>
    <xdr:ext cx="762000" cy="259045"/>
    <xdr:sp macro="" textlink="">
      <xdr:nvSpPr>
        <xdr:cNvPr id="702" name="テキスト ボックス 701">
          <a:extLst>
            <a:ext uri="{FF2B5EF4-FFF2-40B4-BE49-F238E27FC236}">
              <a16:creationId xmlns:a16="http://schemas.microsoft.com/office/drawing/2014/main" id="{4EA83088-3752-49DF-9E5C-6BF7FB789FBE}"/>
            </a:ext>
          </a:extLst>
        </xdr:cNvPr>
        <xdr:cNvSpPr txBox="1"/>
      </xdr:nvSpPr>
      <xdr:spPr>
        <a:xfrm>
          <a:off x="20243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66</xdr:row>
      <xdr:rowOff>111777</xdr:rowOff>
    </xdr:from>
    <xdr:ext cx="762000" cy="259045"/>
    <xdr:sp macro="" textlink="">
      <xdr:nvSpPr>
        <xdr:cNvPr id="703" name="テキスト ボックス 702">
          <a:extLst>
            <a:ext uri="{FF2B5EF4-FFF2-40B4-BE49-F238E27FC236}">
              <a16:creationId xmlns:a16="http://schemas.microsoft.com/office/drawing/2014/main" id="{A009B218-4679-48EC-8549-72C9B48A9BC4}"/>
            </a:ext>
          </a:extLst>
        </xdr:cNvPr>
        <xdr:cNvSpPr txBox="1"/>
      </xdr:nvSpPr>
      <xdr:spPr>
        <a:xfrm>
          <a:off x="19354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66</xdr:row>
      <xdr:rowOff>111777</xdr:rowOff>
    </xdr:from>
    <xdr:ext cx="762000" cy="259045"/>
    <xdr:sp macro="" textlink="">
      <xdr:nvSpPr>
        <xdr:cNvPr id="704" name="テキスト ボックス 703">
          <a:extLst>
            <a:ext uri="{FF2B5EF4-FFF2-40B4-BE49-F238E27FC236}">
              <a16:creationId xmlns:a16="http://schemas.microsoft.com/office/drawing/2014/main" id="{A997C25B-11EC-4D62-A134-1DEA4C212DEF}"/>
            </a:ext>
          </a:extLst>
        </xdr:cNvPr>
        <xdr:cNvSpPr txBox="1"/>
      </xdr:nvSpPr>
      <xdr:spPr>
        <a:xfrm>
          <a:off x="18465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63</xdr:row>
      <xdr:rowOff>63500</xdr:rowOff>
    </xdr:from>
    <xdr:to>
      <xdr:col>116</xdr:col>
      <xdr:colOff>114300</xdr:colOff>
      <xdr:row>63</xdr:row>
      <xdr:rowOff>165100</xdr:rowOff>
    </xdr:to>
    <xdr:sp macro="" textlink="">
      <xdr:nvSpPr>
        <xdr:cNvPr id="705" name="楕円 704">
          <a:extLst>
            <a:ext uri="{FF2B5EF4-FFF2-40B4-BE49-F238E27FC236}">
              <a16:creationId xmlns:a16="http://schemas.microsoft.com/office/drawing/2014/main" id="{ACC9EC21-F1AF-4974-A2DE-449260012C78}"/>
            </a:ext>
          </a:extLst>
        </xdr:cNvPr>
        <xdr:cNvSpPr/>
      </xdr:nvSpPr>
      <xdr:spPr>
        <a:xfrm>
          <a:off x="22110700" y="108648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101600</xdr:colOff>
      <xdr:row>62</xdr:row>
      <xdr:rowOff>149877</xdr:rowOff>
    </xdr:from>
    <xdr:ext cx="469744" cy="259045"/>
    <xdr:sp macro="" textlink="">
      <xdr:nvSpPr>
        <xdr:cNvPr id="706" name="【保健センター・保健所】&#10;一人当たり面積該当値テキスト">
          <a:extLst>
            <a:ext uri="{FF2B5EF4-FFF2-40B4-BE49-F238E27FC236}">
              <a16:creationId xmlns:a16="http://schemas.microsoft.com/office/drawing/2014/main" id="{9518ED17-89F5-461D-8F5C-97DE5A74A0E8}"/>
            </a:ext>
          </a:extLst>
        </xdr:cNvPr>
        <xdr:cNvSpPr txBox="1"/>
      </xdr:nvSpPr>
      <xdr:spPr>
        <a:xfrm>
          <a:off x="22199600" y="1077977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0.007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63</xdr:row>
      <xdr:rowOff>44450</xdr:rowOff>
    </xdr:from>
    <xdr:to>
      <xdr:col>112</xdr:col>
      <xdr:colOff>38100</xdr:colOff>
      <xdr:row>63</xdr:row>
      <xdr:rowOff>146050</xdr:rowOff>
    </xdr:to>
    <xdr:sp macro="" textlink="">
      <xdr:nvSpPr>
        <xdr:cNvPr id="707" name="楕円 706">
          <a:extLst>
            <a:ext uri="{FF2B5EF4-FFF2-40B4-BE49-F238E27FC236}">
              <a16:creationId xmlns:a16="http://schemas.microsoft.com/office/drawing/2014/main" id="{2B436BD1-1528-4945-A513-6E24B00CFCF2}"/>
            </a:ext>
          </a:extLst>
        </xdr:cNvPr>
        <xdr:cNvSpPr/>
      </xdr:nvSpPr>
      <xdr:spPr>
        <a:xfrm>
          <a:off x="21272500" y="108458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177800</xdr:colOff>
      <xdr:row>63</xdr:row>
      <xdr:rowOff>95250</xdr:rowOff>
    </xdr:from>
    <xdr:to>
      <xdr:col>116</xdr:col>
      <xdr:colOff>63500</xdr:colOff>
      <xdr:row>63</xdr:row>
      <xdr:rowOff>114300</xdr:rowOff>
    </xdr:to>
    <xdr:cxnSp macro="">
      <xdr:nvCxnSpPr>
        <xdr:cNvPr id="708" name="直線コネクタ 707">
          <a:extLst>
            <a:ext uri="{FF2B5EF4-FFF2-40B4-BE49-F238E27FC236}">
              <a16:creationId xmlns:a16="http://schemas.microsoft.com/office/drawing/2014/main" id="{98DA2FB0-2EC3-46DC-818F-F894F16C0916}"/>
            </a:ext>
          </a:extLst>
        </xdr:cNvPr>
        <xdr:cNvCxnSpPr/>
      </xdr:nvCxnSpPr>
      <xdr:spPr>
        <a:xfrm>
          <a:off x="21323300" y="10896600"/>
          <a:ext cx="838200" cy="1905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63</xdr:row>
      <xdr:rowOff>44450</xdr:rowOff>
    </xdr:from>
    <xdr:to>
      <xdr:col>107</xdr:col>
      <xdr:colOff>101600</xdr:colOff>
      <xdr:row>63</xdr:row>
      <xdr:rowOff>146050</xdr:rowOff>
    </xdr:to>
    <xdr:sp macro="" textlink="">
      <xdr:nvSpPr>
        <xdr:cNvPr id="709" name="楕円 708">
          <a:extLst>
            <a:ext uri="{FF2B5EF4-FFF2-40B4-BE49-F238E27FC236}">
              <a16:creationId xmlns:a16="http://schemas.microsoft.com/office/drawing/2014/main" id="{F1E909E0-B41F-4E5D-9EA9-737F84783C30}"/>
            </a:ext>
          </a:extLst>
        </xdr:cNvPr>
        <xdr:cNvSpPr/>
      </xdr:nvSpPr>
      <xdr:spPr>
        <a:xfrm>
          <a:off x="20383500" y="108458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63</xdr:row>
      <xdr:rowOff>95250</xdr:rowOff>
    </xdr:from>
    <xdr:to>
      <xdr:col>111</xdr:col>
      <xdr:colOff>177800</xdr:colOff>
      <xdr:row>63</xdr:row>
      <xdr:rowOff>95250</xdr:rowOff>
    </xdr:to>
    <xdr:cxnSp macro="">
      <xdr:nvCxnSpPr>
        <xdr:cNvPr id="710" name="直線コネクタ 709">
          <a:extLst>
            <a:ext uri="{FF2B5EF4-FFF2-40B4-BE49-F238E27FC236}">
              <a16:creationId xmlns:a16="http://schemas.microsoft.com/office/drawing/2014/main" id="{F37698B4-5ADB-490F-8034-7373E7F7D1B3}"/>
            </a:ext>
          </a:extLst>
        </xdr:cNvPr>
        <xdr:cNvCxnSpPr/>
      </xdr:nvCxnSpPr>
      <xdr:spPr>
        <a:xfrm>
          <a:off x="20434300" y="108966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63</xdr:row>
      <xdr:rowOff>44450</xdr:rowOff>
    </xdr:from>
    <xdr:to>
      <xdr:col>102</xdr:col>
      <xdr:colOff>165100</xdr:colOff>
      <xdr:row>63</xdr:row>
      <xdr:rowOff>146050</xdr:rowOff>
    </xdr:to>
    <xdr:sp macro="" textlink="">
      <xdr:nvSpPr>
        <xdr:cNvPr id="711" name="楕円 710">
          <a:extLst>
            <a:ext uri="{FF2B5EF4-FFF2-40B4-BE49-F238E27FC236}">
              <a16:creationId xmlns:a16="http://schemas.microsoft.com/office/drawing/2014/main" id="{0F67024D-94E8-4695-9335-5847299A8ACC}"/>
            </a:ext>
          </a:extLst>
        </xdr:cNvPr>
        <xdr:cNvSpPr/>
      </xdr:nvSpPr>
      <xdr:spPr>
        <a:xfrm>
          <a:off x="19494500" y="108458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114300</xdr:colOff>
      <xdr:row>63</xdr:row>
      <xdr:rowOff>95250</xdr:rowOff>
    </xdr:from>
    <xdr:to>
      <xdr:col>107</xdr:col>
      <xdr:colOff>50800</xdr:colOff>
      <xdr:row>63</xdr:row>
      <xdr:rowOff>95250</xdr:rowOff>
    </xdr:to>
    <xdr:cxnSp macro="">
      <xdr:nvCxnSpPr>
        <xdr:cNvPr id="712" name="直線コネクタ 711">
          <a:extLst>
            <a:ext uri="{FF2B5EF4-FFF2-40B4-BE49-F238E27FC236}">
              <a16:creationId xmlns:a16="http://schemas.microsoft.com/office/drawing/2014/main" id="{51B50CCE-D643-469E-A811-5DEF7AD1FB3A}"/>
            </a:ext>
          </a:extLst>
        </xdr:cNvPr>
        <xdr:cNvCxnSpPr/>
      </xdr:nvCxnSpPr>
      <xdr:spPr>
        <a:xfrm>
          <a:off x="19545300" y="108966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97</xdr:col>
      <xdr:colOff>127000</xdr:colOff>
      <xdr:row>63</xdr:row>
      <xdr:rowOff>44450</xdr:rowOff>
    </xdr:from>
    <xdr:to>
      <xdr:col>98</xdr:col>
      <xdr:colOff>38100</xdr:colOff>
      <xdr:row>63</xdr:row>
      <xdr:rowOff>146050</xdr:rowOff>
    </xdr:to>
    <xdr:sp macro="" textlink="">
      <xdr:nvSpPr>
        <xdr:cNvPr id="713" name="楕円 712">
          <a:extLst>
            <a:ext uri="{FF2B5EF4-FFF2-40B4-BE49-F238E27FC236}">
              <a16:creationId xmlns:a16="http://schemas.microsoft.com/office/drawing/2014/main" id="{FFCD3CA9-38EB-4D5D-8470-40021C2F2902}"/>
            </a:ext>
          </a:extLst>
        </xdr:cNvPr>
        <xdr:cNvSpPr/>
      </xdr:nvSpPr>
      <xdr:spPr>
        <a:xfrm>
          <a:off x="18605500" y="108458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177800</xdr:colOff>
      <xdr:row>63</xdr:row>
      <xdr:rowOff>95250</xdr:rowOff>
    </xdr:from>
    <xdr:to>
      <xdr:col>102</xdr:col>
      <xdr:colOff>114300</xdr:colOff>
      <xdr:row>63</xdr:row>
      <xdr:rowOff>95250</xdr:rowOff>
    </xdr:to>
    <xdr:cxnSp macro="">
      <xdr:nvCxnSpPr>
        <xdr:cNvPr id="714" name="直線コネクタ 713">
          <a:extLst>
            <a:ext uri="{FF2B5EF4-FFF2-40B4-BE49-F238E27FC236}">
              <a16:creationId xmlns:a16="http://schemas.microsoft.com/office/drawing/2014/main" id="{694AD026-184D-41A9-91FB-2B4BAFA971B0}"/>
            </a:ext>
          </a:extLst>
        </xdr:cNvPr>
        <xdr:cNvCxnSpPr/>
      </xdr:nvCxnSpPr>
      <xdr:spPr>
        <a:xfrm>
          <a:off x="18656300" y="108966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110</xdr:col>
      <xdr:colOff>120727</xdr:colOff>
      <xdr:row>60</xdr:row>
      <xdr:rowOff>143527</xdr:rowOff>
    </xdr:from>
    <xdr:ext cx="469744" cy="259045"/>
    <xdr:sp macro="" textlink="">
      <xdr:nvSpPr>
        <xdr:cNvPr id="715" name="n_1aveValue【保健センター・保健所】&#10;一人当たり面積">
          <a:extLst>
            <a:ext uri="{FF2B5EF4-FFF2-40B4-BE49-F238E27FC236}">
              <a16:creationId xmlns:a16="http://schemas.microsoft.com/office/drawing/2014/main" id="{19C601C4-4195-4FA1-B0EC-C736E935409A}"/>
            </a:ext>
          </a:extLst>
        </xdr:cNvPr>
        <xdr:cNvSpPr txBox="1"/>
      </xdr:nvSpPr>
      <xdr:spPr>
        <a:xfrm>
          <a:off x="21075727" y="104305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0.018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60</xdr:row>
      <xdr:rowOff>162577</xdr:rowOff>
    </xdr:from>
    <xdr:ext cx="469744" cy="259045"/>
    <xdr:sp macro="" textlink="">
      <xdr:nvSpPr>
        <xdr:cNvPr id="716" name="n_2aveValue【保健センター・保健所】&#10;一人当たり面積">
          <a:extLst>
            <a:ext uri="{FF2B5EF4-FFF2-40B4-BE49-F238E27FC236}">
              <a16:creationId xmlns:a16="http://schemas.microsoft.com/office/drawing/2014/main" id="{4B18E075-1BF6-41DD-89E5-F7694B71337E}"/>
            </a:ext>
          </a:extLst>
        </xdr:cNvPr>
        <xdr:cNvSpPr txBox="1"/>
      </xdr:nvSpPr>
      <xdr:spPr>
        <a:xfrm>
          <a:off x="20199427" y="1044957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0.017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60</xdr:row>
      <xdr:rowOff>162577</xdr:rowOff>
    </xdr:from>
    <xdr:ext cx="469744" cy="259045"/>
    <xdr:sp macro="" textlink="">
      <xdr:nvSpPr>
        <xdr:cNvPr id="717" name="n_3aveValue【保健センター・保健所】&#10;一人当たり面積">
          <a:extLst>
            <a:ext uri="{FF2B5EF4-FFF2-40B4-BE49-F238E27FC236}">
              <a16:creationId xmlns:a16="http://schemas.microsoft.com/office/drawing/2014/main" id="{E05736AE-EA5A-4296-8F52-F9A4B1C73B4F}"/>
            </a:ext>
          </a:extLst>
        </xdr:cNvPr>
        <xdr:cNvSpPr txBox="1"/>
      </xdr:nvSpPr>
      <xdr:spPr>
        <a:xfrm>
          <a:off x="19310427" y="1044957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0.017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60</xdr:row>
      <xdr:rowOff>143527</xdr:rowOff>
    </xdr:from>
    <xdr:ext cx="469744" cy="259045"/>
    <xdr:sp macro="" textlink="">
      <xdr:nvSpPr>
        <xdr:cNvPr id="718" name="n_4aveValue【保健センター・保健所】&#10;一人当たり面積">
          <a:extLst>
            <a:ext uri="{FF2B5EF4-FFF2-40B4-BE49-F238E27FC236}">
              <a16:creationId xmlns:a16="http://schemas.microsoft.com/office/drawing/2014/main" id="{D1E682FC-2757-45B1-AA6B-EEA04866B16E}"/>
            </a:ext>
          </a:extLst>
        </xdr:cNvPr>
        <xdr:cNvSpPr txBox="1"/>
      </xdr:nvSpPr>
      <xdr:spPr>
        <a:xfrm>
          <a:off x="18421427" y="104305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0.018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120727</xdr:colOff>
      <xdr:row>63</xdr:row>
      <xdr:rowOff>137177</xdr:rowOff>
    </xdr:from>
    <xdr:ext cx="469744" cy="259045"/>
    <xdr:sp macro="" textlink="">
      <xdr:nvSpPr>
        <xdr:cNvPr id="719" name="n_1mainValue【保健センター・保健所】&#10;一人当たり面積">
          <a:extLst>
            <a:ext uri="{FF2B5EF4-FFF2-40B4-BE49-F238E27FC236}">
              <a16:creationId xmlns:a16="http://schemas.microsoft.com/office/drawing/2014/main" id="{BAEC9C6D-CF29-47B8-B22A-11D0F8FAE69F}"/>
            </a:ext>
          </a:extLst>
        </xdr:cNvPr>
        <xdr:cNvSpPr txBox="1"/>
      </xdr:nvSpPr>
      <xdr:spPr>
        <a:xfrm>
          <a:off x="21075727" y="109385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0.008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63</xdr:row>
      <xdr:rowOff>137177</xdr:rowOff>
    </xdr:from>
    <xdr:ext cx="469744" cy="259045"/>
    <xdr:sp macro="" textlink="">
      <xdr:nvSpPr>
        <xdr:cNvPr id="720" name="n_2mainValue【保健センター・保健所】&#10;一人当たり面積">
          <a:extLst>
            <a:ext uri="{FF2B5EF4-FFF2-40B4-BE49-F238E27FC236}">
              <a16:creationId xmlns:a16="http://schemas.microsoft.com/office/drawing/2014/main" id="{ADE9D304-1EB0-4959-A077-21C74EED333B}"/>
            </a:ext>
          </a:extLst>
        </xdr:cNvPr>
        <xdr:cNvSpPr txBox="1"/>
      </xdr:nvSpPr>
      <xdr:spPr>
        <a:xfrm>
          <a:off x="20199427" y="109385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0.008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63</xdr:row>
      <xdr:rowOff>137177</xdr:rowOff>
    </xdr:from>
    <xdr:ext cx="469744" cy="259045"/>
    <xdr:sp macro="" textlink="">
      <xdr:nvSpPr>
        <xdr:cNvPr id="721" name="n_3mainValue【保健センター・保健所】&#10;一人当たり面積">
          <a:extLst>
            <a:ext uri="{FF2B5EF4-FFF2-40B4-BE49-F238E27FC236}">
              <a16:creationId xmlns:a16="http://schemas.microsoft.com/office/drawing/2014/main" id="{C8D52395-F57D-4FC7-80F7-8D364DE799B3}"/>
            </a:ext>
          </a:extLst>
        </xdr:cNvPr>
        <xdr:cNvSpPr txBox="1"/>
      </xdr:nvSpPr>
      <xdr:spPr>
        <a:xfrm>
          <a:off x="19310427" y="109385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0.008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63</xdr:row>
      <xdr:rowOff>137177</xdr:rowOff>
    </xdr:from>
    <xdr:ext cx="469744" cy="259045"/>
    <xdr:sp macro="" textlink="">
      <xdr:nvSpPr>
        <xdr:cNvPr id="722" name="n_4mainValue【保健センター・保健所】&#10;一人当たり面積">
          <a:extLst>
            <a:ext uri="{FF2B5EF4-FFF2-40B4-BE49-F238E27FC236}">
              <a16:creationId xmlns:a16="http://schemas.microsoft.com/office/drawing/2014/main" id="{3A1C5D94-3EE0-4F69-A0C3-1B79346CC190}"/>
            </a:ext>
          </a:extLst>
        </xdr:cNvPr>
        <xdr:cNvSpPr txBox="1"/>
      </xdr:nvSpPr>
      <xdr:spPr>
        <a:xfrm>
          <a:off x="18421427" y="109385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0.008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68</xdr:row>
      <xdr:rowOff>152400</xdr:rowOff>
    </xdr:from>
    <xdr:to>
      <xdr:col>90</xdr:col>
      <xdr:colOff>25400</xdr:colOff>
      <xdr:row>72</xdr:row>
      <xdr:rowOff>101600</xdr:rowOff>
    </xdr:to>
    <xdr:sp macro="" textlink="">
      <xdr:nvSpPr>
        <xdr:cNvPr id="723" name="正方形/長方形 722">
          <a:extLst>
            <a:ext uri="{FF2B5EF4-FFF2-40B4-BE49-F238E27FC236}">
              <a16:creationId xmlns:a16="http://schemas.microsoft.com/office/drawing/2014/main" id="{F0ABB5AA-C8A0-4EC7-A78B-39F1B170879C}"/>
            </a:ext>
          </a:extLst>
        </xdr:cNvPr>
        <xdr:cNvSpPr/>
      </xdr:nvSpPr>
      <xdr:spPr>
        <a:xfrm>
          <a:off x="12446000" y="1181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消防施設</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65</xdr:col>
      <xdr:colOff>63500</xdr:colOff>
      <xdr:row>72</xdr:row>
      <xdr:rowOff>127000</xdr:rowOff>
    </xdr:from>
    <xdr:to>
      <xdr:col>73</xdr:col>
      <xdr:colOff>63500</xdr:colOff>
      <xdr:row>74</xdr:row>
      <xdr:rowOff>38100</xdr:rowOff>
    </xdr:to>
    <xdr:sp macro="" textlink="">
      <xdr:nvSpPr>
        <xdr:cNvPr id="724" name="正方形/長方形 723">
          <a:extLst>
            <a:ext uri="{FF2B5EF4-FFF2-40B4-BE49-F238E27FC236}">
              <a16:creationId xmlns:a16="http://schemas.microsoft.com/office/drawing/2014/main" id="{C87785E7-000A-4F1B-B774-9EB31FE98CBB}"/>
            </a:ext>
          </a:extLst>
        </xdr:cNvPr>
        <xdr:cNvSpPr/>
      </xdr:nvSpPr>
      <xdr:spPr>
        <a:xfrm>
          <a:off x="12446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65</xdr:col>
      <xdr:colOff>63500</xdr:colOff>
      <xdr:row>73</xdr:row>
      <xdr:rowOff>158750</xdr:rowOff>
    </xdr:from>
    <xdr:to>
      <xdr:col>73</xdr:col>
      <xdr:colOff>63500</xdr:colOff>
      <xdr:row>75</xdr:row>
      <xdr:rowOff>69850</xdr:rowOff>
    </xdr:to>
    <xdr:sp macro="" textlink="">
      <xdr:nvSpPr>
        <xdr:cNvPr id="725" name="正方形/長方形 724">
          <a:extLst>
            <a:ext uri="{FF2B5EF4-FFF2-40B4-BE49-F238E27FC236}">
              <a16:creationId xmlns:a16="http://schemas.microsoft.com/office/drawing/2014/main" id="{848AA736-1D6B-4165-A0AD-756250BA5A79}"/>
            </a:ext>
          </a:extLst>
        </xdr:cNvPr>
        <xdr:cNvSpPr/>
      </xdr:nvSpPr>
      <xdr:spPr>
        <a:xfrm>
          <a:off x="12446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61.2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72</xdr:col>
      <xdr:colOff>0</xdr:colOff>
      <xdr:row>72</xdr:row>
      <xdr:rowOff>127000</xdr:rowOff>
    </xdr:from>
    <xdr:to>
      <xdr:col>80</xdr:col>
      <xdr:colOff>0</xdr:colOff>
      <xdr:row>74</xdr:row>
      <xdr:rowOff>38100</xdr:rowOff>
    </xdr:to>
    <xdr:sp macro="" textlink="">
      <xdr:nvSpPr>
        <xdr:cNvPr id="726" name="正方形/長方形 725">
          <a:extLst>
            <a:ext uri="{FF2B5EF4-FFF2-40B4-BE49-F238E27FC236}">
              <a16:creationId xmlns:a16="http://schemas.microsoft.com/office/drawing/2014/main" id="{28A16931-ACE8-4E5A-8AAC-61E48884417A}"/>
            </a:ext>
          </a:extLst>
        </xdr:cNvPr>
        <xdr:cNvSpPr/>
      </xdr:nvSpPr>
      <xdr:spPr>
        <a:xfrm>
          <a:off x="13716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72</xdr:col>
      <xdr:colOff>0</xdr:colOff>
      <xdr:row>73</xdr:row>
      <xdr:rowOff>158750</xdr:rowOff>
    </xdr:from>
    <xdr:to>
      <xdr:col>80</xdr:col>
      <xdr:colOff>0</xdr:colOff>
      <xdr:row>75</xdr:row>
      <xdr:rowOff>69850</xdr:rowOff>
    </xdr:to>
    <xdr:sp macro="" textlink="">
      <xdr:nvSpPr>
        <xdr:cNvPr id="727" name="正方形/長方形 726">
          <a:extLst>
            <a:ext uri="{FF2B5EF4-FFF2-40B4-BE49-F238E27FC236}">
              <a16:creationId xmlns:a16="http://schemas.microsoft.com/office/drawing/2014/main" id="{325987DF-7242-42C2-9FAA-1AEBBC0A71A5}"/>
            </a:ext>
          </a:extLst>
        </xdr:cNvPr>
        <xdr:cNvSpPr/>
      </xdr:nvSpPr>
      <xdr:spPr>
        <a:xfrm>
          <a:off x="13716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68.5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75</xdr:row>
      <xdr:rowOff>95250</xdr:rowOff>
    </xdr:from>
    <xdr:to>
      <xdr:col>90</xdr:col>
      <xdr:colOff>25400</xdr:colOff>
      <xdr:row>88</xdr:row>
      <xdr:rowOff>152400</xdr:rowOff>
    </xdr:to>
    <xdr:sp macro="" textlink="">
      <xdr:nvSpPr>
        <xdr:cNvPr id="728" name="正方形/長方形 727">
          <a:extLst>
            <a:ext uri="{FF2B5EF4-FFF2-40B4-BE49-F238E27FC236}">
              <a16:creationId xmlns:a16="http://schemas.microsoft.com/office/drawing/2014/main" id="{1790CABD-C63A-469E-9AC0-B6636FDBDB76}"/>
            </a:ext>
          </a:extLst>
        </xdr:cNvPr>
        <xdr:cNvSpPr/>
      </xdr:nvSpPr>
      <xdr:spPr>
        <a:xfrm>
          <a:off x="12446000" y="12954000"/>
          <a:ext cx="47244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該当数値なし</a:t>
          </a:r>
        </a:p>
      </xdr:txBody>
    </xdr:sp>
    <xdr:clientData/>
  </xdr:twoCellAnchor>
  <xdr:twoCellAnchor>
    <xdr:from>
      <xdr:col>96</xdr:col>
      <xdr:colOff>0</xdr:colOff>
      <xdr:row>68</xdr:row>
      <xdr:rowOff>152400</xdr:rowOff>
    </xdr:from>
    <xdr:to>
      <xdr:col>120</xdr:col>
      <xdr:colOff>152400</xdr:colOff>
      <xdr:row>72</xdr:row>
      <xdr:rowOff>101600</xdr:rowOff>
    </xdr:to>
    <xdr:sp macro="" textlink="">
      <xdr:nvSpPr>
        <xdr:cNvPr id="729" name="正方形/長方形 728">
          <a:extLst>
            <a:ext uri="{FF2B5EF4-FFF2-40B4-BE49-F238E27FC236}">
              <a16:creationId xmlns:a16="http://schemas.microsoft.com/office/drawing/2014/main" id="{A0912F6D-A138-45E7-82D2-980A3C037012}"/>
            </a:ext>
          </a:extLst>
        </xdr:cNvPr>
        <xdr:cNvSpPr/>
      </xdr:nvSpPr>
      <xdr:spPr>
        <a:xfrm>
          <a:off x="18288000" y="1181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消防施設</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96</xdr:col>
      <xdr:colOff>0</xdr:colOff>
      <xdr:row>72</xdr:row>
      <xdr:rowOff>127000</xdr:rowOff>
    </xdr:from>
    <xdr:to>
      <xdr:col>104</xdr:col>
      <xdr:colOff>0</xdr:colOff>
      <xdr:row>74</xdr:row>
      <xdr:rowOff>38100</xdr:rowOff>
    </xdr:to>
    <xdr:sp macro="" textlink="">
      <xdr:nvSpPr>
        <xdr:cNvPr id="730" name="正方形/長方形 729">
          <a:extLst>
            <a:ext uri="{FF2B5EF4-FFF2-40B4-BE49-F238E27FC236}">
              <a16:creationId xmlns:a16="http://schemas.microsoft.com/office/drawing/2014/main" id="{2787E73D-0508-4FA4-A619-233CD713736D}"/>
            </a:ext>
          </a:extLst>
        </xdr:cNvPr>
        <xdr:cNvSpPr/>
      </xdr:nvSpPr>
      <xdr:spPr>
        <a:xfrm>
          <a:off x="18288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96</xdr:col>
      <xdr:colOff>0</xdr:colOff>
      <xdr:row>73</xdr:row>
      <xdr:rowOff>158750</xdr:rowOff>
    </xdr:from>
    <xdr:to>
      <xdr:col>104</xdr:col>
      <xdr:colOff>0</xdr:colOff>
      <xdr:row>75</xdr:row>
      <xdr:rowOff>69850</xdr:rowOff>
    </xdr:to>
    <xdr:sp macro="" textlink="">
      <xdr:nvSpPr>
        <xdr:cNvPr id="731" name="正方形/長方形 730">
          <a:extLst>
            <a:ext uri="{FF2B5EF4-FFF2-40B4-BE49-F238E27FC236}">
              <a16:creationId xmlns:a16="http://schemas.microsoft.com/office/drawing/2014/main" id="{7536C245-C47F-436B-8FC0-613524732D04}"/>
            </a:ext>
          </a:extLst>
        </xdr:cNvPr>
        <xdr:cNvSpPr/>
      </xdr:nvSpPr>
      <xdr:spPr>
        <a:xfrm>
          <a:off x="18288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0.072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127000</xdr:colOff>
      <xdr:row>72</xdr:row>
      <xdr:rowOff>127000</xdr:rowOff>
    </xdr:from>
    <xdr:to>
      <xdr:col>110</xdr:col>
      <xdr:colOff>127000</xdr:colOff>
      <xdr:row>74</xdr:row>
      <xdr:rowOff>38100</xdr:rowOff>
    </xdr:to>
    <xdr:sp macro="" textlink="">
      <xdr:nvSpPr>
        <xdr:cNvPr id="732" name="正方形/長方形 731">
          <a:extLst>
            <a:ext uri="{FF2B5EF4-FFF2-40B4-BE49-F238E27FC236}">
              <a16:creationId xmlns:a16="http://schemas.microsoft.com/office/drawing/2014/main" id="{567E3429-C485-483F-8A00-087DD615780D}"/>
            </a:ext>
          </a:extLst>
        </xdr:cNvPr>
        <xdr:cNvSpPr/>
      </xdr:nvSpPr>
      <xdr:spPr>
        <a:xfrm>
          <a:off x="19558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102</xdr:col>
      <xdr:colOff>127000</xdr:colOff>
      <xdr:row>73</xdr:row>
      <xdr:rowOff>158750</xdr:rowOff>
    </xdr:from>
    <xdr:to>
      <xdr:col>110</xdr:col>
      <xdr:colOff>127000</xdr:colOff>
      <xdr:row>75</xdr:row>
      <xdr:rowOff>69850</xdr:rowOff>
    </xdr:to>
    <xdr:sp macro="" textlink="">
      <xdr:nvSpPr>
        <xdr:cNvPr id="733" name="正方形/長方形 732">
          <a:extLst>
            <a:ext uri="{FF2B5EF4-FFF2-40B4-BE49-F238E27FC236}">
              <a16:creationId xmlns:a16="http://schemas.microsoft.com/office/drawing/2014/main" id="{372E3E63-5654-4F27-9468-17EB57F503A1}"/>
            </a:ext>
          </a:extLst>
        </xdr:cNvPr>
        <xdr:cNvSpPr/>
      </xdr:nvSpPr>
      <xdr:spPr>
        <a:xfrm>
          <a:off x="19558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0.012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75</xdr:row>
      <xdr:rowOff>95250</xdr:rowOff>
    </xdr:from>
    <xdr:to>
      <xdr:col>120</xdr:col>
      <xdr:colOff>152400</xdr:colOff>
      <xdr:row>88</xdr:row>
      <xdr:rowOff>152400</xdr:rowOff>
    </xdr:to>
    <xdr:sp macro="" textlink="">
      <xdr:nvSpPr>
        <xdr:cNvPr id="734" name="正方形/長方形 733">
          <a:extLst>
            <a:ext uri="{FF2B5EF4-FFF2-40B4-BE49-F238E27FC236}">
              <a16:creationId xmlns:a16="http://schemas.microsoft.com/office/drawing/2014/main" id="{56EFE02D-A9CB-4FE4-8C8C-262B526B6234}"/>
            </a:ext>
          </a:extLst>
        </xdr:cNvPr>
        <xdr:cNvSpPr/>
      </xdr:nvSpPr>
      <xdr:spPr>
        <a:xfrm>
          <a:off x="18288000" y="12954000"/>
          <a:ext cx="47244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該当数値なし</a:t>
          </a:r>
        </a:p>
      </xdr:txBody>
    </xdr:sp>
    <xdr:clientData/>
  </xdr:twoCellAnchor>
  <xdr:twoCellAnchor>
    <xdr:from>
      <xdr:col>65</xdr:col>
      <xdr:colOff>63500</xdr:colOff>
      <xdr:row>91</xdr:row>
      <xdr:rowOff>19050</xdr:rowOff>
    </xdr:from>
    <xdr:to>
      <xdr:col>90</xdr:col>
      <xdr:colOff>25400</xdr:colOff>
      <xdr:row>94</xdr:row>
      <xdr:rowOff>139700</xdr:rowOff>
    </xdr:to>
    <xdr:sp macro="" textlink="">
      <xdr:nvSpPr>
        <xdr:cNvPr id="735" name="正方形/長方形 734">
          <a:extLst>
            <a:ext uri="{FF2B5EF4-FFF2-40B4-BE49-F238E27FC236}">
              <a16:creationId xmlns:a16="http://schemas.microsoft.com/office/drawing/2014/main" id="{87F9D410-626E-4A95-B626-B26832F2195D}"/>
            </a:ext>
          </a:extLst>
        </xdr:cNvPr>
        <xdr:cNvSpPr/>
      </xdr:nvSpPr>
      <xdr:spPr>
        <a:xfrm>
          <a:off x="12446000" y="1562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庁舎</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66</xdr:col>
      <xdr:colOff>0</xdr:colOff>
      <xdr:row>94</xdr:row>
      <xdr:rowOff>165100</xdr:rowOff>
    </xdr:from>
    <xdr:to>
      <xdr:col>74</xdr:col>
      <xdr:colOff>0</xdr:colOff>
      <xdr:row>96</xdr:row>
      <xdr:rowOff>76200</xdr:rowOff>
    </xdr:to>
    <xdr:sp macro="" textlink="">
      <xdr:nvSpPr>
        <xdr:cNvPr id="736" name="正方形/長方形 735">
          <a:extLst>
            <a:ext uri="{FF2B5EF4-FFF2-40B4-BE49-F238E27FC236}">
              <a16:creationId xmlns:a16="http://schemas.microsoft.com/office/drawing/2014/main" id="{E465B958-CF63-4BAD-9056-0A6567430A99}"/>
            </a:ext>
          </a:extLst>
        </xdr:cNvPr>
        <xdr:cNvSpPr/>
      </xdr:nvSpPr>
      <xdr:spPr>
        <a:xfrm>
          <a:off x="12573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96</xdr:row>
      <xdr:rowOff>25400</xdr:rowOff>
    </xdr:from>
    <xdr:to>
      <xdr:col>74</xdr:col>
      <xdr:colOff>0</xdr:colOff>
      <xdr:row>97</xdr:row>
      <xdr:rowOff>107950</xdr:rowOff>
    </xdr:to>
    <xdr:sp macro="" textlink="">
      <xdr:nvSpPr>
        <xdr:cNvPr id="737" name="正方形/長方形 736">
          <a:extLst>
            <a:ext uri="{FF2B5EF4-FFF2-40B4-BE49-F238E27FC236}">
              <a16:creationId xmlns:a16="http://schemas.microsoft.com/office/drawing/2014/main" id="{3F91A08B-94F4-4834-A317-E4F299A7DEEC}"/>
            </a:ext>
          </a:extLst>
        </xdr:cNvPr>
        <xdr:cNvSpPr/>
      </xdr:nvSpPr>
      <xdr:spPr>
        <a:xfrm>
          <a:off x="12573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8/22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94</xdr:row>
      <xdr:rowOff>165100</xdr:rowOff>
    </xdr:from>
    <xdr:to>
      <xdr:col>79</xdr:col>
      <xdr:colOff>63500</xdr:colOff>
      <xdr:row>96</xdr:row>
      <xdr:rowOff>76200</xdr:rowOff>
    </xdr:to>
    <xdr:sp macro="" textlink="">
      <xdr:nvSpPr>
        <xdr:cNvPr id="738" name="正方形/長方形 737">
          <a:extLst>
            <a:ext uri="{FF2B5EF4-FFF2-40B4-BE49-F238E27FC236}">
              <a16:creationId xmlns:a16="http://schemas.microsoft.com/office/drawing/2014/main" id="{C0BB3314-41D9-4514-86A5-D6828CB67019}"/>
            </a:ext>
          </a:extLst>
        </xdr:cNvPr>
        <xdr:cNvSpPr/>
      </xdr:nvSpPr>
      <xdr:spPr>
        <a:xfrm>
          <a:off x="13589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96</xdr:row>
      <xdr:rowOff>25400</xdr:rowOff>
    </xdr:from>
    <xdr:to>
      <xdr:col>79</xdr:col>
      <xdr:colOff>63500</xdr:colOff>
      <xdr:row>97</xdr:row>
      <xdr:rowOff>107950</xdr:rowOff>
    </xdr:to>
    <xdr:sp macro="" textlink="">
      <xdr:nvSpPr>
        <xdr:cNvPr id="739" name="正方形/長方形 738">
          <a:extLst>
            <a:ext uri="{FF2B5EF4-FFF2-40B4-BE49-F238E27FC236}">
              <a16:creationId xmlns:a16="http://schemas.microsoft.com/office/drawing/2014/main" id="{29389195-2004-44FA-8D01-B910490928F1}"/>
            </a:ext>
          </a:extLst>
        </xdr:cNvPr>
        <xdr:cNvSpPr/>
      </xdr:nvSpPr>
      <xdr:spPr>
        <a:xfrm>
          <a:off x="13589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51.1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94</xdr:row>
      <xdr:rowOff>165100</xdr:rowOff>
    </xdr:from>
    <xdr:to>
      <xdr:col>85</xdr:col>
      <xdr:colOff>63500</xdr:colOff>
      <xdr:row>96</xdr:row>
      <xdr:rowOff>76200</xdr:rowOff>
    </xdr:to>
    <xdr:sp macro="" textlink="">
      <xdr:nvSpPr>
        <xdr:cNvPr id="740" name="正方形/長方形 739">
          <a:extLst>
            <a:ext uri="{FF2B5EF4-FFF2-40B4-BE49-F238E27FC236}">
              <a16:creationId xmlns:a16="http://schemas.microsoft.com/office/drawing/2014/main" id="{2B8BB731-844A-4920-B399-B024B59602A8}"/>
            </a:ext>
          </a:extLst>
        </xdr:cNvPr>
        <xdr:cNvSpPr/>
      </xdr:nvSpPr>
      <xdr:spPr>
        <a:xfrm>
          <a:off x="14732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77</xdr:col>
      <xdr:colOff>63500</xdr:colOff>
      <xdr:row>96</xdr:row>
      <xdr:rowOff>25400</xdr:rowOff>
    </xdr:from>
    <xdr:to>
      <xdr:col>85</xdr:col>
      <xdr:colOff>63500</xdr:colOff>
      <xdr:row>97</xdr:row>
      <xdr:rowOff>107950</xdr:rowOff>
    </xdr:to>
    <xdr:sp macro="" textlink="">
      <xdr:nvSpPr>
        <xdr:cNvPr id="741" name="正方形/長方形 740">
          <a:extLst>
            <a:ext uri="{FF2B5EF4-FFF2-40B4-BE49-F238E27FC236}">
              <a16:creationId xmlns:a16="http://schemas.microsoft.com/office/drawing/2014/main" id="{4CD972B6-7119-49C4-9C48-68BEA057EBCD}"/>
            </a:ext>
          </a:extLst>
        </xdr:cNvPr>
        <xdr:cNvSpPr/>
      </xdr:nvSpPr>
      <xdr:spPr>
        <a:xfrm>
          <a:off x="14732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52.7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97</xdr:row>
      <xdr:rowOff>133350</xdr:rowOff>
    </xdr:from>
    <xdr:to>
      <xdr:col>90</xdr:col>
      <xdr:colOff>25400</xdr:colOff>
      <xdr:row>111</xdr:row>
      <xdr:rowOff>19050</xdr:rowOff>
    </xdr:to>
    <xdr:sp macro="" textlink="">
      <xdr:nvSpPr>
        <xdr:cNvPr id="742" name="正方形/長方形 741">
          <a:extLst>
            <a:ext uri="{FF2B5EF4-FFF2-40B4-BE49-F238E27FC236}">
              <a16:creationId xmlns:a16="http://schemas.microsoft.com/office/drawing/2014/main" id="{0F71BEFA-C803-4A0A-9246-8A5F902042F5}"/>
            </a:ext>
          </a:extLst>
        </xdr:cNvPr>
        <xdr:cNvSpPr/>
      </xdr:nvSpPr>
      <xdr:spPr>
        <a:xfrm>
          <a:off x="12446000" y="1676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96</xdr:row>
      <xdr:rowOff>114300</xdr:rowOff>
    </xdr:from>
    <xdr:ext cx="298543" cy="225703"/>
    <xdr:sp macro="" textlink="">
      <xdr:nvSpPr>
        <xdr:cNvPr id="743" name="テキスト ボックス 742">
          <a:extLst>
            <a:ext uri="{FF2B5EF4-FFF2-40B4-BE49-F238E27FC236}">
              <a16:creationId xmlns:a16="http://schemas.microsoft.com/office/drawing/2014/main" id="{DD13A799-3B58-44ED-A984-846DB5AA725E}"/>
            </a:ext>
          </a:extLst>
        </xdr:cNvPr>
        <xdr:cNvSpPr txBox="1"/>
      </xdr:nvSpPr>
      <xdr:spPr>
        <a:xfrm>
          <a:off x="12407900" y="1657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111</xdr:row>
      <xdr:rowOff>19050</xdr:rowOff>
    </xdr:from>
    <xdr:to>
      <xdr:col>89</xdr:col>
      <xdr:colOff>177800</xdr:colOff>
      <xdr:row>111</xdr:row>
      <xdr:rowOff>19050</xdr:rowOff>
    </xdr:to>
    <xdr:cxnSp macro="">
      <xdr:nvCxnSpPr>
        <xdr:cNvPr id="744" name="直線コネクタ 743">
          <a:extLst>
            <a:ext uri="{FF2B5EF4-FFF2-40B4-BE49-F238E27FC236}">
              <a16:creationId xmlns:a16="http://schemas.microsoft.com/office/drawing/2014/main" id="{12025910-E86C-4C5E-A1E6-28224DB7755E}"/>
            </a:ext>
          </a:extLst>
        </xdr:cNvPr>
        <xdr:cNvCxnSpPr/>
      </xdr:nvCxnSpPr>
      <xdr:spPr>
        <a:xfrm>
          <a:off x="12446000" y="190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110</xdr:row>
      <xdr:rowOff>48277</xdr:rowOff>
    </xdr:from>
    <xdr:ext cx="467179" cy="259045"/>
    <xdr:sp macro="" textlink="">
      <xdr:nvSpPr>
        <xdr:cNvPr id="745" name="テキスト ボックス 744">
          <a:extLst>
            <a:ext uri="{FF2B5EF4-FFF2-40B4-BE49-F238E27FC236}">
              <a16:creationId xmlns:a16="http://schemas.microsoft.com/office/drawing/2014/main" id="{F6039F6B-40DB-4763-B6B8-BB52A9BCF762}"/>
            </a:ext>
          </a:extLst>
        </xdr:cNvPr>
        <xdr:cNvSpPr txBox="1"/>
      </xdr:nvSpPr>
      <xdr:spPr>
        <a:xfrm>
          <a:off x="11978821" y="1890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108</xdr:row>
      <xdr:rowOff>76200</xdr:rowOff>
    </xdr:from>
    <xdr:to>
      <xdr:col>89</xdr:col>
      <xdr:colOff>177800</xdr:colOff>
      <xdr:row>108</xdr:row>
      <xdr:rowOff>76200</xdr:rowOff>
    </xdr:to>
    <xdr:cxnSp macro="">
      <xdr:nvCxnSpPr>
        <xdr:cNvPr id="746" name="直線コネクタ 745">
          <a:extLst>
            <a:ext uri="{FF2B5EF4-FFF2-40B4-BE49-F238E27FC236}">
              <a16:creationId xmlns:a16="http://schemas.microsoft.com/office/drawing/2014/main" id="{05126303-B10F-435A-ABFC-E2FAA5FE4048}"/>
            </a:ext>
          </a:extLst>
        </xdr:cNvPr>
        <xdr:cNvCxnSpPr/>
      </xdr:nvCxnSpPr>
      <xdr:spPr>
        <a:xfrm>
          <a:off x="12446000" y="18592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107</xdr:row>
      <xdr:rowOff>105427</xdr:rowOff>
    </xdr:from>
    <xdr:ext cx="403059" cy="259045"/>
    <xdr:sp macro="" textlink="">
      <xdr:nvSpPr>
        <xdr:cNvPr id="747" name="テキスト ボックス 746">
          <a:extLst>
            <a:ext uri="{FF2B5EF4-FFF2-40B4-BE49-F238E27FC236}">
              <a16:creationId xmlns:a16="http://schemas.microsoft.com/office/drawing/2014/main" id="{8F5FC212-6CC7-4D42-AB58-564A31CB5FA5}"/>
            </a:ext>
          </a:extLst>
        </xdr:cNvPr>
        <xdr:cNvSpPr txBox="1"/>
      </xdr:nvSpPr>
      <xdr:spPr>
        <a:xfrm>
          <a:off x="12042941" y="184505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105</xdr:row>
      <xdr:rowOff>133350</xdr:rowOff>
    </xdr:from>
    <xdr:to>
      <xdr:col>89</xdr:col>
      <xdr:colOff>177800</xdr:colOff>
      <xdr:row>105</xdr:row>
      <xdr:rowOff>133350</xdr:rowOff>
    </xdr:to>
    <xdr:cxnSp macro="">
      <xdr:nvCxnSpPr>
        <xdr:cNvPr id="748" name="直線コネクタ 747">
          <a:extLst>
            <a:ext uri="{FF2B5EF4-FFF2-40B4-BE49-F238E27FC236}">
              <a16:creationId xmlns:a16="http://schemas.microsoft.com/office/drawing/2014/main" id="{66FCEC31-F36E-4368-B66B-F8F68148D138}"/>
            </a:ext>
          </a:extLst>
        </xdr:cNvPr>
        <xdr:cNvCxnSpPr/>
      </xdr:nvCxnSpPr>
      <xdr:spPr>
        <a:xfrm>
          <a:off x="12446000" y="18135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104</xdr:row>
      <xdr:rowOff>162577</xdr:rowOff>
    </xdr:from>
    <xdr:ext cx="403059" cy="259045"/>
    <xdr:sp macro="" textlink="">
      <xdr:nvSpPr>
        <xdr:cNvPr id="749" name="テキスト ボックス 748">
          <a:extLst>
            <a:ext uri="{FF2B5EF4-FFF2-40B4-BE49-F238E27FC236}">
              <a16:creationId xmlns:a16="http://schemas.microsoft.com/office/drawing/2014/main" id="{7C73A6C6-C2D2-41B6-BEE8-90C2E811174D}"/>
            </a:ext>
          </a:extLst>
        </xdr:cNvPr>
        <xdr:cNvSpPr txBox="1"/>
      </xdr:nvSpPr>
      <xdr:spPr>
        <a:xfrm>
          <a:off x="12042941" y="179933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103</xdr:row>
      <xdr:rowOff>19050</xdr:rowOff>
    </xdr:from>
    <xdr:to>
      <xdr:col>89</xdr:col>
      <xdr:colOff>177800</xdr:colOff>
      <xdr:row>103</xdr:row>
      <xdr:rowOff>19050</xdr:rowOff>
    </xdr:to>
    <xdr:cxnSp macro="">
      <xdr:nvCxnSpPr>
        <xdr:cNvPr id="750" name="直線コネクタ 749">
          <a:extLst>
            <a:ext uri="{FF2B5EF4-FFF2-40B4-BE49-F238E27FC236}">
              <a16:creationId xmlns:a16="http://schemas.microsoft.com/office/drawing/2014/main" id="{15E72E22-B5EB-4C04-8751-4E7C15D747D3}"/>
            </a:ext>
          </a:extLst>
        </xdr:cNvPr>
        <xdr:cNvCxnSpPr/>
      </xdr:nvCxnSpPr>
      <xdr:spPr>
        <a:xfrm>
          <a:off x="12446000" y="17678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102</xdr:row>
      <xdr:rowOff>48277</xdr:rowOff>
    </xdr:from>
    <xdr:ext cx="403059" cy="259045"/>
    <xdr:sp macro="" textlink="">
      <xdr:nvSpPr>
        <xdr:cNvPr id="751" name="テキスト ボックス 750">
          <a:extLst>
            <a:ext uri="{FF2B5EF4-FFF2-40B4-BE49-F238E27FC236}">
              <a16:creationId xmlns:a16="http://schemas.microsoft.com/office/drawing/2014/main" id="{F970923E-2AB6-468D-8E07-802A55283D24}"/>
            </a:ext>
          </a:extLst>
        </xdr:cNvPr>
        <xdr:cNvSpPr txBox="1"/>
      </xdr:nvSpPr>
      <xdr:spPr>
        <a:xfrm>
          <a:off x="12042941" y="175361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100</xdr:row>
      <xdr:rowOff>76200</xdr:rowOff>
    </xdr:from>
    <xdr:to>
      <xdr:col>89</xdr:col>
      <xdr:colOff>177800</xdr:colOff>
      <xdr:row>100</xdr:row>
      <xdr:rowOff>76200</xdr:rowOff>
    </xdr:to>
    <xdr:cxnSp macro="">
      <xdr:nvCxnSpPr>
        <xdr:cNvPr id="752" name="直線コネクタ 751">
          <a:extLst>
            <a:ext uri="{FF2B5EF4-FFF2-40B4-BE49-F238E27FC236}">
              <a16:creationId xmlns:a16="http://schemas.microsoft.com/office/drawing/2014/main" id="{A17A1CE5-E6B4-4BF2-B416-B52C63976E99}"/>
            </a:ext>
          </a:extLst>
        </xdr:cNvPr>
        <xdr:cNvCxnSpPr/>
      </xdr:nvCxnSpPr>
      <xdr:spPr>
        <a:xfrm>
          <a:off x="12446000" y="17221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99</xdr:row>
      <xdr:rowOff>105427</xdr:rowOff>
    </xdr:from>
    <xdr:ext cx="403059" cy="259045"/>
    <xdr:sp macro="" textlink="">
      <xdr:nvSpPr>
        <xdr:cNvPr id="753" name="テキスト ボックス 752">
          <a:extLst>
            <a:ext uri="{FF2B5EF4-FFF2-40B4-BE49-F238E27FC236}">
              <a16:creationId xmlns:a16="http://schemas.microsoft.com/office/drawing/2014/main" id="{3D1C4915-C66C-4B2A-8E40-85851408E950}"/>
            </a:ext>
          </a:extLst>
        </xdr:cNvPr>
        <xdr:cNvSpPr txBox="1"/>
      </xdr:nvSpPr>
      <xdr:spPr>
        <a:xfrm>
          <a:off x="12042941" y="170789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97</xdr:row>
      <xdr:rowOff>133350</xdr:rowOff>
    </xdr:from>
    <xdr:to>
      <xdr:col>89</xdr:col>
      <xdr:colOff>177800</xdr:colOff>
      <xdr:row>97</xdr:row>
      <xdr:rowOff>133350</xdr:rowOff>
    </xdr:to>
    <xdr:cxnSp macro="">
      <xdr:nvCxnSpPr>
        <xdr:cNvPr id="754" name="直線コネクタ 753">
          <a:extLst>
            <a:ext uri="{FF2B5EF4-FFF2-40B4-BE49-F238E27FC236}">
              <a16:creationId xmlns:a16="http://schemas.microsoft.com/office/drawing/2014/main" id="{06076597-AF5F-4F72-875A-1630C57263D0}"/>
            </a:ext>
          </a:extLst>
        </xdr:cNvPr>
        <xdr:cNvCxnSpPr/>
      </xdr:nvCxnSpPr>
      <xdr:spPr>
        <a:xfrm>
          <a:off x="12446000" y="1676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105561</xdr:colOff>
      <xdr:row>96</xdr:row>
      <xdr:rowOff>162577</xdr:rowOff>
    </xdr:from>
    <xdr:ext cx="338939" cy="259045"/>
    <xdr:sp macro="" textlink="">
      <xdr:nvSpPr>
        <xdr:cNvPr id="755" name="テキスト ボックス 754">
          <a:extLst>
            <a:ext uri="{FF2B5EF4-FFF2-40B4-BE49-F238E27FC236}">
              <a16:creationId xmlns:a16="http://schemas.microsoft.com/office/drawing/2014/main" id="{9C312C21-D1AB-4CFE-BEF5-EF6024D22078}"/>
            </a:ext>
          </a:extLst>
        </xdr:cNvPr>
        <xdr:cNvSpPr txBox="1"/>
      </xdr:nvSpPr>
      <xdr:spPr>
        <a:xfrm>
          <a:off x="12107061" y="16621777"/>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97</xdr:row>
      <xdr:rowOff>133350</xdr:rowOff>
    </xdr:from>
    <xdr:to>
      <xdr:col>90</xdr:col>
      <xdr:colOff>25400</xdr:colOff>
      <xdr:row>111</xdr:row>
      <xdr:rowOff>19050</xdr:rowOff>
    </xdr:to>
    <xdr:sp macro="" textlink="">
      <xdr:nvSpPr>
        <xdr:cNvPr id="756" name="【庁舎】&#10;有形固定資産減価償却率グラフ枠">
          <a:extLst>
            <a:ext uri="{FF2B5EF4-FFF2-40B4-BE49-F238E27FC236}">
              <a16:creationId xmlns:a16="http://schemas.microsoft.com/office/drawing/2014/main" id="{36ED000E-D271-42B7-B9C5-ED9C4414B4CC}"/>
            </a:ext>
          </a:extLst>
        </xdr:cNvPr>
        <xdr:cNvSpPr/>
      </xdr:nvSpPr>
      <xdr:spPr>
        <a:xfrm>
          <a:off x="12446000" y="1676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126364</xdr:colOff>
      <xdr:row>100</xdr:row>
      <xdr:rowOff>121920</xdr:rowOff>
    </xdr:from>
    <xdr:to>
      <xdr:col>85</xdr:col>
      <xdr:colOff>126364</xdr:colOff>
      <xdr:row>108</xdr:row>
      <xdr:rowOff>37337</xdr:rowOff>
    </xdr:to>
    <xdr:cxnSp macro="">
      <xdr:nvCxnSpPr>
        <xdr:cNvPr id="757" name="直線コネクタ 756">
          <a:extLst>
            <a:ext uri="{FF2B5EF4-FFF2-40B4-BE49-F238E27FC236}">
              <a16:creationId xmlns:a16="http://schemas.microsoft.com/office/drawing/2014/main" id="{AAB91969-16CE-4318-B2F3-EAAD7F6A58CB}"/>
            </a:ext>
          </a:extLst>
        </xdr:cNvPr>
        <xdr:cNvCxnSpPr/>
      </xdr:nvCxnSpPr>
      <xdr:spPr>
        <a:xfrm flipV="1">
          <a:off x="16318864" y="17266920"/>
          <a:ext cx="0" cy="1287017"/>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108</xdr:row>
      <xdr:rowOff>41164</xdr:rowOff>
    </xdr:from>
    <xdr:ext cx="405111" cy="259045"/>
    <xdr:sp macro="" textlink="">
      <xdr:nvSpPr>
        <xdr:cNvPr id="758" name="【庁舎】&#10;有形固定資産減価償却率最小値テキスト">
          <a:extLst>
            <a:ext uri="{FF2B5EF4-FFF2-40B4-BE49-F238E27FC236}">
              <a16:creationId xmlns:a16="http://schemas.microsoft.com/office/drawing/2014/main" id="{BE276491-8606-4D74-B413-A65FA16F7CFA}"/>
            </a:ext>
          </a:extLst>
        </xdr:cNvPr>
        <xdr:cNvSpPr txBox="1"/>
      </xdr:nvSpPr>
      <xdr:spPr>
        <a:xfrm>
          <a:off x="16357600" y="18557764"/>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78.3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108</xdr:row>
      <xdr:rowOff>37337</xdr:rowOff>
    </xdr:from>
    <xdr:to>
      <xdr:col>86</xdr:col>
      <xdr:colOff>25400</xdr:colOff>
      <xdr:row>108</xdr:row>
      <xdr:rowOff>37337</xdr:rowOff>
    </xdr:to>
    <xdr:cxnSp macro="">
      <xdr:nvCxnSpPr>
        <xdr:cNvPr id="759" name="直線コネクタ 758">
          <a:extLst>
            <a:ext uri="{FF2B5EF4-FFF2-40B4-BE49-F238E27FC236}">
              <a16:creationId xmlns:a16="http://schemas.microsoft.com/office/drawing/2014/main" id="{741DE59B-60A6-4650-99AC-AD846BFC6B75}"/>
            </a:ext>
          </a:extLst>
        </xdr:cNvPr>
        <xdr:cNvCxnSpPr/>
      </xdr:nvCxnSpPr>
      <xdr:spPr>
        <a:xfrm>
          <a:off x="16230600" y="1855393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99</xdr:row>
      <xdr:rowOff>68597</xdr:rowOff>
    </xdr:from>
    <xdr:ext cx="405111" cy="259045"/>
    <xdr:sp macro="" textlink="">
      <xdr:nvSpPr>
        <xdr:cNvPr id="760" name="【庁舎】&#10;有形固定資産減価償却率最大値テキスト">
          <a:extLst>
            <a:ext uri="{FF2B5EF4-FFF2-40B4-BE49-F238E27FC236}">
              <a16:creationId xmlns:a16="http://schemas.microsoft.com/office/drawing/2014/main" id="{C94A2478-B54F-441B-9395-D946AB0D10DE}"/>
            </a:ext>
          </a:extLst>
        </xdr:cNvPr>
        <xdr:cNvSpPr txBox="1"/>
      </xdr:nvSpPr>
      <xdr:spPr>
        <a:xfrm>
          <a:off x="16357600" y="1704214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22.0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100</xdr:row>
      <xdr:rowOff>121920</xdr:rowOff>
    </xdr:from>
    <xdr:to>
      <xdr:col>86</xdr:col>
      <xdr:colOff>25400</xdr:colOff>
      <xdr:row>100</xdr:row>
      <xdr:rowOff>121920</xdr:rowOff>
    </xdr:to>
    <xdr:cxnSp macro="">
      <xdr:nvCxnSpPr>
        <xdr:cNvPr id="761" name="直線コネクタ 760">
          <a:extLst>
            <a:ext uri="{FF2B5EF4-FFF2-40B4-BE49-F238E27FC236}">
              <a16:creationId xmlns:a16="http://schemas.microsoft.com/office/drawing/2014/main" id="{6E1E370E-8C94-4986-AE8E-9B5905780E94}"/>
            </a:ext>
          </a:extLst>
        </xdr:cNvPr>
        <xdr:cNvCxnSpPr/>
      </xdr:nvCxnSpPr>
      <xdr:spPr>
        <a:xfrm>
          <a:off x="16230600" y="1726692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104</xdr:row>
      <xdr:rowOff>76979</xdr:rowOff>
    </xdr:from>
    <xdr:ext cx="405111" cy="259045"/>
    <xdr:sp macro="" textlink="">
      <xdr:nvSpPr>
        <xdr:cNvPr id="762" name="【庁舎】&#10;有形固定資産減価償却率平均値テキスト">
          <a:extLst>
            <a:ext uri="{FF2B5EF4-FFF2-40B4-BE49-F238E27FC236}">
              <a16:creationId xmlns:a16="http://schemas.microsoft.com/office/drawing/2014/main" id="{76F7E958-0EF6-40F6-A23E-3DEC9948D080}"/>
            </a:ext>
          </a:extLst>
        </xdr:cNvPr>
        <xdr:cNvSpPr txBox="1"/>
      </xdr:nvSpPr>
      <xdr:spPr>
        <a:xfrm>
          <a:off x="16357600" y="17907779"/>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53.2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104</xdr:row>
      <xdr:rowOff>98552</xdr:rowOff>
    </xdr:from>
    <xdr:to>
      <xdr:col>85</xdr:col>
      <xdr:colOff>177800</xdr:colOff>
      <xdr:row>105</xdr:row>
      <xdr:rowOff>28702</xdr:rowOff>
    </xdr:to>
    <xdr:sp macro="" textlink="">
      <xdr:nvSpPr>
        <xdr:cNvPr id="763" name="フローチャート: 判断 762">
          <a:extLst>
            <a:ext uri="{FF2B5EF4-FFF2-40B4-BE49-F238E27FC236}">
              <a16:creationId xmlns:a16="http://schemas.microsoft.com/office/drawing/2014/main" id="{083F372A-310D-4654-9DA1-450A59105F34}"/>
            </a:ext>
          </a:extLst>
        </xdr:cNvPr>
        <xdr:cNvSpPr/>
      </xdr:nvSpPr>
      <xdr:spPr>
        <a:xfrm>
          <a:off x="16268700" y="1792935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0</xdr:colOff>
      <xdr:row>104</xdr:row>
      <xdr:rowOff>71120</xdr:rowOff>
    </xdr:from>
    <xdr:to>
      <xdr:col>81</xdr:col>
      <xdr:colOff>101600</xdr:colOff>
      <xdr:row>105</xdr:row>
      <xdr:rowOff>1270</xdr:rowOff>
    </xdr:to>
    <xdr:sp macro="" textlink="">
      <xdr:nvSpPr>
        <xdr:cNvPr id="764" name="フローチャート: 判断 763">
          <a:extLst>
            <a:ext uri="{FF2B5EF4-FFF2-40B4-BE49-F238E27FC236}">
              <a16:creationId xmlns:a16="http://schemas.microsoft.com/office/drawing/2014/main" id="{CC68A991-609F-4D0E-929F-B85BAA7A3994}"/>
            </a:ext>
          </a:extLst>
        </xdr:cNvPr>
        <xdr:cNvSpPr/>
      </xdr:nvSpPr>
      <xdr:spPr>
        <a:xfrm>
          <a:off x="15430500" y="179019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63500</xdr:colOff>
      <xdr:row>104</xdr:row>
      <xdr:rowOff>41402</xdr:rowOff>
    </xdr:from>
    <xdr:to>
      <xdr:col>76</xdr:col>
      <xdr:colOff>165100</xdr:colOff>
      <xdr:row>104</xdr:row>
      <xdr:rowOff>143002</xdr:rowOff>
    </xdr:to>
    <xdr:sp macro="" textlink="">
      <xdr:nvSpPr>
        <xdr:cNvPr id="765" name="フローチャート: 判断 764">
          <a:extLst>
            <a:ext uri="{FF2B5EF4-FFF2-40B4-BE49-F238E27FC236}">
              <a16:creationId xmlns:a16="http://schemas.microsoft.com/office/drawing/2014/main" id="{6AA70108-D95F-4229-A9C3-8E2059EA6860}"/>
            </a:ext>
          </a:extLst>
        </xdr:cNvPr>
        <xdr:cNvSpPr/>
      </xdr:nvSpPr>
      <xdr:spPr>
        <a:xfrm>
          <a:off x="14541500" y="1787220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127000</xdr:colOff>
      <xdr:row>104</xdr:row>
      <xdr:rowOff>16256</xdr:rowOff>
    </xdr:from>
    <xdr:to>
      <xdr:col>72</xdr:col>
      <xdr:colOff>38100</xdr:colOff>
      <xdr:row>104</xdr:row>
      <xdr:rowOff>117856</xdr:rowOff>
    </xdr:to>
    <xdr:sp macro="" textlink="">
      <xdr:nvSpPr>
        <xdr:cNvPr id="766" name="フローチャート: 判断 765">
          <a:extLst>
            <a:ext uri="{FF2B5EF4-FFF2-40B4-BE49-F238E27FC236}">
              <a16:creationId xmlns:a16="http://schemas.microsoft.com/office/drawing/2014/main" id="{2589EA4A-4B85-423F-8C6A-1A3389049482}"/>
            </a:ext>
          </a:extLst>
        </xdr:cNvPr>
        <xdr:cNvSpPr/>
      </xdr:nvSpPr>
      <xdr:spPr>
        <a:xfrm>
          <a:off x="13652500" y="1784705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0</xdr:colOff>
      <xdr:row>104</xdr:row>
      <xdr:rowOff>11685</xdr:rowOff>
    </xdr:from>
    <xdr:to>
      <xdr:col>67</xdr:col>
      <xdr:colOff>101600</xdr:colOff>
      <xdr:row>104</xdr:row>
      <xdr:rowOff>113285</xdr:rowOff>
    </xdr:to>
    <xdr:sp macro="" textlink="">
      <xdr:nvSpPr>
        <xdr:cNvPr id="767" name="フローチャート: 判断 766">
          <a:extLst>
            <a:ext uri="{FF2B5EF4-FFF2-40B4-BE49-F238E27FC236}">
              <a16:creationId xmlns:a16="http://schemas.microsoft.com/office/drawing/2014/main" id="{DD326829-8206-4CD9-A844-605537F0FDC6}"/>
            </a:ext>
          </a:extLst>
        </xdr:cNvPr>
        <xdr:cNvSpPr/>
      </xdr:nvSpPr>
      <xdr:spPr>
        <a:xfrm>
          <a:off x="12763500" y="1784248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84</xdr:col>
      <xdr:colOff>127000</xdr:colOff>
      <xdr:row>111</xdr:row>
      <xdr:rowOff>16527</xdr:rowOff>
    </xdr:from>
    <xdr:ext cx="762000" cy="259045"/>
    <xdr:sp macro="" textlink="">
      <xdr:nvSpPr>
        <xdr:cNvPr id="768" name="テキスト ボックス 767">
          <a:extLst>
            <a:ext uri="{FF2B5EF4-FFF2-40B4-BE49-F238E27FC236}">
              <a16:creationId xmlns:a16="http://schemas.microsoft.com/office/drawing/2014/main" id="{0800DA1D-8FA6-41F7-8DCA-7DA9F71E663F}"/>
            </a:ext>
          </a:extLst>
        </xdr:cNvPr>
        <xdr:cNvSpPr txBox="1"/>
      </xdr:nvSpPr>
      <xdr:spPr>
        <a:xfrm>
          <a:off x="161290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111</xdr:row>
      <xdr:rowOff>16527</xdr:rowOff>
    </xdr:from>
    <xdr:ext cx="762000" cy="259045"/>
    <xdr:sp macro="" textlink="">
      <xdr:nvSpPr>
        <xdr:cNvPr id="769" name="テキスト ボックス 768">
          <a:extLst>
            <a:ext uri="{FF2B5EF4-FFF2-40B4-BE49-F238E27FC236}">
              <a16:creationId xmlns:a16="http://schemas.microsoft.com/office/drawing/2014/main" id="{285CE2EB-E285-4CF7-8C46-F1B25F9837C3}"/>
            </a:ext>
          </a:extLst>
        </xdr:cNvPr>
        <xdr:cNvSpPr txBox="1"/>
      </xdr:nvSpPr>
      <xdr:spPr>
        <a:xfrm>
          <a:off x="15290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111</xdr:row>
      <xdr:rowOff>16527</xdr:rowOff>
    </xdr:from>
    <xdr:ext cx="762000" cy="259045"/>
    <xdr:sp macro="" textlink="">
      <xdr:nvSpPr>
        <xdr:cNvPr id="770" name="テキスト ボックス 769">
          <a:extLst>
            <a:ext uri="{FF2B5EF4-FFF2-40B4-BE49-F238E27FC236}">
              <a16:creationId xmlns:a16="http://schemas.microsoft.com/office/drawing/2014/main" id="{7042C70E-87A8-4D72-AC9F-7A15ED3ADBD3}"/>
            </a:ext>
          </a:extLst>
        </xdr:cNvPr>
        <xdr:cNvSpPr txBox="1"/>
      </xdr:nvSpPr>
      <xdr:spPr>
        <a:xfrm>
          <a:off x="14401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111</xdr:row>
      <xdr:rowOff>16527</xdr:rowOff>
    </xdr:from>
    <xdr:ext cx="762000" cy="259045"/>
    <xdr:sp macro="" textlink="">
      <xdr:nvSpPr>
        <xdr:cNvPr id="771" name="テキスト ボックス 770">
          <a:extLst>
            <a:ext uri="{FF2B5EF4-FFF2-40B4-BE49-F238E27FC236}">
              <a16:creationId xmlns:a16="http://schemas.microsoft.com/office/drawing/2014/main" id="{5604DE50-B0D4-4031-A64C-D275F7D2DD66}"/>
            </a:ext>
          </a:extLst>
        </xdr:cNvPr>
        <xdr:cNvSpPr txBox="1"/>
      </xdr:nvSpPr>
      <xdr:spPr>
        <a:xfrm>
          <a:off x="13512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111</xdr:row>
      <xdr:rowOff>16527</xdr:rowOff>
    </xdr:from>
    <xdr:ext cx="762000" cy="259045"/>
    <xdr:sp macro="" textlink="">
      <xdr:nvSpPr>
        <xdr:cNvPr id="772" name="テキスト ボックス 771">
          <a:extLst>
            <a:ext uri="{FF2B5EF4-FFF2-40B4-BE49-F238E27FC236}">
              <a16:creationId xmlns:a16="http://schemas.microsoft.com/office/drawing/2014/main" id="{C6623CDB-74DA-4C50-8091-C404789B1B2B}"/>
            </a:ext>
          </a:extLst>
        </xdr:cNvPr>
        <xdr:cNvSpPr txBox="1"/>
      </xdr:nvSpPr>
      <xdr:spPr>
        <a:xfrm>
          <a:off x="12623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104</xdr:row>
      <xdr:rowOff>64263</xdr:rowOff>
    </xdr:from>
    <xdr:to>
      <xdr:col>85</xdr:col>
      <xdr:colOff>177800</xdr:colOff>
      <xdr:row>104</xdr:row>
      <xdr:rowOff>165863</xdr:rowOff>
    </xdr:to>
    <xdr:sp macro="" textlink="">
      <xdr:nvSpPr>
        <xdr:cNvPr id="773" name="楕円 772">
          <a:extLst>
            <a:ext uri="{FF2B5EF4-FFF2-40B4-BE49-F238E27FC236}">
              <a16:creationId xmlns:a16="http://schemas.microsoft.com/office/drawing/2014/main" id="{15138F3D-A107-4322-91C4-EFF5374D6BB1}"/>
            </a:ext>
          </a:extLst>
        </xdr:cNvPr>
        <xdr:cNvSpPr/>
      </xdr:nvSpPr>
      <xdr:spPr>
        <a:xfrm>
          <a:off x="16268700" y="1789506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165100</xdr:colOff>
      <xdr:row>103</xdr:row>
      <xdr:rowOff>87140</xdr:rowOff>
    </xdr:from>
    <xdr:ext cx="405111" cy="259045"/>
    <xdr:sp macro="" textlink="">
      <xdr:nvSpPr>
        <xdr:cNvPr id="774" name="【庁舎】&#10;有形固定資産減価償却率該当値テキスト">
          <a:extLst>
            <a:ext uri="{FF2B5EF4-FFF2-40B4-BE49-F238E27FC236}">
              <a16:creationId xmlns:a16="http://schemas.microsoft.com/office/drawing/2014/main" id="{1E8507E7-C0C7-4F3D-9D4D-0ECC1D58732B}"/>
            </a:ext>
          </a:extLst>
        </xdr:cNvPr>
        <xdr:cNvSpPr txBox="1"/>
      </xdr:nvSpPr>
      <xdr:spPr>
        <a:xfrm>
          <a:off x="16357600" y="17746490"/>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51.7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104</xdr:row>
      <xdr:rowOff>27687</xdr:rowOff>
    </xdr:from>
    <xdr:to>
      <xdr:col>81</xdr:col>
      <xdr:colOff>101600</xdr:colOff>
      <xdr:row>104</xdr:row>
      <xdr:rowOff>129287</xdr:rowOff>
    </xdr:to>
    <xdr:sp macro="" textlink="">
      <xdr:nvSpPr>
        <xdr:cNvPr id="775" name="楕円 774">
          <a:extLst>
            <a:ext uri="{FF2B5EF4-FFF2-40B4-BE49-F238E27FC236}">
              <a16:creationId xmlns:a16="http://schemas.microsoft.com/office/drawing/2014/main" id="{4CD5A018-B4E5-4697-925F-1591306FECE4}"/>
            </a:ext>
          </a:extLst>
        </xdr:cNvPr>
        <xdr:cNvSpPr/>
      </xdr:nvSpPr>
      <xdr:spPr>
        <a:xfrm>
          <a:off x="15430500" y="1785848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50800</xdr:colOff>
      <xdr:row>104</xdr:row>
      <xdr:rowOff>78487</xdr:rowOff>
    </xdr:from>
    <xdr:to>
      <xdr:col>85</xdr:col>
      <xdr:colOff>127000</xdr:colOff>
      <xdr:row>104</xdr:row>
      <xdr:rowOff>115063</xdr:rowOff>
    </xdr:to>
    <xdr:cxnSp macro="">
      <xdr:nvCxnSpPr>
        <xdr:cNvPr id="776" name="直線コネクタ 775">
          <a:extLst>
            <a:ext uri="{FF2B5EF4-FFF2-40B4-BE49-F238E27FC236}">
              <a16:creationId xmlns:a16="http://schemas.microsoft.com/office/drawing/2014/main" id="{B3A841A1-1DEC-4C3E-ACC2-ECE657B3AF39}"/>
            </a:ext>
          </a:extLst>
        </xdr:cNvPr>
        <xdr:cNvCxnSpPr/>
      </xdr:nvCxnSpPr>
      <xdr:spPr>
        <a:xfrm>
          <a:off x="15481300" y="17909287"/>
          <a:ext cx="838200" cy="3657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103</xdr:row>
      <xdr:rowOff>144272</xdr:rowOff>
    </xdr:from>
    <xdr:to>
      <xdr:col>76</xdr:col>
      <xdr:colOff>165100</xdr:colOff>
      <xdr:row>104</xdr:row>
      <xdr:rowOff>74422</xdr:rowOff>
    </xdr:to>
    <xdr:sp macro="" textlink="">
      <xdr:nvSpPr>
        <xdr:cNvPr id="777" name="楕円 776">
          <a:extLst>
            <a:ext uri="{FF2B5EF4-FFF2-40B4-BE49-F238E27FC236}">
              <a16:creationId xmlns:a16="http://schemas.microsoft.com/office/drawing/2014/main" id="{220A59CB-EC77-4A69-AE3F-699DFBA7DF33}"/>
            </a:ext>
          </a:extLst>
        </xdr:cNvPr>
        <xdr:cNvSpPr/>
      </xdr:nvSpPr>
      <xdr:spPr>
        <a:xfrm>
          <a:off x="14541500" y="1780362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104</xdr:row>
      <xdr:rowOff>23622</xdr:rowOff>
    </xdr:from>
    <xdr:to>
      <xdr:col>81</xdr:col>
      <xdr:colOff>50800</xdr:colOff>
      <xdr:row>104</xdr:row>
      <xdr:rowOff>78487</xdr:rowOff>
    </xdr:to>
    <xdr:cxnSp macro="">
      <xdr:nvCxnSpPr>
        <xdr:cNvPr id="778" name="直線コネクタ 777">
          <a:extLst>
            <a:ext uri="{FF2B5EF4-FFF2-40B4-BE49-F238E27FC236}">
              <a16:creationId xmlns:a16="http://schemas.microsoft.com/office/drawing/2014/main" id="{BA444C41-6FCC-480C-91DA-3966E48053EF}"/>
            </a:ext>
          </a:extLst>
        </xdr:cNvPr>
        <xdr:cNvCxnSpPr/>
      </xdr:nvCxnSpPr>
      <xdr:spPr>
        <a:xfrm>
          <a:off x="14592300" y="17854422"/>
          <a:ext cx="889000" cy="5486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103</xdr:row>
      <xdr:rowOff>137413</xdr:rowOff>
    </xdr:from>
    <xdr:to>
      <xdr:col>72</xdr:col>
      <xdr:colOff>38100</xdr:colOff>
      <xdr:row>104</xdr:row>
      <xdr:rowOff>67563</xdr:rowOff>
    </xdr:to>
    <xdr:sp macro="" textlink="">
      <xdr:nvSpPr>
        <xdr:cNvPr id="779" name="楕円 778">
          <a:extLst>
            <a:ext uri="{FF2B5EF4-FFF2-40B4-BE49-F238E27FC236}">
              <a16:creationId xmlns:a16="http://schemas.microsoft.com/office/drawing/2014/main" id="{18C0D7B2-B097-4FD7-A32F-5F3E5A9CA7F0}"/>
            </a:ext>
          </a:extLst>
        </xdr:cNvPr>
        <xdr:cNvSpPr/>
      </xdr:nvSpPr>
      <xdr:spPr>
        <a:xfrm>
          <a:off x="13652500" y="1779676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177800</xdr:colOff>
      <xdr:row>104</xdr:row>
      <xdr:rowOff>16763</xdr:rowOff>
    </xdr:from>
    <xdr:to>
      <xdr:col>76</xdr:col>
      <xdr:colOff>114300</xdr:colOff>
      <xdr:row>104</xdr:row>
      <xdr:rowOff>23622</xdr:rowOff>
    </xdr:to>
    <xdr:cxnSp macro="">
      <xdr:nvCxnSpPr>
        <xdr:cNvPr id="780" name="直線コネクタ 779">
          <a:extLst>
            <a:ext uri="{FF2B5EF4-FFF2-40B4-BE49-F238E27FC236}">
              <a16:creationId xmlns:a16="http://schemas.microsoft.com/office/drawing/2014/main" id="{62F2D931-32BA-4FF6-82AE-2AB6A6AEACBB}"/>
            </a:ext>
          </a:extLst>
        </xdr:cNvPr>
        <xdr:cNvCxnSpPr/>
      </xdr:nvCxnSpPr>
      <xdr:spPr>
        <a:xfrm>
          <a:off x="13703300" y="17847563"/>
          <a:ext cx="889000" cy="685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67</xdr:col>
      <xdr:colOff>0</xdr:colOff>
      <xdr:row>103</xdr:row>
      <xdr:rowOff>107696</xdr:rowOff>
    </xdr:from>
    <xdr:to>
      <xdr:col>67</xdr:col>
      <xdr:colOff>101600</xdr:colOff>
      <xdr:row>104</xdr:row>
      <xdr:rowOff>37846</xdr:rowOff>
    </xdr:to>
    <xdr:sp macro="" textlink="">
      <xdr:nvSpPr>
        <xdr:cNvPr id="781" name="楕円 780">
          <a:extLst>
            <a:ext uri="{FF2B5EF4-FFF2-40B4-BE49-F238E27FC236}">
              <a16:creationId xmlns:a16="http://schemas.microsoft.com/office/drawing/2014/main" id="{B60A7203-5BA3-49F4-8E5A-2380E3341BC2}"/>
            </a:ext>
          </a:extLst>
        </xdr:cNvPr>
        <xdr:cNvSpPr/>
      </xdr:nvSpPr>
      <xdr:spPr>
        <a:xfrm>
          <a:off x="12763500" y="1776704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50800</xdr:colOff>
      <xdr:row>103</xdr:row>
      <xdr:rowOff>158496</xdr:rowOff>
    </xdr:from>
    <xdr:to>
      <xdr:col>71</xdr:col>
      <xdr:colOff>177800</xdr:colOff>
      <xdr:row>104</xdr:row>
      <xdr:rowOff>16763</xdr:rowOff>
    </xdr:to>
    <xdr:cxnSp macro="">
      <xdr:nvCxnSpPr>
        <xdr:cNvPr id="782" name="直線コネクタ 781">
          <a:extLst>
            <a:ext uri="{FF2B5EF4-FFF2-40B4-BE49-F238E27FC236}">
              <a16:creationId xmlns:a16="http://schemas.microsoft.com/office/drawing/2014/main" id="{6060044C-63DB-4349-A34A-A89F61FB8AAF}"/>
            </a:ext>
          </a:extLst>
        </xdr:cNvPr>
        <xdr:cNvCxnSpPr/>
      </xdr:nvCxnSpPr>
      <xdr:spPr>
        <a:xfrm>
          <a:off x="12814300" y="17817846"/>
          <a:ext cx="889000" cy="2971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80</xdr:col>
      <xdr:colOff>26044</xdr:colOff>
      <xdr:row>104</xdr:row>
      <xdr:rowOff>163847</xdr:rowOff>
    </xdr:from>
    <xdr:ext cx="405111" cy="259045"/>
    <xdr:sp macro="" textlink="">
      <xdr:nvSpPr>
        <xdr:cNvPr id="783" name="n_1aveValue【庁舎】&#10;有形固定資産減価償却率">
          <a:extLst>
            <a:ext uri="{FF2B5EF4-FFF2-40B4-BE49-F238E27FC236}">
              <a16:creationId xmlns:a16="http://schemas.microsoft.com/office/drawing/2014/main" id="{22C9C2EC-94BD-4525-8D03-C22E21552179}"/>
            </a:ext>
          </a:extLst>
        </xdr:cNvPr>
        <xdr:cNvSpPr txBox="1"/>
      </xdr:nvSpPr>
      <xdr:spPr>
        <a:xfrm>
          <a:off x="15266044" y="1799464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52.0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104</xdr:row>
      <xdr:rowOff>134129</xdr:rowOff>
    </xdr:from>
    <xdr:ext cx="405111" cy="259045"/>
    <xdr:sp macro="" textlink="">
      <xdr:nvSpPr>
        <xdr:cNvPr id="784" name="n_2aveValue【庁舎】&#10;有形固定資産減価償却率">
          <a:extLst>
            <a:ext uri="{FF2B5EF4-FFF2-40B4-BE49-F238E27FC236}">
              <a16:creationId xmlns:a16="http://schemas.microsoft.com/office/drawing/2014/main" id="{A07F9485-5D4B-4163-B169-67D6F4B0920C}"/>
            </a:ext>
          </a:extLst>
        </xdr:cNvPr>
        <xdr:cNvSpPr txBox="1"/>
      </xdr:nvSpPr>
      <xdr:spPr>
        <a:xfrm>
          <a:off x="14389744" y="17964929"/>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50.7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104</xdr:row>
      <xdr:rowOff>108983</xdr:rowOff>
    </xdr:from>
    <xdr:ext cx="405111" cy="259045"/>
    <xdr:sp macro="" textlink="">
      <xdr:nvSpPr>
        <xdr:cNvPr id="785" name="n_3aveValue【庁舎】&#10;有形固定資産減価償却率">
          <a:extLst>
            <a:ext uri="{FF2B5EF4-FFF2-40B4-BE49-F238E27FC236}">
              <a16:creationId xmlns:a16="http://schemas.microsoft.com/office/drawing/2014/main" id="{DA5461E9-4776-41E1-A6EA-C4BD1B82ED50}"/>
            </a:ext>
          </a:extLst>
        </xdr:cNvPr>
        <xdr:cNvSpPr txBox="1"/>
      </xdr:nvSpPr>
      <xdr:spPr>
        <a:xfrm>
          <a:off x="13500744" y="1793978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49.6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104</xdr:row>
      <xdr:rowOff>104412</xdr:rowOff>
    </xdr:from>
    <xdr:ext cx="405111" cy="259045"/>
    <xdr:sp macro="" textlink="">
      <xdr:nvSpPr>
        <xdr:cNvPr id="786" name="n_4aveValue【庁舎】&#10;有形固定資産減価償却率">
          <a:extLst>
            <a:ext uri="{FF2B5EF4-FFF2-40B4-BE49-F238E27FC236}">
              <a16:creationId xmlns:a16="http://schemas.microsoft.com/office/drawing/2014/main" id="{925FA069-60FE-42FE-A4FD-1496669099FE}"/>
            </a:ext>
          </a:extLst>
        </xdr:cNvPr>
        <xdr:cNvSpPr txBox="1"/>
      </xdr:nvSpPr>
      <xdr:spPr>
        <a:xfrm>
          <a:off x="12611744" y="1793521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49.4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26044</xdr:colOff>
      <xdr:row>102</xdr:row>
      <xdr:rowOff>145814</xdr:rowOff>
    </xdr:from>
    <xdr:ext cx="405111" cy="259045"/>
    <xdr:sp macro="" textlink="">
      <xdr:nvSpPr>
        <xdr:cNvPr id="787" name="n_1mainValue【庁舎】&#10;有形固定資産減価償却率">
          <a:extLst>
            <a:ext uri="{FF2B5EF4-FFF2-40B4-BE49-F238E27FC236}">
              <a16:creationId xmlns:a16="http://schemas.microsoft.com/office/drawing/2014/main" id="{A09FE6BA-7454-4066-975D-C01A7CAD071C}"/>
            </a:ext>
          </a:extLst>
        </xdr:cNvPr>
        <xdr:cNvSpPr txBox="1"/>
      </xdr:nvSpPr>
      <xdr:spPr>
        <a:xfrm>
          <a:off x="15266044" y="17633714"/>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50.1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102</xdr:row>
      <xdr:rowOff>90949</xdr:rowOff>
    </xdr:from>
    <xdr:ext cx="405111" cy="259045"/>
    <xdr:sp macro="" textlink="">
      <xdr:nvSpPr>
        <xdr:cNvPr id="788" name="n_2mainValue【庁舎】&#10;有形固定資産減価償却率">
          <a:extLst>
            <a:ext uri="{FF2B5EF4-FFF2-40B4-BE49-F238E27FC236}">
              <a16:creationId xmlns:a16="http://schemas.microsoft.com/office/drawing/2014/main" id="{6F806117-3EE6-46B6-878A-287F2000F590}"/>
            </a:ext>
          </a:extLst>
        </xdr:cNvPr>
        <xdr:cNvSpPr txBox="1"/>
      </xdr:nvSpPr>
      <xdr:spPr>
        <a:xfrm>
          <a:off x="14389744" y="17578849"/>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47.7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102</xdr:row>
      <xdr:rowOff>84090</xdr:rowOff>
    </xdr:from>
    <xdr:ext cx="405111" cy="259045"/>
    <xdr:sp macro="" textlink="">
      <xdr:nvSpPr>
        <xdr:cNvPr id="789" name="n_3mainValue【庁舎】&#10;有形固定資産減価償却率">
          <a:extLst>
            <a:ext uri="{FF2B5EF4-FFF2-40B4-BE49-F238E27FC236}">
              <a16:creationId xmlns:a16="http://schemas.microsoft.com/office/drawing/2014/main" id="{3153C445-2A32-4EA0-9D2C-D104625A8CD2}"/>
            </a:ext>
          </a:extLst>
        </xdr:cNvPr>
        <xdr:cNvSpPr txBox="1"/>
      </xdr:nvSpPr>
      <xdr:spPr>
        <a:xfrm>
          <a:off x="13500744" y="17571990"/>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47.4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102</xdr:row>
      <xdr:rowOff>54373</xdr:rowOff>
    </xdr:from>
    <xdr:ext cx="405111" cy="259045"/>
    <xdr:sp macro="" textlink="">
      <xdr:nvSpPr>
        <xdr:cNvPr id="790" name="n_4mainValue【庁舎】&#10;有形固定資産減価償却率">
          <a:extLst>
            <a:ext uri="{FF2B5EF4-FFF2-40B4-BE49-F238E27FC236}">
              <a16:creationId xmlns:a16="http://schemas.microsoft.com/office/drawing/2014/main" id="{345FF030-0A73-4AD2-B2D7-BC9CEF432D2A}"/>
            </a:ext>
          </a:extLst>
        </xdr:cNvPr>
        <xdr:cNvSpPr txBox="1"/>
      </xdr:nvSpPr>
      <xdr:spPr>
        <a:xfrm>
          <a:off x="12611744" y="1754227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46.1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91</xdr:row>
      <xdr:rowOff>19050</xdr:rowOff>
    </xdr:from>
    <xdr:to>
      <xdr:col>120</xdr:col>
      <xdr:colOff>152400</xdr:colOff>
      <xdr:row>94</xdr:row>
      <xdr:rowOff>139700</xdr:rowOff>
    </xdr:to>
    <xdr:sp macro="" textlink="">
      <xdr:nvSpPr>
        <xdr:cNvPr id="791" name="正方形/長方形 790">
          <a:extLst>
            <a:ext uri="{FF2B5EF4-FFF2-40B4-BE49-F238E27FC236}">
              <a16:creationId xmlns:a16="http://schemas.microsoft.com/office/drawing/2014/main" id="{81DA1371-DC1E-4A6E-8BDB-C1FE977DE0FA}"/>
            </a:ext>
          </a:extLst>
        </xdr:cNvPr>
        <xdr:cNvSpPr/>
      </xdr:nvSpPr>
      <xdr:spPr>
        <a:xfrm>
          <a:off x="18288000" y="1562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庁舎</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96</xdr:col>
      <xdr:colOff>127000</xdr:colOff>
      <xdr:row>94</xdr:row>
      <xdr:rowOff>165100</xdr:rowOff>
    </xdr:from>
    <xdr:to>
      <xdr:col>104</xdr:col>
      <xdr:colOff>127000</xdr:colOff>
      <xdr:row>96</xdr:row>
      <xdr:rowOff>76200</xdr:rowOff>
    </xdr:to>
    <xdr:sp macro="" textlink="">
      <xdr:nvSpPr>
        <xdr:cNvPr id="792" name="正方形/長方形 791">
          <a:extLst>
            <a:ext uri="{FF2B5EF4-FFF2-40B4-BE49-F238E27FC236}">
              <a16:creationId xmlns:a16="http://schemas.microsoft.com/office/drawing/2014/main" id="{2957A5AF-8D0F-4953-A1F4-5D293B5C99B0}"/>
            </a:ext>
          </a:extLst>
        </xdr:cNvPr>
        <xdr:cNvSpPr/>
      </xdr:nvSpPr>
      <xdr:spPr>
        <a:xfrm>
          <a:off x="18415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96</xdr:row>
      <xdr:rowOff>25400</xdr:rowOff>
    </xdr:from>
    <xdr:to>
      <xdr:col>104</xdr:col>
      <xdr:colOff>127000</xdr:colOff>
      <xdr:row>97</xdr:row>
      <xdr:rowOff>107950</xdr:rowOff>
    </xdr:to>
    <xdr:sp macro="" textlink="">
      <xdr:nvSpPr>
        <xdr:cNvPr id="793" name="正方形/長方形 792">
          <a:extLst>
            <a:ext uri="{FF2B5EF4-FFF2-40B4-BE49-F238E27FC236}">
              <a16:creationId xmlns:a16="http://schemas.microsoft.com/office/drawing/2014/main" id="{D00FC1F4-CDE4-42AD-A7D4-440070BAA33C}"/>
            </a:ext>
          </a:extLst>
        </xdr:cNvPr>
        <xdr:cNvSpPr/>
      </xdr:nvSpPr>
      <xdr:spPr>
        <a:xfrm>
          <a:off x="18415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3/21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94</xdr:row>
      <xdr:rowOff>165100</xdr:rowOff>
    </xdr:from>
    <xdr:to>
      <xdr:col>110</xdr:col>
      <xdr:colOff>0</xdr:colOff>
      <xdr:row>96</xdr:row>
      <xdr:rowOff>76200</xdr:rowOff>
    </xdr:to>
    <xdr:sp macro="" textlink="">
      <xdr:nvSpPr>
        <xdr:cNvPr id="794" name="正方形/長方形 793">
          <a:extLst>
            <a:ext uri="{FF2B5EF4-FFF2-40B4-BE49-F238E27FC236}">
              <a16:creationId xmlns:a16="http://schemas.microsoft.com/office/drawing/2014/main" id="{6E15813F-0A8F-46C0-874D-B714A54A75FD}"/>
            </a:ext>
          </a:extLst>
        </xdr:cNvPr>
        <xdr:cNvSpPr/>
      </xdr:nvSpPr>
      <xdr:spPr>
        <a:xfrm>
          <a:off x="19431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96</xdr:row>
      <xdr:rowOff>25400</xdr:rowOff>
    </xdr:from>
    <xdr:to>
      <xdr:col>110</xdr:col>
      <xdr:colOff>0</xdr:colOff>
      <xdr:row>97</xdr:row>
      <xdr:rowOff>107950</xdr:rowOff>
    </xdr:to>
    <xdr:sp macro="" textlink="">
      <xdr:nvSpPr>
        <xdr:cNvPr id="795" name="正方形/長方形 794">
          <a:extLst>
            <a:ext uri="{FF2B5EF4-FFF2-40B4-BE49-F238E27FC236}">
              <a16:creationId xmlns:a16="http://schemas.microsoft.com/office/drawing/2014/main" id="{3EB28ED4-638A-4C41-AE50-FB6B481BC86E}"/>
            </a:ext>
          </a:extLst>
        </xdr:cNvPr>
        <xdr:cNvSpPr/>
      </xdr:nvSpPr>
      <xdr:spPr>
        <a:xfrm>
          <a:off x="19431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0.198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94</xdr:row>
      <xdr:rowOff>165100</xdr:rowOff>
    </xdr:from>
    <xdr:to>
      <xdr:col>116</xdr:col>
      <xdr:colOff>0</xdr:colOff>
      <xdr:row>96</xdr:row>
      <xdr:rowOff>76200</xdr:rowOff>
    </xdr:to>
    <xdr:sp macro="" textlink="">
      <xdr:nvSpPr>
        <xdr:cNvPr id="796" name="正方形/長方形 795">
          <a:extLst>
            <a:ext uri="{FF2B5EF4-FFF2-40B4-BE49-F238E27FC236}">
              <a16:creationId xmlns:a16="http://schemas.microsoft.com/office/drawing/2014/main" id="{47793DBC-41EF-4054-8703-E13B6C943F97}"/>
            </a:ext>
          </a:extLst>
        </xdr:cNvPr>
        <xdr:cNvSpPr/>
      </xdr:nvSpPr>
      <xdr:spPr>
        <a:xfrm>
          <a:off x="20574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108</xdr:col>
      <xdr:colOff>0</xdr:colOff>
      <xdr:row>96</xdr:row>
      <xdr:rowOff>25400</xdr:rowOff>
    </xdr:from>
    <xdr:to>
      <xdr:col>116</xdr:col>
      <xdr:colOff>0</xdr:colOff>
      <xdr:row>97</xdr:row>
      <xdr:rowOff>107950</xdr:rowOff>
    </xdr:to>
    <xdr:sp macro="" textlink="">
      <xdr:nvSpPr>
        <xdr:cNvPr id="797" name="正方形/長方形 796">
          <a:extLst>
            <a:ext uri="{FF2B5EF4-FFF2-40B4-BE49-F238E27FC236}">
              <a16:creationId xmlns:a16="http://schemas.microsoft.com/office/drawing/2014/main" id="{31AD9FCB-BD68-4D46-B369-912CD45B4A08}"/>
            </a:ext>
          </a:extLst>
        </xdr:cNvPr>
        <xdr:cNvSpPr/>
      </xdr:nvSpPr>
      <xdr:spPr>
        <a:xfrm>
          <a:off x="20574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0.132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97</xdr:row>
      <xdr:rowOff>133350</xdr:rowOff>
    </xdr:from>
    <xdr:to>
      <xdr:col>120</xdr:col>
      <xdr:colOff>152400</xdr:colOff>
      <xdr:row>111</xdr:row>
      <xdr:rowOff>19050</xdr:rowOff>
    </xdr:to>
    <xdr:sp macro="" textlink="">
      <xdr:nvSpPr>
        <xdr:cNvPr id="798" name="正方形/長方形 797">
          <a:extLst>
            <a:ext uri="{FF2B5EF4-FFF2-40B4-BE49-F238E27FC236}">
              <a16:creationId xmlns:a16="http://schemas.microsoft.com/office/drawing/2014/main" id="{F6664A4F-9E0D-46D4-8A9B-5F8A41661A8F}"/>
            </a:ext>
          </a:extLst>
        </xdr:cNvPr>
        <xdr:cNvSpPr/>
      </xdr:nvSpPr>
      <xdr:spPr>
        <a:xfrm>
          <a:off x="18288000" y="1676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96</xdr:row>
      <xdr:rowOff>114300</xdr:rowOff>
    </xdr:from>
    <xdr:ext cx="349839" cy="225703"/>
    <xdr:sp macro="" textlink="">
      <xdr:nvSpPr>
        <xdr:cNvPr id="799" name="テキスト ボックス 798">
          <a:extLst>
            <a:ext uri="{FF2B5EF4-FFF2-40B4-BE49-F238E27FC236}">
              <a16:creationId xmlns:a16="http://schemas.microsoft.com/office/drawing/2014/main" id="{B7026186-F422-47BB-B9B6-B6AD4409057F}"/>
            </a:ext>
          </a:extLst>
        </xdr:cNvPr>
        <xdr:cNvSpPr txBox="1"/>
      </xdr:nvSpPr>
      <xdr:spPr>
        <a:xfrm>
          <a:off x="18249900" y="1657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111</xdr:row>
      <xdr:rowOff>19050</xdr:rowOff>
    </xdr:from>
    <xdr:to>
      <xdr:col>120</xdr:col>
      <xdr:colOff>114300</xdr:colOff>
      <xdr:row>111</xdr:row>
      <xdr:rowOff>19050</xdr:rowOff>
    </xdr:to>
    <xdr:cxnSp macro="">
      <xdr:nvCxnSpPr>
        <xdr:cNvPr id="800" name="直線コネクタ 799">
          <a:extLst>
            <a:ext uri="{FF2B5EF4-FFF2-40B4-BE49-F238E27FC236}">
              <a16:creationId xmlns:a16="http://schemas.microsoft.com/office/drawing/2014/main" id="{09FAFD6E-2685-44B4-AD4C-F4503C451595}"/>
            </a:ext>
          </a:extLst>
        </xdr:cNvPr>
        <xdr:cNvCxnSpPr/>
      </xdr:nvCxnSpPr>
      <xdr:spPr>
        <a:xfrm>
          <a:off x="18288000" y="190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108</xdr:row>
      <xdr:rowOff>152400</xdr:rowOff>
    </xdr:from>
    <xdr:to>
      <xdr:col>120</xdr:col>
      <xdr:colOff>114300</xdr:colOff>
      <xdr:row>108</xdr:row>
      <xdr:rowOff>152400</xdr:rowOff>
    </xdr:to>
    <xdr:cxnSp macro="">
      <xdr:nvCxnSpPr>
        <xdr:cNvPr id="801" name="直線コネクタ 800">
          <a:extLst>
            <a:ext uri="{FF2B5EF4-FFF2-40B4-BE49-F238E27FC236}">
              <a16:creationId xmlns:a16="http://schemas.microsoft.com/office/drawing/2014/main" id="{99E182F6-B1DE-486A-AE16-870A483A9B4C}"/>
            </a:ext>
          </a:extLst>
        </xdr:cNvPr>
        <xdr:cNvCxnSpPr/>
      </xdr:nvCxnSpPr>
      <xdr:spPr>
        <a:xfrm>
          <a:off x="18288000" y="1866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108</xdr:row>
      <xdr:rowOff>10177</xdr:rowOff>
    </xdr:from>
    <xdr:ext cx="467179" cy="259045"/>
    <xdr:sp macro="" textlink="">
      <xdr:nvSpPr>
        <xdr:cNvPr id="802" name="テキスト ボックス 801">
          <a:extLst>
            <a:ext uri="{FF2B5EF4-FFF2-40B4-BE49-F238E27FC236}">
              <a16:creationId xmlns:a16="http://schemas.microsoft.com/office/drawing/2014/main" id="{7F8CC004-F02B-4EB4-AC76-037658503FB8}"/>
            </a:ext>
          </a:extLst>
        </xdr:cNvPr>
        <xdr:cNvSpPr txBox="1"/>
      </xdr:nvSpPr>
      <xdr:spPr>
        <a:xfrm>
          <a:off x="17820821" y="1852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106</xdr:row>
      <xdr:rowOff>114300</xdr:rowOff>
    </xdr:from>
    <xdr:to>
      <xdr:col>120</xdr:col>
      <xdr:colOff>114300</xdr:colOff>
      <xdr:row>106</xdr:row>
      <xdr:rowOff>114300</xdr:rowOff>
    </xdr:to>
    <xdr:cxnSp macro="">
      <xdr:nvCxnSpPr>
        <xdr:cNvPr id="803" name="直線コネクタ 802">
          <a:extLst>
            <a:ext uri="{FF2B5EF4-FFF2-40B4-BE49-F238E27FC236}">
              <a16:creationId xmlns:a16="http://schemas.microsoft.com/office/drawing/2014/main" id="{CCB015A3-F8F6-4E8D-A255-C90D46BE5F30}"/>
            </a:ext>
          </a:extLst>
        </xdr:cNvPr>
        <xdr:cNvCxnSpPr/>
      </xdr:nvCxnSpPr>
      <xdr:spPr>
        <a:xfrm>
          <a:off x="18288000" y="1828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105</xdr:row>
      <xdr:rowOff>143527</xdr:rowOff>
    </xdr:from>
    <xdr:ext cx="467179" cy="259045"/>
    <xdr:sp macro="" textlink="">
      <xdr:nvSpPr>
        <xdr:cNvPr id="804" name="テキスト ボックス 803">
          <a:extLst>
            <a:ext uri="{FF2B5EF4-FFF2-40B4-BE49-F238E27FC236}">
              <a16:creationId xmlns:a16="http://schemas.microsoft.com/office/drawing/2014/main" id="{774308CE-C708-4CAD-A4B7-BD063F312F29}"/>
            </a:ext>
          </a:extLst>
        </xdr:cNvPr>
        <xdr:cNvSpPr txBox="1"/>
      </xdr:nvSpPr>
      <xdr:spPr>
        <a:xfrm>
          <a:off x="17820821" y="18145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104</xdr:row>
      <xdr:rowOff>76200</xdr:rowOff>
    </xdr:from>
    <xdr:to>
      <xdr:col>120</xdr:col>
      <xdr:colOff>114300</xdr:colOff>
      <xdr:row>104</xdr:row>
      <xdr:rowOff>76200</xdr:rowOff>
    </xdr:to>
    <xdr:cxnSp macro="">
      <xdr:nvCxnSpPr>
        <xdr:cNvPr id="805" name="直線コネクタ 804">
          <a:extLst>
            <a:ext uri="{FF2B5EF4-FFF2-40B4-BE49-F238E27FC236}">
              <a16:creationId xmlns:a16="http://schemas.microsoft.com/office/drawing/2014/main" id="{D336247D-7DA1-49D0-8291-514BCD3804BB}"/>
            </a:ext>
          </a:extLst>
        </xdr:cNvPr>
        <xdr:cNvCxnSpPr/>
      </xdr:nvCxnSpPr>
      <xdr:spPr>
        <a:xfrm>
          <a:off x="18288000" y="1790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103</xdr:row>
      <xdr:rowOff>105427</xdr:rowOff>
    </xdr:from>
    <xdr:ext cx="467179" cy="259045"/>
    <xdr:sp macro="" textlink="">
      <xdr:nvSpPr>
        <xdr:cNvPr id="806" name="テキスト ボックス 805">
          <a:extLst>
            <a:ext uri="{FF2B5EF4-FFF2-40B4-BE49-F238E27FC236}">
              <a16:creationId xmlns:a16="http://schemas.microsoft.com/office/drawing/2014/main" id="{AE508C75-1252-4240-BF37-2360D7475A74}"/>
            </a:ext>
          </a:extLst>
        </xdr:cNvPr>
        <xdr:cNvSpPr txBox="1"/>
      </xdr:nvSpPr>
      <xdr:spPr>
        <a:xfrm>
          <a:off x="17820821" y="17764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102</xdr:row>
      <xdr:rowOff>38100</xdr:rowOff>
    </xdr:from>
    <xdr:to>
      <xdr:col>120</xdr:col>
      <xdr:colOff>114300</xdr:colOff>
      <xdr:row>102</xdr:row>
      <xdr:rowOff>38100</xdr:rowOff>
    </xdr:to>
    <xdr:cxnSp macro="">
      <xdr:nvCxnSpPr>
        <xdr:cNvPr id="807" name="直線コネクタ 806">
          <a:extLst>
            <a:ext uri="{FF2B5EF4-FFF2-40B4-BE49-F238E27FC236}">
              <a16:creationId xmlns:a16="http://schemas.microsoft.com/office/drawing/2014/main" id="{CD972CA1-F36F-4DD1-8F95-F103ED6902CF}"/>
            </a:ext>
          </a:extLst>
        </xdr:cNvPr>
        <xdr:cNvCxnSpPr/>
      </xdr:nvCxnSpPr>
      <xdr:spPr>
        <a:xfrm>
          <a:off x="18288000" y="175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101</xdr:row>
      <xdr:rowOff>67327</xdr:rowOff>
    </xdr:from>
    <xdr:ext cx="467179" cy="259045"/>
    <xdr:sp macro="" textlink="">
      <xdr:nvSpPr>
        <xdr:cNvPr id="808" name="テキスト ボックス 807">
          <a:extLst>
            <a:ext uri="{FF2B5EF4-FFF2-40B4-BE49-F238E27FC236}">
              <a16:creationId xmlns:a16="http://schemas.microsoft.com/office/drawing/2014/main" id="{425B1757-BCD0-4D3A-A1F6-2538A1974CBC}"/>
            </a:ext>
          </a:extLst>
        </xdr:cNvPr>
        <xdr:cNvSpPr txBox="1"/>
      </xdr:nvSpPr>
      <xdr:spPr>
        <a:xfrm>
          <a:off x="17820821" y="17383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100</xdr:row>
      <xdr:rowOff>0</xdr:rowOff>
    </xdr:from>
    <xdr:to>
      <xdr:col>120</xdr:col>
      <xdr:colOff>114300</xdr:colOff>
      <xdr:row>100</xdr:row>
      <xdr:rowOff>0</xdr:rowOff>
    </xdr:to>
    <xdr:cxnSp macro="">
      <xdr:nvCxnSpPr>
        <xdr:cNvPr id="809" name="直線コネクタ 808">
          <a:extLst>
            <a:ext uri="{FF2B5EF4-FFF2-40B4-BE49-F238E27FC236}">
              <a16:creationId xmlns:a16="http://schemas.microsoft.com/office/drawing/2014/main" id="{0782D7E0-B040-4749-9E30-5FFBC1A31075}"/>
            </a:ext>
          </a:extLst>
        </xdr:cNvPr>
        <xdr:cNvCxnSpPr/>
      </xdr:nvCxnSpPr>
      <xdr:spPr>
        <a:xfrm>
          <a:off x="18288000" y="1714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99</xdr:row>
      <xdr:rowOff>29227</xdr:rowOff>
    </xdr:from>
    <xdr:ext cx="467179" cy="259045"/>
    <xdr:sp macro="" textlink="">
      <xdr:nvSpPr>
        <xdr:cNvPr id="810" name="テキスト ボックス 809">
          <a:extLst>
            <a:ext uri="{FF2B5EF4-FFF2-40B4-BE49-F238E27FC236}">
              <a16:creationId xmlns:a16="http://schemas.microsoft.com/office/drawing/2014/main" id="{890BAB47-3AB6-4964-88B5-299AD4C37D53}"/>
            </a:ext>
          </a:extLst>
        </xdr:cNvPr>
        <xdr:cNvSpPr txBox="1"/>
      </xdr:nvSpPr>
      <xdr:spPr>
        <a:xfrm>
          <a:off x="17820821" y="17002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97</xdr:row>
      <xdr:rowOff>133350</xdr:rowOff>
    </xdr:from>
    <xdr:to>
      <xdr:col>120</xdr:col>
      <xdr:colOff>114300</xdr:colOff>
      <xdr:row>97</xdr:row>
      <xdr:rowOff>133350</xdr:rowOff>
    </xdr:to>
    <xdr:cxnSp macro="">
      <xdr:nvCxnSpPr>
        <xdr:cNvPr id="811" name="直線コネクタ 810">
          <a:extLst>
            <a:ext uri="{FF2B5EF4-FFF2-40B4-BE49-F238E27FC236}">
              <a16:creationId xmlns:a16="http://schemas.microsoft.com/office/drawing/2014/main" id="{4D8F5FE4-E826-49E3-AF85-9484756ECA93}"/>
            </a:ext>
          </a:extLst>
        </xdr:cNvPr>
        <xdr:cNvCxnSpPr/>
      </xdr:nvCxnSpPr>
      <xdr:spPr>
        <a:xfrm>
          <a:off x="18288000" y="1676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96</xdr:row>
      <xdr:rowOff>162577</xdr:rowOff>
    </xdr:from>
    <xdr:ext cx="467179" cy="259045"/>
    <xdr:sp macro="" textlink="">
      <xdr:nvSpPr>
        <xdr:cNvPr id="812" name="テキスト ボックス 811">
          <a:extLst>
            <a:ext uri="{FF2B5EF4-FFF2-40B4-BE49-F238E27FC236}">
              <a16:creationId xmlns:a16="http://schemas.microsoft.com/office/drawing/2014/main" id="{819874C5-5DB7-4241-84A1-B399DC7E63E1}"/>
            </a:ext>
          </a:extLst>
        </xdr:cNvPr>
        <xdr:cNvSpPr txBox="1"/>
      </xdr:nvSpPr>
      <xdr:spPr>
        <a:xfrm>
          <a:off x="17820821" y="1662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97</xdr:row>
      <xdr:rowOff>133350</xdr:rowOff>
    </xdr:from>
    <xdr:to>
      <xdr:col>120</xdr:col>
      <xdr:colOff>152400</xdr:colOff>
      <xdr:row>111</xdr:row>
      <xdr:rowOff>19050</xdr:rowOff>
    </xdr:to>
    <xdr:sp macro="" textlink="">
      <xdr:nvSpPr>
        <xdr:cNvPr id="813" name="【庁舎】&#10;一人当たり面積グラフ枠">
          <a:extLst>
            <a:ext uri="{FF2B5EF4-FFF2-40B4-BE49-F238E27FC236}">
              <a16:creationId xmlns:a16="http://schemas.microsoft.com/office/drawing/2014/main" id="{CCD77EFE-6E2B-4C78-BB8A-824367617F6F}"/>
            </a:ext>
          </a:extLst>
        </xdr:cNvPr>
        <xdr:cNvSpPr/>
      </xdr:nvSpPr>
      <xdr:spPr>
        <a:xfrm>
          <a:off x="18288000" y="1676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62864</xdr:colOff>
      <xdr:row>99</xdr:row>
      <xdr:rowOff>102870</xdr:rowOff>
    </xdr:from>
    <xdr:to>
      <xdr:col>116</xdr:col>
      <xdr:colOff>62864</xdr:colOff>
      <xdr:row>108</xdr:row>
      <xdr:rowOff>22861</xdr:rowOff>
    </xdr:to>
    <xdr:cxnSp macro="">
      <xdr:nvCxnSpPr>
        <xdr:cNvPr id="814" name="直線コネクタ 813">
          <a:extLst>
            <a:ext uri="{FF2B5EF4-FFF2-40B4-BE49-F238E27FC236}">
              <a16:creationId xmlns:a16="http://schemas.microsoft.com/office/drawing/2014/main" id="{11395010-40B9-4477-BA0B-8678757D8C31}"/>
            </a:ext>
          </a:extLst>
        </xdr:cNvPr>
        <xdr:cNvCxnSpPr/>
      </xdr:nvCxnSpPr>
      <xdr:spPr>
        <a:xfrm flipV="1">
          <a:off x="22160864" y="17076420"/>
          <a:ext cx="0" cy="1463041"/>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108</xdr:row>
      <xdr:rowOff>26688</xdr:rowOff>
    </xdr:from>
    <xdr:ext cx="469744" cy="259045"/>
    <xdr:sp macro="" textlink="">
      <xdr:nvSpPr>
        <xdr:cNvPr id="815" name="【庁舎】&#10;一人当たり面積最小値テキスト">
          <a:extLst>
            <a:ext uri="{FF2B5EF4-FFF2-40B4-BE49-F238E27FC236}">
              <a16:creationId xmlns:a16="http://schemas.microsoft.com/office/drawing/2014/main" id="{FB439D3F-63EE-4237-9849-A77DC5CC4EC1}"/>
            </a:ext>
          </a:extLst>
        </xdr:cNvPr>
        <xdr:cNvSpPr txBox="1"/>
      </xdr:nvSpPr>
      <xdr:spPr>
        <a:xfrm>
          <a:off x="22199600" y="1854328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0.034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108</xdr:row>
      <xdr:rowOff>22861</xdr:rowOff>
    </xdr:from>
    <xdr:to>
      <xdr:col>116</xdr:col>
      <xdr:colOff>152400</xdr:colOff>
      <xdr:row>108</xdr:row>
      <xdr:rowOff>22861</xdr:rowOff>
    </xdr:to>
    <xdr:cxnSp macro="">
      <xdr:nvCxnSpPr>
        <xdr:cNvPr id="816" name="直線コネクタ 815">
          <a:extLst>
            <a:ext uri="{FF2B5EF4-FFF2-40B4-BE49-F238E27FC236}">
              <a16:creationId xmlns:a16="http://schemas.microsoft.com/office/drawing/2014/main" id="{03418744-D506-4F4E-8D80-6B37ECBD275D}"/>
            </a:ext>
          </a:extLst>
        </xdr:cNvPr>
        <xdr:cNvCxnSpPr/>
      </xdr:nvCxnSpPr>
      <xdr:spPr>
        <a:xfrm>
          <a:off x="22072600" y="1853946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98</xdr:row>
      <xdr:rowOff>49547</xdr:rowOff>
    </xdr:from>
    <xdr:ext cx="469744" cy="259045"/>
    <xdr:sp macro="" textlink="">
      <xdr:nvSpPr>
        <xdr:cNvPr id="817" name="【庁舎】&#10;一人当たり面積最大値テキスト">
          <a:extLst>
            <a:ext uri="{FF2B5EF4-FFF2-40B4-BE49-F238E27FC236}">
              <a16:creationId xmlns:a16="http://schemas.microsoft.com/office/drawing/2014/main" id="{DD9510B6-1C50-4284-981A-A0AA001E7845}"/>
            </a:ext>
          </a:extLst>
        </xdr:cNvPr>
        <xdr:cNvSpPr txBox="1"/>
      </xdr:nvSpPr>
      <xdr:spPr>
        <a:xfrm>
          <a:off x="22199600" y="1685164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0.418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99</xdr:row>
      <xdr:rowOff>102870</xdr:rowOff>
    </xdr:from>
    <xdr:to>
      <xdr:col>116</xdr:col>
      <xdr:colOff>152400</xdr:colOff>
      <xdr:row>99</xdr:row>
      <xdr:rowOff>102870</xdr:rowOff>
    </xdr:to>
    <xdr:cxnSp macro="">
      <xdr:nvCxnSpPr>
        <xdr:cNvPr id="818" name="直線コネクタ 817">
          <a:extLst>
            <a:ext uri="{FF2B5EF4-FFF2-40B4-BE49-F238E27FC236}">
              <a16:creationId xmlns:a16="http://schemas.microsoft.com/office/drawing/2014/main" id="{B9207131-B96F-4A0F-AF60-AB255A5BB1E5}"/>
            </a:ext>
          </a:extLst>
        </xdr:cNvPr>
        <xdr:cNvCxnSpPr/>
      </xdr:nvCxnSpPr>
      <xdr:spPr>
        <a:xfrm>
          <a:off x="22072600" y="1707642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105</xdr:row>
      <xdr:rowOff>102888</xdr:rowOff>
    </xdr:from>
    <xdr:ext cx="469744" cy="259045"/>
    <xdr:sp macro="" textlink="">
      <xdr:nvSpPr>
        <xdr:cNvPr id="819" name="【庁舎】&#10;一人当たり面積平均値テキスト">
          <a:extLst>
            <a:ext uri="{FF2B5EF4-FFF2-40B4-BE49-F238E27FC236}">
              <a16:creationId xmlns:a16="http://schemas.microsoft.com/office/drawing/2014/main" id="{2DCEA4C5-CE7F-44AA-A9A4-B61ABEB728FF}"/>
            </a:ext>
          </a:extLst>
        </xdr:cNvPr>
        <xdr:cNvSpPr txBox="1"/>
      </xdr:nvSpPr>
      <xdr:spPr>
        <a:xfrm>
          <a:off x="22199600" y="18105138"/>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0.129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105</xdr:row>
      <xdr:rowOff>124461</xdr:rowOff>
    </xdr:from>
    <xdr:to>
      <xdr:col>116</xdr:col>
      <xdr:colOff>114300</xdr:colOff>
      <xdr:row>106</xdr:row>
      <xdr:rowOff>54611</xdr:rowOff>
    </xdr:to>
    <xdr:sp macro="" textlink="">
      <xdr:nvSpPr>
        <xdr:cNvPr id="820" name="フローチャート: 判断 819">
          <a:extLst>
            <a:ext uri="{FF2B5EF4-FFF2-40B4-BE49-F238E27FC236}">
              <a16:creationId xmlns:a16="http://schemas.microsoft.com/office/drawing/2014/main" id="{FBF62BFD-8215-46F5-A5B2-15C0900DF970}"/>
            </a:ext>
          </a:extLst>
        </xdr:cNvPr>
        <xdr:cNvSpPr/>
      </xdr:nvSpPr>
      <xdr:spPr>
        <a:xfrm>
          <a:off x="22110700" y="1812671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127000</xdr:colOff>
      <xdr:row>105</xdr:row>
      <xdr:rowOff>120650</xdr:rowOff>
    </xdr:from>
    <xdr:to>
      <xdr:col>112</xdr:col>
      <xdr:colOff>38100</xdr:colOff>
      <xdr:row>106</xdr:row>
      <xdr:rowOff>50800</xdr:rowOff>
    </xdr:to>
    <xdr:sp macro="" textlink="">
      <xdr:nvSpPr>
        <xdr:cNvPr id="821" name="フローチャート: 判断 820">
          <a:extLst>
            <a:ext uri="{FF2B5EF4-FFF2-40B4-BE49-F238E27FC236}">
              <a16:creationId xmlns:a16="http://schemas.microsoft.com/office/drawing/2014/main" id="{E752F505-3EB1-466B-A27C-7CAF0721A020}"/>
            </a:ext>
          </a:extLst>
        </xdr:cNvPr>
        <xdr:cNvSpPr/>
      </xdr:nvSpPr>
      <xdr:spPr>
        <a:xfrm>
          <a:off x="21272500" y="181229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0</xdr:colOff>
      <xdr:row>105</xdr:row>
      <xdr:rowOff>132080</xdr:rowOff>
    </xdr:from>
    <xdr:to>
      <xdr:col>107</xdr:col>
      <xdr:colOff>101600</xdr:colOff>
      <xdr:row>106</xdr:row>
      <xdr:rowOff>62230</xdr:rowOff>
    </xdr:to>
    <xdr:sp macro="" textlink="">
      <xdr:nvSpPr>
        <xdr:cNvPr id="822" name="フローチャート: 判断 821">
          <a:extLst>
            <a:ext uri="{FF2B5EF4-FFF2-40B4-BE49-F238E27FC236}">
              <a16:creationId xmlns:a16="http://schemas.microsoft.com/office/drawing/2014/main" id="{C1055319-4A03-4115-B047-BF316A86A9C4}"/>
            </a:ext>
          </a:extLst>
        </xdr:cNvPr>
        <xdr:cNvSpPr/>
      </xdr:nvSpPr>
      <xdr:spPr>
        <a:xfrm>
          <a:off x="20383500" y="1813433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63500</xdr:colOff>
      <xdr:row>105</xdr:row>
      <xdr:rowOff>132080</xdr:rowOff>
    </xdr:from>
    <xdr:to>
      <xdr:col>102</xdr:col>
      <xdr:colOff>165100</xdr:colOff>
      <xdr:row>106</xdr:row>
      <xdr:rowOff>62230</xdr:rowOff>
    </xdr:to>
    <xdr:sp macro="" textlink="">
      <xdr:nvSpPr>
        <xdr:cNvPr id="823" name="フローチャート: 判断 822">
          <a:extLst>
            <a:ext uri="{FF2B5EF4-FFF2-40B4-BE49-F238E27FC236}">
              <a16:creationId xmlns:a16="http://schemas.microsoft.com/office/drawing/2014/main" id="{06A3B249-E840-491F-A7AC-4AB18AE89992}"/>
            </a:ext>
          </a:extLst>
        </xdr:cNvPr>
        <xdr:cNvSpPr/>
      </xdr:nvSpPr>
      <xdr:spPr>
        <a:xfrm>
          <a:off x="19494500" y="1813433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127000</xdr:colOff>
      <xdr:row>105</xdr:row>
      <xdr:rowOff>132080</xdr:rowOff>
    </xdr:from>
    <xdr:to>
      <xdr:col>98</xdr:col>
      <xdr:colOff>38100</xdr:colOff>
      <xdr:row>106</xdr:row>
      <xdr:rowOff>62230</xdr:rowOff>
    </xdr:to>
    <xdr:sp macro="" textlink="">
      <xdr:nvSpPr>
        <xdr:cNvPr id="824" name="フローチャート: 判断 823">
          <a:extLst>
            <a:ext uri="{FF2B5EF4-FFF2-40B4-BE49-F238E27FC236}">
              <a16:creationId xmlns:a16="http://schemas.microsoft.com/office/drawing/2014/main" id="{9599E64A-F9BE-4593-9E11-FE9CCACC31C6}"/>
            </a:ext>
          </a:extLst>
        </xdr:cNvPr>
        <xdr:cNvSpPr/>
      </xdr:nvSpPr>
      <xdr:spPr>
        <a:xfrm>
          <a:off x="18605500" y="1813433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115</xdr:col>
      <xdr:colOff>63500</xdr:colOff>
      <xdr:row>111</xdr:row>
      <xdr:rowOff>16527</xdr:rowOff>
    </xdr:from>
    <xdr:ext cx="762000" cy="259045"/>
    <xdr:sp macro="" textlink="">
      <xdr:nvSpPr>
        <xdr:cNvPr id="825" name="テキスト ボックス 824">
          <a:extLst>
            <a:ext uri="{FF2B5EF4-FFF2-40B4-BE49-F238E27FC236}">
              <a16:creationId xmlns:a16="http://schemas.microsoft.com/office/drawing/2014/main" id="{96E7B5BC-AF0D-43CB-B0AF-2FCA8F40A1FD}"/>
            </a:ext>
          </a:extLst>
        </xdr:cNvPr>
        <xdr:cNvSpPr txBox="1"/>
      </xdr:nvSpPr>
      <xdr:spPr>
        <a:xfrm>
          <a:off x="219710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111</xdr:row>
      <xdr:rowOff>16527</xdr:rowOff>
    </xdr:from>
    <xdr:ext cx="762000" cy="259045"/>
    <xdr:sp macro="" textlink="">
      <xdr:nvSpPr>
        <xdr:cNvPr id="826" name="テキスト ボックス 825">
          <a:extLst>
            <a:ext uri="{FF2B5EF4-FFF2-40B4-BE49-F238E27FC236}">
              <a16:creationId xmlns:a16="http://schemas.microsoft.com/office/drawing/2014/main" id="{48AE144B-7131-47CF-AA4F-447C8900C23B}"/>
            </a:ext>
          </a:extLst>
        </xdr:cNvPr>
        <xdr:cNvSpPr txBox="1"/>
      </xdr:nvSpPr>
      <xdr:spPr>
        <a:xfrm>
          <a:off x="21132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111</xdr:row>
      <xdr:rowOff>16527</xdr:rowOff>
    </xdr:from>
    <xdr:ext cx="762000" cy="259045"/>
    <xdr:sp macro="" textlink="">
      <xdr:nvSpPr>
        <xdr:cNvPr id="827" name="テキスト ボックス 826">
          <a:extLst>
            <a:ext uri="{FF2B5EF4-FFF2-40B4-BE49-F238E27FC236}">
              <a16:creationId xmlns:a16="http://schemas.microsoft.com/office/drawing/2014/main" id="{47291172-87FC-4FE6-AA88-F239CD46403E}"/>
            </a:ext>
          </a:extLst>
        </xdr:cNvPr>
        <xdr:cNvSpPr txBox="1"/>
      </xdr:nvSpPr>
      <xdr:spPr>
        <a:xfrm>
          <a:off x="20243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111</xdr:row>
      <xdr:rowOff>16527</xdr:rowOff>
    </xdr:from>
    <xdr:ext cx="762000" cy="259045"/>
    <xdr:sp macro="" textlink="">
      <xdr:nvSpPr>
        <xdr:cNvPr id="828" name="テキスト ボックス 827">
          <a:extLst>
            <a:ext uri="{FF2B5EF4-FFF2-40B4-BE49-F238E27FC236}">
              <a16:creationId xmlns:a16="http://schemas.microsoft.com/office/drawing/2014/main" id="{887BD401-A769-47C5-98D1-24D6F6FE387F}"/>
            </a:ext>
          </a:extLst>
        </xdr:cNvPr>
        <xdr:cNvSpPr txBox="1"/>
      </xdr:nvSpPr>
      <xdr:spPr>
        <a:xfrm>
          <a:off x="19354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111</xdr:row>
      <xdr:rowOff>16527</xdr:rowOff>
    </xdr:from>
    <xdr:ext cx="762000" cy="259045"/>
    <xdr:sp macro="" textlink="">
      <xdr:nvSpPr>
        <xdr:cNvPr id="829" name="テキスト ボックス 828">
          <a:extLst>
            <a:ext uri="{FF2B5EF4-FFF2-40B4-BE49-F238E27FC236}">
              <a16:creationId xmlns:a16="http://schemas.microsoft.com/office/drawing/2014/main" id="{41DEA5F1-C38A-485D-B956-4D66DC7777EB}"/>
            </a:ext>
          </a:extLst>
        </xdr:cNvPr>
        <xdr:cNvSpPr txBox="1"/>
      </xdr:nvSpPr>
      <xdr:spPr>
        <a:xfrm>
          <a:off x="18465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103</xdr:row>
      <xdr:rowOff>36830</xdr:rowOff>
    </xdr:from>
    <xdr:to>
      <xdr:col>116</xdr:col>
      <xdr:colOff>114300</xdr:colOff>
      <xdr:row>103</xdr:row>
      <xdr:rowOff>138430</xdr:rowOff>
    </xdr:to>
    <xdr:sp macro="" textlink="">
      <xdr:nvSpPr>
        <xdr:cNvPr id="830" name="楕円 829">
          <a:extLst>
            <a:ext uri="{FF2B5EF4-FFF2-40B4-BE49-F238E27FC236}">
              <a16:creationId xmlns:a16="http://schemas.microsoft.com/office/drawing/2014/main" id="{1109278C-540F-40F5-97B2-C946E09D43BC}"/>
            </a:ext>
          </a:extLst>
        </xdr:cNvPr>
        <xdr:cNvSpPr/>
      </xdr:nvSpPr>
      <xdr:spPr>
        <a:xfrm>
          <a:off x="22110700" y="176961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101600</xdr:colOff>
      <xdr:row>102</xdr:row>
      <xdr:rowOff>59707</xdr:rowOff>
    </xdr:from>
    <xdr:ext cx="469744" cy="259045"/>
    <xdr:sp macro="" textlink="">
      <xdr:nvSpPr>
        <xdr:cNvPr id="831" name="【庁舎】&#10;一人当たり面積該当値テキスト">
          <a:extLst>
            <a:ext uri="{FF2B5EF4-FFF2-40B4-BE49-F238E27FC236}">
              <a16:creationId xmlns:a16="http://schemas.microsoft.com/office/drawing/2014/main" id="{F15C9296-9EE2-43E1-BDCE-1DC21174445B}"/>
            </a:ext>
          </a:extLst>
        </xdr:cNvPr>
        <xdr:cNvSpPr txBox="1"/>
      </xdr:nvSpPr>
      <xdr:spPr>
        <a:xfrm>
          <a:off x="22199600" y="1754760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0.242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103</xdr:row>
      <xdr:rowOff>25400</xdr:rowOff>
    </xdr:from>
    <xdr:to>
      <xdr:col>112</xdr:col>
      <xdr:colOff>38100</xdr:colOff>
      <xdr:row>103</xdr:row>
      <xdr:rowOff>127000</xdr:rowOff>
    </xdr:to>
    <xdr:sp macro="" textlink="">
      <xdr:nvSpPr>
        <xdr:cNvPr id="832" name="楕円 831">
          <a:extLst>
            <a:ext uri="{FF2B5EF4-FFF2-40B4-BE49-F238E27FC236}">
              <a16:creationId xmlns:a16="http://schemas.microsoft.com/office/drawing/2014/main" id="{53C03108-94C8-4855-BA54-D75D6E3A9D6E}"/>
            </a:ext>
          </a:extLst>
        </xdr:cNvPr>
        <xdr:cNvSpPr/>
      </xdr:nvSpPr>
      <xdr:spPr>
        <a:xfrm>
          <a:off x="21272500" y="176847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177800</xdr:colOff>
      <xdr:row>103</xdr:row>
      <xdr:rowOff>76200</xdr:rowOff>
    </xdr:from>
    <xdr:to>
      <xdr:col>116</xdr:col>
      <xdr:colOff>63500</xdr:colOff>
      <xdr:row>103</xdr:row>
      <xdr:rowOff>87630</xdr:rowOff>
    </xdr:to>
    <xdr:cxnSp macro="">
      <xdr:nvCxnSpPr>
        <xdr:cNvPr id="833" name="直線コネクタ 832">
          <a:extLst>
            <a:ext uri="{FF2B5EF4-FFF2-40B4-BE49-F238E27FC236}">
              <a16:creationId xmlns:a16="http://schemas.microsoft.com/office/drawing/2014/main" id="{D113F8B6-9EF1-4F2B-B23F-A5C9287ADA4E}"/>
            </a:ext>
          </a:extLst>
        </xdr:cNvPr>
        <xdr:cNvCxnSpPr/>
      </xdr:nvCxnSpPr>
      <xdr:spPr>
        <a:xfrm>
          <a:off x="21323300" y="17735550"/>
          <a:ext cx="838200" cy="1143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103</xdr:row>
      <xdr:rowOff>13970</xdr:rowOff>
    </xdr:from>
    <xdr:to>
      <xdr:col>107</xdr:col>
      <xdr:colOff>101600</xdr:colOff>
      <xdr:row>103</xdr:row>
      <xdr:rowOff>115570</xdr:rowOff>
    </xdr:to>
    <xdr:sp macro="" textlink="">
      <xdr:nvSpPr>
        <xdr:cNvPr id="834" name="楕円 833">
          <a:extLst>
            <a:ext uri="{FF2B5EF4-FFF2-40B4-BE49-F238E27FC236}">
              <a16:creationId xmlns:a16="http://schemas.microsoft.com/office/drawing/2014/main" id="{C8300D0D-1414-4771-B878-DB549ACB5D67}"/>
            </a:ext>
          </a:extLst>
        </xdr:cNvPr>
        <xdr:cNvSpPr/>
      </xdr:nvSpPr>
      <xdr:spPr>
        <a:xfrm>
          <a:off x="20383500" y="176733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103</xdr:row>
      <xdr:rowOff>64770</xdr:rowOff>
    </xdr:from>
    <xdr:to>
      <xdr:col>111</xdr:col>
      <xdr:colOff>177800</xdr:colOff>
      <xdr:row>103</xdr:row>
      <xdr:rowOff>76200</xdr:rowOff>
    </xdr:to>
    <xdr:cxnSp macro="">
      <xdr:nvCxnSpPr>
        <xdr:cNvPr id="835" name="直線コネクタ 834">
          <a:extLst>
            <a:ext uri="{FF2B5EF4-FFF2-40B4-BE49-F238E27FC236}">
              <a16:creationId xmlns:a16="http://schemas.microsoft.com/office/drawing/2014/main" id="{4FB573DA-7FBC-4F12-BAAA-C04ABFD391B2}"/>
            </a:ext>
          </a:extLst>
        </xdr:cNvPr>
        <xdr:cNvCxnSpPr/>
      </xdr:nvCxnSpPr>
      <xdr:spPr>
        <a:xfrm>
          <a:off x="20434300" y="17724120"/>
          <a:ext cx="889000" cy="1143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103</xdr:row>
      <xdr:rowOff>13970</xdr:rowOff>
    </xdr:from>
    <xdr:to>
      <xdr:col>102</xdr:col>
      <xdr:colOff>165100</xdr:colOff>
      <xdr:row>103</xdr:row>
      <xdr:rowOff>115570</xdr:rowOff>
    </xdr:to>
    <xdr:sp macro="" textlink="">
      <xdr:nvSpPr>
        <xdr:cNvPr id="836" name="楕円 835">
          <a:extLst>
            <a:ext uri="{FF2B5EF4-FFF2-40B4-BE49-F238E27FC236}">
              <a16:creationId xmlns:a16="http://schemas.microsoft.com/office/drawing/2014/main" id="{AA5E0AD5-C344-4F7B-BF24-B0AB95D5A923}"/>
            </a:ext>
          </a:extLst>
        </xdr:cNvPr>
        <xdr:cNvSpPr/>
      </xdr:nvSpPr>
      <xdr:spPr>
        <a:xfrm>
          <a:off x="19494500" y="176733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114300</xdr:colOff>
      <xdr:row>103</xdr:row>
      <xdr:rowOff>64770</xdr:rowOff>
    </xdr:from>
    <xdr:to>
      <xdr:col>107</xdr:col>
      <xdr:colOff>50800</xdr:colOff>
      <xdr:row>103</xdr:row>
      <xdr:rowOff>64770</xdr:rowOff>
    </xdr:to>
    <xdr:cxnSp macro="">
      <xdr:nvCxnSpPr>
        <xdr:cNvPr id="837" name="直線コネクタ 836">
          <a:extLst>
            <a:ext uri="{FF2B5EF4-FFF2-40B4-BE49-F238E27FC236}">
              <a16:creationId xmlns:a16="http://schemas.microsoft.com/office/drawing/2014/main" id="{857407AE-70F4-4E92-9FF6-B7E99A71F911}"/>
            </a:ext>
          </a:extLst>
        </xdr:cNvPr>
        <xdr:cNvCxnSpPr/>
      </xdr:nvCxnSpPr>
      <xdr:spPr>
        <a:xfrm>
          <a:off x="19545300" y="1772412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97</xdr:col>
      <xdr:colOff>127000</xdr:colOff>
      <xdr:row>103</xdr:row>
      <xdr:rowOff>63500</xdr:rowOff>
    </xdr:from>
    <xdr:to>
      <xdr:col>98</xdr:col>
      <xdr:colOff>38100</xdr:colOff>
      <xdr:row>103</xdr:row>
      <xdr:rowOff>165100</xdr:rowOff>
    </xdr:to>
    <xdr:sp macro="" textlink="">
      <xdr:nvSpPr>
        <xdr:cNvPr id="838" name="楕円 837">
          <a:extLst>
            <a:ext uri="{FF2B5EF4-FFF2-40B4-BE49-F238E27FC236}">
              <a16:creationId xmlns:a16="http://schemas.microsoft.com/office/drawing/2014/main" id="{66E46CDD-3882-4745-B17F-D5E11D7EBDCF}"/>
            </a:ext>
          </a:extLst>
        </xdr:cNvPr>
        <xdr:cNvSpPr/>
      </xdr:nvSpPr>
      <xdr:spPr>
        <a:xfrm>
          <a:off x="18605500" y="177228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177800</xdr:colOff>
      <xdr:row>103</xdr:row>
      <xdr:rowOff>64770</xdr:rowOff>
    </xdr:from>
    <xdr:to>
      <xdr:col>102</xdr:col>
      <xdr:colOff>114300</xdr:colOff>
      <xdr:row>103</xdr:row>
      <xdr:rowOff>114300</xdr:rowOff>
    </xdr:to>
    <xdr:cxnSp macro="">
      <xdr:nvCxnSpPr>
        <xdr:cNvPr id="839" name="直線コネクタ 838">
          <a:extLst>
            <a:ext uri="{FF2B5EF4-FFF2-40B4-BE49-F238E27FC236}">
              <a16:creationId xmlns:a16="http://schemas.microsoft.com/office/drawing/2014/main" id="{16B6B2C8-9EB5-4238-9FFD-9593DD2BD6EF}"/>
            </a:ext>
          </a:extLst>
        </xdr:cNvPr>
        <xdr:cNvCxnSpPr/>
      </xdr:nvCxnSpPr>
      <xdr:spPr>
        <a:xfrm flipV="1">
          <a:off x="18656300" y="17724120"/>
          <a:ext cx="889000" cy="4953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110</xdr:col>
      <xdr:colOff>120727</xdr:colOff>
      <xdr:row>106</xdr:row>
      <xdr:rowOff>41927</xdr:rowOff>
    </xdr:from>
    <xdr:ext cx="469744" cy="259045"/>
    <xdr:sp macro="" textlink="">
      <xdr:nvSpPr>
        <xdr:cNvPr id="840" name="n_1aveValue【庁舎】&#10;一人当たり面積">
          <a:extLst>
            <a:ext uri="{FF2B5EF4-FFF2-40B4-BE49-F238E27FC236}">
              <a16:creationId xmlns:a16="http://schemas.microsoft.com/office/drawing/2014/main" id="{6A147EFD-1A51-471B-87B3-D89AB2D57EE5}"/>
            </a:ext>
          </a:extLst>
        </xdr:cNvPr>
        <xdr:cNvSpPr txBox="1"/>
      </xdr:nvSpPr>
      <xdr:spPr>
        <a:xfrm>
          <a:off x="21075727" y="182156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0.130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106</xdr:row>
      <xdr:rowOff>53357</xdr:rowOff>
    </xdr:from>
    <xdr:ext cx="469744" cy="259045"/>
    <xdr:sp macro="" textlink="">
      <xdr:nvSpPr>
        <xdr:cNvPr id="841" name="n_2aveValue【庁舎】&#10;一人当たり面積">
          <a:extLst>
            <a:ext uri="{FF2B5EF4-FFF2-40B4-BE49-F238E27FC236}">
              <a16:creationId xmlns:a16="http://schemas.microsoft.com/office/drawing/2014/main" id="{6BF5EBB2-7358-4B30-BB14-36A38DA43205}"/>
            </a:ext>
          </a:extLst>
        </xdr:cNvPr>
        <xdr:cNvSpPr txBox="1"/>
      </xdr:nvSpPr>
      <xdr:spPr>
        <a:xfrm>
          <a:off x="20199427" y="1822705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0.127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106</xdr:row>
      <xdr:rowOff>53357</xdr:rowOff>
    </xdr:from>
    <xdr:ext cx="469744" cy="259045"/>
    <xdr:sp macro="" textlink="">
      <xdr:nvSpPr>
        <xdr:cNvPr id="842" name="n_3aveValue【庁舎】&#10;一人当たり面積">
          <a:extLst>
            <a:ext uri="{FF2B5EF4-FFF2-40B4-BE49-F238E27FC236}">
              <a16:creationId xmlns:a16="http://schemas.microsoft.com/office/drawing/2014/main" id="{4BD475C4-39C6-4804-9F54-76293C757AD3}"/>
            </a:ext>
          </a:extLst>
        </xdr:cNvPr>
        <xdr:cNvSpPr txBox="1"/>
      </xdr:nvSpPr>
      <xdr:spPr>
        <a:xfrm>
          <a:off x="19310427" y="1822705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0.127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106</xdr:row>
      <xdr:rowOff>53357</xdr:rowOff>
    </xdr:from>
    <xdr:ext cx="469744" cy="259045"/>
    <xdr:sp macro="" textlink="">
      <xdr:nvSpPr>
        <xdr:cNvPr id="843" name="n_4aveValue【庁舎】&#10;一人当たり面積">
          <a:extLst>
            <a:ext uri="{FF2B5EF4-FFF2-40B4-BE49-F238E27FC236}">
              <a16:creationId xmlns:a16="http://schemas.microsoft.com/office/drawing/2014/main" id="{AACAD475-08BD-41C7-B153-BE77A4604F13}"/>
            </a:ext>
          </a:extLst>
        </xdr:cNvPr>
        <xdr:cNvSpPr txBox="1"/>
      </xdr:nvSpPr>
      <xdr:spPr>
        <a:xfrm>
          <a:off x="18421427" y="1822705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0.127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120727</xdr:colOff>
      <xdr:row>101</xdr:row>
      <xdr:rowOff>143527</xdr:rowOff>
    </xdr:from>
    <xdr:ext cx="469744" cy="259045"/>
    <xdr:sp macro="" textlink="">
      <xdr:nvSpPr>
        <xdr:cNvPr id="844" name="n_1mainValue【庁舎】&#10;一人当たり面積">
          <a:extLst>
            <a:ext uri="{FF2B5EF4-FFF2-40B4-BE49-F238E27FC236}">
              <a16:creationId xmlns:a16="http://schemas.microsoft.com/office/drawing/2014/main" id="{DAEF2621-107E-423F-953C-057A2743E5A5}"/>
            </a:ext>
          </a:extLst>
        </xdr:cNvPr>
        <xdr:cNvSpPr txBox="1"/>
      </xdr:nvSpPr>
      <xdr:spPr>
        <a:xfrm>
          <a:off x="21075727" y="1745997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0.245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101</xdr:row>
      <xdr:rowOff>132097</xdr:rowOff>
    </xdr:from>
    <xdr:ext cx="469744" cy="259045"/>
    <xdr:sp macro="" textlink="">
      <xdr:nvSpPr>
        <xdr:cNvPr id="845" name="n_2mainValue【庁舎】&#10;一人当たり面積">
          <a:extLst>
            <a:ext uri="{FF2B5EF4-FFF2-40B4-BE49-F238E27FC236}">
              <a16:creationId xmlns:a16="http://schemas.microsoft.com/office/drawing/2014/main" id="{718FE860-EB1F-4A5C-83A8-D5E18E74DCAA}"/>
            </a:ext>
          </a:extLst>
        </xdr:cNvPr>
        <xdr:cNvSpPr txBox="1"/>
      </xdr:nvSpPr>
      <xdr:spPr>
        <a:xfrm>
          <a:off x="20199427" y="1744854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0.248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101</xdr:row>
      <xdr:rowOff>132097</xdr:rowOff>
    </xdr:from>
    <xdr:ext cx="469744" cy="259045"/>
    <xdr:sp macro="" textlink="">
      <xdr:nvSpPr>
        <xdr:cNvPr id="846" name="n_3mainValue【庁舎】&#10;一人当たり面積">
          <a:extLst>
            <a:ext uri="{FF2B5EF4-FFF2-40B4-BE49-F238E27FC236}">
              <a16:creationId xmlns:a16="http://schemas.microsoft.com/office/drawing/2014/main" id="{9A734478-54E6-448A-904A-E047A53CBBDF}"/>
            </a:ext>
          </a:extLst>
        </xdr:cNvPr>
        <xdr:cNvSpPr txBox="1"/>
      </xdr:nvSpPr>
      <xdr:spPr>
        <a:xfrm>
          <a:off x="19310427" y="1744854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0.248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102</xdr:row>
      <xdr:rowOff>10177</xdr:rowOff>
    </xdr:from>
    <xdr:ext cx="469744" cy="259045"/>
    <xdr:sp macro="" textlink="">
      <xdr:nvSpPr>
        <xdr:cNvPr id="847" name="n_4mainValue【庁舎】&#10;一人当たり面積">
          <a:extLst>
            <a:ext uri="{FF2B5EF4-FFF2-40B4-BE49-F238E27FC236}">
              <a16:creationId xmlns:a16="http://schemas.microsoft.com/office/drawing/2014/main" id="{D3EDBAD3-C1AE-4788-99DB-9485007EF870}"/>
            </a:ext>
          </a:extLst>
        </xdr:cNvPr>
        <xdr:cNvSpPr txBox="1"/>
      </xdr:nvSpPr>
      <xdr:spPr>
        <a:xfrm>
          <a:off x="18421427" y="1749807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0.235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113</xdr:row>
      <xdr:rowOff>57150</xdr:rowOff>
    </xdr:from>
    <xdr:to>
      <xdr:col>120</xdr:col>
      <xdr:colOff>152400</xdr:colOff>
      <xdr:row>124</xdr:row>
      <xdr:rowOff>76200</xdr:rowOff>
    </xdr:to>
    <xdr:sp macro="" textlink="">
      <xdr:nvSpPr>
        <xdr:cNvPr id="848" name="正方形/長方形 847">
          <a:extLst>
            <a:ext uri="{FF2B5EF4-FFF2-40B4-BE49-F238E27FC236}">
              <a16:creationId xmlns:a16="http://schemas.microsoft.com/office/drawing/2014/main" id="{61BCC18A-5E0B-4B8B-ABEE-643ADA97C101}"/>
            </a:ext>
          </a:extLst>
        </xdr:cNvPr>
        <xdr:cNvSpPr/>
      </xdr:nvSpPr>
      <xdr:spPr>
        <a:xfrm>
          <a:off x="762000" y="19431000"/>
          <a:ext cx="22250400" cy="190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0</xdr:colOff>
      <xdr:row>113</xdr:row>
      <xdr:rowOff>120650</xdr:rowOff>
    </xdr:from>
    <xdr:to>
      <xdr:col>24</xdr:col>
      <xdr:colOff>38100</xdr:colOff>
      <xdr:row>115</xdr:row>
      <xdr:rowOff>31750</xdr:rowOff>
    </xdr:to>
    <xdr:sp macro="" textlink="">
      <xdr:nvSpPr>
        <xdr:cNvPr id="849" name="正方形/長方形 848">
          <a:extLst>
            <a:ext uri="{FF2B5EF4-FFF2-40B4-BE49-F238E27FC236}">
              <a16:creationId xmlns:a16="http://schemas.microsoft.com/office/drawing/2014/main" id="{C9BECBAA-A919-4653-BB47-43F3F5AFC078}"/>
            </a:ext>
          </a:extLst>
        </xdr:cNvPr>
        <xdr:cNvSpPr/>
      </xdr:nvSpPr>
      <xdr:spPr>
        <a:xfrm>
          <a:off x="762000" y="19494500"/>
          <a:ext cx="38481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200" b="1" i="1">
              <a:solidFill>
                <a:srgbClr val="FF0000"/>
              </a:solidFill>
              <a:latin typeface="ＭＳ Ｐゴシック" panose="020B0600070205080204" pitchFamily="50" charset="-128"/>
              <a:ea typeface="ＭＳ Ｐゴシック" panose="020B0600070205080204" pitchFamily="50" charset="-128"/>
            </a:rPr>
            <a:t>施設情報の分析欄</a:t>
          </a:r>
        </a:p>
      </xdr:txBody>
    </xdr:sp>
    <xdr:clientData/>
  </xdr:twoCellAnchor>
  <xdr:twoCellAnchor>
    <xdr:from>
      <xdr:col>4</xdr:col>
      <xdr:colOff>76200</xdr:colOff>
      <xdr:row>115</xdr:row>
      <xdr:rowOff>31750</xdr:rowOff>
    </xdr:from>
    <xdr:to>
      <xdr:col>120</xdr:col>
      <xdr:colOff>63500</xdr:colOff>
      <xdr:row>123</xdr:row>
      <xdr:rowOff>146050</xdr:rowOff>
    </xdr:to>
    <xdr:sp macro="" textlink="" fLocksText="0">
      <xdr:nvSpPr>
        <xdr:cNvPr id="850" name="テキスト ボックス 849">
          <a:extLst>
            <a:ext uri="{FF2B5EF4-FFF2-40B4-BE49-F238E27FC236}">
              <a16:creationId xmlns:a16="http://schemas.microsoft.com/office/drawing/2014/main" id="{EFFE0C02-91E8-47DA-8FC6-8F5147334335}"/>
            </a:ext>
          </a:extLst>
        </xdr:cNvPr>
        <xdr:cNvSpPr txBox="1"/>
      </xdr:nvSpPr>
      <xdr:spPr>
        <a:xfrm>
          <a:off x="838200" y="19748500"/>
          <a:ext cx="22085300" cy="14859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図書館の有形固定資産減価償却率において、類型団体内順位</a:t>
          </a:r>
          <a:r>
            <a:rPr kumimoji="1" lang="en-US" altLang="ja-JP" sz="1300">
              <a:latin typeface="ＭＳ Ｐゴシック" panose="020B0600070205080204" pitchFamily="50" charset="-128"/>
              <a:ea typeface="ＭＳ Ｐゴシック" panose="020B0600070205080204" pitchFamily="50" charset="-128"/>
            </a:rPr>
            <a:t>22</a:t>
          </a:r>
          <a:r>
            <a:rPr kumimoji="1" lang="ja-JP" altLang="en-US" sz="1300">
              <a:latin typeface="ＭＳ Ｐゴシック" panose="020B0600070205080204" pitchFamily="50" charset="-128"/>
              <a:ea typeface="ＭＳ Ｐゴシック" panose="020B0600070205080204" pitchFamily="50" charset="-128"/>
            </a:rPr>
            <a:t>位となっており、これは区立図書館の一部の施設が築</a:t>
          </a:r>
          <a:r>
            <a:rPr kumimoji="1" lang="en-US" altLang="ja-JP" sz="1300">
              <a:latin typeface="ＭＳ Ｐゴシック" panose="020B0600070205080204" pitchFamily="50" charset="-128"/>
              <a:ea typeface="ＭＳ Ｐゴシック" panose="020B0600070205080204" pitchFamily="50" charset="-128"/>
            </a:rPr>
            <a:t>35</a:t>
          </a:r>
          <a:r>
            <a:rPr kumimoji="1" lang="ja-JP" altLang="en-US" sz="1300">
              <a:latin typeface="ＭＳ Ｐゴシック" panose="020B0600070205080204" pitchFamily="50" charset="-128"/>
              <a:ea typeface="ＭＳ Ｐゴシック" panose="020B0600070205080204" pitchFamily="50" charset="-128"/>
            </a:rPr>
            <a:t>年を経過していることが要因と考えられます。</a:t>
          </a:r>
        </a:p>
        <a:p>
          <a:r>
            <a:rPr kumimoji="1" lang="ja-JP" altLang="en-US" sz="1300">
              <a:latin typeface="ＭＳ Ｐゴシック" panose="020B0600070205080204" pitchFamily="50" charset="-128"/>
              <a:ea typeface="ＭＳ Ｐゴシック" panose="020B0600070205080204" pitchFamily="50" charset="-128"/>
            </a:rPr>
            <a:t>一定の築年数が経過し、大規模改修が実施されていない施設については、老朽化の進行状況を考慮し、改修等の対策を検討していきます。</a:t>
          </a: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3</xdr:col>
      <xdr:colOff>95250</xdr:colOff>
      <xdr:row>2</xdr:row>
      <xdr:rowOff>76200</xdr:rowOff>
    </xdr:from>
    <xdr:to>
      <xdr:col>64</xdr:col>
      <xdr:colOff>12700</xdr:colOff>
      <xdr:row>6</xdr:row>
      <xdr:rowOff>25400</xdr:rowOff>
    </xdr:to>
    <xdr:sp macro="" textlink="">
      <xdr:nvSpPr>
        <xdr:cNvPr id="2" name="正方形/長方形 1">
          <a:extLst>
            <a:ext uri="{FF2B5EF4-FFF2-40B4-BE49-F238E27FC236}">
              <a16:creationId xmlns:a16="http://schemas.microsoft.com/office/drawing/2014/main" id="{00000000-0008-0000-0300-000002000000}"/>
            </a:ext>
          </a:extLst>
        </xdr:cNvPr>
        <xdr:cNvSpPr/>
      </xdr:nvSpPr>
      <xdr:spPr>
        <a:xfrm>
          <a:off x="723900" y="419100"/>
          <a:ext cx="1270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3</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）市町村財政比較分析表</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普通会計決算</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a:t>
          </a:r>
          <a:endPar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76200</xdr:colOff>
      <xdr:row>2</xdr:row>
      <xdr:rowOff>63500</xdr:rowOff>
    </xdr:from>
    <xdr:to>
      <xdr:col>115</xdr:col>
      <xdr:colOff>25400</xdr:colOff>
      <xdr:row>5</xdr:row>
      <xdr:rowOff>107950</xdr:rowOff>
    </xdr:to>
    <xdr:sp macro="" textlink="">
      <xdr:nvSpPr>
        <xdr:cNvPr id="3" name="正方形/長方形 2">
          <a:extLst>
            <a:ext uri="{FF2B5EF4-FFF2-40B4-BE49-F238E27FC236}">
              <a16:creationId xmlns:a16="http://schemas.microsoft.com/office/drawing/2014/main" id="{00000000-0008-0000-0300-000003000000}"/>
            </a:ext>
          </a:extLst>
        </xdr:cNvPr>
        <xdr:cNvSpPr/>
      </xdr:nvSpPr>
      <xdr:spPr>
        <a:xfrm>
          <a:off x="20193000" y="406400"/>
          <a:ext cx="393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96</xdr:col>
      <xdr:colOff>101600</xdr:colOff>
      <xdr:row>2</xdr:row>
      <xdr:rowOff>88900</xdr:rowOff>
    </xdr:from>
    <xdr:to>
      <xdr:col>115</xdr:col>
      <xdr:colOff>6350</xdr:colOff>
      <xdr:row>5</xdr:row>
      <xdr:rowOff>82550</xdr:rowOff>
    </xdr:to>
    <xdr:sp macro="" textlink="">
      <xdr:nvSpPr>
        <xdr:cNvPr id="4" name="正方形/長方形 3">
          <a:extLst>
            <a:ext uri="{FF2B5EF4-FFF2-40B4-BE49-F238E27FC236}">
              <a16:creationId xmlns:a16="http://schemas.microsoft.com/office/drawing/2014/main" id="{00000000-0008-0000-0300-000004000000}"/>
            </a:ext>
          </a:extLst>
        </xdr:cNvPr>
        <xdr:cNvSpPr/>
      </xdr:nvSpPr>
      <xdr:spPr>
        <a:xfrm>
          <a:off x="20218400" y="431800"/>
          <a:ext cx="388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96</xdr:col>
      <xdr:colOff>127000</xdr:colOff>
      <xdr:row>2</xdr:row>
      <xdr:rowOff>114300</xdr:rowOff>
    </xdr:from>
    <xdr:to>
      <xdr:col>114</xdr:col>
      <xdr:colOff>184150</xdr:colOff>
      <xdr:row>5</xdr:row>
      <xdr:rowOff>57150</xdr:rowOff>
    </xdr:to>
    <xdr:sp macro="" textlink="">
      <xdr:nvSpPr>
        <xdr:cNvPr id="5" name="正方形/長方形 4">
          <a:extLst>
            <a:ext uri="{FF2B5EF4-FFF2-40B4-BE49-F238E27FC236}">
              <a16:creationId xmlns:a16="http://schemas.microsoft.com/office/drawing/2014/main" id="{00000000-0008-0000-0300-000005000000}"/>
            </a:ext>
          </a:extLst>
        </xdr:cNvPr>
        <xdr:cNvSpPr/>
      </xdr:nvSpPr>
      <xdr:spPr>
        <a:xfrm>
          <a:off x="20243800" y="457200"/>
          <a:ext cx="382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東京都文京区</a:t>
          </a:r>
        </a:p>
      </xdr:txBody>
    </xdr:sp>
    <xdr:clientData/>
  </xdr:twoCellAnchor>
  <xdr:twoCellAnchor>
    <xdr:from>
      <xdr:col>83</xdr:col>
      <xdr:colOff>6350</xdr:colOff>
      <xdr:row>2</xdr:row>
      <xdr:rowOff>63500</xdr:rowOff>
    </xdr:from>
    <xdr:to>
      <xdr:col>95</xdr:col>
      <xdr:colOff>152400</xdr:colOff>
      <xdr:row>5</xdr:row>
      <xdr:rowOff>107950</xdr:rowOff>
    </xdr:to>
    <xdr:sp macro="" textlink="">
      <xdr:nvSpPr>
        <xdr:cNvPr id="6" name="正方形/長方形 5">
          <a:extLst>
            <a:ext uri="{FF2B5EF4-FFF2-40B4-BE49-F238E27FC236}">
              <a16:creationId xmlns:a16="http://schemas.microsoft.com/office/drawing/2014/main" id="{00000000-0008-0000-0300-000006000000}"/>
            </a:ext>
          </a:extLst>
        </xdr:cNvPr>
        <xdr:cNvSpPr/>
      </xdr:nvSpPr>
      <xdr:spPr>
        <a:xfrm>
          <a:off x="17399000" y="4064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83</xdr:col>
      <xdr:colOff>31750</xdr:colOff>
      <xdr:row>2</xdr:row>
      <xdr:rowOff>88900</xdr:rowOff>
    </xdr:from>
    <xdr:to>
      <xdr:col>95</xdr:col>
      <xdr:colOff>133350</xdr:colOff>
      <xdr:row>5</xdr:row>
      <xdr:rowOff>82550</xdr:rowOff>
    </xdr:to>
    <xdr:sp macro="" textlink="">
      <xdr:nvSpPr>
        <xdr:cNvPr id="7" name="正方形/長方形 6">
          <a:extLst>
            <a:ext uri="{FF2B5EF4-FFF2-40B4-BE49-F238E27FC236}">
              <a16:creationId xmlns:a16="http://schemas.microsoft.com/office/drawing/2014/main" id="{00000000-0008-0000-0300-000007000000}"/>
            </a:ext>
          </a:extLst>
        </xdr:cNvPr>
        <xdr:cNvSpPr/>
      </xdr:nvSpPr>
      <xdr:spPr>
        <a:xfrm>
          <a:off x="17424400" y="4318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83</xdr:col>
      <xdr:colOff>57150</xdr:colOff>
      <xdr:row>2</xdr:row>
      <xdr:rowOff>114300</xdr:rowOff>
    </xdr:from>
    <xdr:to>
      <xdr:col>95</xdr:col>
      <xdr:colOff>101600</xdr:colOff>
      <xdr:row>5</xdr:row>
      <xdr:rowOff>57150</xdr:rowOff>
    </xdr:to>
    <xdr:sp macro="" textlink="">
      <xdr:nvSpPr>
        <xdr:cNvPr id="8" name="正方形/長方形 7">
          <a:extLst>
            <a:ext uri="{FF2B5EF4-FFF2-40B4-BE49-F238E27FC236}">
              <a16:creationId xmlns:a16="http://schemas.microsoft.com/office/drawing/2014/main" id="{00000000-0008-0000-0300-000008000000}"/>
            </a:ext>
          </a:extLst>
        </xdr:cNvPr>
        <xdr:cNvSpPr/>
      </xdr:nvSpPr>
      <xdr:spPr>
        <a:xfrm>
          <a:off x="17449800" y="4572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令和</a:t>
          </a:r>
          <a:r>
            <a:rPr kumimoji="1" lang="en-US" altLang="ja-JP" sz="2000" b="1">
              <a:solidFill>
                <a:srgbClr val="FFFFFF"/>
              </a:solidFill>
              <a:latin typeface="ＭＳ ゴシック" panose="020B0609070205080204" pitchFamily="49" charset="-128"/>
              <a:ea typeface="ＭＳ ゴシック" panose="020B0609070205080204" pitchFamily="49" charset="-128"/>
            </a:rPr>
            <a:t>5</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3</xdr:col>
      <xdr:colOff>196850</xdr:colOff>
      <xdr:row>7</xdr:row>
      <xdr:rowOff>6350</xdr:rowOff>
    </xdr:from>
    <xdr:to>
      <xdr:col>50</xdr:col>
      <xdr:colOff>0</xdr:colOff>
      <xdr:row>17</xdr:row>
      <xdr:rowOff>50800</xdr:rowOff>
    </xdr:to>
    <xdr:sp macro="" textlink="">
      <xdr:nvSpPr>
        <xdr:cNvPr id="9" name="正方形/長方形 8">
          <a:extLst>
            <a:ext uri="{FF2B5EF4-FFF2-40B4-BE49-F238E27FC236}">
              <a16:creationId xmlns:a16="http://schemas.microsoft.com/office/drawing/2014/main" id="{00000000-0008-0000-0300-000009000000}"/>
            </a:ext>
          </a:extLst>
        </xdr:cNvPr>
        <xdr:cNvSpPr/>
      </xdr:nvSpPr>
      <xdr:spPr>
        <a:xfrm>
          <a:off x="825500" y="1206500"/>
          <a:ext cx="9652000" cy="175895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114300</xdr:colOff>
      <xdr:row>7</xdr:row>
      <xdr:rowOff>38100</xdr:rowOff>
    </xdr:from>
    <xdr:to>
      <xdr:col>11</xdr:col>
      <xdr:colOff>44450</xdr:colOff>
      <xdr:row>17</xdr:row>
      <xdr:rowOff>38100</xdr:rowOff>
    </xdr:to>
    <xdr:sp macro="" textlink="">
      <xdr:nvSpPr>
        <xdr:cNvPr id="10" name="正方形/長方形 9">
          <a:extLst>
            <a:ext uri="{FF2B5EF4-FFF2-40B4-BE49-F238E27FC236}">
              <a16:creationId xmlns:a16="http://schemas.microsoft.com/office/drawing/2014/main" id="{00000000-0008-0000-0300-00000A000000}"/>
            </a:ext>
          </a:extLst>
        </xdr:cNvPr>
        <xdr:cNvSpPr/>
      </xdr:nvSpPr>
      <xdr:spPr>
        <a:xfrm>
          <a:off x="952500" y="12382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10</xdr:col>
      <xdr:colOff>190500</xdr:colOff>
      <xdr:row>7</xdr:row>
      <xdr:rowOff>38100</xdr:rowOff>
    </xdr:from>
    <xdr:to>
      <xdr:col>16</xdr:col>
      <xdr:colOff>203200</xdr:colOff>
      <xdr:row>17</xdr:row>
      <xdr:rowOff>38100</xdr:rowOff>
    </xdr:to>
    <xdr:sp macro="" textlink="">
      <xdr:nvSpPr>
        <xdr:cNvPr id="11" name="正方形/長方形 10">
          <a:extLst>
            <a:ext uri="{FF2B5EF4-FFF2-40B4-BE49-F238E27FC236}">
              <a16:creationId xmlns:a16="http://schemas.microsoft.com/office/drawing/2014/main" id="{00000000-0008-0000-0300-00000B000000}"/>
            </a:ext>
          </a:extLst>
        </xdr:cNvPr>
        <xdr:cNvSpPr/>
      </xdr:nvSpPr>
      <xdr:spPr>
        <a:xfrm>
          <a:off x="2286000" y="1238250"/>
          <a:ext cx="1270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232,177
218,141
11.29
123,878,869
117,981,176
5,544,345
69,511,885
9,194,912</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17</xdr:col>
      <xdr:colOff>57150</xdr:colOff>
      <xdr:row>7</xdr:row>
      <xdr:rowOff>38100</xdr:rowOff>
    </xdr:from>
    <xdr:to>
      <xdr:col>24</xdr:col>
      <xdr:colOff>114300</xdr:colOff>
      <xdr:row>17</xdr:row>
      <xdr:rowOff>38100</xdr:rowOff>
    </xdr:to>
    <xdr:sp macro="" textlink="">
      <xdr:nvSpPr>
        <xdr:cNvPr id="12" name="正方形/長方形 11">
          <a:extLst>
            <a:ext uri="{FF2B5EF4-FFF2-40B4-BE49-F238E27FC236}">
              <a16:creationId xmlns:a16="http://schemas.microsoft.com/office/drawing/2014/main" id="{00000000-0008-0000-0300-00000C000000}"/>
            </a:ext>
          </a:extLst>
        </xdr:cNvPr>
        <xdr:cNvSpPr/>
      </xdr:nvSpPr>
      <xdr:spPr>
        <a:xfrm>
          <a:off x="3619500" y="12382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(R6.1.1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(R6.1.1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24</xdr:col>
      <xdr:colOff>114300</xdr:colOff>
      <xdr:row>7</xdr:row>
      <xdr:rowOff>57150</xdr:rowOff>
    </xdr:from>
    <xdr:to>
      <xdr:col>34</xdr:col>
      <xdr:colOff>50800</xdr:colOff>
      <xdr:row>13</xdr:row>
      <xdr:rowOff>44450</xdr:rowOff>
    </xdr:to>
    <xdr:sp macro="" textlink="">
      <xdr:nvSpPr>
        <xdr:cNvPr id="13" name="正方形/長方形 12">
          <a:extLst>
            <a:ext uri="{FF2B5EF4-FFF2-40B4-BE49-F238E27FC236}">
              <a16:creationId xmlns:a16="http://schemas.microsoft.com/office/drawing/2014/main" id="{00000000-0008-0000-0300-00000D000000}"/>
            </a:ext>
          </a:extLst>
        </xdr:cNvPr>
        <xdr:cNvSpPr/>
      </xdr:nvSpPr>
      <xdr:spPr>
        <a:xfrm>
          <a:off x="5143500" y="1257300"/>
          <a:ext cx="2032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34</xdr:col>
      <xdr:colOff>50800</xdr:colOff>
      <xdr:row>7</xdr:row>
      <xdr:rowOff>57150</xdr:rowOff>
    </xdr:from>
    <xdr:to>
      <xdr:col>40</xdr:col>
      <xdr:colOff>63500</xdr:colOff>
      <xdr:row>13</xdr:row>
      <xdr:rowOff>44450</xdr:rowOff>
    </xdr:to>
    <xdr:sp macro="" textlink="">
      <xdr:nvSpPr>
        <xdr:cNvPr id="14" name="正方形/長方形 13">
          <a:extLst>
            <a:ext uri="{FF2B5EF4-FFF2-40B4-BE49-F238E27FC236}">
              <a16:creationId xmlns:a16="http://schemas.microsoft.com/office/drawing/2014/main" id="{00000000-0008-0000-0300-00000E000000}"/>
            </a:ext>
          </a:extLst>
        </xdr:cNvPr>
        <xdr:cNvSpPr/>
      </xdr:nvSpPr>
      <xdr:spPr>
        <a:xfrm>
          <a:off x="7175500" y="1257300"/>
          <a:ext cx="1270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-3.6
-</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40</xdr:col>
      <xdr:colOff>127000</xdr:colOff>
      <xdr:row>7</xdr:row>
      <xdr:rowOff>57150</xdr:rowOff>
    </xdr:from>
    <xdr:to>
      <xdr:col>43</xdr:col>
      <xdr:colOff>133350</xdr:colOff>
      <xdr:row>13</xdr:row>
      <xdr:rowOff>44450</xdr:rowOff>
    </xdr:to>
    <xdr:sp macro="" textlink="">
      <xdr:nvSpPr>
        <xdr:cNvPr id="15" name="正方形/長方形 14">
          <a:extLst>
            <a:ext uri="{FF2B5EF4-FFF2-40B4-BE49-F238E27FC236}">
              <a16:creationId xmlns:a16="http://schemas.microsoft.com/office/drawing/2014/main" id="{00000000-0008-0000-0300-00000F000000}"/>
            </a:ext>
          </a:extLst>
        </xdr:cNvPr>
        <xdr:cNvSpPr/>
      </xdr:nvSpPr>
      <xdr:spPr>
        <a:xfrm>
          <a:off x="8509000" y="1257300"/>
          <a:ext cx="635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24</xdr:col>
      <xdr:colOff>114300</xdr:colOff>
      <xdr:row>12</xdr:row>
      <xdr:rowOff>38100</xdr:rowOff>
    </xdr:from>
    <xdr:to>
      <xdr:col>34</xdr:col>
      <xdr:colOff>50800</xdr:colOff>
      <xdr:row>15</xdr:row>
      <xdr:rowOff>158750</xdr:rowOff>
    </xdr:to>
    <xdr:sp macro="" textlink="">
      <xdr:nvSpPr>
        <xdr:cNvPr id="16" name="正方形/長方形 15">
          <a:extLst>
            <a:ext uri="{FF2B5EF4-FFF2-40B4-BE49-F238E27FC236}">
              <a16:creationId xmlns:a16="http://schemas.microsoft.com/office/drawing/2014/main" id="{00000000-0008-0000-0300-000010000000}"/>
            </a:ext>
          </a:extLst>
        </xdr:cNvPr>
        <xdr:cNvSpPr/>
      </xdr:nvSpPr>
      <xdr:spPr>
        <a:xfrm>
          <a:off x="5143500" y="2095500"/>
          <a:ext cx="2032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34</xdr:col>
      <xdr:colOff>114300</xdr:colOff>
      <xdr:row>12</xdr:row>
      <xdr:rowOff>38100</xdr:rowOff>
    </xdr:from>
    <xdr:to>
      <xdr:col>50</xdr:col>
      <xdr:colOff>190500</xdr:colOff>
      <xdr:row>15</xdr:row>
      <xdr:rowOff>158750</xdr:rowOff>
    </xdr:to>
    <xdr:sp macro="" textlink="">
      <xdr:nvSpPr>
        <xdr:cNvPr id="17" name="正方形/長方形 16">
          <a:extLst>
            <a:ext uri="{FF2B5EF4-FFF2-40B4-BE49-F238E27FC236}">
              <a16:creationId xmlns:a16="http://schemas.microsoft.com/office/drawing/2014/main" id="{00000000-0008-0000-0300-000011000000}"/>
            </a:ext>
          </a:extLst>
        </xdr:cNvPr>
        <xdr:cNvSpPr/>
      </xdr:nvSpPr>
      <xdr:spPr>
        <a:xfrm>
          <a:off x="7239000" y="2095500"/>
          <a:ext cx="3429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R01  </a:t>
          </a:r>
          <a:r>
            <a:rPr kumimoji="1" lang="ja-JP" altLang="en-US" sz="1100" b="1">
              <a:solidFill>
                <a:srgbClr val="000000"/>
              </a:solidFill>
              <a:latin typeface="ＭＳ ゴシック" panose="020B0609070205080204" pitchFamily="49" charset="-128"/>
              <a:ea typeface="ＭＳ ゴシック" panose="020B0609070205080204" pitchFamily="49" charset="-128"/>
            </a:rPr>
            <a:t>特別区  </a:t>
          </a:r>
          <a:r>
            <a:rPr kumimoji="1" lang="en-US" altLang="ja-JP" sz="1100" b="1">
              <a:solidFill>
                <a:srgbClr val="000000"/>
              </a:solidFill>
              <a:latin typeface="ＭＳ ゴシック" panose="020B0609070205080204" pitchFamily="49" charset="-128"/>
              <a:ea typeface="ＭＳ ゴシック" panose="020B0609070205080204" pitchFamily="49" charset="-128"/>
            </a:rPr>
            <a:t>R02  </a:t>
          </a:r>
          <a:r>
            <a:rPr kumimoji="1" lang="ja-JP" altLang="en-US" sz="1100" b="1">
              <a:solidFill>
                <a:srgbClr val="000000"/>
              </a:solidFill>
              <a:latin typeface="ＭＳ ゴシック" panose="020B0609070205080204" pitchFamily="49" charset="-128"/>
              <a:ea typeface="ＭＳ ゴシック" panose="020B0609070205080204" pitchFamily="49" charset="-128"/>
            </a:rPr>
            <a:t>特別区  </a:t>
          </a:r>
          <a:r>
            <a:rPr kumimoji="1" lang="en-US" altLang="ja-JP" sz="1100" b="1">
              <a:solidFill>
                <a:srgbClr val="000000"/>
              </a:solidFill>
              <a:latin typeface="ＭＳ ゴシック" panose="020B0609070205080204" pitchFamily="49" charset="-128"/>
              <a:ea typeface="ＭＳ ゴシック" panose="020B0609070205080204" pitchFamily="49" charset="-128"/>
            </a:rPr>
            <a:t>R03  </a:t>
          </a:r>
          <a:r>
            <a:rPr kumimoji="1" lang="ja-JP" altLang="en-US" sz="1100" b="1">
              <a:solidFill>
                <a:srgbClr val="000000"/>
              </a:solidFill>
              <a:latin typeface="ＭＳ ゴシック" panose="020B0609070205080204" pitchFamily="49" charset="-128"/>
              <a:ea typeface="ＭＳ ゴシック" panose="020B0609070205080204" pitchFamily="49" charset="-128"/>
            </a:rPr>
            <a:t>特別区  
</a:t>
          </a:r>
          <a:r>
            <a:rPr kumimoji="1" lang="en-US" altLang="ja-JP" sz="1100" b="1">
              <a:solidFill>
                <a:srgbClr val="000000"/>
              </a:solidFill>
              <a:latin typeface="ＭＳ ゴシック" panose="020B0609070205080204" pitchFamily="49" charset="-128"/>
              <a:ea typeface="ＭＳ ゴシック" panose="020B0609070205080204" pitchFamily="49" charset="-128"/>
            </a:rPr>
            <a:t>R04  </a:t>
          </a:r>
          <a:r>
            <a:rPr kumimoji="1" lang="ja-JP" altLang="en-US" sz="1100" b="1">
              <a:solidFill>
                <a:srgbClr val="000000"/>
              </a:solidFill>
              <a:latin typeface="ＭＳ ゴシック" panose="020B0609070205080204" pitchFamily="49" charset="-128"/>
              <a:ea typeface="ＭＳ ゴシック" panose="020B0609070205080204" pitchFamily="49" charset="-128"/>
            </a:rPr>
            <a:t>特別区  </a:t>
          </a:r>
          <a:r>
            <a:rPr kumimoji="1" lang="en-US" altLang="ja-JP" sz="1100" b="1">
              <a:solidFill>
                <a:srgbClr val="000000"/>
              </a:solidFill>
              <a:latin typeface="ＭＳ ゴシック" panose="020B0609070205080204" pitchFamily="49" charset="-128"/>
              <a:ea typeface="ＭＳ ゴシック" panose="020B0609070205080204" pitchFamily="49" charset="-128"/>
            </a:rPr>
            <a:t>R05  </a:t>
          </a:r>
          <a:r>
            <a:rPr kumimoji="1" lang="ja-JP" altLang="en-US" sz="1100" b="1">
              <a:solidFill>
                <a:srgbClr val="000000"/>
              </a:solidFill>
              <a:latin typeface="ＭＳ ゴシック" panose="020B0609070205080204" pitchFamily="49" charset="-128"/>
              <a:ea typeface="ＭＳ ゴシック" panose="020B0609070205080204" pitchFamily="49" charset="-128"/>
            </a:rPr>
            <a:t>特別区</a:t>
          </a:r>
        </a:p>
      </xdr:txBody>
    </xdr:sp>
    <xdr:clientData/>
  </xdr:twoCellAnchor>
  <xdr:twoCellAnchor>
    <xdr:from>
      <xdr:col>51</xdr:col>
      <xdr:colOff>31750</xdr:colOff>
      <xdr:row>7</xdr:row>
      <xdr:rowOff>6350</xdr:rowOff>
    </xdr:from>
    <xdr:to>
      <xdr:col>58</xdr:col>
      <xdr:colOff>0</xdr:colOff>
      <xdr:row>13</xdr:row>
      <xdr:rowOff>120650</xdr:rowOff>
    </xdr:to>
    <xdr:sp macro="" textlink="">
      <xdr:nvSpPr>
        <xdr:cNvPr id="18" name="角丸四角形 17">
          <a:extLst>
            <a:ext uri="{FF2B5EF4-FFF2-40B4-BE49-F238E27FC236}">
              <a16:creationId xmlns:a16="http://schemas.microsoft.com/office/drawing/2014/main" id="{00000000-0008-0000-0300-000012000000}"/>
            </a:ext>
          </a:extLst>
        </xdr:cNvPr>
        <xdr:cNvSpPr/>
      </xdr:nvSpPr>
      <xdr:spPr>
        <a:xfrm>
          <a:off x="10718800" y="1206500"/>
          <a:ext cx="1435100" cy="1143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52</xdr:col>
      <xdr:colOff>57150</xdr:colOff>
      <xdr:row>7</xdr:row>
      <xdr:rowOff>69850</xdr:rowOff>
    </xdr:from>
    <xdr:to>
      <xdr:col>58</xdr:col>
      <xdr:colOff>69850</xdr:colOff>
      <xdr:row>8</xdr:row>
      <xdr:rowOff>152400</xdr:rowOff>
    </xdr:to>
    <xdr:sp macro="" textlink="">
      <xdr:nvSpPr>
        <xdr:cNvPr id="19" name="正方形/長方形 18">
          <a:extLst>
            <a:ext uri="{FF2B5EF4-FFF2-40B4-BE49-F238E27FC236}">
              <a16:creationId xmlns:a16="http://schemas.microsoft.com/office/drawing/2014/main" id="{00000000-0008-0000-0300-000013000000}"/>
            </a:ext>
          </a:extLst>
        </xdr:cNvPr>
        <xdr:cNvSpPr/>
      </xdr:nvSpPr>
      <xdr:spPr>
        <a:xfrm>
          <a:off x="10953750" y="1270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52</xdr:col>
      <xdr:colOff>57150</xdr:colOff>
      <xdr:row>8</xdr:row>
      <xdr:rowOff>165100</xdr:rowOff>
    </xdr:from>
    <xdr:to>
      <xdr:col>58</xdr:col>
      <xdr:colOff>69850</xdr:colOff>
      <xdr:row>10</xdr:row>
      <xdr:rowOff>76200</xdr:rowOff>
    </xdr:to>
    <xdr:sp macro="" textlink="">
      <xdr:nvSpPr>
        <xdr:cNvPr id="20" name="正方形/長方形 19">
          <a:extLst>
            <a:ext uri="{FF2B5EF4-FFF2-40B4-BE49-F238E27FC236}">
              <a16:creationId xmlns:a16="http://schemas.microsoft.com/office/drawing/2014/main" id="{00000000-0008-0000-0300-000014000000}"/>
            </a:ext>
          </a:extLst>
        </xdr:cNvPr>
        <xdr:cNvSpPr/>
      </xdr:nvSpPr>
      <xdr:spPr>
        <a:xfrm>
          <a:off x="10953750" y="15367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52</xdr:col>
      <xdr:colOff>57150</xdr:colOff>
      <xdr:row>10</xdr:row>
      <xdr:rowOff>152400</xdr:rowOff>
    </xdr:from>
    <xdr:to>
      <xdr:col>58</xdr:col>
      <xdr:colOff>69850</xdr:colOff>
      <xdr:row>14</xdr:row>
      <xdr:rowOff>101600</xdr:rowOff>
    </xdr:to>
    <xdr:sp macro="" textlink="">
      <xdr:nvSpPr>
        <xdr:cNvPr id="21" name="正方形/長方形 20">
          <a:extLst>
            <a:ext uri="{FF2B5EF4-FFF2-40B4-BE49-F238E27FC236}">
              <a16:creationId xmlns:a16="http://schemas.microsoft.com/office/drawing/2014/main" id="{00000000-0008-0000-0300-000015000000}"/>
            </a:ext>
          </a:extLst>
        </xdr:cNvPr>
        <xdr:cNvSpPr/>
      </xdr:nvSpPr>
      <xdr:spPr>
        <a:xfrm>
          <a:off x="10953750" y="1866900"/>
          <a:ext cx="127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51</xdr:col>
      <xdr:colOff>107950</xdr:colOff>
      <xdr:row>7</xdr:row>
      <xdr:rowOff>158750</xdr:rowOff>
    </xdr:from>
    <xdr:to>
      <xdr:col>52</xdr:col>
      <xdr:colOff>69850</xdr:colOff>
      <xdr:row>7</xdr:row>
      <xdr:rowOff>158750</xdr:rowOff>
    </xdr:to>
    <xdr:cxnSp macro="">
      <xdr:nvCxnSpPr>
        <xdr:cNvPr id="22" name="直線コネクタ 21">
          <a:extLst>
            <a:ext uri="{FF2B5EF4-FFF2-40B4-BE49-F238E27FC236}">
              <a16:creationId xmlns:a16="http://schemas.microsoft.com/office/drawing/2014/main" id="{00000000-0008-0000-0300-000016000000}"/>
            </a:ext>
          </a:extLst>
        </xdr:cNvPr>
        <xdr:cNvCxnSpPr/>
      </xdr:nvCxnSpPr>
      <xdr:spPr>
        <a:xfrm>
          <a:off x="10795000" y="1358900"/>
          <a:ext cx="1714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51</xdr:col>
      <xdr:colOff>190500</xdr:colOff>
      <xdr:row>10</xdr:row>
      <xdr:rowOff>127000</xdr:rowOff>
    </xdr:from>
    <xdr:to>
      <xdr:col>51</xdr:col>
      <xdr:colOff>190500</xdr:colOff>
      <xdr:row>11</xdr:row>
      <xdr:rowOff>95250</xdr:rowOff>
    </xdr:to>
    <xdr:cxnSp macro="">
      <xdr:nvCxnSpPr>
        <xdr:cNvPr id="23" name="直線コネクタ 22">
          <a:extLst>
            <a:ext uri="{FF2B5EF4-FFF2-40B4-BE49-F238E27FC236}">
              <a16:creationId xmlns:a16="http://schemas.microsoft.com/office/drawing/2014/main" id="{00000000-0008-0000-0300-000017000000}"/>
            </a:ext>
          </a:extLst>
        </xdr:cNvPr>
        <xdr:cNvCxnSpPr/>
      </xdr:nvCxnSpPr>
      <xdr:spPr>
        <a:xfrm>
          <a:off x="10877550" y="18415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51</xdr:col>
      <xdr:colOff>107950</xdr:colOff>
      <xdr:row>10</xdr:row>
      <xdr:rowOff>127000</xdr:rowOff>
    </xdr:from>
    <xdr:to>
      <xdr:col>52</xdr:col>
      <xdr:colOff>69850</xdr:colOff>
      <xdr:row>10</xdr:row>
      <xdr:rowOff>127000</xdr:rowOff>
    </xdr:to>
    <xdr:cxnSp macro="">
      <xdr:nvCxnSpPr>
        <xdr:cNvPr id="24" name="直線コネクタ 23">
          <a:extLst>
            <a:ext uri="{FF2B5EF4-FFF2-40B4-BE49-F238E27FC236}">
              <a16:creationId xmlns:a16="http://schemas.microsoft.com/office/drawing/2014/main" id="{00000000-0008-0000-0300-000018000000}"/>
            </a:ext>
          </a:extLst>
        </xdr:cNvPr>
        <xdr:cNvCxnSpPr/>
      </xdr:nvCxnSpPr>
      <xdr:spPr>
        <a:xfrm>
          <a:off x="10795000" y="18415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51</xdr:col>
      <xdr:colOff>190500</xdr:colOff>
      <xdr:row>12</xdr:row>
      <xdr:rowOff>22225</xdr:rowOff>
    </xdr:from>
    <xdr:to>
      <xdr:col>51</xdr:col>
      <xdr:colOff>190500</xdr:colOff>
      <xdr:row>12</xdr:row>
      <xdr:rowOff>161925</xdr:rowOff>
    </xdr:to>
    <xdr:cxnSp macro="">
      <xdr:nvCxnSpPr>
        <xdr:cNvPr id="25" name="直線コネクタ 24">
          <a:extLst>
            <a:ext uri="{FF2B5EF4-FFF2-40B4-BE49-F238E27FC236}">
              <a16:creationId xmlns:a16="http://schemas.microsoft.com/office/drawing/2014/main" id="{00000000-0008-0000-0300-000019000000}"/>
            </a:ext>
          </a:extLst>
        </xdr:cNvPr>
        <xdr:cNvCxnSpPr/>
      </xdr:nvCxnSpPr>
      <xdr:spPr>
        <a:xfrm flipV="1">
          <a:off x="10877550" y="20796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51</xdr:col>
      <xdr:colOff>107950</xdr:colOff>
      <xdr:row>12</xdr:row>
      <xdr:rowOff>165100</xdr:rowOff>
    </xdr:from>
    <xdr:to>
      <xdr:col>52</xdr:col>
      <xdr:colOff>69850</xdr:colOff>
      <xdr:row>12</xdr:row>
      <xdr:rowOff>165100</xdr:rowOff>
    </xdr:to>
    <xdr:cxnSp macro="">
      <xdr:nvCxnSpPr>
        <xdr:cNvPr id="26" name="直線コネクタ 25">
          <a:extLst>
            <a:ext uri="{FF2B5EF4-FFF2-40B4-BE49-F238E27FC236}">
              <a16:creationId xmlns:a16="http://schemas.microsoft.com/office/drawing/2014/main" id="{00000000-0008-0000-0300-00001A000000}"/>
            </a:ext>
          </a:extLst>
        </xdr:cNvPr>
        <xdr:cNvCxnSpPr/>
      </xdr:nvCxnSpPr>
      <xdr:spPr>
        <a:xfrm>
          <a:off x="10795000" y="22225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51</xdr:col>
      <xdr:colOff>142875</xdr:colOff>
      <xdr:row>7</xdr:row>
      <xdr:rowOff>107950</xdr:rowOff>
    </xdr:from>
    <xdr:to>
      <xdr:col>52</xdr:col>
      <xdr:colOff>34925</xdr:colOff>
      <xdr:row>8</xdr:row>
      <xdr:rowOff>38100</xdr:rowOff>
    </xdr:to>
    <xdr:sp macro="" textlink="">
      <xdr:nvSpPr>
        <xdr:cNvPr id="27" name="楕円 26">
          <a:extLst>
            <a:ext uri="{FF2B5EF4-FFF2-40B4-BE49-F238E27FC236}">
              <a16:creationId xmlns:a16="http://schemas.microsoft.com/office/drawing/2014/main" id="{00000000-0008-0000-0300-00001B000000}"/>
            </a:ext>
          </a:extLst>
        </xdr:cNvPr>
        <xdr:cNvSpPr/>
      </xdr:nvSpPr>
      <xdr:spPr>
        <a:xfrm>
          <a:off x="10829925" y="13081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51</xdr:col>
      <xdr:colOff>142875</xdr:colOff>
      <xdr:row>9</xdr:row>
      <xdr:rowOff>31750</xdr:rowOff>
    </xdr:from>
    <xdr:to>
      <xdr:col>52</xdr:col>
      <xdr:colOff>34925</xdr:colOff>
      <xdr:row>9</xdr:row>
      <xdr:rowOff>133350</xdr:rowOff>
    </xdr:to>
    <xdr:sp macro="" textlink="">
      <xdr:nvSpPr>
        <xdr:cNvPr id="28" name="フローチャート: 判断 27">
          <a:extLst>
            <a:ext uri="{FF2B5EF4-FFF2-40B4-BE49-F238E27FC236}">
              <a16:creationId xmlns:a16="http://schemas.microsoft.com/office/drawing/2014/main" id="{00000000-0008-0000-0300-00001C000000}"/>
            </a:ext>
          </a:extLst>
        </xdr:cNvPr>
        <xdr:cNvSpPr/>
      </xdr:nvSpPr>
      <xdr:spPr>
        <a:xfrm>
          <a:off x="10829925" y="15748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133350</xdr:colOff>
      <xdr:row>17</xdr:row>
      <xdr:rowOff>95250</xdr:rowOff>
    </xdr:from>
    <xdr:ext cx="8811515" cy="259045"/>
    <xdr:sp macro="" textlink="">
      <xdr:nvSpPr>
        <xdr:cNvPr id="29" name="テキスト ボックス 28">
          <a:extLst>
            <a:ext uri="{FF2B5EF4-FFF2-40B4-BE49-F238E27FC236}">
              <a16:creationId xmlns:a16="http://schemas.microsoft.com/office/drawing/2014/main" id="{00000000-0008-0000-0300-00001D000000}"/>
            </a:ext>
          </a:extLst>
        </xdr:cNvPr>
        <xdr:cNvSpPr txBox="1"/>
      </xdr:nvSpPr>
      <xdr:spPr>
        <a:xfrm>
          <a:off x="762000" y="3009900"/>
          <a:ext cx="881151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3</xdr:col>
      <xdr:colOff>133350</xdr:colOff>
      <xdr:row>19</xdr:row>
      <xdr:rowOff>6350</xdr:rowOff>
    </xdr:from>
    <xdr:ext cx="5758692" cy="259045"/>
    <xdr:sp macro="" textlink="">
      <xdr:nvSpPr>
        <xdr:cNvPr id="30" name="テキスト ボックス 29">
          <a:extLst>
            <a:ext uri="{FF2B5EF4-FFF2-40B4-BE49-F238E27FC236}">
              <a16:creationId xmlns:a16="http://schemas.microsoft.com/office/drawing/2014/main" id="{00000000-0008-0000-0300-00001E000000}"/>
            </a:ext>
          </a:extLst>
        </xdr:cNvPr>
        <xdr:cNvSpPr txBox="1"/>
      </xdr:nvSpPr>
      <xdr:spPr>
        <a:xfrm>
          <a:off x="762000" y="3263900"/>
          <a:ext cx="575869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充当可能財源等が将来負担額を上回っている団体については、将来負担比率のグラフを表記しない。</a:t>
          </a:r>
        </a:p>
      </xdr:txBody>
    </xdr:sp>
    <xdr:clientData/>
  </xdr:oneCellAnchor>
  <xdr:oneCellAnchor>
    <xdr:from>
      <xdr:col>3</xdr:col>
      <xdr:colOff>133350</xdr:colOff>
      <xdr:row>20</xdr:row>
      <xdr:rowOff>88900</xdr:rowOff>
    </xdr:from>
    <xdr:ext cx="8725722" cy="259045"/>
    <xdr:sp macro="" textlink="">
      <xdr:nvSpPr>
        <xdr:cNvPr id="31" name="テキスト ボックス 30">
          <a:extLst>
            <a:ext uri="{FF2B5EF4-FFF2-40B4-BE49-F238E27FC236}">
              <a16:creationId xmlns:a16="http://schemas.microsoft.com/office/drawing/2014/main" id="{00000000-0008-0000-0300-00001F000000}"/>
            </a:ext>
          </a:extLst>
        </xdr:cNvPr>
        <xdr:cNvSpPr txBox="1"/>
      </xdr:nvSpPr>
      <xdr:spPr>
        <a:xfrm>
          <a:off x="762000" y="3517900"/>
          <a:ext cx="872572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「人件費・物件費等の状況」の決算額は、人件費、物件費及び維持補修費の合計である。 ただし、人件費には事業費支弁人件費を含み、退職金は含まない。</a:t>
          </a:r>
        </a:p>
      </xdr:txBody>
    </xdr:sp>
    <xdr:clientData/>
  </xdr:oneCellAnchor>
  <xdr:oneCellAnchor>
    <xdr:from>
      <xdr:col>3</xdr:col>
      <xdr:colOff>133350</xdr:colOff>
      <xdr:row>22</xdr:row>
      <xdr:rowOff>0</xdr:rowOff>
    </xdr:from>
    <xdr:ext cx="5961184" cy="259045"/>
    <xdr:sp macro="" textlink="">
      <xdr:nvSpPr>
        <xdr:cNvPr id="32" name="テキスト ボックス 31">
          <a:extLst>
            <a:ext uri="{FF2B5EF4-FFF2-40B4-BE49-F238E27FC236}">
              <a16:creationId xmlns:a16="http://schemas.microsoft.com/office/drawing/2014/main" id="{00000000-0008-0000-0300-000020000000}"/>
            </a:ext>
          </a:extLst>
        </xdr:cNvPr>
        <xdr:cNvSpPr txBox="1"/>
      </xdr:nvSpPr>
      <xdr:spPr>
        <a:xfrm>
          <a:off x="762000" y="3771900"/>
          <a:ext cx="596118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3</xdr:col>
      <xdr:colOff>133350</xdr:colOff>
      <xdr:row>23</xdr:row>
      <xdr:rowOff>82550</xdr:rowOff>
    </xdr:from>
    <xdr:ext cx="8146654" cy="259045"/>
    <xdr:sp macro="" textlink="">
      <xdr:nvSpPr>
        <xdr:cNvPr id="33" name="テキスト ボックス 32">
          <a:extLst>
            <a:ext uri="{FF2B5EF4-FFF2-40B4-BE49-F238E27FC236}">
              <a16:creationId xmlns:a16="http://schemas.microsoft.com/office/drawing/2014/main" id="{00000000-0008-0000-0300-000021000000}"/>
            </a:ext>
          </a:extLst>
        </xdr:cNvPr>
        <xdr:cNvSpPr txBox="1"/>
      </xdr:nvSpPr>
      <xdr:spPr>
        <a:xfrm>
          <a:off x="762000" y="4025900"/>
          <a:ext cx="814665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類似団体内順位、全国平均、各都道府県平均は、令和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5</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oneCellAnchor>
    <xdr:from>
      <xdr:col>3</xdr:col>
      <xdr:colOff>133350</xdr:colOff>
      <xdr:row>24</xdr:row>
      <xdr:rowOff>165100</xdr:rowOff>
    </xdr:from>
    <xdr:ext cx="8759834" cy="425758"/>
    <xdr:sp macro="" textlink="">
      <xdr:nvSpPr>
        <xdr:cNvPr id="34" name="テキスト ボックス 33">
          <a:extLst>
            <a:ext uri="{FF2B5EF4-FFF2-40B4-BE49-F238E27FC236}">
              <a16:creationId xmlns:a16="http://schemas.microsoft.com/office/drawing/2014/main" id="{00000000-0008-0000-0300-000022000000}"/>
            </a:ext>
          </a:extLst>
        </xdr:cNvPr>
        <xdr:cNvSpPr txBox="1"/>
      </xdr:nvSpPr>
      <xdr:spPr>
        <a:xfrm>
          <a:off x="762000" y="4279900"/>
          <a:ext cx="8759834" cy="425758"/>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「定員管理の状況」の「人口</a:t>
          </a:r>
          <a:r>
            <a:rPr kumimoji="1" lang="en-US" altLang="ja-JP" sz="1000">
              <a:solidFill>
                <a:srgbClr val="000000"/>
              </a:solidFill>
              <a:latin typeface="ＭＳ Ｐゴシック" panose="020B0600070205080204" pitchFamily="50" charset="-128"/>
              <a:ea typeface="ＭＳ Ｐゴシック" panose="020B0600070205080204" pitchFamily="50" charset="-128"/>
            </a:rPr>
            <a:t>1,000</a:t>
          </a:r>
          <a:r>
            <a:rPr kumimoji="1" lang="ja-JP" altLang="en-US" sz="1000">
              <a:solidFill>
                <a:srgbClr val="000000"/>
              </a:solidFill>
              <a:latin typeface="ＭＳ Ｐゴシック" panose="020B0600070205080204" pitchFamily="50" charset="-128"/>
              <a:ea typeface="ＭＳ Ｐゴシック" panose="020B0600070205080204" pitchFamily="50" charset="-128"/>
            </a:rPr>
            <a:t>人当たり職員数」の算出に用いる職員数及び「給与水準（国との比較）</a:t>
          </a:r>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ラスパイレス指数</a:t>
          </a:r>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については、各調査対象年度の
　　地方公務員給与実態調査に基づいている。</a:t>
          </a:r>
        </a:p>
      </xdr:txBody>
    </xdr:sp>
    <xdr:clientData/>
  </xdr:oneCellAnchor>
  <xdr:oneCellAnchor>
    <xdr:from>
      <xdr:col>3</xdr:col>
      <xdr:colOff>133350</xdr:colOff>
      <xdr:row>26</xdr:row>
      <xdr:rowOff>76200</xdr:rowOff>
    </xdr:from>
    <xdr:ext cx="184731" cy="259045"/>
    <xdr:sp macro="" textlink="">
      <xdr:nvSpPr>
        <xdr:cNvPr id="35" name="テキスト ボックス 34">
          <a:extLst>
            <a:ext uri="{FF2B5EF4-FFF2-40B4-BE49-F238E27FC236}">
              <a16:creationId xmlns:a16="http://schemas.microsoft.com/office/drawing/2014/main" id="{00000000-0008-0000-0300-000023000000}"/>
            </a:ext>
          </a:extLst>
        </xdr:cNvPr>
        <xdr:cNvSpPr txBox="1"/>
      </xdr:nvSpPr>
      <xdr:spPr>
        <a:xfrm>
          <a:off x="762000" y="4533900"/>
          <a:ext cx="18473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endParaRPr kumimoji="1" lang="ja-JP" altLang="en-US" sz="1000">
            <a:solidFill>
              <a:srgbClr val="00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29</xdr:row>
      <xdr:rowOff>44450</xdr:rowOff>
    </xdr:from>
    <xdr:to>
      <xdr:col>27</xdr:col>
      <xdr:colOff>184150</xdr:colOff>
      <xdr:row>31</xdr:row>
      <xdr:rowOff>19050</xdr:rowOff>
    </xdr:to>
    <xdr:sp macro="" textlink="">
      <xdr:nvSpPr>
        <xdr:cNvPr id="36" name="正方形/長方形 35">
          <a:extLst>
            <a:ext uri="{FF2B5EF4-FFF2-40B4-BE49-F238E27FC236}">
              <a16:creationId xmlns:a16="http://schemas.microsoft.com/office/drawing/2014/main" id="{00000000-0008-0000-0300-000024000000}"/>
            </a:ext>
          </a:extLst>
        </xdr:cNvPr>
        <xdr:cNvSpPr/>
      </xdr:nvSpPr>
      <xdr:spPr>
        <a:xfrm>
          <a:off x="762000" y="501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財政力</a:t>
          </a:r>
        </a:p>
      </xdr:txBody>
    </xdr:sp>
    <xdr:clientData/>
  </xdr:twoCellAnchor>
  <xdr:oneCellAnchor>
    <xdr:from>
      <xdr:col>8</xdr:col>
      <xdr:colOff>100487</xdr:colOff>
      <xdr:row>31</xdr:row>
      <xdr:rowOff>63500</xdr:rowOff>
    </xdr:from>
    <xdr:ext cx="1272227" cy="309059"/>
    <xdr:sp macro="" textlink="">
      <xdr:nvSpPr>
        <xdr:cNvPr id="37" name="テキスト ボックス 36">
          <a:extLst>
            <a:ext uri="{FF2B5EF4-FFF2-40B4-BE49-F238E27FC236}">
              <a16:creationId xmlns:a16="http://schemas.microsoft.com/office/drawing/2014/main" id="{00000000-0008-0000-0300-000025000000}"/>
            </a:ext>
          </a:extLst>
        </xdr:cNvPr>
        <xdr:cNvSpPr txBox="1"/>
      </xdr:nvSpPr>
      <xdr:spPr>
        <a:xfrm>
          <a:off x="1776887" y="5378450"/>
          <a:ext cx="1272227"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財政力指数</a:t>
          </a:r>
        </a:p>
      </xdr:txBody>
    </xdr:sp>
    <xdr:clientData/>
  </xdr:oneCellAnchor>
  <xdr:oneCellAnchor>
    <xdr:from>
      <xdr:col>15</xdr:col>
      <xdr:colOff>32864</xdr:colOff>
      <xdr:row>31</xdr:row>
      <xdr:rowOff>38100</xdr:rowOff>
    </xdr:from>
    <xdr:ext cx="1651000" cy="359073"/>
    <xdr:sp macro="" textlink="">
      <xdr:nvSpPr>
        <xdr:cNvPr id="38" name="テキスト ボックス 37">
          <a:extLst>
            <a:ext uri="{FF2B5EF4-FFF2-40B4-BE49-F238E27FC236}">
              <a16:creationId xmlns:a16="http://schemas.microsoft.com/office/drawing/2014/main" id="{00000000-0008-0000-0300-000026000000}"/>
            </a:ext>
          </a:extLst>
        </xdr:cNvPr>
        <xdr:cNvSpPr txBox="1"/>
      </xdr:nvSpPr>
      <xdr:spPr>
        <a:xfrm>
          <a:off x="3176114" y="535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[0.62]</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28</xdr:col>
      <xdr:colOff>38100</xdr:colOff>
      <xdr:row>30</xdr:row>
      <xdr:rowOff>127000</xdr:rowOff>
    </xdr:from>
    <xdr:to>
      <xdr:col>35</xdr:col>
      <xdr:colOff>95250</xdr:colOff>
      <xdr:row>32</xdr:row>
      <xdr:rowOff>38100</xdr:rowOff>
    </xdr:to>
    <xdr:sp macro="" textlink="">
      <xdr:nvSpPr>
        <xdr:cNvPr id="39" name="正方形/長方形 38">
          <a:extLst>
            <a:ext uri="{FF2B5EF4-FFF2-40B4-BE49-F238E27FC236}">
              <a16:creationId xmlns:a16="http://schemas.microsoft.com/office/drawing/2014/main" id="{00000000-0008-0000-0300-000027000000}"/>
            </a:ext>
          </a:extLst>
        </xdr:cNvPr>
        <xdr:cNvSpPr/>
      </xdr:nvSpPr>
      <xdr:spPr>
        <a:xfrm>
          <a:off x="5905500" y="527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28</xdr:col>
      <xdr:colOff>38100</xdr:colOff>
      <xdr:row>31</xdr:row>
      <xdr:rowOff>146050</xdr:rowOff>
    </xdr:from>
    <xdr:to>
      <xdr:col>35</xdr:col>
      <xdr:colOff>95250</xdr:colOff>
      <xdr:row>33</xdr:row>
      <xdr:rowOff>57150</xdr:rowOff>
    </xdr:to>
    <xdr:sp macro="" textlink="">
      <xdr:nvSpPr>
        <xdr:cNvPr id="40" name="正方形/長方形 39">
          <a:extLst>
            <a:ext uri="{FF2B5EF4-FFF2-40B4-BE49-F238E27FC236}">
              <a16:creationId xmlns:a16="http://schemas.microsoft.com/office/drawing/2014/main" id="{00000000-0008-0000-0300-000028000000}"/>
            </a:ext>
          </a:extLst>
        </xdr:cNvPr>
        <xdr:cNvSpPr/>
      </xdr:nvSpPr>
      <xdr:spPr>
        <a:xfrm>
          <a:off x="5905500" y="546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36</xdr:col>
      <xdr:colOff>12700</xdr:colOff>
      <xdr:row>30</xdr:row>
      <xdr:rowOff>127000</xdr:rowOff>
    </xdr:from>
    <xdr:to>
      <xdr:col>42</xdr:col>
      <xdr:colOff>25400</xdr:colOff>
      <xdr:row>32</xdr:row>
      <xdr:rowOff>38100</xdr:rowOff>
    </xdr:to>
    <xdr:sp macro="" textlink="">
      <xdr:nvSpPr>
        <xdr:cNvPr id="41" name="正方形/長方形 40">
          <a:extLst>
            <a:ext uri="{FF2B5EF4-FFF2-40B4-BE49-F238E27FC236}">
              <a16:creationId xmlns:a16="http://schemas.microsoft.com/office/drawing/2014/main" id="{00000000-0008-0000-0300-000029000000}"/>
            </a:ext>
          </a:extLst>
        </xdr:cNvPr>
        <xdr:cNvSpPr/>
      </xdr:nvSpPr>
      <xdr:spPr>
        <a:xfrm>
          <a:off x="7556500" y="527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36</xdr:col>
      <xdr:colOff>12700</xdr:colOff>
      <xdr:row>31</xdr:row>
      <xdr:rowOff>146050</xdr:rowOff>
    </xdr:from>
    <xdr:to>
      <xdr:col>42</xdr:col>
      <xdr:colOff>25400</xdr:colOff>
      <xdr:row>33</xdr:row>
      <xdr:rowOff>57150</xdr:rowOff>
    </xdr:to>
    <xdr:sp macro="" textlink="">
      <xdr:nvSpPr>
        <xdr:cNvPr id="42" name="正方形/長方形 41">
          <a:extLst>
            <a:ext uri="{FF2B5EF4-FFF2-40B4-BE49-F238E27FC236}">
              <a16:creationId xmlns:a16="http://schemas.microsoft.com/office/drawing/2014/main" id="{00000000-0008-0000-0300-00002A000000}"/>
            </a:ext>
          </a:extLst>
        </xdr:cNvPr>
        <xdr:cNvSpPr/>
      </xdr:nvSpPr>
      <xdr:spPr>
        <a:xfrm>
          <a:off x="7556500" y="546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0.48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6350</xdr:colOff>
      <xdr:row>30</xdr:row>
      <xdr:rowOff>127000</xdr:rowOff>
    </xdr:from>
    <xdr:to>
      <xdr:col>49</xdr:col>
      <xdr:colOff>19050</xdr:colOff>
      <xdr:row>32</xdr:row>
      <xdr:rowOff>38100</xdr:rowOff>
    </xdr:to>
    <xdr:sp macro="" textlink="">
      <xdr:nvSpPr>
        <xdr:cNvPr id="43" name="正方形/長方形 42">
          <a:extLst>
            <a:ext uri="{FF2B5EF4-FFF2-40B4-BE49-F238E27FC236}">
              <a16:creationId xmlns:a16="http://schemas.microsoft.com/office/drawing/2014/main" id="{00000000-0008-0000-0300-00002B000000}"/>
            </a:ext>
          </a:extLst>
        </xdr:cNvPr>
        <xdr:cNvSpPr/>
      </xdr:nvSpPr>
      <xdr:spPr>
        <a:xfrm>
          <a:off x="9017000" y="527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43</xdr:col>
      <xdr:colOff>6350</xdr:colOff>
      <xdr:row>31</xdr:row>
      <xdr:rowOff>146050</xdr:rowOff>
    </xdr:from>
    <xdr:to>
      <xdr:col>49</xdr:col>
      <xdr:colOff>19050</xdr:colOff>
      <xdr:row>33</xdr:row>
      <xdr:rowOff>57150</xdr:rowOff>
    </xdr:to>
    <xdr:sp macro="" textlink="">
      <xdr:nvSpPr>
        <xdr:cNvPr id="44" name="正方形/長方形 43">
          <a:extLst>
            <a:ext uri="{FF2B5EF4-FFF2-40B4-BE49-F238E27FC236}">
              <a16:creationId xmlns:a16="http://schemas.microsoft.com/office/drawing/2014/main" id="{00000000-0008-0000-0300-00002C000000}"/>
            </a:ext>
          </a:extLst>
        </xdr:cNvPr>
        <xdr:cNvSpPr/>
      </xdr:nvSpPr>
      <xdr:spPr>
        <a:xfrm>
          <a:off x="9017000" y="546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0.73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133350</xdr:colOff>
      <xdr:row>33</xdr:row>
      <xdr:rowOff>120650</xdr:rowOff>
    </xdr:from>
    <xdr:to>
      <xdr:col>27</xdr:col>
      <xdr:colOff>184150</xdr:colOff>
      <xdr:row>47</xdr:row>
      <xdr:rowOff>133350</xdr:rowOff>
    </xdr:to>
    <xdr:sp macro="" textlink="">
      <xdr:nvSpPr>
        <xdr:cNvPr id="45" name="正方形/長方形 44">
          <a:extLst>
            <a:ext uri="{FF2B5EF4-FFF2-40B4-BE49-F238E27FC236}">
              <a16:creationId xmlns:a16="http://schemas.microsoft.com/office/drawing/2014/main" id="{00000000-0008-0000-0300-00002D000000}"/>
            </a:ext>
          </a:extLst>
        </xdr:cNvPr>
        <xdr:cNvSpPr/>
      </xdr:nvSpPr>
      <xdr:spPr>
        <a:xfrm>
          <a:off x="762000" y="577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33</xdr:row>
      <xdr:rowOff>120650</xdr:rowOff>
    </xdr:from>
    <xdr:to>
      <xdr:col>57</xdr:col>
      <xdr:colOff>120650</xdr:colOff>
      <xdr:row>47</xdr:row>
      <xdr:rowOff>133350</xdr:rowOff>
    </xdr:to>
    <xdr:sp macro="" textlink="">
      <xdr:nvSpPr>
        <xdr:cNvPr id="46" name="正方形/長方形 45">
          <a:extLst>
            <a:ext uri="{FF2B5EF4-FFF2-40B4-BE49-F238E27FC236}">
              <a16:creationId xmlns:a16="http://schemas.microsoft.com/office/drawing/2014/main" id="{00000000-0008-0000-0300-00002E000000}"/>
            </a:ext>
          </a:extLst>
        </xdr:cNvPr>
        <xdr:cNvSpPr/>
      </xdr:nvSpPr>
      <xdr:spPr>
        <a:xfrm>
          <a:off x="6032500" y="577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33</xdr:row>
      <xdr:rowOff>120650</xdr:rowOff>
    </xdr:from>
    <xdr:to>
      <xdr:col>46</xdr:col>
      <xdr:colOff>203200</xdr:colOff>
      <xdr:row>35</xdr:row>
      <xdr:rowOff>31750</xdr:rowOff>
    </xdr:to>
    <xdr:sp macro="" textlink="">
      <xdr:nvSpPr>
        <xdr:cNvPr id="47" name="正方形/長方形 46">
          <a:extLst>
            <a:ext uri="{FF2B5EF4-FFF2-40B4-BE49-F238E27FC236}">
              <a16:creationId xmlns:a16="http://schemas.microsoft.com/office/drawing/2014/main" id="{00000000-0008-0000-0300-00002F000000}"/>
            </a:ext>
          </a:extLst>
        </xdr:cNvPr>
        <xdr:cNvSpPr/>
      </xdr:nvSpPr>
      <xdr:spPr>
        <a:xfrm>
          <a:off x="6032500" y="577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財政力指数の分析欄</a:t>
          </a:r>
        </a:p>
      </xdr:txBody>
    </xdr:sp>
    <xdr:clientData/>
  </xdr:twoCellAnchor>
  <xdr:twoCellAnchor>
    <xdr:from>
      <xdr:col>29</xdr:col>
      <xdr:colOff>82550</xdr:colOff>
      <xdr:row>35</xdr:row>
      <xdr:rowOff>95250</xdr:rowOff>
    </xdr:from>
    <xdr:to>
      <xdr:col>56</xdr:col>
      <xdr:colOff>203200</xdr:colOff>
      <xdr:row>47</xdr:row>
      <xdr:rowOff>69850</xdr:rowOff>
    </xdr:to>
    <xdr:sp macro="" textlink="" fLocksText="0">
      <xdr:nvSpPr>
        <xdr:cNvPr id="48" name="テキスト ボックス 47">
          <a:extLst>
            <a:ext uri="{FF2B5EF4-FFF2-40B4-BE49-F238E27FC236}">
              <a16:creationId xmlns:a16="http://schemas.microsoft.com/office/drawing/2014/main" id="{00000000-0008-0000-0300-000030000000}"/>
            </a:ext>
          </a:extLst>
        </xdr:cNvPr>
        <xdr:cNvSpPr txBox="1"/>
      </xdr:nvSpPr>
      <xdr:spPr>
        <a:xfrm>
          <a:off x="6159500" y="609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　財政力指数は、基準財政収入額を基準財政需要額で除して得たものの</a:t>
          </a:r>
          <a:r>
            <a:rPr kumimoji="1" lang="en-US" altLang="ja-JP" sz="1300">
              <a:latin typeface="ＭＳ Ｐゴシック" panose="020B0600070205080204" pitchFamily="50" charset="-128"/>
              <a:ea typeface="ＭＳ Ｐゴシック" panose="020B0600070205080204" pitchFamily="50" charset="-128"/>
            </a:rPr>
            <a:t>3</a:t>
          </a:r>
          <a:r>
            <a:rPr kumimoji="1" lang="ja-JP" altLang="en-US" sz="1300">
              <a:latin typeface="ＭＳ Ｐゴシック" panose="020B0600070205080204" pitchFamily="50" charset="-128"/>
              <a:ea typeface="ＭＳ Ｐゴシック" panose="020B0600070205080204" pitchFamily="50" charset="-128"/>
            </a:rPr>
            <a:t>か年平均値です。</a:t>
          </a:r>
        </a:p>
        <a:p>
          <a:r>
            <a:rPr kumimoji="1" lang="ja-JP" altLang="en-US" sz="1300">
              <a:latin typeface="ＭＳ Ｐゴシック" panose="020B0600070205080204" pitchFamily="50" charset="-128"/>
              <a:ea typeface="ＭＳ Ｐゴシック" panose="020B0600070205080204" pitchFamily="50" charset="-128"/>
            </a:rPr>
            <a:t>　令和</a:t>
          </a:r>
          <a:r>
            <a:rPr kumimoji="1" lang="en-US" altLang="ja-JP" sz="1300">
              <a:latin typeface="ＭＳ Ｐゴシック" panose="020B0600070205080204" pitchFamily="50" charset="-128"/>
              <a:ea typeface="ＭＳ Ｐゴシック" panose="020B0600070205080204" pitchFamily="50" charset="-128"/>
            </a:rPr>
            <a:t>5</a:t>
          </a:r>
          <a:r>
            <a:rPr kumimoji="1" lang="ja-JP" altLang="en-US" sz="1300">
              <a:latin typeface="ＭＳ Ｐゴシック" panose="020B0600070205080204" pitchFamily="50" charset="-128"/>
              <a:ea typeface="ＭＳ Ｐゴシック" panose="020B0600070205080204" pitchFamily="50" charset="-128"/>
            </a:rPr>
            <a:t>年度の財政力指数は、前年度より</a:t>
          </a:r>
          <a:r>
            <a:rPr kumimoji="1" lang="en-US" altLang="ja-JP" sz="1300">
              <a:latin typeface="ＭＳ Ｐゴシック" panose="020B0600070205080204" pitchFamily="50" charset="-128"/>
              <a:ea typeface="ＭＳ Ｐゴシック" panose="020B0600070205080204" pitchFamily="50" charset="-128"/>
            </a:rPr>
            <a:t>0.01</a:t>
          </a:r>
          <a:r>
            <a:rPr kumimoji="1" lang="ja-JP" altLang="en-US" sz="1300">
              <a:latin typeface="ＭＳ Ｐゴシック" panose="020B0600070205080204" pitchFamily="50" charset="-128"/>
              <a:ea typeface="ＭＳ Ｐゴシック" panose="020B0600070205080204" pitchFamily="50" charset="-128"/>
            </a:rPr>
            <a:t>ポイント下回りました。類似団体内平均値との比較では、</a:t>
          </a:r>
          <a:r>
            <a:rPr kumimoji="1" lang="en-US" altLang="ja-JP" sz="1300">
              <a:latin typeface="ＭＳ Ｐゴシック" panose="020B0600070205080204" pitchFamily="50" charset="-128"/>
              <a:ea typeface="ＭＳ Ｐゴシック" panose="020B0600070205080204" pitchFamily="50" charset="-128"/>
            </a:rPr>
            <a:t>0.05</a:t>
          </a:r>
          <a:r>
            <a:rPr kumimoji="1" lang="ja-JP" altLang="en-US" sz="1300">
              <a:latin typeface="ＭＳ Ｐゴシック" panose="020B0600070205080204" pitchFamily="50" charset="-128"/>
              <a:ea typeface="ＭＳ Ｐゴシック" panose="020B0600070205080204" pitchFamily="50" charset="-128"/>
            </a:rPr>
            <a:t>ポイント上回っています。今後も引き続き一層事務事業の見直しなどを行い、バランスのとれた財政運営を目指していきます。</a:t>
          </a:r>
        </a:p>
      </xdr:txBody>
    </xdr:sp>
    <xdr:clientData/>
  </xdr:twoCellAnchor>
  <xdr:twoCellAnchor>
    <xdr:from>
      <xdr:col>3</xdr:col>
      <xdr:colOff>133350</xdr:colOff>
      <xdr:row>47</xdr:row>
      <xdr:rowOff>133350</xdr:rowOff>
    </xdr:from>
    <xdr:to>
      <xdr:col>27</xdr:col>
      <xdr:colOff>184150</xdr:colOff>
      <xdr:row>47</xdr:row>
      <xdr:rowOff>133350</xdr:rowOff>
    </xdr:to>
    <xdr:cxnSp macro="">
      <xdr:nvCxnSpPr>
        <xdr:cNvPr id="49" name="直線コネクタ 48">
          <a:extLst>
            <a:ext uri="{FF2B5EF4-FFF2-40B4-BE49-F238E27FC236}">
              <a16:creationId xmlns:a16="http://schemas.microsoft.com/office/drawing/2014/main" id="{00000000-0008-0000-0300-000031000000}"/>
            </a:ext>
          </a:extLst>
        </xdr:cNvPr>
        <xdr:cNvCxnSpPr/>
      </xdr:nvCxnSpPr>
      <xdr:spPr>
        <a:xfrm>
          <a:off x="762000" y="819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46</xdr:row>
      <xdr:rowOff>162577</xdr:rowOff>
    </xdr:from>
    <xdr:ext cx="762000" cy="259045"/>
    <xdr:sp macro="" textlink="">
      <xdr:nvSpPr>
        <xdr:cNvPr id="50" name="テキスト ボックス 49">
          <a:extLst>
            <a:ext uri="{FF2B5EF4-FFF2-40B4-BE49-F238E27FC236}">
              <a16:creationId xmlns:a16="http://schemas.microsoft.com/office/drawing/2014/main" id="{00000000-0008-0000-0300-000032000000}"/>
            </a:ext>
          </a:extLst>
        </xdr:cNvPr>
        <xdr:cNvSpPr txBox="1"/>
      </xdr:nvSpPr>
      <xdr:spPr>
        <a:xfrm>
          <a:off x="0" y="804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45</xdr:row>
      <xdr:rowOff>131535</xdr:rowOff>
    </xdr:from>
    <xdr:to>
      <xdr:col>27</xdr:col>
      <xdr:colOff>184150</xdr:colOff>
      <xdr:row>45</xdr:row>
      <xdr:rowOff>131535</xdr:rowOff>
    </xdr:to>
    <xdr:cxnSp macro="">
      <xdr:nvCxnSpPr>
        <xdr:cNvPr id="51" name="直線コネクタ 50">
          <a:extLst>
            <a:ext uri="{FF2B5EF4-FFF2-40B4-BE49-F238E27FC236}">
              <a16:creationId xmlns:a16="http://schemas.microsoft.com/office/drawing/2014/main" id="{00000000-0008-0000-0300-000033000000}"/>
            </a:ext>
          </a:extLst>
        </xdr:cNvPr>
        <xdr:cNvCxnSpPr/>
      </xdr:nvCxnSpPr>
      <xdr:spPr>
        <a:xfrm>
          <a:off x="762000" y="7846785"/>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44</xdr:row>
      <xdr:rowOff>160762</xdr:rowOff>
    </xdr:from>
    <xdr:ext cx="762000" cy="259045"/>
    <xdr:sp macro="" textlink="">
      <xdr:nvSpPr>
        <xdr:cNvPr id="52" name="テキスト ボックス 51">
          <a:extLst>
            <a:ext uri="{FF2B5EF4-FFF2-40B4-BE49-F238E27FC236}">
              <a16:creationId xmlns:a16="http://schemas.microsoft.com/office/drawing/2014/main" id="{00000000-0008-0000-0300-000034000000}"/>
            </a:ext>
          </a:extLst>
        </xdr:cNvPr>
        <xdr:cNvSpPr txBox="1"/>
      </xdr:nvSpPr>
      <xdr:spPr>
        <a:xfrm>
          <a:off x="0" y="770456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43</xdr:row>
      <xdr:rowOff>129722</xdr:rowOff>
    </xdr:from>
    <xdr:to>
      <xdr:col>27</xdr:col>
      <xdr:colOff>184150</xdr:colOff>
      <xdr:row>43</xdr:row>
      <xdr:rowOff>129722</xdr:rowOff>
    </xdr:to>
    <xdr:cxnSp macro="">
      <xdr:nvCxnSpPr>
        <xdr:cNvPr id="53" name="直線コネクタ 52">
          <a:extLst>
            <a:ext uri="{FF2B5EF4-FFF2-40B4-BE49-F238E27FC236}">
              <a16:creationId xmlns:a16="http://schemas.microsoft.com/office/drawing/2014/main" id="{00000000-0008-0000-0300-000035000000}"/>
            </a:ext>
          </a:extLst>
        </xdr:cNvPr>
        <xdr:cNvCxnSpPr/>
      </xdr:nvCxnSpPr>
      <xdr:spPr>
        <a:xfrm>
          <a:off x="762000" y="7502072"/>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42</xdr:row>
      <xdr:rowOff>158949</xdr:rowOff>
    </xdr:from>
    <xdr:ext cx="762000" cy="259045"/>
    <xdr:sp macro="" textlink="">
      <xdr:nvSpPr>
        <xdr:cNvPr id="54" name="テキスト ボックス 53">
          <a:extLst>
            <a:ext uri="{FF2B5EF4-FFF2-40B4-BE49-F238E27FC236}">
              <a16:creationId xmlns:a16="http://schemas.microsoft.com/office/drawing/2014/main" id="{00000000-0008-0000-0300-000036000000}"/>
            </a:ext>
          </a:extLst>
        </xdr:cNvPr>
        <xdr:cNvSpPr txBox="1"/>
      </xdr:nvSpPr>
      <xdr:spPr>
        <a:xfrm>
          <a:off x="0" y="735984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0.40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41</xdr:row>
      <xdr:rowOff>127907</xdr:rowOff>
    </xdr:from>
    <xdr:to>
      <xdr:col>27</xdr:col>
      <xdr:colOff>184150</xdr:colOff>
      <xdr:row>41</xdr:row>
      <xdr:rowOff>127907</xdr:rowOff>
    </xdr:to>
    <xdr:cxnSp macro="">
      <xdr:nvCxnSpPr>
        <xdr:cNvPr id="55" name="直線コネクタ 54">
          <a:extLst>
            <a:ext uri="{FF2B5EF4-FFF2-40B4-BE49-F238E27FC236}">
              <a16:creationId xmlns:a16="http://schemas.microsoft.com/office/drawing/2014/main" id="{00000000-0008-0000-0300-000037000000}"/>
            </a:ext>
          </a:extLst>
        </xdr:cNvPr>
        <xdr:cNvCxnSpPr/>
      </xdr:nvCxnSpPr>
      <xdr:spPr>
        <a:xfrm>
          <a:off x="762000" y="715735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40</xdr:row>
      <xdr:rowOff>157134</xdr:rowOff>
    </xdr:from>
    <xdr:ext cx="762000" cy="259045"/>
    <xdr:sp macro="" textlink="">
      <xdr:nvSpPr>
        <xdr:cNvPr id="56" name="テキスト ボックス 55">
          <a:extLst>
            <a:ext uri="{FF2B5EF4-FFF2-40B4-BE49-F238E27FC236}">
              <a16:creationId xmlns:a16="http://schemas.microsoft.com/office/drawing/2014/main" id="{00000000-0008-0000-0300-000038000000}"/>
            </a:ext>
          </a:extLst>
        </xdr:cNvPr>
        <xdr:cNvSpPr txBox="1"/>
      </xdr:nvSpPr>
      <xdr:spPr>
        <a:xfrm>
          <a:off x="0" y="70151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39</xdr:row>
      <xdr:rowOff>126093</xdr:rowOff>
    </xdr:from>
    <xdr:to>
      <xdr:col>27</xdr:col>
      <xdr:colOff>184150</xdr:colOff>
      <xdr:row>39</xdr:row>
      <xdr:rowOff>126093</xdr:rowOff>
    </xdr:to>
    <xdr:cxnSp macro="">
      <xdr:nvCxnSpPr>
        <xdr:cNvPr id="57" name="直線コネクタ 56">
          <a:extLst>
            <a:ext uri="{FF2B5EF4-FFF2-40B4-BE49-F238E27FC236}">
              <a16:creationId xmlns:a16="http://schemas.microsoft.com/office/drawing/2014/main" id="{00000000-0008-0000-0300-000039000000}"/>
            </a:ext>
          </a:extLst>
        </xdr:cNvPr>
        <xdr:cNvCxnSpPr/>
      </xdr:nvCxnSpPr>
      <xdr:spPr>
        <a:xfrm>
          <a:off x="762000" y="681264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38</xdr:row>
      <xdr:rowOff>155320</xdr:rowOff>
    </xdr:from>
    <xdr:ext cx="762000" cy="259045"/>
    <xdr:sp macro="" textlink="">
      <xdr:nvSpPr>
        <xdr:cNvPr id="58" name="テキスト ボックス 57">
          <a:extLst>
            <a:ext uri="{FF2B5EF4-FFF2-40B4-BE49-F238E27FC236}">
              <a16:creationId xmlns:a16="http://schemas.microsoft.com/office/drawing/2014/main" id="{00000000-0008-0000-0300-00003A000000}"/>
            </a:ext>
          </a:extLst>
        </xdr:cNvPr>
        <xdr:cNvSpPr txBox="1"/>
      </xdr:nvSpPr>
      <xdr:spPr>
        <a:xfrm>
          <a:off x="0" y="66704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37</xdr:row>
      <xdr:rowOff>124278</xdr:rowOff>
    </xdr:from>
    <xdr:to>
      <xdr:col>27</xdr:col>
      <xdr:colOff>184150</xdr:colOff>
      <xdr:row>37</xdr:row>
      <xdr:rowOff>124278</xdr:rowOff>
    </xdr:to>
    <xdr:cxnSp macro="">
      <xdr:nvCxnSpPr>
        <xdr:cNvPr id="59" name="直線コネクタ 58">
          <a:extLst>
            <a:ext uri="{FF2B5EF4-FFF2-40B4-BE49-F238E27FC236}">
              <a16:creationId xmlns:a16="http://schemas.microsoft.com/office/drawing/2014/main" id="{00000000-0008-0000-0300-00003B000000}"/>
            </a:ext>
          </a:extLst>
        </xdr:cNvPr>
        <xdr:cNvCxnSpPr/>
      </xdr:nvCxnSpPr>
      <xdr:spPr>
        <a:xfrm>
          <a:off x="762000" y="6467928"/>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36</xdr:row>
      <xdr:rowOff>153505</xdr:rowOff>
    </xdr:from>
    <xdr:ext cx="762000" cy="259045"/>
    <xdr:sp macro="" textlink="">
      <xdr:nvSpPr>
        <xdr:cNvPr id="60" name="テキスト ボックス 59">
          <a:extLst>
            <a:ext uri="{FF2B5EF4-FFF2-40B4-BE49-F238E27FC236}">
              <a16:creationId xmlns:a16="http://schemas.microsoft.com/office/drawing/2014/main" id="{00000000-0008-0000-0300-00003C000000}"/>
            </a:ext>
          </a:extLst>
        </xdr:cNvPr>
        <xdr:cNvSpPr txBox="1"/>
      </xdr:nvSpPr>
      <xdr:spPr>
        <a:xfrm>
          <a:off x="0" y="63257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35</xdr:row>
      <xdr:rowOff>122464</xdr:rowOff>
    </xdr:from>
    <xdr:to>
      <xdr:col>27</xdr:col>
      <xdr:colOff>184150</xdr:colOff>
      <xdr:row>35</xdr:row>
      <xdr:rowOff>122464</xdr:rowOff>
    </xdr:to>
    <xdr:cxnSp macro="">
      <xdr:nvCxnSpPr>
        <xdr:cNvPr id="61" name="直線コネクタ 60">
          <a:extLst>
            <a:ext uri="{FF2B5EF4-FFF2-40B4-BE49-F238E27FC236}">
              <a16:creationId xmlns:a16="http://schemas.microsoft.com/office/drawing/2014/main" id="{00000000-0008-0000-0300-00003D000000}"/>
            </a:ext>
          </a:extLst>
        </xdr:cNvPr>
        <xdr:cNvCxnSpPr/>
      </xdr:nvCxnSpPr>
      <xdr:spPr>
        <a:xfrm>
          <a:off x="762000" y="6123214"/>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34</xdr:row>
      <xdr:rowOff>151691</xdr:rowOff>
    </xdr:from>
    <xdr:ext cx="762000" cy="259045"/>
    <xdr:sp macro="" textlink="">
      <xdr:nvSpPr>
        <xdr:cNvPr id="62" name="テキスト ボックス 61">
          <a:extLst>
            <a:ext uri="{FF2B5EF4-FFF2-40B4-BE49-F238E27FC236}">
              <a16:creationId xmlns:a16="http://schemas.microsoft.com/office/drawing/2014/main" id="{00000000-0008-0000-0300-00003E000000}"/>
            </a:ext>
          </a:extLst>
        </xdr:cNvPr>
        <xdr:cNvSpPr txBox="1"/>
      </xdr:nvSpPr>
      <xdr:spPr>
        <a:xfrm>
          <a:off x="0" y="598099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33</xdr:row>
      <xdr:rowOff>120650</xdr:rowOff>
    </xdr:from>
    <xdr:to>
      <xdr:col>27</xdr:col>
      <xdr:colOff>184150</xdr:colOff>
      <xdr:row>33</xdr:row>
      <xdr:rowOff>120650</xdr:rowOff>
    </xdr:to>
    <xdr:cxnSp macro="">
      <xdr:nvCxnSpPr>
        <xdr:cNvPr id="63" name="直線コネクタ 62">
          <a:extLst>
            <a:ext uri="{FF2B5EF4-FFF2-40B4-BE49-F238E27FC236}">
              <a16:creationId xmlns:a16="http://schemas.microsoft.com/office/drawing/2014/main" id="{00000000-0008-0000-0300-00003F000000}"/>
            </a:ext>
          </a:extLst>
        </xdr:cNvPr>
        <xdr:cNvCxnSpPr/>
      </xdr:nvCxnSpPr>
      <xdr:spPr>
        <a:xfrm>
          <a:off x="762000" y="577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32</xdr:row>
      <xdr:rowOff>149877</xdr:rowOff>
    </xdr:from>
    <xdr:ext cx="762000" cy="259045"/>
    <xdr:sp macro="" textlink="">
      <xdr:nvSpPr>
        <xdr:cNvPr id="64" name="テキスト ボックス 63">
          <a:extLst>
            <a:ext uri="{FF2B5EF4-FFF2-40B4-BE49-F238E27FC236}">
              <a16:creationId xmlns:a16="http://schemas.microsoft.com/office/drawing/2014/main" id="{00000000-0008-0000-0300-000040000000}"/>
            </a:ext>
          </a:extLst>
        </xdr:cNvPr>
        <xdr:cNvSpPr txBox="1"/>
      </xdr:nvSpPr>
      <xdr:spPr>
        <a:xfrm>
          <a:off x="0" y="5636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1.40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33</xdr:row>
      <xdr:rowOff>120650</xdr:rowOff>
    </xdr:from>
    <xdr:to>
      <xdr:col>27</xdr:col>
      <xdr:colOff>184150</xdr:colOff>
      <xdr:row>47</xdr:row>
      <xdr:rowOff>133350</xdr:rowOff>
    </xdr:to>
    <xdr:sp macro="" textlink="">
      <xdr:nvSpPr>
        <xdr:cNvPr id="65" name="財政力グラフ枠">
          <a:extLst>
            <a:ext uri="{FF2B5EF4-FFF2-40B4-BE49-F238E27FC236}">
              <a16:creationId xmlns:a16="http://schemas.microsoft.com/office/drawing/2014/main" id="{00000000-0008-0000-0300-000041000000}"/>
            </a:ext>
          </a:extLst>
        </xdr:cNvPr>
        <xdr:cNvSpPr/>
      </xdr:nvSpPr>
      <xdr:spPr>
        <a:xfrm>
          <a:off x="762000" y="577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133350</xdr:colOff>
      <xdr:row>36</xdr:row>
      <xdr:rowOff>37193</xdr:rowOff>
    </xdr:from>
    <xdr:to>
      <xdr:col>23</xdr:col>
      <xdr:colOff>133350</xdr:colOff>
      <xdr:row>44</xdr:row>
      <xdr:rowOff>61685</xdr:rowOff>
    </xdr:to>
    <xdr:cxnSp macro="">
      <xdr:nvCxnSpPr>
        <xdr:cNvPr id="66" name="直線コネクタ 65">
          <a:extLst>
            <a:ext uri="{FF2B5EF4-FFF2-40B4-BE49-F238E27FC236}">
              <a16:creationId xmlns:a16="http://schemas.microsoft.com/office/drawing/2014/main" id="{00000000-0008-0000-0300-000042000000}"/>
            </a:ext>
          </a:extLst>
        </xdr:cNvPr>
        <xdr:cNvCxnSpPr/>
      </xdr:nvCxnSpPr>
      <xdr:spPr>
        <a:xfrm flipV="1">
          <a:off x="4953000" y="6209393"/>
          <a:ext cx="0" cy="1396092"/>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44</xdr:row>
      <xdr:rowOff>33762</xdr:rowOff>
    </xdr:from>
    <xdr:ext cx="762000" cy="259045"/>
    <xdr:sp macro="" textlink="">
      <xdr:nvSpPr>
        <xdr:cNvPr id="67" name="財政力最小値テキスト">
          <a:extLst>
            <a:ext uri="{FF2B5EF4-FFF2-40B4-BE49-F238E27FC236}">
              <a16:creationId xmlns:a16="http://schemas.microsoft.com/office/drawing/2014/main" id="{00000000-0008-0000-0300-000043000000}"/>
            </a:ext>
          </a:extLst>
        </xdr:cNvPr>
        <xdr:cNvSpPr txBox="1"/>
      </xdr:nvSpPr>
      <xdr:spPr>
        <a:xfrm>
          <a:off x="5041900" y="757756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0.34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44</xdr:row>
      <xdr:rowOff>61685</xdr:rowOff>
    </xdr:from>
    <xdr:to>
      <xdr:col>24</xdr:col>
      <xdr:colOff>12700</xdr:colOff>
      <xdr:row>44</xdr:row>
      <xdr:rowOff>61685</xdr:rowOff>
    </xdr:to>
    <xdr:cxnSp macro="">
      <xdr:nvCxnSpPr>
        <xdr:cNvPr id="68" name="直線コネクタ 67">
          <a:extLst>
            <a:ext uri="{FF2B5EF4-FFF2-40B4-BE49-F238E27FC236}">
              <a16:creationId xmlns:a16="http://schemas.microsoft.com/office/drawing/2014/main" id="{00000000-0008-0000-0300-000044000000}"/>
            </a:ext>
          </a:extLst>
        </xdr:cNvPr>
        <xdr:cNvCxnSpPr/>
      </xdr:nvCxnSpPr>
      <xdr:spPr>
        <a:xfrm>
          <a:off x="4864100" y="760548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34</xdr:row>
      <xdr:rowOff>123570</xdr:rowOff>
    </xdr:from>
    <xdr:ext cx="762000" cy="259045"/>
    <xdr:sp macro="" textlink="">
      <xdr:nvSpPr>
        <xdr:cNvPr id="69" name="財政力最大値テキスト">
          <a:extLst>
            <a:ext uri="{FF2B5EF4-FFF2-40B4-BE49-F238E27FC236}">
              <a16:creationId xmlns:a16="http://schemas.microsoft.com/office/drawing/2014/main" id="{00000000-0008-0000-0300-000045000000}"/>
            </a:ext>
          </a:extLst>
        </xdr:cNvPr>
        <xdr:cNvSpPr txBox="1"/>
      </xdr:nvSpPr>
      <xdr:spPr>
        <a:xfrm>
          <a:off x="5041900" y="595287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1.15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36</xdr:row>
      <xdr:rowOff>37193</xdr:rowOff>
    </xdr:from>
    <xdr:to>
      <xdr:col>24</xdr:col>
      <xdr:colOff>12700</xdr:colOff>
      <xdr:row>36</xdr:row>
      <xdr:rowOff>37193</xdr:rowOff>
    </xdr:to>
    <xdr:cxnSp macro="">
      <xdr:nvCxnSpPr>
        <xdr:cNvPr id="70" name="直線コネクタ 69">
          <a:extLst>
            <a:ext uri="{FF2B5EF4-FFF2-40B4-BE49-F238E27FC236}">
              <a16:creationId xmlns:a16="http://schemas.microsoft.com/office/drawing/2014/main" id="{00000000-0008-0000-0300-000046000000}"/>
            </a:ext>
          </a:extLst>
        </xdr:cNvPr>
        <xdr:cNvCxnSpPr/>
      </xdr:nvCxnSpPr>
      <xdr:spPr>
        <a:xfrm>
          <a:off x="4864100" y="620939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133350</xdr:colOff>
      <xdr:row>41</xdr:row>
      <xdr:rowOff>76200</xdr:rowOff>
    </xdr:from>
    <xdr:to>
      <xdr:col>23</xdr:col>
      <xdr:colOff>133350</xdr:colOff>
      <xdr:row>41</xdr:row>
      <xdr:rowOff>93435</xdr:rowOff>
    </xdr:to>
    <xdr:cxnSp macro="">
      <xdr:nvCxnSpPr>
        <xdr:cNvPr id="71" name="直線コネクタ 70">
          <a:extLst>
            <a:ext uri="{FF2B5EF4-FFF2-40B4-BE49-F238E27FC236}">
              <a16:creationId xmlns:a16="http://schemas.microsoft.com/office/drawing/2014/main" id="{00000000-0008-0000-0300-000047000000}"/>
            </a:ext>
          </a:extLst>
        </xdr:cNvPr>
        <xdr:cNvCxnSpPr/>
      </xdr:nvCxnSpPr>
      <xdr:spPr>
        <a:xfrm>
          <a:off x="4114800" y="7105650"/>
          <a:ext cx="838200" cy="1723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41</xdr:row>
      <xdr:rowOff>100892</xdr:rowOff>
    </xdr:from>
    <xdr:ext cx="762000" cy="259045"/>
    <xdr:sp macro="" textlink="">
      <xdr:nvSpPr>
        <xdr:cNvPr id="72" name="財政力平均値テキスト">
          <a:extLst>
            <a:ext uri="{FF2B5EF4-FFF2-40B4-BE49-F238E27FC236}">
              <a16:creationId xmlns:a16="http://schemas.microsoft.com/office/drawing/2014/main" id="{00000000-0008-0000-0300-000048000000}"/>
            </a:ext>
          </a:extLst>
        </xdr:cNvPr>
        <xdr:cNvSpPr txBox="1"/>
      </xdr:nvSpPr>
      <xdr:spPr>
        <a:xfrm>
          <a:off x="5041900" y="7130342"/>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0.57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41</xdr:row>
      <xdr:rowOff>128815</xdr:rowOff>
    </xdr:from>
    <xdr:to>
      <xdr:col>23</xdr:col>
      <xdr:colOff>184150</xdr:colOff>
      <xdr:row>42</xdr:row>
      <xdr:rowOff>58965</xdr:rowOff>
    </xdr:to>
    <xdr:sp macro="" textlink="">
      <xdr:nvSpPr>
        <xdr:cNvPr id="73" name="フローチャート: 判断 72">
          <a:extLst>
            <a:ext uri="{FF2B5EF4-FFF2-40B4-BE49-F238E27FC236}">
              <a16:creationId xmlns:a16="http://schemas.microsoft.com/office/drawing/2014/main" id="{00000000-0008-0000-0300-000049000000}"/>
            </a:ext>
          </a:extLst>
        </xdr:cNvPr>
        <xdr:cNvSpPr/>
      </xdr:nvSpPr>
      <xdr:spPr>
        <a:xfrm>
          <a:off x="4902200" y="715826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82550</xdr:colOff>
      <xdr:row>41</xdr:row>
      <xdr:rowOff>58965</xdr:rowOff>
    </xdr:from>
    <xdr:to>
      <xdr:col>19</xdr:col>
      <xdr:colOff>133350</xdr:colOff>
      <xdr:row>41</xdr:row>
      <xdr:rowOff>76200</xdr:rowOff>
    </xdr:to>
    <xdr:cxnSp macro="">
      <xdr:nvCxnSpPr>
        <xdr:cNvPr id="74" name="直線コネクタ 73">
          <a:extLst>
            <a:ext uri="{FF2B5EF4-FFF2-40B4-BE49-F238E27FC236}">
              <a16:creationId xmlns:a16="http://schemas.microsoft.com/office/drawing/2014/main" id="{00000000-0008-0000-0300-00004A000000}"/>
            </a:ext>
          </a:extLst>
        </xdr:cNvPr>
        <xdr:cNvCxnSpPr/>
      </xdr:nvCxnSpPr>
      <xdr:spPr>
        <a:xfrm>
          <a:off x="3225800" y="7088415"/>
          <a:ext cx="889000" cy="1723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82550</xdr:colOff>
      <xdr:row>41</xdr:row>
      <xdr:rowOff>111578</xdr:rowOff>
    </xdr:from>
    <xdr:to>
      <xdr:col>19</xdr:col>
      <xdr:colOff>184150</xdr:colOff>
      <xdr:row>42</xdr:row>
      <xdr:rowOff>41728</xdr:rowOff>
    </xdr:to>
    <xdr:sp macro="" textlink="">
      <xdr:nvSpPr>
        <xdr:cNvPr id="75" name="フローチャート: 判断 74">
          <a:extLst>
            <a:ext uri="{FF2B5EF4-FFF2-40B4-BE49-F238E27FC236}">
              <a16:creationId xmlns:a16="http://schemas.microsoft.com/office/drawing/2014/main" id="{00000000-0008-0000-0300-00004B000000}"/>
            </a:ext>
          </a:extLst>
        </xdr:cNvPr>
        <xdr:cNvSpPr/>
      </xdr:nvSpPr>
      <xdr:spPr>
        <a:xfrm>
          <a:off x="4064000" y="714102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42</xdr:row>
      <xdr:rowOff>26505</xdr:rowOff>
    </xdr:from>
    <xdr:ext cx="736600" cy="259045"/>
    <xdr:sp macro="" textlink="">
      <xdr:nvSpPr>
        <xdr:cNvPr id="76" name="テキスト ボックス 75">
          <a:extLst>
            <a:ext uri="{FF2B5EF4-FFF2-40B4-BE49-F238E27FC236}">
              <a16:creationId xmlns:a16="http://schemas.microsoft.com/office/drawing/2014/main" id="{00000000-0008-0000-0300-00004C000000}"/>
            </a:ext>
          </a:extLst>
        </xdr:cNvPr>
        <xdr:cNvSpPr txBox="1"/>
      </xdr:nvSpPr>
      <xdr:spPr>
        <a:xfrm>
          <a:off x="3733800" y="7227405"/>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0.58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31750</xdr:colOff>
      <xdr:row>41</xdr:row>
      <xdr:rowOff>41728</xdr:rowOff>
    </xdr:from>
    <xdr:to>
      <xdr:col>15</xdr:col>
      <xdr:colOff>82550</xdr:colOff>
      <xdr:row>41</xdr:row>
      <xdr:rowOff>58965</xdr:rowOff>
    </xdr:to>
    <xdr:cxnSp macro="">
      <xdr:nvCxnSpPr>
        <xdr:cNvPr id="77" name="直線コネクタ 76">
          <a:extLst>
            <a:ext uri="{FF2B5EF4-FFF2-40B4-BE49-F238E27FC236}">
              <a16:creationId xmlns:a16="http://schemas.microsoft.com/office/drawing/2014/main" id="{00000000-0008-0000-0300-00004D000000}"/>
            </a:ext>
          </a:extLst>
        </xdr:cNvPr>
        <xdr:cNvCxnSpPr/>
      </xdr:nvCxnSpPr>
      <xdr:spPr>
        <a:xfrm>
          <a:off x="2336800" y="7071178"/>
          <a:ext cx="889000" cy="1723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31750</xdr:colOff>
      <xdr:row>41</xdr:row>
      <xdr:rowOff>128815</xdr:rowOff>
    </xdr:from>
    <xdr:to>
      <xdr:col>15</xdr:col>
      <xdr:colOff>133350</xdr:colOff>
      <xdr:row>42</xdr:row>
      <xdr:rowOff>58965</xdr:rowOff>
    </xdr:to>
    <xdr:sp macro="" textlink="">
      <xdr:nvSpPr>
        <xdr:cNvPr id="78" name="フローチャート: 判断 77">
          <a:extLst>
            <a:ext uri="{FF2B5EF4-FFF2-40B4-BE49-F238E27FC236}">
              <a16:creationId xmlns:a16="http://schemas.microsoft.com/office/drawing/2014/main" id="{00000000-0008-0000-0300-00004E000000}"/>
            </a:ext>
          </a:extLst>
        </xdr:cNvPr>
        <xdr:cNvSpPr/>
      </xdr:nvSpPr>
      <xdr:spPr>
        <a:xfrm>
          <a:off x="3175000" y="715826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42</xdr:row>
      <xdr:rowOff>43742</xdr:rowOff>
    </xdr:from>
    <xdr:ext cx="762000" cy="259045"/>
    <xdr:sp macro="" textlink="">
      <xdr:nvSpPr>
        <xdr:cNvPr id="79" name="テキスト ボックス 78">
          <a:extLst>
            <a:ext uri="{FF2B5EF4-FFF2-40B4-BE49-F238E27FC236}">
              <a16:creationId xmlns:a16="http://schemas.microsoft.com/office/drawing/2014/main" id="{00000000-0008-0000-0300-00004F000000}"/>
            </a:ext>
          </a:extLst>
        </xdr:cNvPr>
        <xdr:cNvSpPr txBox="1"/>
      </xdr:nvSpPr>
      <xdr:spPr>
        <a:xfrm>
          <a:off x="2844800" y="724464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0.57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190500</xdr:colOff>
      <xdr:row>41</xdr:row>
      <xdr:rowOff>41728</xdr:rowOff>
    </xdr:from>
    <xdr:to>
      <xdr:col>11</xdr:col>
      <xdr:colOff>31750</xdr:colOff>
      <xdr:row>41</xdr:row>
      <xdr:rowOff>41728</xdr:rowOff>
    </xdr:to>
    <xdr:cxnSp macro="">
      <xdr:nvCxnSpPr>
        <xdr:cNvPr id="80" name="直線コネクタ 79">
          <a:extLst>
            <a:ext uri="{FF2B5EF4-FFF2-40B4-BE49-F238E27FC236}">
              <a16:creationId xmlns:a16="http://schemas.microsoft.com/office/drawing/2014/main" id="{00000000-0008-0000-0300-000050000000}"/>
            </a:ext>
          </a:extLst>
        </xdr:cNvPr>
        <xdr:cNvCxnSpPr/>
      </xdr:nvCxnSpPr>
      <xdr:spPr>
        <a:xfrm>
          <a:off x="1447800" y="7071178"/>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190500</xdr:colOff>
      <xdr:row>41</xdr:row>
      <xdr:rowOff>128815</xdr:rowOff>
    </xdr:from>
    <xdr:to>
      <xdr:col>11</xdr:col>
      <xdr:colOff>82550</xdr:colOff>
      <xdr:row>42</xdr:row>
      <xdr:rowOff>58965</xdr:rowOff>
    </xdr:to>
    <xdr:sp macro="" textlink="">
      <xdr:nvSpPr>
        <xdr:cNvPr id="81" name="フローチャート: 判断 80">
          <a:extLst>
            <a:ext uri="{FF2B5EF4-FFF2-40B4-BE49-F238E27FC236}">
              <a16:creationId xmlns:a16="http://schemas.microsoft.com/office/drawing/2014/main" id="{00000000-0008-0000-0300-000051000000}"/>
            </a:ext>
          </a:extLst>
        </xdr:cNvPr>
        <xdr:cNvSpPr/>
      </xdr:nvSpPr>
      <xdr:spPr>
        <a:xfrm>
          <a:off x="2286000" y="715826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42</xdr:row>
      <xdr:rowOff>43742</xdr:rowOff>
    </xdr:from>
    <xdr:ext cx="762000" cy="259045"/>
    <xdr:sp macro="" textlink="">
      <xdr:nvSpPr>
        <xdr:cNvPr id="82" name="テキスト ボックス 81">
          <a:extLst>
            <a:ext uri="{FF2B5EF4-FFF2-40B4-BE49-F238E27FC236}">
              <a16:creationId xmlns:a16="http://schemas.microsoft.com/office/drawing/2014/main" id="{00000000-0008-0000-0300-000052000000}"/>
            </a:ext>
          </a:extLst>
        </xdr:cNvPr>
        <xdr:cNvSpPr txBox="1"/>
      </xdr:nvSpPr>
      <xdr:spPr>
        <a:xfrm>
          <a:off x="1955800" y="724464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0.57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41</xdr:row>
      <xdr:rowOff>111578</xdr:rowOff>
    </xdr:from>
    <xdr:to>
      <xdr:col>7</xdr:col>
      <xdr:colOff>31750</xdr:colOff>
      <xdr:row>42</xdr:row>
      <xdr:rowOff>41728</xdr:rowOff>
    </xdr:to>
    <xdr:sp macro="" textlink="">
      <xdr:nvSpPr>
        <xdr:cNvPr id="83" name="フローチャート: 判断 82">
          <a:extLst>
            <a:ext uri="{FF2B5EF4-FFF2-40B4-BE49-F238E27FC236}">
              <a16:creationId xmlns:a16="http://schemas.microsoft.com/office/drawing/2014/main" id="{00000000-0008-0000-0300-000053000000}"/>
            </a:ext>
          </a:extLst>
        </xdr:cNvPr>
        <xdr:cNvSpPr/>
      </xdr:nvSpPr>
      <xdr:spPr>
        <a:xfrm>
          <a:off x="1397000" y="714102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42</xdr:row>
      <xdr:rowOff>26505</xdr:rowOff>
    </xdr:from>
    <xdr:ext cx="762000" cy="259045"/>
    <xdr:sp macro="" textlink="">
      <xdr:nvSpPr>
        <xdr:cNvPr id="84" name="テキスト ボックス 83">
          <a:extLst>
            <a:ext uri="{FF2B5EF4-FFF2-40B4-BE49-F238E27FC236}">
              <a16:creationId xmlns:a16="http://schemas.microsoft.com/office/drawing/2014/main" id="{00000000-0008-0000-0300-000054000000}"/>
            </a:ext>
          </a:extLst>
        </xdr:cNvPr>
        <xdr:cNvSpPr txBox="1"/>
      </xdr:nvSpPr>
      <xdr:spPr>
        <a:xfrm>
          <a:off x="1066800" y="72274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0.58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22</xdr:col>
      <xdr:colOff>127000</xdr:colOff>
      <xdr:row>47</xdr:row>
      <xdr:rowOff>130827</xdr:rowOff>
    </xdr:from>
    <xdr:ext cx="762000" cy="259045"/>
    <xdr:sp macro="" textlink="">
      <xdr:nvSpPr>
        <xdr:cNvPr id="85" name="テキスト ボックス 84">
          <a:extLst>
            <a:ext uri="{FF2B5EF4-FFF2-40B4-BE49-F238E27FC236}">
              <a16:creationId xmlns:a16="http://schemas.microsoft.com/office/drawing/2014/main" id="{00000000-0008-0000-0300-000055000000}"/>
            </a:ext>
          </a:extLst>
        </xdr:cNvPr>
        <xdr:cNvSpPr txBox="1"/>
      </xdr:nvSpPr>
      <xdr:spPr>
        <a:xfrm>
          <a:off x="47371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127000</xdr:colOff>
      <xdr:row>47</xdr:row>
      <xdr:rowOff>130827</xdr:rowOff>
    </xdr:from>
    <xdr:ext cx="762000" cy="259045"/>
    <xdr:sp macro="" textlink="">
      <xdr:nvSpPr>
        <xdr:cNvPr id="86" name="テキスト ボックス 85">
          <a:extLst>
            <a:ext uri="{FF2B5EF4-FFF2-40B4-BE49-F238E27FC236}">
              <a16:creationId xmlns:a16="http://schemas.microsoft.com/office/drawing/2014/main" id="{00000000-0008-0000-0300-000056000000}"/>
            </a:ext>
          </a:extLst>
        </xdr:cNvPr>
        <xdr:cNvSpPr txBox="1"/>
      </xdr:nvSpPr>
      <xdr:spPr>
        <a:xfrm>
          <a:off x="3898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76200</xdr:colOff>
      <xdr:row>47</xdr:row>
      <xdr:rowOff>130827</xdr:rowOff>
    </xdr:from>
    <xdr:ext cx="762000" cy="259045"/>
    <xdr:sp macro="" textlink="">
      <xdr:nvSpPr>
        <xdr:cNvPr id="87" name="テキスト ボックス 86">
          <a:extLst>
            <a:ext uri="{FF2B5EF4-FFF2-40B4-BE49-F238E27FC236}">
              <a16:creationId xmlns:a16="http://schemas.microsoft.com/office/drawing/2014/main" id="{00000000-0008-0000-0300-000057000000}"/>
            </a:ext>
          </a:extLst>
        </xdr:cNvPr>
        <xdr:cNvSpPr txBox="1"/>
      </xdr:nvSpPr>
      <xdr:spPr>
        <a:xfrm>
          <a:off x="3009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xdr:col>
      <xdr:colOff>25400</xdr:colOff>
      <xdr:row>47</xdr:row>
      <xdr:rowOff>130827</xdr:rowOff>
    </xdr:from>
    <xdr:ext cx="762000" cy="259045"/>
    <xdr:sp macro="" textlink="">
      <xdr:nvSpPr>
        <xdr:cNvPr id="88" name="テキスト ボックス 87">
          <a:extLst>
            <a:ext uri="{FF2B5EF4-FFF2-40B4-BE49-F238E27FC236}">
              <a16:creationId xmlns:a16="http://schemas.microsoft.com/office/drawing/2014/main" id="{00000000-0008-0000-0300-000058000000}"/>
            </a:ext>
          </a:extLst>
        </xdr:cNvPr>
        <xdr:cNvSpPr txBox="1"/>
      </xdr:nvSpPr>
      <xdr:spPr>
        <a:xfrm>
          <a:off x="2120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184150</xdr:colOff>
      <xdr:row>47</xdr:row>
      <xdr:rowOff>130827</xdr:rowOff>
    </xdr:from>
    <xdr:ext cx="762000" cy="259045"/>
    <xdr:sp macro="" textlink="">
      <xdr:nvSpPr>
        <xdr:cNvPr id="89" name="テキスト ボックス 88">
          <a:extLst>
            <a:ext uri="{FF2B5EF4-FFF2-40B4-BE49-F238E27FC236}">
              <a16:creationId xmlns:a16="http://schemas.microsoft.com/office/drawing/2014/main" id="{00000000-0008-0000-0300-000059000000}"/>
            </a:ext>
          </a:extLst>
        </xdr:cNvPr>
        <xdr:cNvSpPr txBox="1"/>
      </xdr:nvSpPr>
      <xdr:spPr>
        <a:xfrm>
          <a:off x="1231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41</xdr:row>
      <xdr:rowOff>42635</xdr:rowOff>
    </xdr:from>
    <xdr:to>
      <xdr:col>23</xdr:col>
      <xdr:colOff>184150</xdr:colOff>
      <xdr:row>41</xdr:row>
      <xdr:rowOff>144235</xdr:rowOff>
    </xdr:to>
    <xdr:sp macro="" textlink="">
      <xdr:nvSpPr>
        <xdr:cNvPr id="90" name="楕円 89">
          <a:extLst>
            <a:ext uri="{FF2B5EF4-FFF2-40B4-BE49-F238E27FC236}">
              <a16:creationId xmlns:a16="http://schemas.microsoft.com/office/drawing/2014/main" id="{00000000-0008-0000-0300-00005A000000}"/>
            </a:ext>
          </a:extLst>
        </xdr:cNvPr>
        <xdr:cNvSpPr/>
      </xdr:nvSpPr>
      <xdr:spPr>
        <a:xfrm>
          <a:off x="4902200" y="707208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12700</xdr:colOff>
      <xdr:row>40</xdr:row>
      <xdr:rowOff>59162</xdr:rowOff>
    </xdr:from>
    <xdr:ext cx="762000" cy="259045"/>
    <xdr:sp macro="" textlink="">
      <xdr:nvSpPr>
        <xdr:cNvPr id="91" name="財政力該当値テキスト">
          <a:extLst>
            <a:ext uri="{FF2B5EF4-FFF2-40B4-BE49-F238E27FC236}">
              <a16:creationId xmlns:a16="http://schemas.microsoft.com/office/drawing/2014/main" id="{00000000-0008-0000-0300-00005B000000}"/>
            </a:ext>
          </a:extLst>
        </xdr:cNvPr>
        <xdr:cNvSpPr txBox="1"/>
      </xdr:nvSpPr>
      <xdr:spPr>
        <a:xfrm>
          <a:off x="5041900" y="691716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0.62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82550</xdr:colOff>
      <xdr:row>41</xdr:row>
      <xdr:rowOff>25400</xdr:rowOff>
    </xdr:from>
    <xdr:to>
      <xdr:col>19</xdr:col>
      <xdr:colOff>184150</xdr:colOff>
      <xdr:row>41</xdr:row>
      <xdr:rowOff>127000</xdr:rowOff>
    </xdr:to>
    <xdr:sp macro="" textlink="">
      <xdr:nvSpPr>
        <xdr:cNvPr id="92" name="楕円 91">
          <a:extLst>
            <a:ext uri="{FF2B5EF4-FFF2-40B4-BE49-F238E27FC236}">
              <a16:creationId xmlns:a16="http://schemas.microsoft.com/office/drawing/2014/main" id="{00000000-0008-0000-0300-00005C000000}"/>
            </a:ext>
          </a:extLst>
        </xdr:cNvPr>
        <xdr:cNvSpPr/>
      </xdr:nvSpPr>
      <xdr:spPr>
        <a:xfrm>
          <a:off x="4064000" y="70548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39</xdr:row>
      <xdr:rowOff>137177</xdr:rowOff>
    </xdr:from>
    <xdr:ext cx="736600" cy="259045"/>
    <xdr:sp macro="" textlink="">
      <xdr:nvSpPr>
        <xdr:cNvPr id="93" name="テキスト ボックス 92">
          <a:extLst>
            <a:ext uri="{FF2B5EF4-FFF2-40B4-BE49-F238E27FC236}">
              <a16:creationId xmlns:a16="http://schemas.microsoft.com/office/drawing/2014/main" id="{00000000-0008-0000-0300-00005D000000}"/>
            </a:ext>
          </a:extLst>
        </xdr:cNvPr>
        <xdr:cNvSpPr txBox="1"/>
      </xdr:nvSpPr>
      <xdr:spPr>
        <a:xfrm>
          <a:off x="3733800" y="682372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0.63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31750</xdr:colOff>
      <xdr:row>41</xdr:row>
      <xdr:rowOff>8165</xdr:rowOff>
    </xdr:from>
    <xdr:to>
      <xdr:col>15</xdr:col>
      <xdr:colOff>133350</xdr:colOff>
      <xdr:row>41</xdr:row>
      <xdr:rowOff>109765</xdr:rowOff>
    </xdr:to>
    <xdr:sp macro="" textlink="">
      <xdr:nvSpPr>
        <xdr:cNvPr id="94" name="楕円 93">
          <a:extLst>
            <a:ext uri="{FF2B5EF4-FFF2-40B4-BE49-F238E27FC236}">
              <a16:creationId xmlns:a16="http://schemas.microsoft.com/office/drawing/2014/main" id="{00000000-0008-0000-0300-00005E000000}"/>
            </a:ext>
          </a:extLst>
        </xdr:cNvPr>
        <xdr:cNvSpPr/>
      </xdr:nvSpPr>
      <xdr:spPr>
        <a:xfrm>
          <a:off x="3175000" y="703761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39</xdr:row>
      <xdr:rowOff>119942</xdr:rowOff>
    </xdr:from>
    <xdr:ext cx="762000" cy="259045"/>
    <xdr:sp macro="" textlink="">
      <xdr:nvSpPr>
        <xdr:cNvPr id="95" name="テキスト ボックス 94">
          <a:extLst>
            <a:ext uri="{FF2B5EF4-FFF2-40B4-BE49-F238E27FC236}">
              <a16:creationId xmlns:a16="http://schemas.microsoft.com/office/drawing/2014/main" id="{00000000-0008-0000-0300-00005F000000}"/>
            </a:ext>
          </a:extLst>
        </xdr:cNvPr>
        <xdr:cNvSpPr txBox="1"/>
      </xdr:nvSpPr>
      <xdr:spPr>
        <a:xfrm>
          <a:off x="2844800" y="680649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0.64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190500</xdr:colOff>
      <xdr:row>40</xdr:row>
      <xdr:rowOff>162378</xdr:rowOff>
    </xdr:from>
    <xdr:to>
      <xdr:col>11</xdr:col>
      <xdr:colOff>82550</xdr:colOff>
      <xdr:row>41</xdr:row>
      <xdr:rowOff>92528</xdr:rowOff>
    </xdr:to>
    <xdr:sp macro="" textlink="">
      <xdr:nvSpPr>
        <xdr:cNvPr id="96" name="楕円 95">
          <a:extLst>
            <a:ext uri="{FF2B5EF4-FFF2-40B4-BE49-F238E27FC236}">
              <a16:creationId xmlns:a16="http://schemas.microsoft.com/office/drawing/2014/main" id="{00000000-0008-0000-0300-000060000000}"/>
            </a:ext>
          </a:extLst>
        </xdr:cNvPr>
        <xdr:cNvSpPr/>
      </xdr:nvSpPr>
      <xdr:spPr>
        <a:xfrm>
          <a:off x="2286000" y="702037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39</xdr:row>
      <xdr:rowOff>102705</xdr:rowOff>
    </xdr:from>
    <xdr:ext cx="762000" cy="259045"/>
    <xdr:sp macro="" textlink="">
      <xdr:nvSpPr>
        <xdr:cNvPr id="97" name="テキスト ボックス 96">
          <a:extLst>
            <a:ext uri="{FF2B5EF4-FFF2-40B4-BE49-F238E27FC236}">
              <a16:creationId xmlns:a16="http://schemas.microsoft.com/office/drawing/2014/main" id="{00000000-0008-0000-0300-000061000000}"/>
            </a:ext>
          </a:extLst>
        </xdr:cNvPr>
        <xdr:cNvSpPr txBox="1"/>
      </xdr:nvSpPr>
      <xdr:spPr>
        <a:xfrm>
          <a:off x="1955800" y="678925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0.65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40</xdr:row>
      <xdr:rowOff>162378</xdr:rowOff>
    </xdr:from>
    <xdr:to>
      <xdr:col>7</xdr:col>
      <xdr:colOff>31750</xdr:colOff>
      <xdr:row>41</xdr:row>
      <xdr:rowOff>92528</xdr:rowOff>
    </xdr:to>
    <xdr:sp macro="" textlink="">
      <xdr:nvSpPr>
        <xdr:cNvPr id="98" name="楕円 97">
          <a:extLst>
            <a:ext uri="{FF2B5EF4-FFF2-40B4-BE49-F238E27FC236}">
              <a16:creationId xmlns:a16="http://schemas.microsoft.com/office/drawing/2014/main" id="{00000000-0008-0000-0300-000062000000}"/>
            </a:ext>
          </a:extLst>
        </xdr:cNvPr>
        <xdr:cNvSpPr/>
      </xdr:nvSpPr>
      <xdr:spPr>
        <a:xfrm>
          <a:off x="1397000" y="702037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39</xdr:row>
      <xdr:rowOff>102705</xdr:rowOff>
    </xdr:from>
    <xdr:ext cx="762000" cy="259045"/>
    <xdr:sp macro="" textlink="">
      <xdr:nvSpPr>
        <xdr:cNvPr id="99" name="テキスト ボックス 98">
          <a:extLst>
            <a:ext uri="{FF2B5EF4-FFF2-40B4-BE49-F238E27FC236}">
              <a16:creationId xmlns:a16="http://schemas.microsoft.com/office/drawing/2014/main" id="{00000000-0008-0000-0300-000063000000}"/>
            </a:ext>
          </a:extLst>
        </xdr:cNvPr>
        <xdr:cNvSpPr txBox="1"/>
      </xdr:nvSpPr>
      <xdr:spPr>
        <a:xfrm>
          <a:off x="1066800" y="678925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0.65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51</xdr:row>
      <xdr:rowOff>82550</xdr:rowOff>
    </xdr:from>
    <xdr:to>
      <xdr:col>27</xdr:col>
      <xdr:colOff>184150</xdr:colOff>
      <xdr:row>53</xdr:row>
      <xdr:rowOff>57150</xdr:rowOff>
    </xdr:to>
    <xdr:sp macro="" textlink="">
      <xdr:nvSpPr>
        <xdr:cNvPr id="100" name="正方形/長方形 99">
          <a:extLst>
            <a:ext uri="{FF2B5EF4-FFF2-40B4-BE49-F238E27FC236}">
              <a16:creationId xmlns:a16="http://schemas.microsoft.com/office/drawing/2014/main" id="{00000000-0008-0000-0300-000064000000}"/>
            </a:ext>
          </a:extLst>
        </xdr:cNvPr>
        <xdr:cNvSpPr/>
      </xdr:nvSpPr>
      <xdr:spPr>
        <a:xfrm>
          <a:off x="762000" y="882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財政構造の弾力性</a:t>
          </a:r>
        </a:p>
      </xdr:txBody>
    </xdr:sp>
    <xdr:clientData/>
  </xdr:twoCellAnchor>
  <xdr:oneCellAnchor>
    <xdr:from>
      <xdr:col>8</xdr:col>
      <xdr:colOff>17130</xdr:colOff>
      <xdr:row>53</xdr:row>
      <xdr:rowOff>101600</xdr:rowOff>
    </xdr:from>
    <xdr:ext cx="1438940" cy="309059"/>
    <xdr:sp macro="" textlink="">
      <xdr:nvSpPr>
        <xdr:cNvPr id="101" name="テキスト ボックス 100">
          <a:extLst>
            <a:ext uri="{FF2B5EF4-FFF2-40B4-BE49-F238E27FC236}">
              <a16:creationId xmlns:a16="http://schemas.microsoft.com/office/drawing/2014/main" id="{00000000-0008-0000-0300-000065000000}"/>
            </a:ext>
          </a:extLst>
        </xdr:cNvPr>
        <xdr:cNvSpPr txBox="1"/>
      </xdr:nvSpPr>
      <xdr:spPr>
        <a:xfrm>
          <a:off x="1693530" y="9188450"/>
          <a:ext cx="1438940"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経常収支比率</a:t>
          </a:r>
        </a:p>
      </xdr:txBody>
    </xdr:sp>
    <xdr:clientData/>
  </xdr:oneCellAnchor>
  <xdr:oneCellAnchor>
    <xdr:from>
      <xdr:col>15</xdr:col>
      <xdr:colOff>116220</xdr:colOff>
      <xdr:row>53</xdr:row>
      <xdr:rowOff>76200</xdr:rowOff>
    </xdr:from>
    <xdr:ext cx="1651000" cy="359073"/>
    <xdr:sp macro="" textlink="">
      <xdr:nvSpPr>
        <xdr:cNvPr id="102" name="テキスト ボックス 101">
          <a:extLst>
            <a:ext uri="{FF2B5EF4-FFF2-40B4-BE49-F238E27FC236}">
              <a16:creationId xmlns:a16="http://schemas.microsoft.com/office/drawing/2014/main" id="{00000000-0008-0000-0300-000066000000}"/>
            </a:ext>
          </a:extLst>
        </xdr:cNvPr>
        <xdr:cNvSpPr txBox="1"/>
      </xdr:nvSpPr>
      <xdr:spPr>
        <a:xfrm>
          <a:off x="3259470" y="916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[82.7%]</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28</xdr:col>
      <xdr:colOff>38100</xdr:colOff>
      <xdr:row>52</xdr:row>
      <xdr:rowOff>165100</xdr:rowOff>
    </xdr:from>
    <xdr:to>
      <xdr:col>35</xdr:col>
      <xdr:colOff>95250</xdr:colOff>
      <xdr:row>54</xdr:row>
      <xdr:rowOff>76200</xdr:rowOff>
    </xdr:to>
    <xdr:sp macro="" textlink="">
      <xdr:nvSpPr>
        <xdr:cNvPr id="103" name="正方形/長方形 102">
          <a:extLst>
            <a:ext uri="{FF2B5EF4-FFF2-40B4-BE49-F238E27FC236}">
              <a16:creationId xmlns:a16="http://schemas.microsoft.com/office/drawing/2014/main" id="{00000000-0008-0000-0300-000067000000}"/>
            </a:ext>
          </a:extLst>
        </xdr:cNvPr>
        <xdr:cNvSpPr/>
      </xdr:nvSpPr>
      <xdr:spPr>
        <a:xfrm>
          <a:off x="5905500" y="908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28</xdr:col>
      <xdr:colOff>38100</xdr:colOff>
      <xdr:row>54</xdr:row>
      <xdr:rowOff>12700</xdr:rowOff>
    </xdr:from>
    <xdr:to>
      <xdr:col>35</xdr:col>
      <xdr:colOff>95250</xdr:colOff>
      <xdr:row>55</xdr:row>
      <xdr:rowOff>95250</xdr:rowOff>
    </xdr:to>
    <xdr:sp macro="" textlink="">
      <xdr:nvSpPr>
        <xdr:cNvPr id="104" name="正方形/長方形 103">
          <a:extLst>
            <a:ext uri="{FF2B5EF4-FFF2-40B4-BE49-F238E27FC236}">
              <a16:creationId xmlns:a16="http://schemas.microsoft.com/office/drawing/2014/main" id="{00000000-0008-0000-0300-000068000000}"/>
            </a:ext>
          </a:extLst>
        </xdr:cNvPr>
        <xdr:cNvSpPr/>
      </xdr:nvSpPr>
      <xdr:spPr>
        <a:xfrm>
          <a:off x="5905500" y="927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22/23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36</xdr:col>
      <xdr:colOff>12700</xdr:colOff>
      <xdr:row>52</xdr:row>
      <xdr:rowOff>165100</xdr:rowOff>
    </xdr:from>
    <xdr:to>
      <xdr:col>42</xdr:col>
      <xdr:colOff>25400</xdr:colOff>
      <xdr:row>54</xdr:row>
      <xdr:rowOff>76200</xdr:rowOff>
    </xdr:to>
    <xdr:sp macro="" textlink="">
      <xdr:nvSpPr>
        <xdr:cNvPr id="105" name="正方形/長方形 104">
          <a:extLst>
            <a:ext uri="{FF2B5EF4-FFF2-40B4-BE49-F238E27FC236}">
              <a16:creationId xmlns:a16="http://schemas.microsoft.com/office/drawing/2014/main" id="{00000000-0008-0000-0300-000069000000}"/>
            </a:ext>
          </a:extLst>
        </xdr:cNvPr>
        <xdr:cNvSpPr/>
      </xdr:nvSpPr>
      <xdr:spPr>
        <a:xfrm>
          <a:off x="7556500" y="908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36</xdr:col>
      <xdr:colOff>12700</xdr:colOff>
      <xdr:row>54</xdr:row>
      <xdr:rowOff>12700</xdr:rowOff>
    </xdr:from>
    <xdr:to>
      <xdr:col>42</xdr:col>
      <xdr:colOff>25400</xdr:colOff>
      <xdr:row>55</xdr:row>
      <xdr:rowOff>95250</xdr:rowOff>
    </xdr:to>
    <xdr:sp macro="" textlink="">
      <xdr:nvSpPr>
        <xdr:cNvPr id="106" name="正方形/長方形 105">
          <a:extLst>
            <a:ext uri="{FF2B5EF4-FFF2-40B4-BE49-F238E27FC236}">
              <a16:creationId xmlns:a16="http://schemas.microsoft.com/office/drawing/2014/main" id="{00000000-0008-0000-0300-00006A000000}"/>
            </a:ext>
          </a:extLst>
        </xdr:cNvPr>
        <xdr:cNvSpPr/>
      </xdr:nvSpPr>
      <xdr:spPr>
        <a:xfrm>
          <a:off x="7556500" y="927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93.1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6350</xdr:colOff>
      <xdr:row>52</xdr:row>
      <xdr:rowOff>165100</xdr:rowOff>
    </xdr:from>
    <xdr:to>
      <xdr:col>49</xdr:col>
      <xdr:colOff>19050</xdr:colOff>
      <xdr:row>54</xdr:row>
      <xdr:rowOff>76200</xdr:rowOff>
    </xdr:to>
    <xdr:sp macro="" textlink="">
      <xdr:nvSpPr>
        <xdr:cNvPr id="107" name="正方形/長方形 106">
          <a:extLst>
            <a:ext uri="{FF2B5EF4-FFF2-40B4-BE49-F238E27FC236}">
              <a16:creationId xmlns:a16="http://schemas.microsoft.com/office/drawing/2014/main" id="{00000000-0008-0000-0300-00006B000000}"/>
            </a:ext>
          </a:extLst>
        </xdr:cNvPr>
        <xdr:cNvSpPr/>
      </xdr:nvSpPr>
      <xdr:spPr>
        <a:xfrm>
          <a:off x="9017000" y="908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43</xdr:col>
      <xdr:colOff>6350</xdr:colOff>
      <xdr:row>54</xdr:row>
      <xdr:rowOff>12700</xdr:rowOff>
    </xdr:from>
    <xdr:to>
      <xdr:col>49</xdr:col>
      <xdr:colOff>19050</xdr:colOff>
      <xdr:row>55</xdr:row>
      <xdr:rowOff>95250</xdr:rowOff>
    </xdr:to>
    <xdr:sp macro="" textlink="">
      <xdr:nvSpPr>
        <xdr:cNvPr id="108" name="正方形/長方形 107">
          <a:extLst>
            <a:ext uri="{FF2B5EF4-FFF2-40B4-BE49-F238E27FC236}">
              <a16:creationId xmlns:a16="http://schemas.microsoft.com/office/drawing/2014/main" id="{00000000-0008-0000-0300-00006C000000}"/>
            </a:ext>
          </a:extLst>
        </xdr:cNvPr>
        <xdr:cNvSpPr/>
      </xdr:nvSpPr>
      <xdr:spPr>
        <a:xfrm>
          <a:off x="9017000" y="927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90.2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133350</xdr:colOff>
      <xdr:row>55</xdr:row>
      <xdr:rowOff>158750</xdr:rowOff>
    </xdr:from>
    <xdr:to>
      <xdr:col>27</xdr:col>
      <xdr:colOff>184150</xdr:colOff>
      <xdr:row>70</xdr:row>
      <xdr:rowOff>0</xdr:rowOff>
    </xdr:to>
    <xdr:sp macro="" textlink="">
      <xdr:nvSpPr>
        <xdr:cNvPr id="109" name="正方形/長方形 108">
          <a:extLst>
            <a:ext uri="{FF2B5EF4-FFF2-40B4-BE49-F238E27FC236}">
              <a16:creationId xmlns:a16="http://schemas.microsoft.com/office/drawing/2014/main" id="{00000000-0008-0000-0300-00006D000000}"/>
            </a:ext>
          </a:extLst>
        </xdr:cNvPr>
        <xdr:cNvSpPr/>
      </xdr:nvSpPr>
      <xdr:spPr>
        <a:xfrm>
          <a:off x="762000" y="958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55</xdr:row>
      <xdr:rowOff>158750</xdr:rowOff>
    </xdr:from>
    <xdr:to>
      <xdr:col>57</xdr:col>
      <xdr:colOff>120650</xdr:colOff>
      <xdr:row>70</xdr:row>
      <xdr:rowOff>0</xdr:rowOff>
    </xdr:to>
    <xdr:sp macro="" textlink="">
      <xdr:nvSpPr>
        <xdr:cNvPr id="110" name="正方形/長方形 109">
          <a:extLst>
            <a:ext uri="{FF2B5EF4-FFF2-40B4-BE49-F238E27FC236}">
              <a16:creationId xmlns:a16="http://schemas.microsoft.com/office/drawing/2014/main" id="{00000000-0008-0000-0300-00006E000000}"/>
            </a:ext>
          </a:extLst>
        </xdr:cNvPr>
        <xdr:cNvSpPr/>
      </xdr:nvSpPr>
      <xdr:spPr>
        <a:xfrm>
          <a:off x="6032500" y="958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55</xdr:row>
      <xdr:rowOff>158750</xdr:rowOff>
    </xdr:from>
    <xdr:to>
      <xdr:col>46</xdr:col>
      <xdr:colOff>203200</xdr:colOff>
      <xdr:row>57</xdr:row>
      <xdr:rowOff>69850</xdr:rowOff>
    </xdr:to>
    <xdr:sp macro="" textlink="">
      <xdr:nvSpPr>
        <xdr:cNvPr id="111" name="正方形/長方形 110">
          <a:extLst>
            <a:ext uri="{FF2B5EF4-FFF2-40B4-BE49-F238E27FC236}">
              <a16:creationId xmlns:a16="http://schemas.microsoft.com/office/drawing/2014/main" id="{00000000-0008-0000-0300-00006F000000}"/>
            </a:ext>
          </a:extLst>
        </xdr:cNvPr>
        <xdr:cNvSpPr/>
      </xdr:nvSpPr>
      <xdr:spPr>
        <a:xfrm>
          <a:off x="6032500" y="958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経常収支比率の分析欄</a:t>
          </a:r>
        </a:p>
      </xdr:txBody>
    </xdr:sp>
    <xdr:clientData/>
  </xdr:twoCellAnchor>
  <xdr:twoCellAnchor>
    <xdr:from>
      <xdr:col>29</xdr:col>
      <xdr:colOff>82550</xdr:colOff>
      <xdr:row>57</xdr:row>
      <xdr:rowOff>133350</xdr:rowOff>
    </xdr:from>
    <xdr:to>
      <xdr:col>56</xdr:col>
      <xdr:colOff>203200</xdr:colOff>
      <xdr:row>69</xdr:row>
      <xdr:rowOff>107950</xdr:rowOff>
    </xdr:to>
    <xdr:sp macro="" textlink="" fLocksText="0">
      <xdr:nvSpPr>
        <xdr:cNvPr id="112" name="テキスト ボックス 111">
          <a:extLst>
            <a:ext uri="{FF2B5EF4-FFF2-40B4-BE49-F238E27FC236}">
              <a16:creationId xmlns:a16="http://schemas.microsoft.com/office/drawing/2014/main" id="{00000000-0008-0000-0300-000070000000}"/>
            </a:ext>
          </a:extLst>
        </xdr:cNvPr>
        <xdr:cNvSpPr txBox="1"/>
      </xdr:nvSpPr>
      <xdr:spPr>
        <a:xfrm>
          <a:off x="6159500" y="990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　経常収支比率は、毎年度、経常的に支出される経費に充当された一般財源の額が、経常的に収入される一般財源などの合計額に占める割合です。令和</a:t>
          </a:r>
          <a:r>
            <a:rPr kumimoji="1" lang="en-US" altLang="ja-JP" sz="1300">
              <a:latin typeface="ＭＳ Ｐゴシック" panose="020B0600070205080204" pitchFamily="50" charset="-128"/>
              <a:ea typeface="ＭＳ Ｐゴシック" panose="020B0600070205080204" pitchFamily="50" charset="-128"/>
            </a:rPr>
            <a:t>5</a:t>
          </a:r>
          <a:r>
            <a:rPr kumimoji="1" lang="ja-JP" altLang="en-US" sz="1300">
              <a:latin typeface="ＭＳ Ｐゴシック" panose="020B0600070205080204" pitchFamily="50" charset="-128"/>
              <a:ea typeface="ＭＳ Ｐゴシック" panose="020B0600070205080204" pitchFamily="50" charset="-128"/>
            </a:rPr>
            <a:t>年度の経常収支比率は、前年度を</a:t>
          </a:r>
          <a:r>
            <a:rPr kumimoji="1" lang="en-US" altLang="ja-JP" sz="1300">
              <a:latin typeface="ＭＳ Ｐゴシック" panose="020B0600070205080204" pitchFamily="50" charset="-128"/>
              <a:ea typeface="ＭＳ Ｐゴシック" panose="020B0600070205080204" pitchFamily="50" charset="-128"/>
            </a:rPr>
            <a:t>4.1</a:t>
          </a:r>
          <a:r>
            <a:rPr kumimoji="1" lang="ja-JP" altLang="en-US" sz="1300">
              <a:latin typeface="ＭＳ Ｐゴシック" panose="020B0600070205080204" pitchFamily="50" charset="-128"/>
              <a:ea typeface="ＭＳ Ｐゴシック" panose="020B0600070205080204" pitchFamily="50" charset="-128"/>
            </a:rPr>
            <a:t>ポイント上回りました。これは、経常的一般財源等総額が約</a:t>
          </a:r>
          <a:r>
            <a:rPr kumimoji="1" lang="en-US" altLang="ja-JP" sz="1300">
              <a:latin typeface="ＭＳ Ｐゴシック" panose="020B0600070205080204" pitchFamily="50" charset="-128"/>
              <a:ea typeface="ＭＳ Ｐゴシック" panose="020B0600070205080204" pitchFamily="50" charset="-128"/>
            </a:rPr>
            <a:t>5</a:t>
          </a:r>
          <a:r>
            <a:rPr kumimoji="1" lang="ja-JP" altLang="en-US" sz="1300">
              <a:latin typeface="ＭＳ Ｐゴシック" panose="020B0600070205080204" pitchFamily="50" charset="-128"/>
              <a:ea typeface="ＭＳ Ｐゴシック" panose="020B0600070205080204" pitchFamily="50" charset="-128"/>
            </a:rPr>
            <a:t>億円増加し、経常的経費充当一般財源等も約</a:t>
          </a:r>
          <a:r>
            <a:rPr kumimoji="1" lang="en-US" altLang="ja-JP" sz="1300">
              <a:latin typeface="ＭＳ Ｐゴシック" panose="020B0600070205080204" pitchFamily="50" charset="-128"/>
              <a:ea typeface="ＭＳ Ｐゴシック" panose="020B0600070205080204" pitchFamily="50" charset="-128"/>
            </a:rPr>
            <a:t>34</a:t>
          </a:r>
          <a:r>
            <a:rPr kumimoji="1" lang="ja-JP" altLang="en-US" sz="1300">
              <a:latin typeface="ＭＳ Ｐゴシック" panose="020B0600070205080204" pitchFamily="50" charset="-128"/>
              <a:ea typeface="ＭＳ Ｐゴシック" panose="020B0600070205080204" pitchFamily="50" charset="-128"/>
            </a:rPr>
            <a:t>億円増加したことによるものです。類似団体内平均値との比較では、</a:t>
          </a:r>
          <a:r>
            <a:rPr kumimoji="1" lang="en-US" altLang="ja-JP" sz="1300">
              <a:latin typeface="ＭＳ Ｐゴシック" panose="020B0600070205080204" pitchFamily="50" charset="-128"/>
              <a:ea typeface="ＭＳ Ｐゴシック" panose="020B0600070205080204" pitchFamily="50" charset="-128"/>
            </a:rPr>
            <a:t>6.2</a:t>
          </a:r>
          <a:r>
            <a:rPr kumimoji="1" lang="ja-JP" altLang="en-US" sz="1300">
              <a:latin typeface="ＭＳ Ｐゴシック" panose="020B0600070205080204" pitchFamily="50" charset="-128"/>
              <a:ea typeface="ＭＳ Ｐゴシック" panose="020B0600070205080204" pitchFamily="50" charset="-128"/>
            </a:rPr>
            <a:t>ポイント上回っています。</a:t>
          </a:r>
        </a:p>
        <a:p>
          <a:r>
            <a:rPr kumimoji="1" lang="ja-JP" altLang="en-US" sz="1300">
              <a:latin typeface="ＭＳ Ｐゴシック" panose="020B0600070205080204" pitchFamily="50" charset="-128"/>
              <a:ea typeface="ＭＳ Ｐゴシック" panose="020B0600070205080204" pitchFamily="50" charset="-128"/>
            </a:rPr>
            <a:t>　今後も、経常的な経費の縮減を図り、収支の均衡とともに、財政構造の弾力性を維持することで、安定的かつ健全な財政運営に努めていきます。</a:t>
          </a:r>
        </a:p>
      </xdr:txBody>
    </xdr:sp>
    <xdr:clientData/>
  </xdr:twoCellAnchor>
  <xdr:oneCellAnchor>
    <xdr:from>
      <xdr:col>3</xdr:col>
      <xdr:colOff>95250</xdr:colOff>
      <xdr:row>54</xdr:row>
      <xdr:rowOff>139700</xdr:rowOff>
    </xdr:from>
    <xdr:ext cx="298543" cy="225703"/>
    <xdr:sp macro="" textlink="">
      <xdr:nvSpPr>
        <xdr:cNvPr id="113" name="テキスト ボックス 112">
          <a:extLst>
            <a:ext uri="{FF2B5EF4-FFF2-40B4-BE49-F238E27FC236}">
              <a16:creationId xmlns:a16="http://schemas.microsoft.com/office/drawing/2014/main" id="{00000000-0008-0000-0300-000071000000}"/>
            </a:ext>
          </a:extLst>
        </xdr:cNvPr>
        <xdr:cNvSpPr txBox="1"/>
      </xdr:nvSpPr>
      <xdr:spPr>
        <a:xfrm>
          <a:off x="723900" y="939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70</xdr:row>
      <xdr:rowOff>0</xdr:rowOff>
    </xdr:from>
    <xdr:to>
      <xdr:col>27</xdr:col>
      <xdr:colOff>184150</xdr:colOff>
      <xdr:row>70</xdr:row>
      <xdr:rowOff>0</xdr:rowOff>
    </xdr:to>
    <xdr:cxnSp macro="">
      <xdr:nvCxnSpPr>
        <xdr:cNvPr id="114" name="直線コネクタ 113">
          <a:extLst>
            <a:ext uri="{FF2B5EF4-FFF2-40B4-BE49-F238E27FC236}">
              <a16:creationId xmlns:a16="http://schemas.microsoft.com/office/drawing/2014/main" id="{00000000-0008-0000-0300-000072000000}"/>
            </a:ext>
          </a:extLst>
        </xdr:cNvPr>
        <xdr:cNvCxnSpPr/>
      </xdr:nvCxnSpPr>
      <xdr:spPr>
        <a:xfrm>
          <a:off x="762000" y="1200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69</xdr:row>
      <xdr:rowOff>29227</xdr:rowOff>
    </xdr:from>
    <xdr:ext cx="762000" cy="259045"/>
    <xdr:sp macro="" textlink="">
      <xdr:nvSpPr>
        <xdr:cNvPr id="115" name="テキスト ボックス 114">
          <a:extLst>
            <a:ext uri="{FF2B5EF4-FFF2-40B4-BE49-F238E27FC236}">
              <a16:creationId xmlns:a16="http://schemas.microsoft.com/office/drawing/2014/main" id="{00000000-0008-0000-0300-000073000000}"/>
            </a:ext>
          </a:extLst>
        </xdr:cNvPr>
        <xdr:cNvSpPr txBox="1"/>
      </xdr:nvSpPr>
      <xdr:spPr>
        <a:xfrm>
          <a:off x="0" y="1185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67</xdr:row>
      <xdr:rowOff>31750</xdr:rowOff>
    </xdr:from>
    <xdr:to>
      <xdr:col>27</xdr:col>
      <xdr:colOff>184150</xdr:colOff>
      <xdr:row>67</xdr:row>
      <xdr:rowOff>31750</xdr:rowOff>
    </xdr:to>
    <xdr:cxnSp macro="">
      <xdr:nvCxnSpPr>
        <xdr:cNvPr id="116" name="直線コネクタ 115">
          <a:extLst>
            <a:ext uri="{FF2B5EF4-FFF2-40B4-BE49-F238E27FC236}">
              <a16:creationId xmlns:a16="http://schemas.microsoft.com/office/drawing/2014/main" id="{00000000-0008-0000-0300-000074000000}"/>
            </a:ext>
          </a:extLst>
        </xdr:cNvPr>
        <xdr:cNvCxnSpPr/>
      </xdr:nvCxnSpPr>
      <xdr:spPr>
        <a:xfrm>
          <a:off x="762000" y="115189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66</xdr:row>
      <xdr:rowOff>60977</xdr:rowOff>
    </xdr:from>
    <xdr:ext cx="762000" cy="259045"/>
    <xdr:sp macro="" textlink="">
      <xdr:nvSpPr>
        <xdr:cNvPr id="117" name="テキスト ボックス 116">
          <a:extLst>
            <a:ext uri="{FF2B5EF4-FFF2-40B4-BE49-F238E27FC236}">
              <a16:creationId xmlns:a16="http://schemas.microsoft.com/office/drawing/2014/main" id="{00000000-0008-0000-0300-000075000000}"/>
            </a:ext>
          </a:extLst>
        </xdr:cNvPr>
        <xdr:cNvSpPr txBox="1"/>
      </xdr:nvSpPr>
      <xdr:spPr>
        <a:xfrm>
          <a:off x="0" y="113766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64</xdr:row>
      <xdr:rowOff>63500</xdr:rowOff>
    </xdr:from>
    <xdr:to>
      <xdr:col>27</xdr:col>
      <xdr:colOff>184150</xdr:colOff>
      <xdr:row>64</xdr:row>
      <xdr:rowOff>63500</xdr:rowOff>
    </xdr:to>
    <xdr:cxnSp macro="">
      <xdr:nvCxnSpPr>
        <xdr:cNvPr id="118" name="直線コネクタ 117">
          <a:extLst>
            <a:ext uri="{FF2B5EF4-FFF2-40B4-BE49-F238E27FC236}">
              <a16:creationId xmlns:a16="http://schemas.microsoft.com/office/drawing/2014/main" id="{00000000-0008-0000-0300-000076000000}"/>
            </a:ext>
          </a:extLst>
        </xdr:cNvPr>
        <xdr:cNvCxnSpPr/>
      </xdr:nvCxnSpPr>
      <xdr:spPr>
        <a:xfrm>
          <a:off x="762000" y="110363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63</xdr:row>
      <xdr:rowOff>92727</xdr:rowOff>
    </xdr:from>
    <xdr:ext cx="762000" cy="259045"/>
    <xdr:sp macro="" textlink="">
      <xdr:nvSpPr>
        <xdr:cNvPr id="119" name="テキスト ボックス 118">
          <a:extLst>
            <a:ext uri="{FF2B5EF4-FFF2-40B4-BE49-F238E27FC236}">
              <a16:creationId xmlns:a16="http://schemas.microsoft.com/office/drawing/2014/main" id="{00000000-0008-0000-0300-000077000000}"/>
            </a:ext>
          </a:extLst>
        </xdr:cNvPr>
        <xdr:cNvSpPr txBox="1"/>
      </xdr:nvSpPr>
      <xdr:spPr>
        <a:xfrm>
          <a:off x="0" y="108940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61</xdr:row>
      <xdr:rowOff>95250</xdr:rowOff>
    </xdr:from>
    <xdr:to>
      <xdr:col>27</xdr:col>
      <xdr:colOff>184150</xdr:colOff>
      <xdr:row>61</xdr:row>
      <xdr:rowOff>95250</xdr:rowOff>
    </xdr:to>
    <xdr:cxnSp macro="">
      <xdr:nvCxnSpPr>
        <xdr:cNvPr id="120" name="直線コネクタ 119">
          <a:extLst>
            <a:ext uri="{FF2B5EF4-FFF2-40B4-BE49-F238E27FC236}">
              <a16:creationId xmlns:a16="http://schemas.microsoft.com/office/drawing/2014/main" id="{00000000-0008-0000-0300-000078000000}"/>
            </a:ext>
          </a:extLst>
        </xdr:cNvPr>
        <xdr:cNvCxnSpPr/>
      </xdr:nvCxnSpPr>
      <xdr:spPr>
        <a:xfrm>
          <a:off x="762000" y="105537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60</xdr:row>
      <xdr:rowOff>124477</xdr:rowOff>
    </xdr:from>
    <xdr:ext cx="762000" cy="259045"/>
    <xdr:sp macro="" textlink="">
      <xdr:nvSpPr>
        <xdr:cNvPr id="121" name="テキスト ボックス 120">
          <a:extLst>
            <a:ext uri="{FF2B5EF4-FFF2-40B4-BE49-F238E27FC236}">
              <a16:creationId xmlns:a16="http://schemas.microsoft.com/office/drawing/2014/main" id="{00000000-0008-0000-0300-000079000000}"/>
            </a:ext>
          </a:extLst>
        </xdr:cNvPr>
        <xdr:cNvSpPr txBox="1"/>
      </xdr:nvSpPr>
      <xdr:spPr>
        <a:xfrm>
          <a:off x="0" y="10411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70.0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58</xdr:row>
      <xdr:rowOff>127000</xdr:rowOff>
    </xdr:from>
    <xdr:to>
      <xdr:col>27</xdr:col>
      <xdr:colOff>184150</xdr:colOff>
      <xdr:row>58</xdr:row>
      <xdr:rowOff>127000</xdr:rowOff>
    </xdr:to>
    <xdr:cxnSp macro="">
      <xdr:nvCxnSpPr>
        <xdr:cNvPr id="122" name="直線コネクタ 121">
          <a:extLst>
            <a:ext uri="{FF2B5EF4-FFF2-40B4-BE49-F238E27FC236}">
              <a16:creationId xmlns:a16="http://schemas.microsoft.com/office/drawing/2014/main" id="{00000000-0008-0000-0300-00007A000000}"/>
            </a:ext>
          </a:extLst>
        </xdr:cNvPr>
        <xdr:cNvCxnSpPr/>
      </xdr:nvCxnSpPr>
      <xdr:spPr>
        <a:xfrm>
          <a:off x="762000" y="100711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57</xdr:row>
      <xdr:rowOff>156227</xdr:rowOff>
    </xdr:from>
    <xdr:ext cx="762000" cy="259045"/>
    <xdr:sp macro="" textlink="">
      <xdr:nvSpPr>
        <xdr:cNvPr id="123" name="テキスト ボックス 122">
          <a:extLst>
            <a:ext uri="{FF2B5EF4-FFF2-40B4-BE49-F238E27FC236}">
              <a16:creationId xmlns:a16="http://schemas.microsoft.com/office/drawing/2014/main" id="{00000000-0008-0000-0300-00007B000000}"/>
            </a:ext>
          </a:extLst>
        </xdr:cNvPr>
        <xdr:cNvSpPr txBox="1"/>
      </xdr:nvSpPr>
      <xdr:spPr>
        <a:xfrm>
          <a:off x="0" y="9928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55</xdr:row>
      <xdr:rowOff>158750</xdr:rowOff>
    </xdr:from>
    <xdr:to>
      <xdr:col>27</xdr:col>
      <xdr:colOff>184150</xdr:colOff>
      <xdr:row>55</xdr:row>
      <xdr:rowOff>158750</xdr:rowOff>
    </xdr:to>
    <xdr:cxnSp macro="">
      <xdr:nvCxnSpPr>
        <xdr:cNvPr id="124" name="直線コネクタ 123">
          <a:extLst>
            <a:ext uri="{FF2B5EF4-FFF2-40B4-BE49-F238E27FC236}">
              <a16:creationId xmlns:a16="http://schemas.microsoft.com/office/drawing/2014/main" id="{00000000-0008-0000-0300-00007C000000}"/>
            </a:ext>
          </a:extLst>
        </xdr:cNvPr>
        <xdr:cNvCxnSpPr/>
      </xdr:nvCxnSpPr>
      <xdr:spPr>
        <a:xfrm>
          <a:off x="762000" y="958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55</xdr:row>
      <xdr:rowOff>16527</xdr:rowOff>
    </xdr:from>
    <xdr:ext cx="762000" cy="259045"/>
    <xdr:sp macro="" textlink="">
      <xdr:nvSpPr>
        <xdr:cNvPr id="125" name="テキスト ボックス 124">
          <a:extLst>
            <a:ext uri="{FF2B5EF4-FFF2-40B4-BE49-F238E27FC236}">
              <a16:creationId xmlns:a16="http://schemas.microsoft.com/office/drawing/2014/main" id="{00000000-0008-0000-0300-00007D000000}"/>
            </a:ext>
          </a:extLst>
        </xdr:cNvPr>
        <xdr:cNvSpPr txBox="1"/>
      </xdr:nvSpPr>
      <xdr:spPr>
        <a:xfrm>
          <a:off x="0" y="9446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55</xdr:row>
      <xdr:rowOff>158750</xdr:rowOff>
    </xdr:from>
    <xdr:to>
      <xdr:col>27</xdr:col>
      <xdr:colOff>184150</xdr:colOff>
      <xdr:row>70</xdr:row>
      <xdr:rowOff>0</xdr:rowOff>
    </xdr:to>
    <xdr:sp macro="" textlink="">
      <xdr:nvSpPr>
        <xdr:cNvPr id="126" name="財政構造の弾力性グラフ枠">
          <a:extLst>
            <a:ext uri="{FF2B5EF4-FFF2-40B4-BE49-F238E27FC236}">
              <a16:creationId xmlns:a16="http://schemas.microsoft.com/office/drawing/2014/main" id="{00000000-0008-0000-0300-00007E000000}"/>
            </a:ext>
          </a:extLst>
        </xdr:cNvPr>
        <xdr:cNvSpPr/>
      </xdr:nvSpPr>
      <xdr:spPr>
        <a:xfrm>
          <a:off x="762000" y="958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133350</xdr:colOff>
      <xdr:row>58</xdr:row>
      <xdr:rowOff>146304</xdr:rowOff>
    </xdr:from>
    <xdr:to>
      <xdr:col>23</xdr:col>
      <xdr:colOff>133350</xdr:colOff>
      <xdr:row>65</xdr:row>
      <xdr:rowOff>22352</xdr:rowOff>
    </xdr:to>
    <xdr:cxnSp macro="">
      <xdr:nvCxnSpPr>
        <xdr:cNvPr id="127" name="直線コネクタ 126">
          <a:extLst>
            <a:ext uri="{FF2B5EF4-FFF2-40B4-BE49-F238E27FC236}">
              <a16:creationId xmlns:a16="http://schemas.microsoft.com/office/drawing/2014/main" id="{00000000-0008-0000-0300-00007F000000}"/>
            </a:ext>
          </a:extLst>
        </xdr:cNvPr>
        <xdr:cNvCxnSpPr/>
      </xdr:nvCxnSpPr>
      <xdr:spPr>
        <a:xfrm flipV="1">
          <a:off x="4953000" y="10090404"/>
          <a:ext cx="0" cy="1076198"/>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64</xdr:row>
      <xdr:rowOff>165879</xdr:rowOff>
    </xdr:from>
    <xdr:ext cx="762000" cy="259045"/>
    <xdr:sp macro="" textlink="">
      <xdr:nvSpPr>
        <xdr:cNvPr id="128" name="財政構造の弾力性最小値テキスト">
          <a:extLst>
            <a:ext uri="{FF2B5EF4-FFF2-40B4-BE49-F238E27FC236}">
              <a16:creationId xmlns:a16="http://schemas.microsoft.com/office/drawing/2014/main" id="{00000000-0008-0000-0300-000080000000}"/>
            </a:ext>
          </a:extLst>
        </xdr:cNvPr>
        <xdr:cNvSpPr txBox="1"/>
      </xdr:nvSpPr>
      <xdr:spPr>
        <a:xfrm>
          <a:off x="5041900" y="1113867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82.7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65</xdr:row>
      <xdr:rowOff>22352</xdr:rowOff>
    </xdr:from>
    <xdr:to>
      <xdr:col>24</xdr:col>
      <xdr:colOff>12700</xdr:colOff>
      <xdr:row>65</xdr:row>
      <xdr:rowOff>22352</xdr:rowOff>
    </xdr:to>
    <xdr:cxnSp macro="">
      <xdr:nvCxnSpPr>
        <xdr:cNvPr id="129" name="直線コネクタ 128">
          <a:extLst>
            <a:ext uri="{FF2B5EF4-FFF2-40B4-BE49-F238E27FC236}">
              <a16:creationId xmlns:a16="http://schemas.microsoft.com/office/drawing/2014/main" id="{00000000-0008-0000-0300-000081000000}"/>
            </a:ext>
          </a:extLst>
        </xdr:cNvPr>
        <xdr:cNvCxnSpPr/>
      </xdr:nvCxnSpPr>
      <xdr:spPr>
        <a:xfrm>
          <a:off x="4864100" y="1116660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57</xdr:row>
      <xdr:rowOff>61231</xdr:rowOff>
    </xdr:from>
    <xdr:ext cx="762000" cy="259045"/>
    <xdr:sp macro="" textlink="">
      <xdr:nvSpPr>
        <xdr:cNvPr id="130" name="財政構造の弾力性最大値テキスト">
          <a:extLst>
            <a:ext uri="{FF2B5EF4-FFF2-40B4-BE49-F238E27FC236}">
              <a16:creationId xmlns:a16="http://schemas.microsoft.com/office/drawing/2014/main" id="{00000000-0008-0000-0300-000082000000}"/>
            </a:ext>
          </a:extLst>
        </xdr:cNvPr>
        <xdr:cNvSpPr txBox="1"/>
      </xdr:nvSpPr>
      <xdr:spPr>
        <a:xfrm>
          <a:off x="5041900" y="983388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60.4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58</xdr:row>
      <xdr:rowOff>146304</xdr:rowOff>
    </xdr:from>
    <xdr:to>
      <xdr:col>24</xdr:col>
      <xdr:colOff>12700</xdr:colOff>
      <xdr:row>58</xdr:row>
      <xdr:rowOff>146304</xdr:rowOff>
    </xdr:to>
    <xdr:cxnSp macro="">
      <xdr:nvCxnSpPr>
        <xdr:cNvPr id="131" name="直線コネクタ 130">
          <a:extLst>
            <a:ext uri="{FF2B5EF4-FFF2-40B4-BE49-F238E27FC236}">
              <a16:creationId xmlns:a16="http://schemas.microsoft.com/office/drawing/2014/main" id="{00000000-0008-0000-0300-000083000000}"/>
            </a:ext>
          </a:extLst>
        </xdr:cNvPr>
        <xdr:cNvCxnSpPr/>
      </xdr:nvCxnSpPr>
      <xdr:spPr>
        <a:xfrm>
          <a:off x="4864100" y="1009040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133350</xdr:colOff>
      <xdr:row>63</xdr:row>
      <xdr:rowOff>167386</xdr:rowOff>
    </xdr:from>
    <xdr:to>
      <xdr:col>23</xdr:col>
      <xdr:colOff>133350</xdr:colOff>
      <xdr:row>65</xdr:row>
      <xdr:rowOff>22352</xdr:rowOff>
    </xdr:to>
    <xdr:cxnSp macro="">
      <xdr:nvCxnSpPr>
        <xdr:cNvPr id="132" name="直線コネクタ 131">
          <a:extLst>
            <a:ext uri="{FF2B5EF4-FFF2-40B4-BE49-F238E27FC236}">
              <a16:creationId xmlns:a16="http://schemas.microsoft.com/office/drawing/2014/main" id="{00000000-0008-0000-0300-000084000000}"/>
            </a:ext>
          </a:extLst>
        </xdr:cNvPr>
        <xdr:cNvCxnSpPr/>
      </xdr:nvCxnSpPr>
      <xdr:spPr>
        <a:xfrm>
          <a:off x="4114800" y="10968736"/>
          <a:ext cx="838200" cy="19786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62</xdr:row>
      <xdr:rowOff>31767</xdr:rowOff>
    </xdr:from>
    <xdr:ext cx="762000" cy="259045"/>
    <xdr:sp macro="" textlink="">
      <xdr:nvSpPr>
        <xdr:cNvPr id="133" name="財政構造の弾力性平均値テキスト">
          <a:extLst>
            <a:ext uri="{FF2B5EF4-FFF2-40B4-BE49-F238E27FC236}">
              <a16:creationId xmlns:a16="http://schemas.microsoft.com/office/drawing/2014/main" id="{00000000-0008-0000-0300-000085000000}"/>
            </a:ext>
          </a:extLst>
        </xdr:cNvPr>
        <xdr:cNvSpPr txBox="1"/>
      </xdr:nvSpPr>
      <xdr:spPr>
        <a:xfrm>
          <a:off x="5041900" y="1066166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76.5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63</xdr:row>
      <xdr:rowOff>15240</xdr:rowOff>
    </xdr:from>
    <xdr:to>
      <xdr:col>23</xdr:col>
      <xdr:colOff>184150</xdr:colOff>
      <xdr:row>63</xdr:row>
      <xdr:rowOff>116840</xdr:rowOff>
    </xdr:to>
    <xdr:sp macro="" textlink="">
      <xdr:nvSpPr>
        <xdr:cNvPr id="134" name="フローチャート: 判断 133">
          <a:extLst>
            <a:ext uri="{FF2B5EF4-FFF2-40B4-BE49-F238E27FC236}">
              <a16:creationId xmlns:a16="http://schemas.microsoft.com/office/drawing/2014/main" id="{00000000-0008-0000-0300-000086000000}"/>
            </a:ext>
          </a:extLst>
        </xdr:cNvPr>
        <xdr:cNvSpPr/>
      </xdr:nvSpPr>
      <xdr:spPr>
        <a:xfrm>
          <a:off x="4902200" y="1081659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82550</xdr:colOff>
      <xdr:row>63</xdr:row>
      <xdr:rowOff>167386</xdr:rowOff>
    </xdr:from>
    <xdr:to>
      <xdr:col>19</xdr:col>
      <xdr:colOff>133350</xdr:colOff>
      <xdr:row>64</xdr:row>
      <xdr:rowOff>39370</xdr:rowOff>
    </xdr:to>
    <xdr:cxnSp macro="">
      <xdr:nvCxnSpPr>
        <xdr:cNvPr id="135" name="直線コネクタ 134">
          <a:extLst>
            <a:ext uri="{FF2B5EF4-FFF2-40B4-BE49-F238E27FC236}">
              <a16:creationId xmlns:a16="http://schemas.microsoft.com/office/drawing/2014/main" id="{00000000-0008-0000-0300-000087000000}"/>
            </a:ext>
          </a:extLst>
        </xdr:cNvPr>
        <xdr:cNvCxnSpPr/>
      </xdr:nvCxnSpPr>
      <xdr:spPr>
        <a:xfrm flipV="1">
          <a:off x="3225800" y="10968736"/>
          <a:ext cx="889000" cy="4343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82550</xdr:colOff>
      <xdr:row>63</xdr:row>
      <xdr:rowOff>24892</xdr:rowOff>
    </xdr:from>
    <xdr:to>
      <xdr:col>19</xdr:col>
      <xdr:colOff>184150</xdr:colOff>
      <xdr:row>63</xdr:row>
      <xdr:rowOff>126492</xdr:rowOff>
    </xdr:to>
    <xdr:sp macro="" textlink="">
      <xdr:nvSpPr>
        <xdr:cNvPr id="136" name="フローチャート: 判断 135">
          <a:extLst>
            <a:ext uri="{FF2B5EF4-FFF2-40B4-BE49-F238E27FC236}">
              <a16:creationId xmlns:a16="http://schemas.microsoft.com/office/drawing/2014/main" id="{00000000-0008-0000-0300-000088000000}"/>
            </a:ext>
          </a:extLst>
        </xdr:cNvPr>
        <xdr:cNvSpPr/>
      </xdr:nvSpPr>
      <xdr:spPr>
        <a:xfrm>
          <a:off x="4064000" y="1082624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61</xdr:row>
      <xdr:rowOff>136669</xdr:rowOff>
    </xdr:from>
    <xdr:ext cx="736600" cy="259045"/>
    <xdr:sp macro="" textlink="">
      <xdr:nvSpPr>
        <xdr:cNvPr id="137" name="テキスト ボックス 136">
          <a:extLst>
            <a:ext uri="{FF2B5EF4-FFF2-40B4-BE49-F238E27FC236}">
              <a16:creationId xmlns:a16="http://schemas.microsoft.com/office/drawing/2014/main" id="{00000000-0008-0000-0300-000089000000}"/>
            </a:ext>
          </a:extLst>
        </xdr:cNvPr>
        <xdr:cNvSpPr txBox="1"/>
      </xdr:nvSpPr>
      <xdr:spPr>
        <a:xfrm>
          <a:off x="3733800" y="10595119"/>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76.7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31750</xdr:colOff>
      <xdr:row>64</xdr:row>
      <xdr:rowOff>39370</xdr:rowOff>
    </xdr:from>
    <xdr:to>
      <xdr:col>15</xdr:col>
      <xdr:colOff>82550</xdr:colOff>
      <xdr:row>65</xdr:row>
      <xdr:rowOff>32004</xdr:rowOff>
    </xdr:to>
    <xdr:cxnSp macro="">
      <xdr:nvCxnSpPr>
        <xdr:cNvPr id="138" name="直線コネクタ 137">
          <a:extLst>
            <a:ext uri="{FF2B5EF4-FFF2-40B4-BE49-F238E27FC236}">
              <a16:creationId xmlns:a16="http://schemas.microsoft.com/office/drawing/2014/main" id="{00000000-0008-0000-0300-00008A000000}"/>
            </a:ext>
          </a:extLst>
        </xdr:cNvPr>
        <xdr:cNvCxnSpPr/>
      </xdr:nvCxnSpPr>
      <xdr:spPr>
        <a:xfrm flipV="1">
          <a:off x="2336800" y="11012170"/>
          <a:ext cx="889000" cy="16408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31750</xdr:colOff>
      <xdr:row>63</xdr:row>
      <xdr:rowOff>126238</xdr:rowOff>
    </xdr:from>
    <xdr:to>
      <xdr:col>15</xdr:col>
      <xdr:colOff>133350</xdr:colOff>
      <xdr:row>64</xdr:row>
      <xdr:rowOff>56388</xdr:rowOff>
    </xdr:to>
    <xdr:sp macro="" textlink="">
      <xdr:nvSpPr>
        <xdr:cNvPr id="139" name="フローチャート: 判断 138">
          <a:extLst>
            <a:ext uri="{FF2B5EF4-FFF2-40B4-BE49-F238E27FC236}">
              <a16:creationId xmlns:a16="http://schemas.microsoft.com/office/drawing/2014/main" id="{00000000-0008-0000-0300-00008B000000}"/>
            </a:ext>
          </a:extLst>
        </xdr:cNvPr>
        <xdr:cNvSpPr/>
      </xdr:nvSpPr>
      <xdr:spPr>
        <a:xfrm>
          <a:off x="3175000" y="1092758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62</xdr:row>
      <xdr:rowOff>66565</xdr:rowOff>
    </xdr:from>
    <xdr:ext cx="762000" cy="259045"/>
    <xdr:sp macro="" textlink="">
      <xdr:nvSpPr>
        <xdr:cNvPr id="140" name="テキスト ボックス 139">
          <a:extLst>
            <a:ext uri="{FF2B5EF4-FFF2-40B4-BE49-F238E27FC236}">
              <a16:creationId xmlns:a16="http://schemas.microsoft.com/office/drawing/2014/main" id="{00000000-0008-0000-0300-00008C000000}"/>
            </a:ext>
          </a:extLst>
        </xdr:cNvPr>
        <xdr:cNvSpPr txBox="1"/>
      </xdr:nvSpPr>
      <xdr:spPr>
        <a:xfrm>
          <a:off x="2844800" y="1069646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78.8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190500</xdr:colOff>
      <xdr:row>64</xdr:row>
      <xdr:rowOff>63500</xdr:rowOff>
    </xdr:from>
    <xdr:to>
      <xdr:col>11</xdr:col>
      <xdr:colOff>31750</xdr:colOff>
      <xdr:row>65</xdr:row>
      <xdr:rowOff>32004</xdr:rowOff>
    </xdr:to>
    <xdr:cxnSp macro="">
      <xdr:nvCxnSpPr>
        <xdr:cNvPr id="141" name="直線コネクタ 140">
          <a:extLst>
            <a:ext uri="{FF2B5EF4-FFF2-40B4-BE49-F238E27FC236}">
              <a16:creationId xmlns:a16="http://schemas.microsoft.com/office/drawing/2014/main" id="{00000000-0008-0000-0300-00008D000000}"/>
            </a:ext>
          </a:extLst>
        </xdr:cNvPr>
        <xdr:cNvCxnSpPr/>
      </xdr:nvCxnSpPr>
      <xdr:spPr>
        <a:xfrm>
          <a:off x="1447800" y="11036300"/>
          <a:ext cx="889000" cy="13995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190500</xdr:colOff>
      <xdr:row>64</xdr:row>
      <xdr:rowOff>114046</xdr:rowOff>
    </xdr:from>
    <xdr:to>
      <xdr:col>11</xdr:col>
      <xdr:colOff>82550</xdr:colOff>
      <xdr:row>65</xdr:row>
      <xdr:rowOff>44196</xdr:rowOff>
    </xdr:to>
    <xdr:sp macro="" textlink="">
      <xdr:nvSpPr>
        <xdr:cNvPr id="142" name="フローチャート: 判断 141">
          <a:extLst>
            <a:ext uri="{FF2B5EF4-FFF2-40B4-BE49-F238E27FC236}">
              <a16:creationId xmlns:a16="http://schemas.microsoft.com/office/drawing/2014/main" id="{00000000-0008-0000-0300-00008E000000}"/>
            </a:ext>
          </a:extLst>
        </xdr:cNvPr>
        <xdr:cNvSpPr/>
      </xdr:nvSpPr>
      <xdr:spPr>
        <a:xfrm>
          <a:off x="2286000" y="1108684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63</xdr:row>
      <xdr:rowOff>54373</xdr:rowOff>
    </xdr:from>
    <xdr:ext cx="762000" cy="259045"/>
    <xdr:sp macro="" textlink="">
      <xdr:nvSpPr>
        <xdr:cNvPr id="143" name="テキスト ボックス 142">
          <a:extLst>
            <a:ext uri="{FF2B5EF4-FFF2-40B4-BE49-F238E27FC236}">
              <a16:creationId xmlns:a16="http://schemas.microsoft.com/office/drawing/2014/main" id="{00000000-0008-0000-0300-00008F000000}"/>
            </a:ext>
          </a:extLst>
        </xdr:cNvPr>
        <xdr:cNvSpPr txBox="1"/>
      </xdr:nvSpPr>
      <xdr:spPr>
        <a:xfrm>
          <a:off x="1955800" y="1085572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82.1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63</xdr:row>
      <xdr:rowOff>140716</xdr:rowOff>
    </xdr:from>
    <xdr:to>
      <xdr:col>7</xdr:col>
      <xdr:colOff>31750</xdr:colOff>
      <xdr:row>64</xdr:row>
      <xdr:rowOff>70866</xdr:rowOff>
    </xdr:to>
    <xdr:sp macro="" textlink="">
      <xdr:nvSpPr>
        <xdr:cNvPr id="144" name="フローチャート: 判断 143">
          <a:extLst>
            <a:ext uri="{FF2B5EF4-FFF2-40B4-BE49-F238E27FC236}">
              <a16:creationId xmlns:a16="http://schemas.microsoft.com/office/drawing/2014/main" id="{00000000-0008-0000-0300-000090000000}"/>
            </a:ext>
          </a:extLst>
        </xdr:cNvPr>
        <xdr:cNvSpPr/>
      </xdr:nvSpPr>
      <xdr:spPr>
        <a:xfrm>
          <a:off x="1397000" y="1094206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62</xdr:row>
      <xdr:rowOff>81043</xdr:rowOff>
    </xdr:from>
    <xdr:ext cx="762000" cy="259045"/>
    <xdr:sp macro="" textlink="">
      <xdr:nvSpPr>
        <xdr:cNvPr id="145" name="テキスト ボックス 144">
          <a:extLst>
            <a:ext uri="{FF2B5EF4-FFF2-40B4-BE49-F238E27FC236}">
              <a16:creationId xmlns:a16="http://schemas.microsoft.com/office/drawing/2014/main" id="{00000000-0008-0000-0300-000091000000}"/>
            </a:ext>
          </a:extLst>
        </xdr:cNvPr>
        <xdr:cNvSpPr txBox="1"/>
      </xdr:nvSpPr>
      <xdr:spPr>
        <a:xfrm>
          <a:off x="1066800" y="1071094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79.1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22</xdr:col>
      <xdr:colOff>127000</xdr:colOff>
      <xdr:row>69</xdr:row>
      <xdr:rowOff>168927</xdr:rowOff>
    </xdr:from>
    <xdr:ext cx="762000" cy="259045"/>
    <xdr:sp macro="" textlink="">
      <xdr:nvSpPr>
        <xdr:cNvPr id="146" name="テキスト ボックス 145">
          <a:extLst>
            <a:ext uri="{FF2B5EF4-FFF2-40B4-BE49-F238E27FC236}">
              <a16:creationId xmlns:a16="http://schemas.microsoft.com/office/drawing/2014/main" id="{00000000-0008-0000-0300-000092000000}"/>
            </a:ext>
          </a:extLst>
        </xdr:cNvPr>
        <xdr:cNvSpPr txBox="1"/>
      </xdr:nvSpPr>
      <xdr:spPr>
        <a:xfrm>
          <a:off x="47371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127000</xdr:colOff>
      <xdr:row>69</xdr:row>
      <xdr:rowOff>168927</xdr:rowOff>
    </xdr:from>
    <xdr:ext cx="762000" cy="259045"/>
    <xdr:sp macro="" textlink="">
      <xdr:nvSpPr>
        <xdr:cNvPr id="147" name="テキスト ボックス 146">
          <a:extLst>
            <a:ext uri="{FF2B5EF4-FFF2-40B4-BE49-F238E27FC236}">
              <a16:creationId xmlns:a16="http://schemas.microsoft.com/office/drawing/2014/main" id="{00000000-0008-0000-0300-000093000000}"/>
            </a:ext>
          </a:extLst>
        </xdr:cNvPr>
        <xdr:cNvSpPr txBox="1"/>
      </xdr:nvSpPr>
      <xdr:spPr>
        <a:xfrm>
          <a:off x="3898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76200</xdr:colOff>
      <xdr:row>69</xdr:row>
      <xdr:rowOff>168927</xdr:rowOff>
    </xdr:from>
    <xdr:ext cx="762000" cy="259045"/>
    <xdr:sp macro="" textlink="">
      <xdr:nvSpPr>
        <xdr:cNvPr id="148" name="テキスト ボックス 147">
          <a:extLst>
            <a:ext uri="{FF2B5EF4-FFF2-40B4-BE49-F238E27FC236}">
              <a16:creationId xmlns:a16="http://schemas.microsoft.com/office/drawing/2014/main" id="{00000000-0008-0000-0300-000094000000}"/>
            </a:ext>
          </a:extLst>
        </xdr:cNvPr>
        <xdr:cNvSpPr txBox="1"/>
      </xdr:nvSpPr>
      <xdr:spPr>
        <a:xfrm>
          <a:off x="3009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xdr:col>
      <xdr:colOff>25400</xdr:colOff>
      <xdr:row>69</xdr:row>
      <xdr:rowOff>168927</xdr:rowOff>
    </xdr:from>
    <xdr:ext cx="762000" cy="259045"/>
    <xdr:sp macro="" textlink="">
      <xdr:nvSpPr>
        <xdr:cNvPr id="149" name="テキスト ボックス 148">
          <a:extLst>
            <a:ext uri="{FF2B5EF4-FFF2-40B4-BE49-F238E27FC236}">
              <a16:creationId xmlns:a16="http://schemas.microsoft.com/office/drawing/2014/main" id="{00000000-0008-0000-0300-000095000000}"/>
            </a:ext>
          </a:extLst>
        </xdr:cNvPr>
        <xdr:cNvSpPr txBox="1"/>
      </xdr:nvSpPr>
      <xdr:spPr>
        <a:xfrm>
          <a:off x="2120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184150</xdr:colOff>
      <xdr:row>69</xdr:row>
      <xdr:rowOff>168927</xdr:rowOff>
    </xdr:from>
    <xdr:ext cx="762000" cy="259045"/>
    <xdr:sp macro="" textlink="">
      <xdr:nvSpPr>
        <xdr:cNvPr id="150" name="テキスト ボックス 149">
          <a:extLst>
            <a:ext uri="{FF2B5EF4-FFF2-40B4-BE49-F238E27FC236}">
              <a16:creationId xmlns:a16="http://schemas.microsoft.com/office/drawing/2014/main" id="{00000000-0008-0000-0300-000096000000}"/>
            </a:ext>
          </a:extLst>
        </xdr:cNvPr>
        <xdr:cNvSpPr txBox="1"/>
      </xdr:nvSpPr>
      <xdr:spPr>
        <a:xfrm>
          <a:off x="1231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64</xdr:row>
      <xdr:rowOff>143002</xdr:rowOff>
    </xdr:from>
    <xdr:to>
      <xdr:col>23</xdr:col>
      <xdr:colOff>184150</xdr:colOff>
      <xdr:row>65</xdr:row>
      <xdr:rowOff>73152</xdr:rowOff>
    </xdr:to>
    <xdr:sp macro="" textlink="">
      <xdr:nvSpPr>
        <xdr:cNvPr id="151" name="楕円 150">
          <a:extLst>
            <a:ext uri="{FF2B5EF4-FFF2-40B4-BE49-F238E27FC236}">
              <a16:creationId xmlns:a16="http://schemas.microsoft.com/office/drawing/2014/main" id="{00000000-0008-0000-0300-000097000000}"/>
            </a:ext>
          </a:extLst>
        </xdr:cNvPr>
        <xdr:cNvSpPr/>
      </xdr:nvSpPr>
      <xdr:spPr>
        <a:xfrm>
          <a:off x="4902200" y="1111580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12700</xdr:colOff>
      <xdr:row>64</xdr:row>
      <xdr:rowOff>38879</xdr:rowOff>
    </xdr:from>
    <xdr:ext cx="762000" cy="259045"/>
    <xdr:sp macro="" textlink="">
      <xdr:nvSpPr>
        <xdr:cNvPr id="152" name="財政構造の弾力性該当値テキスト">
          <a:extLst>
            <a:ext uri="{FF2B5EF4-FFF2-40B4-BE49-F238E27FC236}">
              <a16:creationId xmlns:a16="http://schemas.microsoft.com/office/drawing/2014/main" id="{00000000-0008-0000-0300-000098000000}"/>
            </a:ext>
          </a:extLst>
        </xdr:cNvPr>
        <xdr:cNvSpPr txBox="1"/>
      </xdr:nvSpPr>
      <xdr:spPr>
        <a:xfrm>
          <a:off x="5041900" y="1101167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82.7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82550</xdr:colOff>
      <xdr:row>63</xdr:row>
      <xdr:rowOff>116586</xdr:rowOff>
    </xdr:from>
    <xdr:to>
      <xdr:col>19</xdr:col>
      <xdr:colOff>184150</xdr:colOff>
      <xdr:row>64</xdr:row>
      <xdr:rowOff>46736</xdr:rowOff>
    </xdr:to>
    <xdr:sp macro="" textlink="">
      <xdr:nvSpPr>
        <xdr:cNvPr id="153" name="楕円 152">
          <a:extLst>
            <a:ext uri="{FF2B5EF4-FFF2-40B4-BE49-F238E27FC236}">
              <a16:creationId xmlns:a16="http://schemas.microsoft.com/office/drawing/2014/main" id="{00000000-0008-0000-0300-000099000000}"/>
            </a:ext>
          </a:extLst>
        </xdr:cNvPr>
        <xdr:cNvSpPr/>
      </xdr:nvSpPr>
      <xdr:spPr>
        <a:xfrm>
          <a:off x="4064000" y="1091793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64</xdr:row>
      <xdr:rowOff>31513</xdr:rowOff>
    </xdr:from>
    <xdr:ext cx="736600" cy="259045"/>
    <xdr:sp macro="" textlink="">
      <xdr:nvSpPr>
        <xdr:cNvPr id="154" name="テキスト ボックス 153">
          <a:extLst>
            <a:ext uri="{FF2B5EF4-FFF2-40B4-BE49-F238E27FC236}">
              <a16:creationId xmlns:a16="http://schemas.microsoft.com/office/drawing/2014/main" id="{00000000-0008-0000-0300-00009A000000}"/>
            </a:ext>
          </a:extLst>
        </xdr:cNvPr>
        <xdr:cNvSpPr txBox="1"/>
      </xdr:nvSpPr>
      <xdr:spPr>
        <a:xfrm>
          <a:off x="3733800" y="11004313"/>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78.6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31750</xdr:colOff>
      <xdr:row>63</xdr:row>
      <xdr:rowOff>160020</xdr:rowOff>
    </xdr:from>
    <xdr:to>
      <xdr:col>15</xdr:col>
      <xdr:colOff>133350</xdr:colOff>
      <xdr:row>64</xdr:row>
      <xdr:rowOff>90170</xdr:rowOff>
    </xdr:to>
    <xdr:sp macro="" textlink="">
      <xdr:nvSpPr>
        <xdr:cNvPr id="155" name="楕円 154">
          <a:extLst>
            <a:ext uri="{FF2B5EF4-FFF2-40B4-BE49-F238E27FC236}">
              <a16:creationId xmlns:a16="http://schemas.microsoft.com/office/drawing/2014/main" id="{00000000-0008-0000-0300-00009B000000}"/>
            </a:ext>
          </a:extLst>
        </xdr:cNvPr>
        <xdr:cNvSpPr/>
      </xdr:nvSpPr>
      <xdr:spPr>
        <a:xfrm>
          <a:off x="3175000" y="1096137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64</xdr:row>
      <xdr:rowOff>74947</xdr:rowOff>
    </xdr:from>
    <xdr:ext cx="762000" cy="259045"/>
    <xdr:sp macro="" textlink="">
      <xdr:nvSpPr>
        <xdr:cNvPr id="156" name="テキスト ボックス 155">
          <a:extLst>
            <a:ext uri="{FF2B5EF4-FFF2-40B4-BE49-F238E27FC236}">
              <a16:creationId xmlns:a16="http://schemas.microsoft.com/office/drawing/2014/main" id="{00000000-0008-0000-0300-00009C000000}"/>
            </a:ext>
          </a:extLst>
        </xdr:cNvPr>
        <xdr:cNvSpPr txBox="1"/>
      </xdr:nvSpPr>
      <xdr:spPr>
        <a:xfrm>
          <a:off x="2844800" y="1104774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79.5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190500</xdr:colOff>
      <xdr:row>64</xdr:row>
      <xdr:rowOff>152654</xdr:rowOff>
    </xdr:from>
    <xdr:to>
      <xdr:col>11</xdr:col>
      <xdr:colOff>82550</xdr:colOff>
      <xdr:row>65</xdr:row>
      <xdr:rowOff>82804</xdr:rowOff>
    </xdr:to>
    <xdr:sp macro="" textlink="">
      <xdr:nvSpPr>
        <xdr:cNvPr id="157" name="楕円 156">
          <a:extLst>
            <a:ext uri="{FF2B5EF4-FFF2-40B4-BE49-F238E27FC236}">
              <a16:creationId xmlns:a16="http://schemas.microsoft.com/office/drawing/2014/main" id="{00000000-0008-0000-0300-00009D000000}"/>
            </a:ext>
          </a:extLst>
        </xdr:cNvPr>
        <xdr:cNvSpPr/>
      </xdr:nvSpPr>
      <xdr:spPr>
        <a:xfrm>
          <a:off x="2286000" y="1112545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65</xdr:row>
      <xdr:rowOff>67581</xdr:rowOff>
    </xdr:from>
    <xdr:ext cx="762000" cy="259045"/>
    <xdr:sp macro="" textlink="">
      <xdr:nvSpPr>
        <xdr:cNvPr id="158" name="テキスト ボックス 157">
          <a:extLst>
            <a:ext uri="{FF2B5EF4-FFF2-40B4-BE49-F238E27FC236}">
              <a16:creationId xmlns:a16="http://schemas.microsoft.com/office/drawing/2014/main" id="{00000000-0008-0000-0300-00009E000000}"/>
            </a:ext>
          </a:extLst>
        </xdr:cNvPr>
        <xdr:cNvSpPr txBox="1"/>
      </xdr:nvSpPr>
      <xdr:spPr>
        <a:xfrm>
          <a:off x="1955800" y="1121183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82.9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64</xdr:row>
      <xdr:rowOff>12700</xdr:rowOff>
    </xdr:from>
    <xdr:to>
      <xdr:col>7</xdr:col>
      <xdr:colOff>31750</xdr:colOff>
      <xdr:row>64</xdr:row>
      <xdr:rowOff>114300</xdr:rowOff>
    </xdr:to>
    <xdr:sp macro="" textlink="">
      <xdr:nvSpPr>
        <xdr:cNvPr id="159" name="楕円 158">
          <a:extLst>
            <a:ext uri="{FF2B5EF4-FFF2-40B4-BE49-F238E27FC236}">
              <a16:creationId xmlns:a16="http://schemas.microsoft.com/office/drawing/2014/main" id="{00000000-0008-0000-0300-00009F000000}"/>
            </a:ext>
          </a:extLst>
        </xdr:cNvPr>
        <xdr:cNvSpPr/>
      </xdr:nvSpPr>
      <xdr:spPr>
        <a:xfrm>
          <a:off x="1397000" y="109855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64</xdr:row>
      <xdr:rowOff>99077</xdr:rowOff>
    </xdr:from>
    <xdr:ext cx="762000" cy="259045"/>
    <xdr:sp macro="" textlink="">
      <xdr:nvSpPr>
        <xdr:cNvPr id="160" name="テキスト ボックス 159">
          <a:extLst>
            <a:ext uri="{FF2B5EF4-FFF2-40B4-BE49-F238E27FC236}">
              <a16:creationId xmlns:a16="http://schemas.microsoft.com/office/drawing/2014/main" id="{00000000-0008-0000-0300-0000A0000000}"/>
            </a:ext>
          </a:extLst>
        </xdr:cNvPr>
        <xdr:cNvSpPr txBox="1"/>
      </xdr:nvSpPr>
      <xdr:spPr>
        <a:xfrm>
          <a:off x="1066800" y="11071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80.0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73</xdr:row>
      <xdr:rowOff>120650</xdr:rowOff>
    </xdr:from>
    <xdr:to>
      <xdr:col>27</xdr:col>
      <xdr:colOff>184150</xdr:colOff>
      <xdr:row>75</xdr:row>
      <xdr:rowOff>95250</xdr:rowOff>
    </xdr:to>
    <xdr:sp macro="" textlink="">
      <xdr:nvSpPr>
        <xdr:cNvPr id="161" name="正方形/長方形 160">
          <a:extLst>
            <a:ext uri="{FF2B5EF4-FFF2-40B4-BE49-F238E27FC236}">
              <a16:creationId xmlns:a16="http://schemas.microsoft.com/office/drawing/2014/main" id="{00000000-0008-0000-0300-0000A1000000}"/>
            </a:ext>
          </a:extLst>
        </xdr:cNvPr>
        <xdr:cNvSpPr/>
      </xdr:nvSpPr>
      <xdr:spPr>
        <a:xfrm>
          <a:off x="762000" y="1263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人件費・物件費等の状況</a:t>
          </a:r>
        </a:p>
      </xdr:txBody>
    </xdr:sp>
    <xdr:clientData/>
  </xdr:twoCellAnchor>
  <xdr:oneCellAnchor>
    <xdr:from>
      <xdr:col>3</xdr:col>
      <xdr:colOff>175053</xdr:colOff>
      <xdr:row>75</xdr:row>
      <xdr:rowOff>139700</xdr:rowOff>
    </xdr:from>
    <xdr:ext cx="3218594" cy="309059"/>
    <xdr:sp macro="" textlink="">
      <xdr:nvSpPr>
        <xdr:cNvPr id="162" name="テキスト ボックス 161">
          <a:extLst>
            <a:ext uri="{FF2B5EF4-FFF2-40B4-BE49-F238E27FC236}">
              <a16:creationId xmlns:a16="http://schemas.microsoft.com/office/drawing/2014/main" id="{00000000-0008-0000-0300-0000A2000000}"/>
            </a:ext>
          </a:extLst>
        </xdr:cNvPr>
        <xdr:cNvSpPr txBox="1"/>
      </xdr:nvSpPr>
      <xdr:spPr>
        <a:xfrm>
          <a:off x="803703" y="12998450"/>
          <a:ext cx="3218594"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人口</a:t>
          </a:r>
          <a:r>
            <a:rPr kumimoji="1" lang="en-US" altLang="ja-JP" sz="1300" b="1">
              <a:latin typeface="ＭＳ Ｐゴシック" panose="020B0600070205080204" pitchFamily="50" charset="-128"/>
              <a:ea typeface="ＭＳ Ｐゴシック" panose="020B0600070205080204" pitchFamily="50" charset="-128"/>
            </a:rPr>
            <a:t>1</a:t>
          </a:r>
          <a:r>
            <a:rPr kumimoji="1" lang="ja-JP" altLang="en-US" sz="1300" b="1">
              <a:latin typeface="ＭＳ Ｐゴシック" panose="020B0600070205080204" pitchFamily="50" charset="-128"/>
              <a:ea typeface="ＭＳ Ｐゴシック" panose="020B0600070205080204" pitchFamily="50" charset="-128"/>
            </a:rPr>
            <a:t>人当たり人件費・物件費等決算額</a:t>
          </a:r>
        </a:p>
      </xdr:txBody>
    </xdr:sp>
    <xdr:clientData/>
  </xdr:oneCellAnchor>
  <xdr:oneCellAnchor>
    <xdr:from>
      <xdr:col>19</xdr:col>
      <xdr:colOff>167847</xdr:colOff>
      <xdr:row>75</xdr:row>
      <xdr:rowOff>114300</xdr:rowOff>
    </xdr:from>
    <xdr:ext cx="1651000" cy="359073"/>
    <xdr:sp macro="" textlink="">
      <xdr:nvSpPr>
        <xdr:cNvPr id="163" name="テキスト ボックス 162">
          <a:extLst>
            <a:ext uri="{FF2B5EF4-FFF2-40B4-BE49-F238E27FC236}">
              <a16:creationId xmlns:a16="http://schemas.microsoft.com/office/drawing/2014/main" id="{00000000-0008-0000-0300-0000A3000000}"/>
            </a:ext>
          </a:extLst>
        </xdr:cNvPr>
        <xdr:cNvSpPr txBox="1"/>
      </xdr:nvSpPr>
      <xdr:spPr>
        <a:xfrm>
          <a:off x="4149297" y="1297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[215,830</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円</a:t>
          </a:r>
          <a:r>
            <a:rPr kumimoji="1" lang="en-US" altLang="ja-JP" sz="1600" b="1">
              <a:solidFill>
                <a:srgbClr val="FF0000"/>
              </a:solidFill>
              <a:latin typeface="ＭＳ Ｐゴシック" panose="020B0600070205080204" pitchFamily="50" charset="-128"/>
              <a:ea typeface="ＭＳ Ｐゴシック" panose="020B0600070205080204" pitchFamily="50" charset="-128"/>
            </a:rPr>
            <a:t>]</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28</xdr:col>
      <xdr:colOff>38100</xdr:colOff>
      <xdr:row>75</xdr:row>
      <xdr:rowOff>31750</xdr:rowOff>
    </xdr:from>
    <xdr:to>
      <xdr:col>35</xdr:col>
      <xdr:colOff>95250</xdr:colOff>
      <xdr:row>76</xdr:row>
      <xdr:rowOff>114300</xdr:rowOff>
    </xdr:to>
    <xdr:sp macro="" textlink="">
      <xdr:nvSpPr>
        <xdr:cNvPr id="164" name="正方形/長方形 163">
          <a:extLst>
            <a:ext uri="{FF2B5EF4-FFF2-40B4-BE49-F238E27FC236}">
              <a16:creationId xmlns:a16="http://schemas.microsoft.com/office/drawing/2014/main" id="{00000000-0008-0000-0300-0000A4000000}"/>
            </a:ext>
          </a:extLst>
        </xdr:cNvPr>
        <xdr:cNvSpPr/>
      </xdr:nvSpPr>
      <xdr:spPr>
        <a:xfrm>
          <a:off x="5905500" y="1289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28</xdr:col>
      <xdr:colOff>38100</xdr:colOff>
      <xdr:row>76</xdr:row>
      <xdr:rowOff>50800</xdr:rowOff>
    </xdr:from>
    <xdr:to>
      <xdr:col>35</xdr:col>
      <xdr:colOff>95250</xdr:colOff>
      <xdr:row>77</xdr:row>
      <xdr:rowOff>133350</xdr:rowOff>
    </xdr:to>
    <xdr:sp macro="" textlink="">
      <xdr:nvSpPr>
        <xdr:cNvPr id="165" name="正方形/長方形 164">
          <a:extLst>
            <a:ext uri="{FF2B5EF4-FFF2-40B4-BE49-F238E27FC236}">
              <a16:creationId xmlns:a16="http://schemas.microsoft.com/office/drawing/2014/main" id="{00000000-0008-0000-0300-0000A5000000}"/>
            </a:ext>
          </a:extLst>
        </xdr:cNvPr>
        <xdr:cNvSpPr/>
      </xdr:nvSpPr>
      <xdr:spPr>
        <a:xfrm>
          <a:off x="5905500" y="1308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20/23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36</xdr:col>
      <xdr:colOff>12700</xdr:colOff>
      <xdr:row>75</xdr:row>
      <xdr:rowOff>31750</xdr:rowOff>
    </xdr:from>
    <xdr:to>
      <xdr:col>42</xdr:col>
      <xdr:colOff>25400</xdr:colOff>
      <xdr:row>76</xdr:row>
      <xdr:rowOff>114300</xdr:rowOff>
    </xdr:to>
    <xdr:sp macro="" textlink="">
      <xdr:nvSpPr>
        <xdr:cNvPr id="166" name="正方形/長方形 165">
          <a:extLst>
            <a:ext uri="{FF2B5EF4-FFF2-40B4-BE49-F238E27FC236}">
              <a16:creationId xmlns:a16="http://schemas.microsoft.com/office/drawing/2014/main" id="{00000000-0008-0000-0300-0000A6000000}"/>
            </a:ext>
          </a:extLst>
        </xdr:cNvPr>
        <xdr:cNvSpPr/>
      </xdr:nvSpPr>
      <xdr:spPr>
        <a:xfrm>
          <a:off x="7556500" y="1289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36</xdr:col>
      <xdr:colOff>12700</xdr:colOff>
      <xdr:row>76</xdr:row>
      <xdr:rowOff>50800</xdr:rowOff>
    </xdr:from>
    <xdr:to>
      <xdr:col>42</xdr:col>
      <xdr:colOff>25400</xdr:colOff>
      <xdr:row>77</xdr:row>
      <xdr:rowOff>133350</xdr:rowOff>
    </xdr:to>
    <xdr:sp macro="" textlink="">
      <xdr:nvSpPr>
        <xdr:cNvPr id="167" name="正方形/長方形 166">
          <a:extLst>
            <a:ext uri="{FF2B5EF4-FFF2-40B4-BE49-F238E27FC236}">
              <a16:creationId xmlns:a16="http://schemas.microsoft.com/office/drawing/2014/main" id="{00000000-0008-0000-0300-0000A7000000}"/>
            </a:ext>
          </a:extLst>
        </xdr:cNvPr>
        <xdr:cNvSpPr/>
      </xdr:nvSpPr>
      <xdr:spPr>
        <a:xfrm>
          <a:off x="7556500" y="1308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158,103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6350</xdr:colOff>
      <xdr:row>75</xdr:row>
      <xdr:rowOff>31750</xdr:rowOff>
    </xdr:from>
    <xdr:to>
      <xdr:col>49</xdr:col>
      <xdr:colOff>19050</xdr:colOff>
      <xdr:row>76</xdr:row>
      <xdr:rowOff>114300</xdr:rowOff>
    </xdr:to>
    <xdr:sp macro="" textlink="">
      <xdr:nvSpPr>
        <xdr:cNvPr id="168" name="正方形/長方形 167">
          <a:extLst>
            <a:ext uri="{FF2B5EF4-FFF2-40B4-BE49-F238E27FC236}">
              <a16:creationId xmlns:a16="http://schemas.microsoft.com/office/drawing/2014/main" id="{00000000-0008-0000-0300-0000A8000000}"/>
            </a:ext>
          </a:extLst>
        </xdr:cNvPr>
        <xdr:cNvSpPr/>
      </xdr:nvSpPr>
      <xdr:spPr>
        <a:xfrm>
          <a:off x="9017000" y="1289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43</xdr:col>
      <xdr:colOff>6350</xdr:colOff>
      <xdr:row>76</xdr:row>
      <xdr:rowOff>50800</xdr:rowOff>
    </xdr:from>
    <xdr:to>
      <xdr:col>49</xdr:col>
      <xdr:colOff>19050</xdr:colOff>
      <xdr:row>77</xdr:row>
      <xdr:rowOff>133350</xdr:rowOff>
    </xdr:to>
    <xdr:sp macro="" textlink="">
      <xdr:nvSpPr>
        <xdr:cNvPr id="169" name="正方形/長方形 168">
          <a:extLst>
            <a:ext uri="{FF2B5EF4-FFF2-40B4-BE49-F238E27FC236}">
              <a16:creationId xmlns:a16="http://schemas.microsoft.com/office/drawing/2014/main" id="{00000000-0008-0000-0300-0000A9000000}"/>
            </a:ext>
          </a:extLst>
        </xdr:cNvPr>
        <xdr:cNvSpPr/>
      </xdr:nvSpPr>
      <xdr:spPr>
        <a:xfrm>
          <a:off x="9017000" y="1308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149,371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133350</xdr:colOff>
      <xdr:row>78</xdr:row>
      <xdr:rowOff>25400</xdr:rowOff>
    </xdr:from>
    <xdr:to>
      <xdr:col>27</xdr:col>
      <xdr:colOff>184150</xdr:colOff>
      <xdr:row>92</xdr:row>
      <xdr:rowOff>38100</xdr:rowOff>
    </xdr:to>
    <xdr:sp macro="" textlink="">
      <xdr:nvSpPr>
        <xdr:cNvPr id="170" name="正方形/長方形 169">
          <a:extLst>
            <a:ext uri="{FF2B5EF4-FFF2-40B4-BE49-F238E27FC236}">
              <a16:creationId xmlns:a16="http://schemas.microsoft.com/office/drawing/2014/main" id="{00000000-0008-0000-0300-0000AA000000}"/>
            </a:ext>
          </a:extLst>
        </xdr:cNvPr>
        <xdr:cNvSpPr/>
      </xdr:nvSpPr>
      <xdr:spPr>
        <a:xfrm>
          <a:off x="762000" y="1339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78</xdr:row>
      <xdr:rowOff>25400</xdr:rowOff>
    </xdr:from>
    <xdr:to>
      <xdr:col>57</xdr:col>
      <xdr:colOff>120650</xdr:colOff>
      <xdr:row>92</xdr:row>
      <xdr:rowOff>38100</xdr:rowOff>
    </xdr:to>
    <xdr:sp macro="" textlink="">
      <xdr:nvSpPr>
        <xdr:cNvPr id="171" name="正方形/長方形 170">
          <a:extLst>
            <a:ext uri="{FF2B5EF4-FFF2-40B4-BE49-F238E27FC236}">
              <a16:creationId xmlns:a16="http://schemas.microsoft.com/office/drawing/2014/main" id="{00000000-0008-0000-0300-0000AB000000}"/>
            </a:ext>
          </a:extLst>
        </xdr:cNvPr>
        <xdr:cNvSpPr/>
      </xdr:nvSpPr>
      <xdr:spPr>
        <a:xfrm>
          <a:off x="6032500" y="1339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78</xdr:row>
      <xdr:rowOff>25400</xdr:rowOff>
    </xdr:from>
    <xdr:to>
      <xdr:col>46</xdr:col>
      <xdr:colOff>203200</xdr:colOff>
      <xdr:row>79</xdr:row>
      <xdr:rowOff>107950</xdr:rowOff>
    </xdr:to>
    <xdr:sp macro="" textlink="">
      <xdr:nvSpPr>
        <xdr:cNvPr id="172" name="正方形/長方形 171">
          <a:extLst>
            <a:ext uri="{FF2B5EF4-FFF2-40B4-BE49-F238E27FC236}">
              <a16:creationId xmlns:a16="http://schemas.microsoft.com/office/drawing/2014/main" id="{00000000-0008-0000-0300-0000AC000000}"/>
            </a:ext>
          </a:extLst>
        </xdr:cNvPr>
        <xdr:cNvSpPr/>
      </xdr:nvSpPr>
      <xdr:spPr>
        <a:xfrm>
          <a:off x="6032500" y="1339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人口</a:t>
          </a:r>
          <a:r>
            <a:rPr kumimoji="1" lang="en-US" altLang="ja-JP" sz="1100" b="1" i="1">
              <a:solidFill>
                <a:srgbClr val="FF0000"/>
              </a:solidFill>
              <a:latin typeface="ＭＳ Ｐゴシック" panose="020B0600070205080204" pitchFamily="50" charset="-128"/>
              <a:ea typeface="ＭＳ Ｐゴシック" panose="020B0600070205080204" pitchFamily="50" charset="-128"/>
            </a:rPr>
            <a:t>1</a:t>
          </a:r>
          <a:r>
            <a:rPr kumimoji="1" lang="ja-JP" altLang="en-US" sz="1100" b="1" i="1">
              <a:solidFill>
                <a:srgbClr val="FF0000"/>
              </a:solidFill>
              <a:latin typeface="ＭＳ Ｐゴシック" panose="020B0600070205080204" pitchFamily="50" charset="-128"/>
              <a:ea typeface="ＭＳ Ｐゴシック" panose="020B0600070205080204" pitchFamily="50" charset="-128"/>
            </a:rPr>
            <a:t>人当たり人件費・物件費等決算額の分析欄</a:t>
          </a:r>
        </a:p>
      </xdr:txBody>
    </xdr:sp>
    <xdr:clientData/>
  </xdr:twoCellAnchor>
  <xdr:twoCellAnchor>
    <xdr:from>
      <xdr:col>29</xdr:col>
      <xdr:colOff>82550</xdr:colOff>
      <xdr:row>80</xdr:row>
      <xdr:rowOff>0</xdr:rowOff>
    </xdr:from>
    <xdr:to>
      <xdr:col>56</xdr:col>
      <xdr:colOff>203200</xdr:colOff>
      <xdr:row>91</xdr:row>
      <xdr:rowOff>146050</xdr:rowOff>
    </xdr:to>
    <xdr:sp macro="" textlink="" fLocksText="0">
      <xdr:nvSpPr>
        <xdr:cNvPr id="173" name="テキスト ボックス 172">
          <a:extLst>
            <a:ext uri="{FF2B5EF4-FFF2-40B4-BE49-F238E27FC236}">
              <a16:creationId xmlns:a16="http://schemas.microsoft.com/office/drawing/2014/main" id="{00000000-0008-0000-0300-0000AD000000}"/>
            </a:ext>
          </a:extLst>
        </xdr:cNvPr>
        <xdr:cNvSpPr txBox="1"/>
      </xdr:nvSpPr>
      <xdr:spPr>
        <a:xfrm>
          <a:off x="6159500" y="1371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　人件費は前年度と比較して</a:t>
          </a:r>
          <a:r>
            <a:rPr kumimoji="1" lang="en-US" altLang="ja-JP" sz="1300">
              <a:latin typeface="ＭＳ Ｐゴシック" panose="020B0600070205080204" pitchFamily="50" charset="-128"/>
              <a:ea typeface="ＭＳ Ｐゴシック" panose="020B0600070205080204" pitchFamily="50" charset="-128"/>
            </a:rPr>
            <a:t>1.9</a:t>
          </a:r>
          <a:r>
            <a:rPr kumimoji="1" lang="ja-JP" altLang="en-US" sz="1300">
              <a:latin typeface="ＭＳ Ｐゴシック" panose="020B0600070205080204" pitchFamily="50" charset="-128"/>
              <a:ea typeface="ＭＳ Ｐゴシック" panose="020B0600070205080204" pitchFamily="50" charset="-128"/>
            </a:rPr>
            <a:t>％の増、物件費は</a:t>
          </a:r>
          <a:r>
            <a:rPr kumimoji="1" lang="en-US" altLang="ja-JP" sz="1300">
              <a:latin typeface="ＭＳ Ｐゴシック" panose="020B0600070205080204" pitchFamily="50" charset="-128"/>
              <a:ea typeface="ＭＳ Ｐゴシック" panose="020B0600070205080204" pitchFamily="50" charset="-128"/>
            </a:rPr>
            <a:t>8.4</a:t>
          </a:r>
          <a:r>
            <a:rPr kumimoji="1" lang="ja-JP" altLang="en-US" sz="1300">
              <a:latin typeface="ＭＳ Ｐゴシック" panose="020B0600070205080204" pitchFamily="50" charset="-128"/>
              <a:ea typeface="ＭＳ Ｐゴシック" panose="020B0600070205080204" pitchFamily="50" charset="-128"/>
            </a:rPr>
            <a:t>％の減となりました。</a:t>
          </a:r>
        </a:p>
        <a:p>
          <a:r>
            <a:rPr kumimoji="1" lang="ja-JP" altLang="en-US" sz="1300">
              <a:latin typeface="ＭＳ Ｐゴシック" panose="020B0600070205080204" pitchFamily="50" charset="-128"/>
              <a:ea typeface="ＭＳ Ｐゴシック" panose="020B0600070205080204" pitchFamily="50" charset="-128"/>
            </a:rPr>
            <a:t>　類似団体内平均値と比較して高い要因として、人件費については、福祉系職員が多い傾向にあることによります。</a:t>
          </a:r>
        </a:p>
        <a:p>
          <a:r>
            <a:rPr kumimoji="1" lang="ja-JP" altLang="en-US" sz="1300">
              <a:latin typeface="ＭＳ Ｐゴシック" panose="020B0600070205080204" pitchFamily="50" charset="-128"/>
              <a:ea typeface="ＭＳ Ｐゴシック" panose="020B0600070205080204" pitchFamily="50" charset="-128"/>
            </a:rPr>
            <a:t>　今後も継続的に職員数の適正化及び事務の効率化に努めていきます。</a:t>
          </a:r>
        </a:p>
      </xdr:txBody>
    </xdr:sp>
    <xdr:clientData/>
  </xdr:twoCellAnchor>
  <xdr:oneCellAnchor>
    <xdr:from>
      <xdr:col>3</xdr:col>
      <xdr:colOff>95250</xdr:colOff>
      <xdr:row>77</xdr:row>
      <xdr:rowOff>6350</xdr:rowOff>
    </xdr:from>
    <xdr:ext cx="349839" cy="225703"/>
    <xdr:sp macro="" textlink="">
      <xdr:nvSpPr>
        <xdr:cNvPr id="174" name="テキスト ボックス 173">
          <a:extLst>
            <a:ext uri="{FF2B5EF4-FFF2-40B4-BE49-F238E27FC236}">
              <a16:creationId xmlns:a16="http://schemas.microsoft.com/office/drawing/2014/main" id="{00000000-0008-0000-0300-0000AE000000}"/>
            </a:ext>
          </a:extLst>
        </xdr:cNvPr>
        <xdr:cNvSpPr txBox="1"/>
      </xdr:nvSpPr>
      <xdr:spPr>
        <a:xfrm>
          <a:off x="723900" y="132080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92</xdr:row>
      <xdr:rowOff>38100</xdr:rowOff>
    </xdr:from>
    <xdr:to>
      <xdr:col>27</xdr:col>
      <xdr:colOff>184150</xdr:colOff>
      <xdr:row>92</xdr:row>
      <xdr:rowOff>38100</xdr:rowOff>
    </xdr:to>
    <xdr:cxnSp macro="">
      <xdr:nvCxnSpPr>
        <xdr:cNvPr id="175" name="直線コネクタ 174">
          <a:extLst>
            <a:ext uri="{FF2B5EF4-FFF2-40B4-BE49-F238E27FC236}">
              <a16:creationId xmlns:a16="http://schemas.microsoft.com/office/drawing/2014/main" id="{00000000-0008-0000-0300-0000AF000000}"/>
            </a:ext>
          </a:extLst>
        </xdr:cNvPr>
        <xdr:cNvCxnSpPr/>
      </xdr:nvCxnSpPr>
      <xdr:spPr>
        <a:xfrm>
          <a:off x="762000" y="1581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91</xdr:row>
      <xdr:rowOff>67327</xdr:rowOff>
    </xdr:from>
    <xdr:ext cx="762000" cy="259045"/>
    <xdr:sp macro="" textlink="">
      <xdr:nvSpPr>
        <xdr:cNvPr id="176" name="テキスト ボックス 175">
          <a:extLst>
            <a:ext uri="{FF2B5EF4-FFF2-40B4-BE49-F238E27FC236}">
              <a16:creationId xmlns:a16="http://schemas.microsoft.com/office/drawing/2014/main" id="{00000000-0008-0000-0300-0000B0000000}"/>
            </a:ext>
          </a:extLst>
        </xdr:cNvPr>
        <xdr:cNvSpPr txBox="1"/>
      </xdr:nvSpPr>
      <xdr:spPr>
        <a:xfrm>
          <a:off x="0" y="1566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89</xdr:row>
      <xdr:rowOff>150284</xdr:rowOff>
    </xdr:from>
    <xdr:to>
      <xdr:col>27</xdr:col>
      <xdr:colOff>184150</xdr:colOff>
      <xdr:row>89</xdr:row>
      <xdr:rowOff>150284</xdr:rowOff>
    </xdr:to>
    <xdr:cxnSp macro="">
      <xdr:nvCxnSpPr>
        <xdr:cNvPr id="177" name="直線コネクタ 176">
          <a:extLst>
            <a:ext uri="{FF2B5EF4-FFF2-40B4-BE49-F238E27FC236}">
              <a16:creationId xmlns:a16="http://schemas.microsoft.com/office/drawing/2014/main" id="{00000000-0008-0000-0300-0000B1000000}"/>
            </a:ext>
          </a:extLst>
        </xdr:cNvPr>
        <xdr:cNvCxnSpPr/>
      </xdr:nvCxnSpPr>
      <xdr:spPr>
        <a:xfrm>
          <a:off x="762000" y="15409334"/>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89</xdr:row>
      <xdr:rowOff>8061</xdr:rowOff>
    </xdr:from>
    <xdr:ext cx="762000" cy="259045"/>
    <xdr:sp macro="" textlink="">
      <xdr:nvSpPr>
        <xdr:cNvPr id="178" name="テキスト ボックス 177">
          <a:extLst>
            <a:ext uri="{FF2B5EF4-FFF2-40B4-BE49-F238E27FC236}">
              <a16:creationId xmlns:a16="http://schemas.microsoft.com/office/drawing/2014/main" id="{00000000-0008-0000-0300-0000B2000000}"/>
            </a:ext>
          </a:extLst>
        </xdr:cNvPr>
        <xdr:cNvSpPr txBox="1"/>
      </xdr:nvSpPr>
      <xdr:spPr>
        <a:xfrm>
          <a:off x="0" y="1526711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87</xdr:row>
      <xdr:rowOff>91016</xdr:rowOff>
    </xdr:from>
    <xdr:to>
      <xdr:col>27</xdr:col>
      <xdr:colOff>184150</xdr:colOff>
      <xdr:row>87</xdr:row>
      <xdr:rowOff>91016</xdr:rowOff>
    </xdr:to>
    <xdr:cxnSp macro="">
      <xdr:nvCxnSpPr>
        <xdr:cNvPr id="179" name="直線コネクタ 178">
          <a:extLst>
            <a:ext uri="{FF2B5EF4-FFF2-40B4-BE49-F238E27FC236}">
              <a16:creationId xmlns:a16="http://schemas.microsoft.com/office/drawing/2014/main" id="{00000000-0008-0000-0300-0000B3000000}"/>
            </a:ext>
          </a:extLst>
        </xdr:cNvPr>
        <xdr:cNvCxnSpPr/>
      </xdr:nvCxnSpPr>
      <xdr:spPr>
        <a:xfrm>
          <a:off x="762000" y="15007166"/>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86</xdr:row>
      <xdr:rowOff>120243</xdr:rowOff>
    </xdr:from>
    <xdr:ext cx="762000" cy="259045"/>
    <xdr:sp macro="" textlink="">
      <xdr:nvSpPr>
        <xdr:cNvPr id="180" name="テキスト ボックス 179">
          <a:extLst>
            <a:ext uri="{FF2B5EF4-FFF2-40B4-BE49-F238E27FC236}">
              <a16:creationId xmlns:a16="http://schemas.microsoft.com/office/drawing/2014/main" id="{00000000-0008-0000-0300-0000B4000000}"/>
            </a:ext>
          </a:extLst>
        </xdr:cNvPr>
        <xdr:cNvSpPr txBox="1"/>
      </xdr:nvSpPr>
      <xdr:spPr>
        <a:xfrm>
          <a:off x="0" y="1486494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85</xdr:row>
      <xdr:rowOff>31750</xdr:rowOff>
    </xdr:from>
    <xdr:to>
      <xdr:col>27</xdr:col>
      <xdr:colOff>184150</xdr:colOff>
      <xdr:row>85</xdr:row>
      <xdr:rowOff>31750</xdr:rowOff>
    </xdr:to>
    <xdr:cxnSp macro="">
      <xdr:nvCxnSpPr>
        <xdr:cNvPr id="181" name="直線コネクタ 180">
          <a:extLst>
            <a:ext uri="{FF2B5EF4-FFF2-40B4-BE49-F238E27FC236}">
              <a16:creationId xmlns:a16="http://schemas.microsoft.com/office/drawing/2014/main" id="{00000000-0008-0000-0300-0000B5000000}"/>
            </a:ext>
          </a:extLst>
        </xdr:cNvPr>
        <xdr:cNvCxnSpPr/>
      </xdr:nvCxnSpPr>
      <xdr:spPr>
        <a:xfrm>
          <a:off x="762000" y="146050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84</xdr:row>
      <xdr:rowOff>60977</xdr:rowOff>
    </xdr:from>
    <xdr:ext cx="762000" cy="259045"/>
    <xdr:sp macro="" textlink="">
      <xdr:nvSpPr>
        <xdr:cNvPr id="182" name="テキスト ボックス 181">
          <a:extLst>
            <a:ext uri="{FF2B5EF4-FFF2-40B4-BE49-F238E27FC236}">
              <a16:creationId xmlns:a16="http://schemas.microsoft.com/office/drawing/2014/main" id="{00000000-0008-0000-0300-0000B6000000}"/>
            </a:ext>
          </a:extLst>
        </xdr:cNvPr>
        <xdr:cNvSpPr txBox="1"/>
      </xdr:nvSpPr>
      <xdr:spPr>
        <a:xfrm>
          <a:off x="0" y="14462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82</xdr:row>
      <xdr:rowOff>143934</xdr:rowOff>
    </xdr:from>
    <xdr:to>
      <xdr:col>27</xdr:col>
      <xdr:colOff>184150</xdr:colOff>
      <xdr:row>82</xdr:row>
      <xdr:rowOff>143934</xdr:rowOff>
    </xdr:to>
    <xdr:cxnSp macro="">
      <xdr:nvCxnSpPr>
        <xdr:cNvPr id="183" name="直線コネクタ 182">
          <a:extLst>
            <a:ext uri="{FF2B5EF4-FFF2-40B4-BE49-F238E27FC236}">
              <a16:creationId xmlns:a16="http://schemas.microsoft.com/office/drawing/2014/main" id="{00000000-0008-0000-0300-0000B7000000}"/>
            </a:ext>
          </a:extLst>
        </xdr:cNvPr>
        <xdr:cNvCxnSpPr/>
      </xdr:nvCxnSpPr>
      <xdr:spPr>
        <a:xfrm>
          <a:off x="762000" y="14202834"/>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82</xdr:row>
      <xdr:rowOff>1711</xdr:rowOff>
    </xdr:from>
    <xdr:ext cx="762000" cy="259045"/>
    <xdr:sp macro="" textlink="">
      <xdr:nvSpPr>
        <xdr:cNvPr id="184" name="テキスト ボックス 183">
          <a:extLst>
            <a:ext uri="{FF2B5EF4-FFF2-40B4-BE49-F238E27FC236}">
              <a16:creationId xmlns:a16="http://schemas.microsoft.com/office/drawing/2014/main" id="{00000000-0008-0000-0300-0000B8000000}"/>
            </a:ext>
          </a:extLst>
        </xdr:cNvPr>
        <xdr:cNvSpPr txBox="1"/>
      </xdr:nvSpPr>
      <xdr:spPr>
        <a:xfrm>
          <a:off x="0" y="1406061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80</xdr:row>
      <xdr:rowOff>84666</xdr:rowOff>
    </xdr:from>
    <xdr:to>
      <xdr:col>27</xdr:col>
      <xdr:colOff>184150</xdr:colOff>
      <xdr:row>80</xdr:row>
      <xdr:rowOff>84666</xdr:rowOff>
    </xdr:to>
    <xdr:cxnSp macro="">
      <xdr:nvCxnSpPr>
        <xdr:cNvPr id="185" name="直線コネクタ 184">
          <a:extLst>
            <a:ext uri="{FF2B5EF4-FFF2-40B4-BE49-F238E27FC236}">
              <a16:creationId xmlns:a16="http://schemas.microsoft.com/office/drawing/2014/main" id="{00000000-0008-0000-0300-0000B9000000}"/>
            </a:ext>
          </a:extLst>
        </xdr:cNvPr>
        <xdr:cNvCxnSpPr/>
      </xdr:nvCxnSpPr>
      <xdr:spPr>
        <a:xfrm>
          <a:off x="762000" y="13800666"/>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79</xdr:row>
      <xdr:rowOff>113893</xdr:rowOff>
    </xdr:from>
    <xdr:ext cx="762000" cy="259045"/>
    <xdr:sp macro="" textlink="">
      <xdr:nvSpPr>
        <xdr:cNvPr id="186" name="テキスト ボックス 185">
          <a:extLst>
            <a:ext uri="{FF2B5EF4-FFF2-40B4-BE49-F238E27FC236}">
              <a16:creationId xmlns:a16="http://schemas.microsoft.com/office/drawing/2014/main" id="{00000000-0008-0000-0300-0000BA000000}"/>
            </a:ext>
          </a:extLst>
        </xdr:cNvPr>
        <xdr:cNvSpPr txBox="1"/>
      </xdr:nvSpPr>
      <xdr:spPr>
        <a:xfrm>
          <a:off x="0" y="1365844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78</xdr:row>
      <xdr:rowOff>25400</xdr:rowOff>
    </xdr:from>
    <xdr:to>
      <xdr:col>27</xdr:col>
      <xdr:colOff>184150</xdr:colOff>
      <xdr:row>78</xdr:row>
      <xdr:rowOff>25400</xdr:rowOff>
    </xdr:to>
    <xdr:cxnSp macro="">
      <xdr:nvCxnSpPr>
        <xdr:cNvPr id="187" name="直線コネクタ 186">
          <a:extLst>
            <a:ext uri="{FF2B5EF4-FFF2-40B4-BE49-F238E27FC236}">
              <a16:creationId xmlns:a16="http://schemas.microsoft.com/office/drawing/2014/main" id="{00000000-0008-0000-0300-0000BB000000}"/>
            </a:ext>
          </a:extLst>
        </xdr:cNvPr>
        <xdr:cNvCxnSpPr/>
      </xdr:nvCxnSpPr>
      <xdr:spPr>
        <a:xfrm>
          <a:off x="762000" y="1339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77</xdr:row>
      <xdr:rowOff>54627</xdr:rowOff>
    </xdr:from>
    <xdr:ext cx="762000" cy="259045"/>
    <xdr:sp macro="" textlink="">
      <xdr:nvSpPr>
        <xdr:cNvPr id="188" name="テキスト ボックス 187">
          <a:extLst>
            <a:ext uri="{FF2B5EF4-FFF2-40B4-BE49-F238E27FC236}">
              <a16:creationId xmlns:a16="http://schemas.microsoft.com/office/drawing/2014/main" id="{00000000-0008-0000-0300-0000BC000000}"/>
            </a:ext>
          </a:extLst>
        </xdr:cNvPr>
        <xdr:cNvSpPr txBox="1"/>
      </xdr:nvSpPr>
      <xdr:spPr>
        <a:xfrm>
          <a:off x="0" y="13256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78</xdr:row>
      <xdr:rowOff>25400</xdr:rowOff>
    </xdr:from>
    <xdr:to>
      <xdr:col>27</xdr:col>
      <xdr:colOff>184150</xdr:colOff>
      <xdr:row>92</xdr:row>
      <xdr:rowOff>38100</xdr:rowOff>
    </xdr:to>
    <xdr:sp macro="" textlink="">
      <xdr:nvSpPr>
        <xdr:cNvPr id="189" name="人件費・物件費等の状況グラフ枠">
          <a:extLst>
            <a:ext uri="{FF2B5EF4-FFF2-40B4-BE49-F238E27FC236}">
              <a16:creationId xmlns:a16="http://schemas.microsoft.com/office/drawing/2014/main" id="{00000000-0008-0000-0300-0000BD000000}"/>
            </a:ext>
          </a:extLst>
        </xdr:cNvPr>
        <xdr:cNvSpPr/>
      </xdr:nvSpPr>
      <xdr:spPr>
        <a:xfrm>
          <a:off x="762000" y="1339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133350</xdr:colOff>
      <xdr:row>81</xdr:row>
      <xdr:rowOff>22698</xdr:rowOff>
    </xdr:from>
    <xdr:to>
      <xdr:col>23</xdr:col>
      <xdr:colOff>133350</xdr:colOff>
      <xdr:row>88</xdr:row>
      <xdr:rowOff>123678</xdr:rowOff>
    </xdr:to>
    <xdr:cxnSp macro="">
      <xdr:nvCxnSpPr>
        <xdr:cNvPr id="190" name="直線コネクタ 189">
          <a:extLst>
            <a:ext uri="{FF2B5EF4-FFF2-40B4-BE49-F238E27FC236}">
              <a16:creationId xmlns:a16="http://schemas.microsoft.com/office/drawing/2014/main" id="{00000000-0008-0000-0300-0000BE000000}"/>
            </a:ext>
          </a:extLst>
        </xdr:cNvPr>
        <xdr:cNvCxnSpPr/>
      </xdr:nvCxnSpPr>
      <xdr:spPr>
        <a:xfrm flipV="1">
          <a:off x="4953000" y="13910148"/>
          <a:ext cx="0" cy="1301130"/>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88</xdr:row>
      <xdr:rowOff>95755</xdr:rowOff>
    </xdr:from>
    <xdr:ext cx="762000" cy="259045"/>
    <xdr:sp macro="" textlink="">
      <xdr:nvSpPr>
        <xdr:cNvPr id="191" name="人件費・物件費等の状況最小値テキスト">
          <a:extLst>
            <a:ext uri="{FF2B5EF4-FFF2-40B4-BE49-F238E27FC236}">
              <a16:creationId xmlns:a16="http://schemas.microsoft.com/office/drawing/2014/main" id="{00000000-0008-0000-0300-0000BF000000}"/>
            </a:ext>
          </a:extLst>
        </xdr:cNvPr>
        <xdr:cNvSpPr txBox="1"/>
      </xdr:nvSpPr>
      <xdr:spPr>
        <a:xfrm>
          <a:off x="5041900" y="1518335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450,753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88</xdr:row>
      <xdr:rowOff>123678</xdr:rowOff>
    </xdr:from>
    <xdr:to>
      <xdr:col>24</xdr:col>
      <xdr:colOff>12700</xdr:colOff>
      <xdr:row>88</xdr:row>
      <xdr:rowOff>123678</xdr:rowOff>
    </xdr:to>
    <xdr:cxnSp macro="">
      <xdr:nvCxnSpPr>
        <xdr:cNvPr id="192" name="直線コネクタ 191">
          <a:extLst>
            <a:ext uri="{FF2B5EF4-FFF2-40B4-BE49-F238E27FC236}">
              <a16:creationId xmlns:a16="http://schemas.microsoft.com/office/drawing/2014/main" id="{00000000-0008-0000-0300-0000C0000000}"/>
            </a:ext>
          </a:extLst>
        </xdr:cNvPr>
        <xdr:cNvCxnSpPr/>
      </xdr:nvCxnSpPr>
      <xdr:spPr>
        <a:xfrm>
          <a:off x="4864100" y="1521127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79</xdr:row>
      <xdr:rowOff>109075</xdr:rowOff>
    </xdr:from>
    <xdr:ext cx="762000" cy="259045"/>
    <xdr:sp macro="" textlink="">
      <xdr:nvSpPr>
        <xdr:cNvPr id="193" name="人件費・物件費等の状況最大値テキスト">
          <a:extLst>
            <a:ext uri="{FF2B5EF4-FFF2-40B4-BE49-F238E27FC236}">
              <a16:creationId xmlns:a16="http://schemas.microsoft.com/office/drawing/2014/main" id="{00000000-0008-0000-0300-0000C1000000}"/>
            </a:ext>
          </a:extLst>
        </xdr:cNvPr>
        <xdr:cNvSpPr txBox="1"/>
      </xdr:nvSpPr>
      <xdr:spPr>
        <a:xfrm>
          <a:off x="5041900" y="1365362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127,223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81</xdr:row>
      <xdr:rowOff>22698</xdr:rowOff>
    </xdr:from>
    <xdr:to>
      <xdr:col>24</xdr:col>
      <xdr:colOff>12700</xdr:colOff>
      <xdr:row>81</xdr:row>
      <xdr:rowOff>22698</xdr:rowOff>
    </xdr:to>
    <xdr:cxnSp macro="">
      <xdr:nvCxnSpPr>
        <xdr:cNvPr id="194" name="直線コネクタ 193">
          <a:extLst>
            <a:ext uri="{FF2B5EF4-FFF2-40B4-BE49-F238E27FC236}">
              <a16:creationId xmlns:a16="http://schemas.microsoft.com/office/drawing/2014/main" id="{00000000-0008-0000-0300-0000C2000000}"/>
            </a:ext>
          </a:extLst>
        </xdr:cNvPr>
        <xdr:cNvCxnSpPr/>
      </xdr:nvCxnSpPr>
      <xdr:spPr>
        <a:xfrm>
          <a:off x="4864100" y="1391014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133350</xdr:colOff>
      <xdr:row>83</xdr:row>
      <xdr:rowOff>36147</xdr:rowOff>
    </xdr:from>
    <xdr:to>
      <xdr:col>23</xdr:col>
      <xdr:colOff>133350</xdr:colOff>
      <xdr:row>83</xdr:row>
      <xdr:rowOff>74163</xdr:rowOff>
    </xdr:to>
    <xdr:cxnSp macro="">
      <xdr:nvCxnSpPr>
        <xdr:cNvPr id="195" name="直線コネクタ 194">
          <a:extLst>
            <a:ext uri="{FF2B5EF4-FFF2-40B4-BE49-F238E27FC236}">
              <a16:creationId xmlns:a16="http://schemas.microsoft.com/office/drawing/2014/main" id="{00000000-0008-0000-0300-0000C3000000}"/>
            </a:ext>
          </a:extLst>
        </xdr:cNvPr>
        <xdr:cNvCxnSpPr/>
      </xdr:nvCxnSpPr>
      <xdr:spPr>
        <a:xfrm flipV="1">
          <a:off x="4114800" y="14266497"/>
          <a:ext cx="838200" cy="3801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80</xdr:row>
      <xdr:rowOff>103156</xdr:rowOff>
    </xdr:from>
    <xdr:ext cx="762000" cy="259045"/>
    <xdr:sp macro="" textlink="">
      <xdr:nvSpPr>
        <xdr:cNvPr id="196" name="人件費・物件費等の状況平均値テキスト">
          <a:extLst>
            <a:ext uri="{FF2B5EF4-FFF2-40B4-BE49-F238E27FC236}">
              <a16:creationId xmlns:a16="http://schemas.microsoft.com/office/drawing/2014/main" id="{00000000-0008-0000-0300-0000C4000000}"/>
            </a:ext>
          </a:extLst>
        </xdr:cNvPr>
        <xdr:cNvSpPr txBox="1"/>
      </xdr:nvSpPr>
      <xdr:spPr>
        <a:xfrm>
          <a:off x="5041900" y="13819156"/>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155,751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81</xdr:row>
      <xdr:rowOff>86629</xdr:rowOff>
    </xdr:from>
    <xdr:to>
      <xdr:col>23</xdr:col>
      <xdr:colOff>184150</xdr:colOff>
      <xdr:row>82</xdr:row>
      <xdr:rowOff>16779</xdr:rowOff>
    </xdr:to>
    <xdr:sp macro="" textlink="">
      <xdr:nvSpPr>
        <xdr:cNvPr id="197" name="フローチャート: 判断 196">
          <a:extLst>
            <a:ext uri="{FF2B5EF4-FFF2-40B4-BE49-F238E27FC236}">
              <a16:creationId xmlns:a16="http://schemas.microsoft.com/office/drawing/2014/main" id="{00000000-0008-0000-0300-0000C5000000}"/>
            </a:ext>
          </a:extLst>
        </xdr:cNvPr>
        <xdr:cNvSpPr/>
      </xdr:nvSpPr>
      <xdr:spPr>
        <a:xfrm>
          <a:off x="4902200" y="1397407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82550</xdr:colOff>
      <xdr:row>83</xdr:row>
      <xdr:rowOff>58958</xdr:rowOff>
    </xdr:from>
    <xdr:to>
      <xdr:col>19</xdr:col>
      <xdr:colOff>133350</xdr:colOff>
      <xdr:row>83</xdr:row>
      <xdr:rowOff>74163</xdr:rowOff>
    </xdr:to>
    <xdr:cxnSp macro="">
      <xdr:nvCxnSpPr>
        <xdr:cNvPr id="198" name="直線コネクタ 197">
          <a:extLst>
            <a:ext uri="{FF2B5EF4-FFF2-40B4-BE49-F238E27FC236}">
              <a16:creationId xmlns:a16="http://schemas.microsoft.com/office/drawing/2014/main" id="{00000000-0008-0000-0300-0000C6000000}"/>
            </a:ext>
          </a:extLst>
        </xdr:cNvPr>
        <xdr:cNvCxnSpPr/>
      </xdr:nvCxnSpPr>
      <xdr:spPr>
        <a:xfrm>
          <a:off x="3225800" y="14289308"/>
          <a:ext cx="889000" cy="1520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82550</xdr:colOff>
      <xdr:row>81</xdr:row>
      <xdr:rowOff>106355</xdr:rowOff>
    </xdr:from>
    <xdr:to>
      <xdr:col>19</xdr:col>
      <xdr:colOff>184150</xdr:colOff>
      <xdr:row>82</xdr:row>
      <xdr:rowOff>36505</xdr:rowOff>
    </xdr:to>
    <xdr:sp macro="" textlink="">
      <xdr:nvSpPr>
        <xdr:cNvPr id="199" name="フローチャート: 判断 198">
          <a:extLst>
            <a:ext uri="{FF2B5EF4-FFF2-40B4-BE49-F238E27FC236}">
              <a16:creationId xmlns:a16="http://schemas.microsoft.com/office/drawing/2014/main" id="{00000000-0008-0000-0300-0000C7000000}"/>
            </a:ext>
          </a:extLst>
        </xdr:cNvPr>
        <xdr:cNvSpPr/>
      </xdr:nvSpPr>
      <xdr:spPr>
        <a:xfrm>
          <a:off x="4064000" y="1399380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80</xdr:row>
      <xdr:rowOff>46682</xdr:rowOff>
    </xdr:from>
    <xdr:ext cx="736600" cy="259045"/>
    <xdr:sp macro="" textlink="">
      <xdr:nvSpPr>
        <xdr:cNvPr id="200" name="テキスト ボックス 199">
          <a:extLst>
            <a:ext uri="{FF2B5EF4-FFF2-40B4-BE49-F238E27FC236}">
              <a16:creationId xmlns:a16="http://schemas.microsoft.com/office/drawing/2014/main" id="{00000000-0008-0000-0300-0000C8000000}"/>
            </a:ext>
          </a:extLst>
        </xdr:cNvPr>
        <xdr:cNvSpPr txBox="1"/>
      </xdr:nvSpPr>
      <xdr:spPr>
        <a:xfrm>
          <a:off x="3733800" y="13762682"/>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160,656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31750</xdr:colOff>
      <xdr:row>82</xdr:row>
      <xdr:rowOff>89556</xdr:rowOff>
    </xdr:from>
    <xdr:to>
      <xdr:col>15</xdr:col>
      <xdr:colOff>82550</xdr:colOff>
      <xdr:row>83</xdr:row>
      <xdr:rowOff>58958</xdr:rowOff>
    </xdr:to>
    <xdr:cxnSp macro="">
      <xdr:nvCxnSpPr>
        <xdr:cNvPr id="201" name="直線コネクタ 200">
          <a:extLst>
            <a:ext uri="{FF2B5EF4-FFF2-40B4-BE49-F238E27FC236}">
              <a16:creationId xmlns:a16="http://schemas.microsoft.com/office/drawing/2014/main" id="{00000000-0008-0000-0300-0000C9000000}"/>
            </a:ext>
          </a:extLst>
        </xdr:cNvPr>
        <xdr:cNvCxnSpPr/>
      </xdr:nvCxnSpPr>
      <xdr:spPr>
        <a:xfrm>
          <a:off x="2336800" y="14148456"/>
          <a:ext cx="889000" cy="14085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31750</xdr:colOff>
      <xdr:row>81</xdr:row>
      <xdr:rowOff>82297</xdr:rowOff>
    </xdr:from>
    <xdr:to>
      <xdr:col>15</xdr:col>
      <xdr:colOff>133350</xdr:colOff>
      <xdr:row>82</xdr:row>
      <xdr:rowOff>12447</xdr:rowOff>
    </xdr:to>
    <xdr:sp macro="" textlink="">
      <xdr:nvSpPr>
        <xdr:cNvPr id="202" name="フローチャート: 判断 201">
          <a:extLst>
            <a:ext uri="{FF2B5EF4-FFF2-40B4-BE49-F238E27FC236}">
              <a16:creationId xmlns:a16="http://schemas.microsoft.com/office/drawing/2014/main" id="{00000000-0008-0000-0300-0000CA000000}"/>
            </a:ext>
          </a:extLst>
        </xdr:cNvPr>
        <xdr:cNvSpPr/>
      </xdr:nvSpPr>
      <xdr:spPr>
        <a:xfrm>
          <a:off x="3175000" y="1396974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80</xdr:row>
      <xdr:rowOff>22624</xdr:rowOff>
    </xdr:from>
    <xdr:ext cx="762000" cy="259045"/>
    <xdr:sp macro="" textlink="">
      <xdr:nvSpPr>
        <xdr:cNvPr id="203" name="テキスト ボックス 202">
          <a:extLst>
            <a:ext uri="{FF2B5EF4-FFF2-40B4-BE49-F238E27FC236}">
              <a16:creationId xmlns:a16="http://schemas.microsoft.com/office/drawing/2014/main" id="{00000000-0008-0000-0300-0000CB000000}"/>
            </a:ext>
          </a:extLst>
        </xdr:cNvPr>
        <xdr:cNvSpPr txBox="1"/>
      </xdr:nvSpPr>
      <xdr:spPr>
        <a:xfrm>
          <a:off x="2844800" y="1373862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154,674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190500</xdr:colOff>
      <xdr:row>82</xdr:row>
      <xdr:rowOff>36663</xdr:rowOff>
    </xdr:from>
    <xdr:to>
      <xdr:col>11</xdr:col>
      <xdr:colOff>31750</xdr:colOff>
      <xdr:row>82</xdr:row>
      <xdr:rowOff>89556</xdr:rowOff>
    </xdr:to>
    <xdr:cxnSp macro="">
      <xdr:nvCxnSpPr>
        <xdr:cNvPr id="204" name="直線コネクタ 203">
          <a:extLst>
            <a:ext uri="{FF2B5EF4-FFF2-40B4-BE49-F238E27FC236}">
              <a16:creationId xmlns:a16="http://schemas.microsoft.com/office/drawing/2014/main" id="{00000000-0008-0000-0300-0000CC000000}"/>
            </a:ext>
          </a:extLst>
        </xdr:cNvPr>
        <xdr:cNvCxnSpPr/>
      </xdr:nvCxnSpPr>
      <xdr:spPr>
        <a:xfrm>
          <a:off x="1447800" y="14095563"/>
          <a:ext cx="889000" cy="5289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190500</xdr:colOff>
      <xdr:row>81</xdr:row>
      <xdr:rowOff>21095</xdr:rowOff>
    </xdr:from>
    <xdr:to>
      <xdr:col>11</xdr:col>
      <xdr:colOff>82550</xdr:colOff>
      <xdr:row>81</xdr:row>
      <xdr:rowOff>122695</xdr:rowOff>
    </xdr:to>
    <xdr:sp macro="" textlink="">
      <xdr:nvSpPr>
        <xdr:cNvPr id="205" name="フローチャート: 判断 204">
          <a:extLst>
            <a:ext uri="{FF2B5EF4-FFF2-40B4-BE49-F238E27FC236}">
              <a16:creationId xmlns:a16="http://schemas.microsoft.com/office/drawing/2014/main" id="{00000000-0008-0000-0300-0000CD000000}"/>
            </a:ext>
          </a:extLst>
        </xdr:cNvPr>
        <xdr:cNvSpPr/>
      </xdr:nvSpPr>
      <xdr:spPr>
        <a:xfrm>
          <a:off x="2286000" y="1390854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79</xdr:row>
      <xdr:rowOff>132872</xdr:rowOff>
    </xdr:from>
    <xdr:ext cx="762000" cy="259045"/>
    <xdr:sp macro="" textlink="">
      <xdr:nvSpPr>
        <xdr:cNvPr id="206" name="テキスト ボックス 205">
          <a:extLst>
            <a:ext uri="{FF2B5EF4-FFF2-40B4-BE49-F238E27FC236}">
              <a16:creationId xmlns:a16="http://schemas.microsoft.com/office/drawing/2014/main" id="{00000000-0008-0000-0300-0000CE000000}"/>
            </a:ext>
          </a:extLst>
        </xdr:cNvPr>
        <xdr:cNvSpPr txBox="1"/>
      </xdr:nvSpPr>
      <xdr:spPr>
        <a:xfrm>
          <a:off x="1955800" y="1367742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139,456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80</xdr:row>
      <xdr:rowOff>170157</xdr:rowOff>
    </xdr:from>
    <xdr:to>
      <xdr:col>7</xdr:col>
      <xdr:colOff>31750</xdr:colOff>
      <xdr:row>81</xdr:row>
      <xdr:rowOff>100307</xdr:rowOff>
    </xdr:to>
    <xdr:sp macro="" textlink="">
      <xdr:nvSpPr>
        <xdr:cNvPr id="207" name="フローチャート: 判断 206">
          <a:extLst>
            <a:ext uri="{FF2B5EF4-FFF2-40B4-BE49-F238E27FC236}">
              <a16:creationId xmlns:a16="http://schemas.microsoft.com/office/drawing/2014/main" id="{00000000-0008-0000-0300-0000CF000000}"/>
            </a:ext>
          </a:extLst>
        </xdr:cNvPr>
        <xdr:cNvSpPr/>
      </xdr:nvSpPr>
      <xdr:spPr>
        <a:xfrm>
          <a:off x="1397000" y="1388615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79</xdr:row>
      <xdr:rowOff>110484</xdr:rowOff>
    </xdr:from>
    <xdr:ext cx="762000" cy="259045"/>
    <xdr:sp macro="" textlink="">
      <xdr:nvSpPr>
        <xdr:cNvPr id="208" name="テキスト ボックス 207">
          <a:extLst>
            <a:ext uri="{FF2B5EF4-FFF2-40B4-BE49-F238E27FC236}">
              <a16:creationId xmlns:a16="http://schemas.microsoft.com/office/drawing/2014/main" id="{00000000-0008-0000-0300-0000D0000000}"/>
            </a:ext>
          </a:extLst>
        </xdr:cNvPr>
        <xdr:cNvSpPr txBox="1"/>
      </xdr:nvSpPr>
      <xdr:spPr>
        <a:xfrm>
          <a:off x="1066800" y="136550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133,889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22</xdr:col>
      <xdr:colOff>127000</xdr:colOff>
      <xdr:row>92</xdr:row>
      <xdr:rowOff>35577</xdr:rowOff>
    </xdr:from>
    <xdr:ext cx="762000" cy="259045"/>
    <xdr:sp macro="" textlink="">
      <xdr:nvSpPr>
        <xdr:cNvPr id="209" name="テキスト ボックス 208">
          <a:extLst>
            <a:ext uri="{FF2B5EF4-FFF2-40B4-BE49-F238E27FC236}">
              <a16:creationId xmlns:a16="http://schemas.microsoft.com/office/drawing/2014/main" id="{00000000-0008-0000-0300-0000D1000000}"/>
            </a:ext>
          </a:extLst>
        </xdr:cNvPr>
        <xdr:cNvSpPr txBox="1"/>
      </xdr:nvSpPr>
      <xdr:spPr>
        <a:xfrm>
          <a:off x="47371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127000</xdr:colOff>
      <xdr:row>92</xdr:row>
      <xdr:rowOff>35577</xdr:rowOff>
    </xdr:from>
    <xdr:ext cx="762000" cy="259045"/>
    <xdr:sp macro="" textlink="">
      <xdr:nvSpPr>
        <xdr:cNvPr id="210" name="テキスト ボックス 209">
          <a:extLst>
            <a:ext uri="{FF2B5EF4-FFF2-40B4-BE49-F238E27FC236}">
              <a16:creationId xmlns:a16="http://schemas.microsoft.com/office/drawing/2014/main" id="{00000000-0008-0000-0300-0000D2000000}"/>
            </a:ext>
          </a:extLst>
        </xdr:cNvPr>
        <xdr:cNvSpPr txBox="1"/>
      </xdr:nvSpPr>
      <xdr:spPr>
        <a:xfrm>
          <a:off x="3898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76200</xdr:colOff>
      <xdr:row>92</xdr:row>
      <xdr:rowOff>35577</xdr:rowOff>
    </xdr:from>
    <xdr:ext cx="762000" cy="259045"/>
    <xdr:sp macro="" textlink="">
      <xdr:nvSpPr>
        <xdr:cNvPr id="211" name="テキスト ボックス 210">
          <a:extLst>
            <a:ext uri="{FF2B5EF4-FFF2-40B4-BE49-F238E27FC236}">
              <a16:creationId xmlns:a16="http://schemas.microsoft.com/office/drawing/2014/main" id="{00000000-0008-0000-0300-0000D3000000}"/>
            </a:ext>
          </a:extLst>
        </xdr:cNvPr>
        <xdr:cNvSpPr txBox="1"/>
      </xdr:nvSpPr>
      <xdr:spPr>
        <a:xfrm>
          <a:off x="3009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xdr:col>
      <xdr:colOff>25400</xdr:colOff>
      <xdr:row>92</xdr:row>
      <xdr:rowOff>35577</xdr:rowOff>
    </xdr:from>
    <xdr:ext cx="762000" cy="259045"/>
    <xdr:sp macro="" textlink="">
      <xdr:nvSpPr>
        <xdr:cNvPr id="212" name="テキスト ボックス 211">
          <a:extLst>
            <a:ext uri="{FF2B5EF4-FFF2-40B4-BE49-F238E27FC236}">
              <a16:creationId xmlns:a16="http://schemas.microsoft.com/office/drawing/2014/main" id="{00000000-0008-0000-0300-0000D4000000}"/>
            </a:ext>
          </a:extLst>
        </xdr:cNvPr>
        <xdr:cNvSpPr txBox="1"/>
      </xdr:nvSpPr>
      <xdr:spPr>
        <a:xfrm>
          <a:off x="2120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184150</xdr:colOff>
      <xdr:row>92</xdr:row>
      <xdr:rowOff>35577</xdr:rowOff>
    </xdr:from>
    <xdr:ext cx="762000" cy="259045"/>
    <xdr:sp macro="" textlink="">
      <xdr:nvSpPr>
        <xdr:cNvPr id="213" name="テキスト ボックス 212">
          <a:extLst>
            <a:ext uri="{FF2B5EF4-FFF2-40B4-BE49-F238E27FC236}">
              <a16:creationId xmlns:a16="http://schemas.microsoft.com/office/drawing/2014/main" id="{00000000-0008-0000-0300-0000D5000000}"/>
            </a:ext>
          </a:extLst>
        </xdr:cNvPr>
        <xdr:cNvSpPr txBox="1"/>
      </xdr:nvSpPr>
      <xdr:spPr>
        <a:xfrm>
          <a:off x="1231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82</xdr:row>
      <xdr:rowOff>156797</xdr:rowOff>
    </xdr:from>
    <xdr:to>
      <xdr:col>23</xdr:col>
      <xdr:colOff>184150</xdr:colOff>
      <xdr:row>83</xdr:row>
      <xdr:rowOff>86947</xdr:rowOff>
    </xdr:to>
    <xdr:sp macro="" textlink="">
      <xdr:nvSpPr>
        <xdr:cNvPr id="214" name="楕円 213">
          <a:extLst>
            <a:ext uri="{FF2B5EF4-FFF2-40B4-BE49-F238E27FC236}">
              <a16:creationId xmlns:a16="http://schemas.microsoft.com/office/drawing/2014/main" id="{00000000-0008-0000-0300-0000D6000000}"/>
            </a:ext>
          </a:extLst>
        </xdr:cNvPr>
        <xdr:cNvSpPr/>
      </xdr:nvSpPr>
      <xdr:spPr>
        <a:xfrm>
          <a:off x="4902200" y="1421569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12700</xdr:colOff>
      <xdr:row>82</xdr:row>
      <xdr:rowOff>128874</xdr:rowOff>
    </xdr:from>
    <xdr:ext cx="762000" cy="259045"/>
    <xdr:sp macro="" textlink="">
      <xdr:nvSpPr>
        <xdr:cNvPr id="215" name="人件費・物件費等の状況該当値テキスト">
          <a:extLst>
            <a:ext uri="{FF2B5EF4-FFF2-40B4-BE49-F238E27FC236}">
              <a16:creationId xmlns:a16="http://schemas.microsoft.com/office/drawing/2014/main" id="{00000000-0008-0000-0300-0000D7000000}"/>
            </a:ext>
          </a:extLst>
        </xdr:cNvPr>
        <xdr:cNvSpPr txBox="1"/>
      </xdr:nvSpPr>
      <xdr:spPr>
        <a:xfrm>
          <a:off x="5041900" y="1418777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215,830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82550</xdr:colOff>
      <xdr:row>83</xdr:row>
      <xdr:rowOff>23363</xdr:rowOff>
    </xdr:from>
    <xdr:to>
      <xdr:col>19</xdr:col>
      <xdr:colOff>184150</xdr:colOff>
      <xdr:row>83</xdr:row>
      <xdr:rowOff>124963</xdr:rowOff>
    </xdr:to>
    <xdr:sp macro="" textlink="">
      <xdr:nvSpPr>
        <xdr:cNvPr id="216" name="楕円 215">
          <a:extLst>
            <a:ext uri="{FF2B5EF4-FFF2-40B4-BE49-F238E27FC236}">
              <a16:creationId xmlns:a16="http://schemas.microsoft.com/office/drawing/2014/main" id="{00000000-0008-0000-0300-0000D8000000}"/>
            </a:ext>
          </a:extLst>
        </xdr:cNvPr>
        <xdr:cNvSpPr/>
      </xdr:nvSpPr>
      <xdr:spPr>
        <a:xfrm>
          <a:off x="4064000" y="1425371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83</xdr:row>
      <xdr:rowOff>109740</xdr:rowOff>
    </xdr:from>
    <xdr:ext cx="736600" cy="259045"/>
    <xdr:sp macro="" textlink="">
      <xdr:nvSpPr>
        <xdr:cNvPr id="217" name="テキスト ボックス 216">
          <a:extLst>
            <a:ext uri="{FF2B5EF4-FFF2-40B4-BE49-F238E27FC236}">
              <a16:creationId xmlns:a16="http://schemas.microsoft.com/office/drawing/2014/main" id="{00000000-0008-0000-0300-0000D9000000}"/>
            </a:ext>
          </a:extLst>
        </xdr:cNvPr>
        <xdr:cNvSpPr txBox="1"/>
      </xdr:nvSpPr>
      <xdr:spPr>
        <a:xfrm>
          <a:off x="3733800" y="14340090"/>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225,283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31750</xdr:colOff>
      <xdr:row>83</xdr:row>
      <xdr:rowOff>8158</xdr:rowOff>
    </xdr:from>
    <xdr:to>
      <xdr:col>15</xdr:col>
      <xdr:colOff>133350</xdr:colOff>
      <xdr:row>83</xdr:row>
      <xdr:rowOff>109758</xdr:rowOff>
    </xdr:to>
    <xdr:sp macro="" textlink="">
      <xdr:nvSpPr>
        <xdr:cNvPr id="218" name="楕円 217">
          <a:extLst>
            <a:ext uri="{FF2B5EF4-FFF2-40B4-BE49-F238E27FC236}">
              <a16:creationId xmlns:a16="http://schemas.microsoft.com/office/drawing/2014/main" id="{00000000-0008-0000-0300-0000DA000000}"/>
            </a:ext>
          </a:extLst>
        </xdr:cNvPr>
        <xdr:cNvSpPr/>
      </xdr:nvSpPr>
      <xdr:spPr>
        <a:xfrm>
          <a:off x="3175000" y="1423850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83</xdr:row>
      <xdr:rowOff>94535</xdr:rowOff>
    </xdr:from>
    <xdr:ext cx="762000" cy="259045"/>
    <xdr:sp macro="" textlink="">
      <xdr:nvSpPr>
        <xdr:cNvPr id="219" name="テキスト ボックス 218">
          <a:extLst>
            <a:ext uri="{FF2B5EF4-FFF2-40B4-BE49-F238E27FC236}">
              <a16:creationId xmlns:a16="http://schemas.microsoft.com/office/drawing/2014/main" id="{00000000-0008-0000-0300-0000DB000000}"/>
            </a:ext>
          </a:extLst>
        </xdr:cNvPr>
        <xdr:cNvSpPr txBox="1"/>
      </xdr:nvSpPr>
      <xdr:spPr>
        <a:xfrm>
          <a:off x="2844800" y="1432488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221,502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190500</xdr:colOff>
      <xdr:row>82</xdr:row>
      <xdr:rowOff>38756</xdr:rowOff>
    </xdr:from>
    <xdr:to>
      <xdr:col>11</xdr:col>
      <xdr:colOff>82550</xdr:colOff>
      <xdr:row>82</xdr:row>
      <xdr:rowOff>140356</xdr:rowOff>
    </xdr:to>
    <xdr:sp macro="" textlink="">
      <xdr:nvSpPr>
        <xdr:cNvPr id="220" name="楕円 219">
          <a:extLst>
            <a:ext uri="{FF2B5EF4-FFF2-40B4-BE49-F238E27FC236}">
              <a16:creationId xmlns:a16="http://schemas.microsoft.com/office/drawing/2014/main" id="{00000000-0008-0000-0300-0000DC000000}"/>
            </a:ext>
          </a:extLst>
        </xdr:cNvPr>
        <xdr:cNvSpPr/>
      </xdr:nvSpPr>
      <xdr:spPr>
        <a:xfrm>
          <a:off x="2286000" y="1409765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82</xdr:row>
      <xdr:rowOff>125133</xdr:rowOff>
    </xdr:from>
    <xdr:ext cx="762000" cy="259045"/>
    <xdr:sp macro="" textlink="">
      <xdr:nvSpPr>
        <xdr:cNvPr id="221" name="テキスト ボックス 220">
          <a:extLst>
            <a:ext uri="{FF2B5EF4-FFF2-40B4-BE49-F238E27FC236}">
              <a16:creationId xmlns:a16="http://schemas.microsoft.com/office/drawing/2014/main" id="{00000000-0008-0000-0300-0000DD000000}"/>
            </a:ext>
          </a:extLst>
        </xdr:cNvPr>
        <xdr:cNvSpPr txBox="1"/>
      </xdr:nvSpPr>
      <xdr:spPr>
        <a:xfrm>
          <a:off x="1955800" y="1418403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186,479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81</xdr:row>
      <xdr:rowOff>157313</xdr:rowOff>
    </xdr:from>
    <xdr:to>
      <xdr:col>7</xdr:col>
      <xdr:colOff>31750</xdr:colOff>
      <xdr:row>82</xdr:row>
      <xdr:rowOff>87463</xdr:rowOff>
    </xdr:to>
    <xdr:sp macro="" textlink="">
      <xdr:nvSpPr>
        <xdr:cNvPr id="222" name="楕円 221">
          <a:extLst>
            <a:ext uri="{FF2B5EF4-FFF2-40B4-BE49-F238E27FC236}">
              <a16:creationId xmlns:a16="http://schemas.microsoft.com/office/drawing/2014/main" id="{00000000-0008-0000-0300-0000DE000000}"/>
            </a:ext>
          </a:extLst>
        </xdr:cNvPr>
        <xdr:cNvSpPr/>
      </xdr:nvSpPr>
      <xdr:spPr>
        <a:xfrm>
          <a:off x="1397000" y="1404476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82</xdr:row>
      <xdr:rowOff>72240</xdr:rowOff>
    </xdr:from>
    <xdr:ext cx="762000" cy="259045"/>
    <xdr:sp macro="" textlink="">
      <xdr:nvSpPr>
        <xdr:cNvPr id="223" name="テキスト ボックス 222">
          <a:extLst>
            <a:ext uri="{FF2B5EF4-FFF2-40B4-BE49-F238E27FC236}">
              <a16:creationId xmlns:a16="http://schemas.microsoft.com/office/drawing/2014/main" id="{00000000-0008-0000-0300-0000DF000000}"/>
            </a:ext>
          </a:extLst>
        </xdr:cNvPr>
        <xdr:cNvSpPr txBox="1"/>
      </xdr:nvSpPr>
      <xdr:spPr>
        <a:xfrm>
          <a:off x="1066800" y="1413114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173,327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73</xdr:row>
      <xdr:rowOff>120650</xdr:rowOff>
    </xdr:from>
    <xdr:to>
      <xdr:col>85</xdr:col>
      <xdr:colOff>95250</xdr:colOff>
      <xdr:row>75</xdr:row>
      <xdr:rowOff>95250</xdr:rowOff>
    </xdr:to>
    <xdr:sp macro="" textlink="">
      <xdr:nvSpPr>
        <xdr:cNvPr id="224" name="正方形/長方形 223">
          <a:extLst>
            <a:ext uri="{FF2B5EF4-FFF2-40B4-BE49-F238E27FC236}">
              <a16:creationId xmlns:a16="http://schemas.microsoft.com/office/drawing/2014/main" id="{00000000-0008-0000-0300-0000E0000000}"/>
            </a:ext>
          </a:extLst>
        </xdr:cNvPr>
        <xdr:cNvSpPr/>
      </xdr:nvSpPr>
      <xdr:spPr>
        <a:xfrm>
          <a:off x="12827000" y="1263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給与水準   （国との比較）</a:t>
          </a:r>
        </a:p>
      </xdr:txBody>
    </xdr:sp>
    <xdr:clientData/>
  </xdr:twoCellAnchor>
  <xdr:oneCellAnchor>
    <xdr:from>
      <xdr:col>65</xdr:col>
      <xdr:colOff>30347</xdr:colOff>
      <xdr:row>75</xdr:row>
      <xdr:rowOff>139700</xdr:rowOff>
    </xdr:from>
    <xdr:ext cx="1653807" cy="309059"/>
    <xdr:sp macro="" textlink="">
      <xdr:nvSpPr>
        <xdr:cNvPr id="225" name="テキスト ボックス 224">
          <a:extLst>
            <a:ext uri="{FF2B5EF4-FFF2-40B4-BE49-F238E27FC236}">
              <a16:creationId xmlns:a16="http://schemas.microsoft.com/office/drawing/2014/main" id="{00000000-0008-0000-0300-0000E1000000}"/>
            </a:ext>
          </a:extLst>
        </xdr:cNvPr>
        <xdr:cNvSpPr txBox="1"/>
      </xdr:nvSpPr>
      <xdr:spPr>
        <a:xfrm>
          <a:off x="13651097" y="12998450"/>
          <a:ext cx="1653807"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ラスパイレス指数</a:t>
          </a:r>
        </a:p>
      </xdr:txBody>
    </xdr:sp>
    <xdr:clientData/>
  </xdr:oneCellAnchor>
  <xdr:oneCellAnchor>
    <xdr:from>
      <xdr:col>73</xdr:col>
      <xdr:colOff>134755</xdr:colOff>
      <xdr:row>75</xdr:row>
      <xdr:rowOff>114300</xdr:rowOff>
    </xdr:from>
    <xdr:ext cx="1651000" cy="359073"/>
    <xdr:sp macro="" textlink="">
      <xdr:nvSpPr>
        <xdr:cNvPr id="226" name="テキスト ボックス 225">
          <a:extLst>
            <a:ext uri="{FF2B5EF4-FFF2-40B4-BE49-F238E27FC236}">
              <a16:creationId xmlns:a16="http://schemas.microsoft.com/office/drawing/2014/main" id="{00000000-0008-0000-0300-0000E2000000}"/>
            </a:ext>
          </a:extLst>
        </xdr:cNvPr>
        <xdr:cNvSpPr txBox="1"/>
      </xdr:nvSpPr>
      <xdr:spPr>
        <a:xfrm>
          <a:off x="15431905" y="1297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[99.6]</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85</xdr:col>
      <xdr:colOff>158750</xdr:colOff>
      <xdr:row>75</xdr:row>
      <xdr:rowOff>31750</xdr:rowOff>
    </xdr:from>
    <xdr:to>
      <xdr:col>93</xdr:col>
      <xdr:colOff>6350</xdr:colOff>
      <xdr:row>76</xdr:row>
      <xdr:rowOff>114300</xdr:rowOff>
    </xdr:to>
    <xdr:sp macro="" textlink="">
      <xdr:nvSpPr>
        <xdr:cNvPr id="227" name="正方形/長方形 226">
          <a:extLst>
            <a:ext uri="{FF2B5EF4-FFF2-40B4-BE49-F238E27FC236}">
              <a16:creationId xmlns:a16="http://schemas.microsoft.com/office/drawing/2014/main" id="{00000000-0008-0000-0300-0000E3000000}"/>
            </a:ext>
          </a:extLst>
        </xdr:cNvPr>
        <xdr:cNvSpPr/>
      </xdr:nvSpPr>
      <xdr:spPr>
        <a:xfrm>
          <a:off x="17970500" y="1289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158750</xdr:colOff>
      <xdr:row>76</xdr:row>
      <xdr:rowOff>50800</xdr:rowOff>
    </xdr:from>
    <xdr:to>
      <xdr:col>93</xdr:col>
      <xdr:colOff>6350</xdr:colOff>
      <xdr:row>77</xdr:row>
      <xdr:rowOff>133350</xdr:rowOff>
    </xdr:to>
    <xdr:sp macro="" textlink="">
      <xdr:nvSpPr>
        <xdr:cNvPr id="228" name="正方形/長方形 227">
          <a:extLst>
            <a:ext uri="{FF2B5EF4-FFF2-40B4-BE49-F238E27FC236}">
              <a16:creationId xmlns:a16="http://schemas.microsoft.com/office/drawing/2014/main" id="{00000000-0008-0000-0300-0000E4000000}"/>
            </a:ext>
          </a:extLst>
        </xdr:cNvPr>
        <xdr:cNvSpPr/>
      </xdr:nvSpPr>
      <xdr:spPr>
        <a:xfrm>
          <a:off x="17970500" y="1308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19/23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133350</xdr:colOff>
      <xdr:row>75</xdr:row>
      <xdr:rowOff>31750</xdr:rowOff>
    </xdr:from>
    <xdr:to>
      <xdr:col>99</xdr:col>
      <xdr:colOff>146050</xdr:colOff>
      <xdr:row>76</xdr:row>
      <xdr:rowOff>114300</xdr:rowOff>
    </xdr:to>
    <xdr:sp macro="" textlink="">
      <xdr:nvSpPr>
        <xdr:cNvPr id="229" name="正方形/長方形 228">
          <a:extLst>
            <a:ext uri="{FF2B5EF4-FFF2-40B4-BE49-F238E27FC236}">
              <a16:creationId xmlns:a16="http://schemas.microsoft.com/office/drawing/2014/main" id="{00000000-0008-0000-0300-0000E5000000}"/>
            </a:ext>
          </a:extLst>
        </xdr:cNvPr>
        <xdr:cNvSpPr/>
      </xdr:nvSpPr>
      <xdr:spPr>
        <a:xfrm>
          <a:off x="19621500" y="1289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全国市平均</a:t>
          </a:r>
        </a:p>
      </xdr:txBody>
    </xdr:sp>
    <xdr:clientData/>
  </xdr:twoCellAnchor>
  <xdr:twoCellAnchor>
    <xdr:from>
      <xdr:col>93</xdr:col>
      <xdr:colOff>133350</xdr:colOff>
      <xdr:row>76</xdr:row>
      <xdr:rowOff>50800</xdr:rowOff>
    </xdr:from>
    <xdr:to>
      <xdr:col>99</xdr:col>
      <xdr:colOff>146050</xdr:colOff>
      <xdr:row>77</xdr:row>
      <xdr:rowOff>133350</xdr:rowOff>
    </xdr:to>
    <xdr:sp macro="" textlink="">
      <xdr:nvSpPr>
        <xdr:cNvPr id="230" name="正方形/長方形 229">
          <a:extLst>
            <a:ext uri="{FF2B5EF4-FFF2-40B4-BE49-F238E27FC236}">
              <a16:creationId xmlns:a16="http://schemas.microsoft.com/office/drawing/2014/main" id="{00000000-0008-0000-0300-0000E6000000}"/>
            </a:ext>
          </a:extLst>
        </xdr:cNvPr>
        <xdr:cNvSpPr/>
      </xdr:nvSpPr>
      <xdr:spPr>
        <a:xfrm>
          <a:off x="19621500" y="1308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98.6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100</xdr:col>
      <xdr:colOff>127000</xdr:colOff>
      <xdr:row>75</xdr:row>
      <xdr:rowOff>31750</xdr:rowOff>
    </xdr:from>
    <xdr:to>
      <xdr:col>106</xdr:col>
      <xdr:colOff>139700</xdr:colOff>
      <xdr:row>76</xdr:row>
      <xdr:rowOff>114300</xdr:rowOff>
    </xdr:to>
    <xdr:sp macro="" textlink="">
      <xdr:nvSpPr>
        <xdr:cNvPr id="231" name="正方形/長方形 230">
          <a:extLst>
            <a:ext uri="{FF2B5EF4-FFF2-40B4-BE49-F238E27FC236}">
              <a16:creationId xmlns:a16="http://schemas.microsoft.com/office/drawing/2014/main" id="{00000000-0008-0000-0300-0000E7000000}"/>
            </a:ext>
          </a:extLst>
        </xdr:cNvPr>
        <xdr:cNvSpPr/>
      </xdr:nvSpPr>
      <xdr:spPr>
        <a:xfrm>
          <a:off x="21082000" y="1289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全国町村平均</a:t>
          </a:r>
        </a:p>
      </xdr:txBody>
    </xdr:sp>
    <xdr:clientData/>
  </xdr:twoCellAnchor>
  <xdr:twoCellAnchor>
    <xdr:from>
      <xdr:col>100</xdr:col>
      <xdr:colOff>127000</xdr:colOff>
      <xdr:row>76</xdr:row>
      <xdr:rowOff>50800</xdr:rowOff>
    </xdr:from>
    <xdr:to>
      <xdr:col>106</xdr:col>
      <xdr:colOff>139700</xdr:colOff>
      <xdr:row>77</xdr:row>
      <xdr:rowOff>133350</xdr:rowOff>
    </xdr:to>
    <xdr:sp macro="" textlink="">
      <xdr:nvSpPr>
        <xdr:cNvPr id="232" name="正方形/長方形 231">
          <a:extLst>
            <a:ext uri="{FF2B5EF4-FFF2-40B4-BE49-F238E27FC236}">
              <a16:creationId xmlns:a16="http://schemas.microsoft.com/office/drawing/2014/main" id="{00000000-0008-0000-0300-0000E8000000}"/>
            </a:ext>
          </a:extLst>
        </xdr:cNvPr>
        <xdr:cNvSpPr/>
      </xdr:nvSpPr>
      <xdr:spPr>
        <a:xfrm>
          <a:off x="21082000" y="1308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96.3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61</xdr:col>
      <xdr:colOff>44450</xdr:colOff>
      <xdr:row>78</xdr:row>
      <xdr:rowOff>25400</xdr:rowOff>
    </xdr:from>
    <xdr:to>
      <xdr:col>85</xdr:col>
      <xdr:colOff>95250</xdr:colOff>
      <xdr:row>92</xdr:row>
      <xdr:rowOff>38100</xdr:rowOff>
    </xdr:to>
    <xdr:sp macro="" textlink="">
      <xdr:nvSpPr>
        <xdr:cNvPr id="233" name="正方形/長方形 232">
          <a:extLst>
            <a:ext uri="{FF2B5EF4-FFF2-40B4-BE49-F238E27FC236}">
              <a16:creationId xmlns:a16="http://schemas.microsoft.com/office/drawing/2014/main" id="{00000000-0008-0000-0300-0000E9000000}"/>
            </a:ext>
          </a:extLst>
        </xdr:cNvPr>
        <xdr:cNvSpPr/>
      </xdr:nvSpPr>
      <xdr:spPr>
        <a:xfrm>
          <a:off x="12827000" y="1339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78</xdr:row>
      <xdr:rowOff>25400</xdr:rowOff>
    </xdr:from>
    <xdr:to>
      <xdr:col>115</xdr:col>
      <xdr:colOff>31750</xdr:colOff>
      <xdr:row>92</xdr:row>
      <xdr:rowOff>38100</xdr:rowOff>
    </xdr:to>
    <xdr:sp macro="" textlink="">
      <xdr:nvSpPr>
        <xdr:cNvPr id="234" name="正方形/長方形 233">
          <a:extLst>
            <a:ext uri="{FF2B5EF4-FFF2-40B4-BE49-F238E27FC236}">
              <a16:creationId xmlns:a16="http://schemas.microsoft.com/office/drawing/2014/main" id="{00000000-0008-0000-0300-0000EA000000}"/>
            </a:ext>
          </a:extLst>
        </xdr:cNvPr>
        <xdr:cNvSpPr/>
      </xdr:nvSpPr>
      <xdr:spPr>
        <a:xfrm>
          <a:off x="18097500" y="1339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78</xdr:row>
      <xdr:rowOff>25400</xdr:rowOff>
    </xdr:from>
    <xdr:to>
      <xdr:col>104</xdr:col>
      <xdr:colOff>114300</xdr:colOff>
      <xdr:row>79</xdr:row>
      <xdr:rowOff>107950</xdr:rowOff>
    </xdr:to>
    <xdr:sp macro="" textlink="">
      <xdr:nvSpPr>
        <xdr:cNvPr id="235" name="正方形/長方形 234">
          <a:extLst>
            <a:ext uri="{FF2B5EF4-FFF2-40B4-BE49-F238E27FC236}">
              <a16:creationId xmlns:a16="http://schemas.microsoft.com/office/drawing/2014/main" id="{00000000-0008-0000-0300-0000EB000000}"/>
            </a:ext>
          </a:extLst>
        </xdr:cNvPr>
        <xdr:cNvSpPr/>
      </xdr:nvSpPr>
      <xdr:spPr>
        <a:xfrm>
          <a:off x="18097500" y="1339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ラスパイレス指数の分析欄</a:t>
          </a:r>
        </a:p>
      </xdr:txBody>
    </xdr:sp>
    <xdr:clientData/>
  </xdr:twoCellAnchor>
  <xdr:twoCellAnchor>
    <xdr:from>
      <xdr:col>86</xdr:col>
      <xdr:colOff>203200</xdr:colOff>
      <xdr:row>80</xdr:row>
      <xdr:rowOff>0</xdr:rowOff>
    </xdr:from>
    <xdr:to>
      <xdr:col>114</xdr:col>
      <xdr:colOff>114300</xdr:colOff>
      <xdr:row>91</xdr:row>
      <xdr:rowOff>146050</xdr:rowOff>
    </xdr:to>
    <xdr:sp macro="" textlink="" fLocksText="0">
      <xdr:nvSpPr>
        <xdr:cNvPr id="236" name="テキスト ボックス 235">
          <a:extLst>
            <a:ext uri="{FF2B5EF4-FFF2-40B4-BE49-F238E27FC236}">
              <a16:creationId xmlns:a16="http://schemas.microsoft.com/office/drawing/2014/main" id="{00000000-0008-0000-0300-0000EC000000}"/>
            </a:ext>
          </a:extLst>
        </xdr:cNvPr>
        <xdr:cNvSpPr txBox="1"/>
      </xdr:nvSpPr>
      <xdr:spPr>
        <a:xfrm>
          <a:off x="18224500" y="1371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　ラスパイレス指数は、国家公務員の給料を１００とした場合の地方公務員の給与水準を指数で表したものです。</a:t>
          </a:r>
        </a:p>
        <a:p>
          <a:r>
            <a:rPr kumimoji="1" lang="ja-JP" altLang="en-US" sz="1300">
              <a:latin typeface="ＭＳ Ｐゴシック" panose="020B0600070205080204" pitchFamily="50" charset="-128"/>
              <a:ea typeface="ＭＳ Ｐゴシック" panose="020B0600070205080204" pitchFamily="50" charset="-128"/>
            </a:rPr>
            <a:t>　前年と比較すると、増減がありませんでした。これは、経験年数階層の変動により０．１ポイント上がり、採用者と退職者の変動により０．１ポイント下がったことによるものです。</a:t>
          </a:r>
        </a:p>
        <a:p>
          <a:r>
            <a:rPr kumimoji="1" lang="ja-JP" altLang="en-US" sz="1300">
              <a:latin typeface="ＭＳ Ｐゴシック" panose="020B0600070205080204" pitchFamily="50" charset="-128"/>
              <a:ea typeface="ＭＳ Ｐゴシック" panose="020B0600070205080204" pitchFamily="50" charset="-128"/>
            </a:rPr>
            <a:t>　今後も引き続き職員給与の適正化に努めていきます。</a:t>
          </a:r>
        </a:p>
      </xdr:txBody>
    </xdr:sp>
    <xdr:clientData/>
  </xdr:twoCellAnchor>
  <xdr:twoCellAnchor>
    <xdr:from>
      <xdr:col>61</xdr:col>
      <xdr:colOff>44450</xdr:colOff>
      <xdr:row>92</xdr:row>
      <xdr:rowOff>38100</xdr:rowOff>
    </xdr:from>
    <xdr:to>
      <xdr:col>85</xdr:col>
      <xdr:colOff>95250</xdr:colOff>
      <xdr:row>92</xdr:row>
      <xdr:rowOff>38100</xdr:rowOff>
    </xdr:to>
    <xdr:cxnSp macro="">
      <xdr:nvCxnSpPr>
        <xdr:cNvPr id="237" name="直線コネクタ 236">
          <a:extLst>
            <a:ext uri="{FF2B5EF4-FFF2-40B4-BE49-F238E27FC236}">
              <a16:creationId xmlns:a16="http://schemas.microsoft.com/office/drawing/2014/main" id="{00000000-0008-0000-0300-0000ED000000}"/>
            </a:ext>
          </a:extLst>
        </xdr:cNvPr>
        <xdr:cNvCxnSpPr/>
      </xdr:nvCxnSpPr>
      <xdr:spPr>
        <a:xfrm>
          <a:off x="12827000" y="1581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91</xdr:row>
      <xdr:rowOff>67327</xdr:rowOff>
    </xdr:from>
    <xdr:ext cx="762000" cy="259045"/>
    <xdr:sp macro="" textlink="">
      <xdr:nvSpPr>
        <xdr:cNvPr id="238" name="テキスト ボックス 237">
          <a:extLst>
            <a:ext uri="{FF2B5EF4-FFF2-40B4-BE49-F238E27FC236}">
              <a16:creationId xmlns:a16="http://schemas.microsoft.com/office/drawing/2014/main" id="{00000000-0008-0000-0300-0000EE000000}"/>
            </a:ext>
          </a:extLst>
        </xdr:cNvPr>
        <xdr:cNvSpPr txBox="1"/>
      </xdr:nvSpPr>
      <xdr:spPr>
        <a:xfrm>
          <a:off x="12065000" y="1566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90</xdr:row>
      <xdr:rowOff>36286</xdr:rowOff>
    </xdr:from>
    <xdr:to>
      <xdr:col>85</xdr:col>
      <xdr:colOff>95250</xdr:colOff>
      <xdr:row>90</xdr:row>
      <xdr:rowOff>36286</xdr:rowOff>
    </xdr:to>
    <xdr:cxnSp macro="">
      <xdr:nvCxnSpPr>
        <xdr:cNvPr id="239" name="直線コネクタ 238">
          <a:extLst>
            <a:ext uri="{FF2B5EF4-FFF2-40B4-BE49-F238E27FC236}">
              <a16:creationId xmlns:a16="http://schemas.microsoft.com/office/drawing/2014/main" id="{00000000-0008-0000-0300-0000EF000000}"/>
            </a:ext>
          </a:extLst>
        </xdr:cNvPr>
        <xdr:cNvCxnSpPr/>
      </xdr:nvCxnSpPr>
      <xdr:spPr>
        <a:xfrm>
          <a:off x="12827000" y="15466786"/>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89</xdr:row>
      <xdr:rowOff>65513</xdr:rowOff>
    </xdr:from>
    <xdr:ext cx="762000" cy="259045"/>
    <xdr:sp macro="" textlink="">
      <xdr:nvSpPr>
        <xdr:cNvPr id="240" name="テキスト ボックス 239">
          <a:extLst>
            <a:ext uri="{FF2B5EF4-FFF2-40B4-BE49-F238E27FC236}">
              <a16:creationId xmlns:a16="http://schemas.microsoft.com/office/drawing/2014/main" id="{00000000-0008-0000-0300-0000F0000000}"/>
            </a:ext>
          </a:extLst>
        </xdr:cNvPr>
        <xdr:cNvSpPr txBox="1"/>
      </xdr:nvSpPr>
      <xdr:spPr>
        <a:xfrm>
          <a:off x="12065000" y="1532456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101.0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88</xdr:row>
      <xdr:rowOff>34471</xdr:rowOff>
    </xdr:from>
    <xdr:to>
      <xdr:col>85</xdr:col>
      <xdr:colOff>95250</xdr:colOff>
      <xdr:row>88</xdr:row>
      <xdr:rowOff>34471</xdr:rowOff>
    </xdr:to>
    <xdr:cxnSp macro="">
      <xdr:nvCxnSpPr>
        <xdr:cNvPr id="241" name="直線コネクタ 240">
          <a:extLst>
            <a:ext uri="{FF2B5EF4-FFF2-40B4-BE49-F238E27FC236}">
              <a16:creationId xmlns:a16="http://schemas.microsoft.com/office/drawing/2014/main" id="{00000000-0008-0000-0300-0000F1000000}"/>
            </a:ext>
          </a:extLst>
        </xdr:cNvPr>
        <xdr:cNvCxnSpPr/>
      </xdr:nvCxnSpPr>
      <xdr:spPr>
        <a:xfrm>
          <a:off x="12827000" y="15122071"/>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87</xdr:row>
      <xdr:rowOff>63698</xdr:rowOff>
    </xdr:from>
    <xdr:ext cx="762000" cy="259045"/>
    <xdr:sp macro="" textlink="">
      <xdr:nvSpPr>
        <xdr:cNvPr id="242" name="テキスト ボックス 241">
          <a:extLst>
            <a:ext uri="{FF2B5EF4-FFF2-40B4-BE49-F238E27FC236}">
              <a16:creationId xmlns:a16="http://schemas.microsoft.com/office/drawing/2014/main" id="{00000000-0008-0000-0300-0000F2000000}"/>
            </a:ext>
          </a:extLst>
        </xdr:cNvPr>
        <xdr:cNvSpPr txBox="1"/>
      </xdr:nvSpPr>
      <xdr:spPr>
        <a:xfrm>
          <a:off x="12065000" y="1497984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86</xdr:row>
      <xdr:rowOff>32657</xdr:rowOff>
    </xdr:from>
    <xdr:to>
      <xdr:col>85</xdr:col>
      <xdr:colOff>95250</xdr:colOff>
      <xdr:row>86</xdr:row>
      <xdr:rowOff>32657</xdr:rowOff>
    </xdr:to>
    <xdr:cxnSp macro="">
      <xdr:nvCxnSpPr>
        <xdr:cNvPr id="243" name="直線コネクタ 242">
          <a:extLst>
            <a:ext uri="{FF2B5EF4-FFF2-40B4-BE49-F238E27FC236}">
              <a16:creationId xmlns:a16="http://schemas.microsoft.com/office/drawing/2014/main" id="{00000000-0008-0000-0300-0000F3000000}"/>
            </a:ext>
          </a:extLst>
        </xdr:cNvPr>
        <xdr:cNvCxnSpPr/>
      </xdr:nvCxnSpPr>
      <xdr:spPr>
        <a:xfrm>
          <a:off x="12827000" y="1477735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85</xdr:row>
      <xdr:rowOff>61884</xdr:rowOff>
    </xdr:from>
    <xdr:ext cx="762000" cy="259045"/>
    <xdr:sp macro="" textlink="">
      <xdr:nvSpPr>
        <xdr:cNvPr id="244" name="テキスト ボックス 243">
          <a:extLst>
            <a:ext uri="{FF2B5EF4-FFF2-40B4-BE49-F238E27FC236}">
              <a16:creationId xmlns:a16="http://schemas.microsoft.com/office/drawing/2014/main" id="{00000000-0008-0000-0300-0000F4000000}"/>
            </a:ext>
          </a:extLst>
        </xdr:cNvPr>
        <xdr:cNvSpPr txBox="1"/>
      </xdr:nvSpPr>
      <xdr:spPr>
        <a:xfrm>
          <a:off x="12065000" y="146351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99.0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84</xdr:row>
      <xdr:rowOff>30843</xdr:rowOff>
    </xdr:from>
    <xdr:to>
      <xdr:col>85</xdr:col>
      <xdr:colOff>95250</xdr:colOff>
      <xdr:row>84</xdr:row>
      <xdr:rowOff>30843</xdr:rowOff>
    </xdr:to>
    <xdr:cxnSp macro="">
      <xdr:nvCxnSpPr>
        <xdr:cNvPr id="245" name="直線コネクタ 244">
          <a:extLst>
            <a:ext uri="{FF2B5EF4-FFF2-40B4-BE49-F238E27FC236}">
              <a16:creationId xmlns:a16="http://schemas.microsoft.com/office/drawing/2014/main" id="{00000000-0008-0000-0300-0000F5000000}"/>
            </a:ext>
          </a:extLst>
        </xdr:cNvPr>
        <xdr:cNvCxnSpPr/>
      </xdr:nvCxnSpPr>
      <xdr:spPr>
        <a:xfrm>
          <a:off x="12827000" y="1443264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83</xdr:row>
      <xdr:rowOff>60070</xdr:rowOff>
    </xdr:from>
    <xdr:ext cx="762000" cy="259045"/>
    <xdr:sp macro="" textlink="">
      <xdr:nvSpPr>
        <xdr:cNvPr id="246" name="テキスト ボックス 245">
          <a:extLst>
            <a:ext uri="{FF2B5EF4-FFF2-40B4-BE49-F238E27FC236}">
              <a16:creationId xmlns:a16="http://schemas.microsoft.com/office/drawing/2014/main" id="{00000000-0008-0000-0300-0000F6000000}"/>
            </a:ext>
          </a:extLst>
        </xdr:cNvPr>
        <xdr:cNvSpPr txBox="1"/>
      </xdr:nvSpPr>
      <xdr:spPr>
        <a:xfrm>
          <a:off x="12065000" y="142904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82</xdr:row>
      <xdr:rowOff>29029</xdr:rowOff>
    </xdr:from>
    <xdr:to>
      <xdr:col>85</xdr:col>
      <xdr:colOff>95250</xdr:colOff>
      <xdr:row>82</xdr:row>
      <xdr:rowOff>29029</xdr:rowOff>
    </xdr:to>
    <xdr:cxnSp macro="">
      <xdr:nvCxnSpPr>
        <xdr:cNvPr id="247" name="直線コネクタ 246">
          <a:extLst>
            <a:ext uri="{FF2B5EF4-FFF2-40B4-BE49-F238E27FC236}">
              <a16:creationId xmlns:a16="http://schemas.microsoft.com/office/drawing/2014/main" id="{00000000-0008-0000-0300-0000F7000000}"/>
            </a:ext>
          </a:extLst>
        </xdr:cNvPr>
        <xdr:cNvCxnSpPr/>
      </xdr:nvCxnSpPr>
      <xdr:spPr>
        <a:xfrm>
          <a:off x="12827000" y="14087929"/>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81</xdr:row>
      <xdr:rowOff>58256</xdr:rowOff>
    </xdr:from>
    <xdr:ext cx="762000" cy="259045"/>
    <xdr:sp macro="" textlink="">
      <xdr:nvSpPr>
        <xdr:cNvPr id="248" name="テキスト ボックス 247">
          <a:extLst>
            <a:ext uri="{FF2B5EF4-FFF2-40B4-BE49-F238E27FC236}">
              <a16:creationId xmlns:a16="http://schemas.microsoft.com/office/drawing/2014/main" id="{00000000-0008-0000-0300-0000F8000000}"/>
            </a:ext>
          </a:extLst>
        </xdr:cNvPr>
        <xdr:cNvSpPr txBox="1"/>
      </xdr:nvSpPr>
      <xdr:spPr>
        <a:xfrm>
          <a:off x="12065000" y="1394570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97.0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80</xdr:row>
      <xdr:rowOff>27214</xdr:rowOff>
    </xdr:from>
    <xdr:to>
      <xdr:col>85</xdr:col>
      <xdr:colOff>95250</xdr:colOff>
      <xdr:row>80</xdr:row>
      <xdr:rowOff>27214</xdr:rowOff>
    </xdr:to>
    <xdr:cxnSp macro="">
      <xdr:nvCxnSpPr>
        <xdr:cNvPr id="249" name="直線コネクタ 248">
          <a:extLst>
            <a:ext uri="{FF2B5EF4-FFF2-40B4-BE49-F238E27FC236}">
              <a16:creationId xmlns:a16="http://schemas.microsoft.com/office/drawing/2014/main" id="{00000000-0008-0000-0300-0000F9000000}"/>
            </a:ext>
          </a:extLst>
        </xdr:cNvPr>
        <xdr:cNvCxnSpPr/>
      </xdr:nvCxnSpPr>
      <xdr:spPr>
        <a:xfrm>
          <a:off x="12827000" y="13743214"/>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79</xdr:row>
      <xdr:rowOff>56441</xdr:rowOff>
    </xdr:from>
    <xdr:ext cx="762000" cy="259045"/>
    <xdr:sp macro="" textlink="">
      <xdr:nvSpPr>
        <xdr:cNvPr id="250" name="テキスト ボックス 249">
          <a:extLst>
            <a:ext uri="{FF2B5EF4-FFF2-40B4-BE49-F238E27FC236}">
              <a16:creationId xmlns:a16="http://schemas.microsoft.com/office/drawing/2014/main" id="{00000000-0008-0000-0300-0000FA000000}"/>
            </a:ext>
          </a:extLst>
        </xdr:cNvPr>
        <xdr:cNvSpPr txBox="1"/>
      </xdr:nvSpPr>
      <xdr:spPr>
        <a:xfrm>
          <a:off x="12065000" y="1360099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78</xdr:row>
      <xdr:rowOff>25400</xdr:rowOff>
    </xdr:from>
    <xdr:to>
      <xdr:col>85</xdr:col>
      <xdr:colOff>95250</xdr:colOff>
      <xdr:row>78</xdr:row>
      <xdr:rowOff>25400</xdr:rowOff>
    </xdr:to>
    <xdr:cxnSp macro="">
      <xdr:nvCxnSpPr>
        <xdr:cNvPr id="251" name="直線コネクタ 250">
          <a:extLst>
            <a:ext uri="{FF2B5EF4-FFF2-40B4-BE49-F238E27FC236}">
              <a16:creationId xmlns:a16="http://schemas.microsoft.com/office/drawing/2014/main" id="{00000000-0008-0000-0300-0000FB000000}"/>
            </a:ext>
          </a:extLst>
        </xdr:cNvPr>
        <xdr:cNvCxnSpPr/>
      </xdr:nvCxnSpPr>
      <xdr:spPr>
        <a:xfrm>
          <a:off x="12827000" y="1339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77</xdr:row>
      <xdr:rowOff>54627</xdr:rowOff>
    </xdr:from>
    <xdr:ext cx="762000" cy="259045"/>
    <xdr:sp macro="" textlink="">
      <xdr:nvSpPr>
        <xdr:cNvPr id="252" name="テキスト ボックス 251">
          <a:extLst>
            <a:ext uri="{FF2B5EF4-FFF2-40B4-BE49-F238E27FC236}">
              <a16:creationId xmlns:a16="http://schemas.microsoft.com/office/drawing/2014/main" id="{00000000-0008-0000-0300-0000FC000000}"/>
            </a:ext>
          </a:extLst>
        </xdr:cNvPr>
        <xdr:cNvSpPr txBox="1"/>
      </xdr:nvSpPr>
      <xdr:spPr>
        <a:xfrm>
          <a:off x="12065000" y="13256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78</xdr:row>
      <xdr:rowOff>25400</xdr:rowOff>
    </xdr:from>
    <xdr:to>
      <xdr:col>85</xdr:col>
      <xdr:colOff>95250</xdr:colOff>
      <xdr:row>92</xdr:row>
      <xdr:rowOff>38100</xdr:rowOff>
    </xdr:to>
    <xdr:sp macro="" textlink="">
      <xdr:nvSpPr>
        <xdr:cNvPr id="253" name="給与水準   （国との比較）グラフ枠">
          <a:extLst>
            <a:ext uri="{FF2B5EF4-FFF2-40B4-BE49-F238E27FC236}">
              <a16:creationId xmlns:a16="http://schemas.microsoft.com/office/drawing/2014/main" id="{00000000-0008-0000-0300-0000FD000000}"/>
            </a:ext>
          </a:extLst>
        </xdr:cNvPr>
        <xdr:cNvSpPr/>
      </xdr:nvSpPr>
      <xdr:spPr>
        <a:xfrm>
          <a:off x="12827000" y="1339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44450</xdr:colOff>
      <xdr:row>81</xdr:row>
      <xdr:rowOff>62593</xdr:rowOff>
    </xdr:from>
    <xdr:to>
      <xdr:col>81</xdr:col>
      <xdr:colOff>44450</xdr:colOff>
      <xdr:row>90</xdr:row>
      <xdr:rowOff>1814</xdr:rowOff>
    </xdr:to>
    <xdr:cxnSp macro="">
      <xdr:nvCxnSpPr>
        <xdr:cNvPr id="254" name="直線コネクタ 253">
          <a:extLst>
            <a:ext uri="{FF2B5EF4-FFF2-40B4-BE49-F238E27FC236}">
              <a16:creationId xmlns:a16="http://schemas.microsoft.com/office/drawing/2014/main" id="{00000000-0008-0000-0300-0000FE000000}"/>
            </a:ext>
          </a:extLst>
        </xdr:cNvPr>
        <xdr:cNvCxnSpPr/>
      </xdr:nvCxnSpPr>
      <xdr:spPr>
        <a:xfrm flipV="1">
          <a:off x="17018000" y="13950043"/>
          <a:ext cx="0" cy="1482271"/>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89</xdr:row>
      <xdr:rowOff>145341</xdr:rowOff>
    </xdr:from>
    <xdr:ext cx="762000" cy="259045"/>
    <xdr:sp macro="" textlink="">
      <xdr:nvSpPr>
        <xdr:cNvPr id="255" name="給与水準   （国との比較）最小値テキスト">
          <a:extLst>
            <a:ext uri="{FF2B5EF4-FFF2-40B4-BE49-F238E27FC236}">
              <a16:creationId xmlns:a16="http://schemas.microsoft.com/office/drawing/2014/main" id="{00000000-0008-0000-0300-0000FF000000}"/>
            </a:ext>
          </a:extLst>
        </xdr:cNvPr>
        <xdr:cNvSpPr txBox="1"/>
      </xdr:nvSpPr>
      <xdr:spPr>
        <a:xfrm>
          <a:off x="17106900" y="1540439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100.9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90</xdr:row>
      <xdr:rowOff>1814</xdr:rowOff>
    </xdr:from>
    <xdr:to>
      <xdr:col>81</xdr:col>
      <xdr:colOff>133350</xdr:colOff>
      <xdr:row>90</xdr:row>
      <xdr:rowOff>1814</xdr:rowOff>
    </xdr:to>
    <xdr:cxnSp macro="">
      <xdr:nvCxnSpPr>
        <xdr:cNvPr id="256" name="直線コネクタ 255">
          <a:extLst>
            <a:ext uri="{FF2B5EF4-FFF2-40B4-BE49-F238E27FC236}">
              <a16:creationId xmlns:a16="http://schemas.microsoft.com/office/drawing/2014/main" id="{00000000-0008-0000-0300-000000010000}"/>
            </a:ext>
          </a:extLst>
        </xdr:cNvPr>
        <xdr:cNvCxnSpPr/>
      </xdr:nvCxnSpPr>
      <xdr:spPr>
        <a:xfrm>
          <a:off x="16929100" y="1543231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79</xdr:row>
      <xdr:rowOff>148970</xdr:rowOff>
    </xdr:from>
    <xdr:ext cx="762000" cy="259045"/>
    <xdr:sp macro="" textlink="">
      <xdr:nvSpPr>
        <xdr:cNvPr id="257" name="給与水準   （国との比較）最大値テキスト">
          <a:extLst>
            <a:ext uri="{FF2B5EF4-FFF2-40B4-BE49-F238E27FC236}">
              <a16:creationId xmlns:a16="http://schemas.microsoft.com/office/drawing/2014/main" id="{00000000-0008-0000-0300-000001010000}"/>
            </a:ext>
          </a:extLst>
        </xdr:cNvPr>
        <xdr:cNvSpPr txBox="1"/>
      </xdr:nvSpPr>
      <xdr:spPr>
        <a:xfrm>
          <a:off x="17106900" y="136935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96.6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81</xdr:row>
      <xdr:rowOff>62593</xdr:rowOff>
    </xdr:from>
    <xdr:to>
      <xdr:col>81</xdr:col>
      <xdr:colOff>133350</xdr:colOff>
      <xdr:row>81</xdr:row>
      <xdr:rowOff>62593</xdr:rowOff>
    </xdr:to>
    <xdr:cxnSp macro="">
      <xdr:nvCxnSpPr>
        <xdr:cNvPr id="258" name="直線コネクタ 257">
          <a:extLst>
            <a:ext uri="{FF2B5EF4-FFF2-40B4-BE49-F238E27FC236}">
              <a16:creationId xmlns:a16="http://schemas.microsoft.com/office/drawing/2014/main" id="{00000000-0008-0000-0300-000002010000}"/>
            </a:ext>
          </a:extLst>
        </xdr:cNvPr>
        <xdr:cNvCxnSpPr/>
      </xdr:nvCxnSpPr>
      <xdr:spPr>
        <a:xfrm>
          <a:off x="16929100" y="1395004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77</xdr:col>
      <xdr:colOff>44450</xdr:colOff>
      <xdr:row>87</xdr:row>
      <xdr:rowOff>68036</xdr:rowOff>
    </xdr:from>
    <xdr:to>
      <xdr:col>81</xdr:col>
      <xdr:colOff>44450</xdr:colOff>
      <xdr:row>87</xdr:row>
      <xdr:rowOff>68036</xdr:rowOff>
    </xdr:to>
    <xdr:cxnSp macro="">
      <xdr:nvCxnSpPr>
        <xdr:cNvPr id="259" name="直線コネクタ 258">
          <a:extLst>
            <a:ext uri="{FF2B5EF4-FFF2-40B4-BE49-F238E27FC236}">
              <a16:creationId xmlns:a16="http://schemas.microsoft.com/office/drawing/2014/main" id="{00000000-0008-0000-0300-000003010000}"/>
            </a:ext>
          </a:extLst>
        </xdr:cNvPr>
        <xdr:cNvCxnSpPr/>
      </xdr:nvCxnSpPr>
      <xdr:spPr>
        <a:xfrm>
          <a:off x="16179800" y="14984186"/>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84</xdr:row>
      <xdr:rowOff>31948</xdr:rowOff>
    </xdr:from>
    <xdr:ext cx="762000" cy="259045"/>
    <xdr:sp macro="" textlink="">
      <xdr:nvSpPr>
        <xdr:cNvPr id="260" name="給与水準   （国との比較）平均値テキスト">
          <a:extLst>
            <a:ext uri="{FF2B5EF4-FFF2-40B4-BE49-F238E27FC236}">
              <a16:creationId xmlns:a16="http://schemas.microsoft.com/office/drawing/2014/main" id="{00000000-0008-0000-0300-000004010000}"/>
            </a:ext>
          </a:extLst>
        </xdr:cNvPr>
        <xdr:cNvSpPr txBox="1"/>
      </xdr:nvSpPr>
      <xdr:spPr>
        <a:xfrm>
          <a:off x="17106900" y="14433748"/>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98.6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85</xdr:row>
      <xdr:rowOff>15421</xdr:rowOff>
    </xdr:from>
    <xdr:to>
      <xdr:col>81</xdr:col>
      <xdr:colOff>95250</xdr:colOff>
      <xdr:row>85</xdr:row>
      <xdr:rowOff>117021</xdr:rowOff>
    </xdr:to>
    <xdr:sp macro="" textlink="">
      <xdr:nvSpPr>
        <xdr:cNvPr id="261" name="フローチャート: 判断 260">
          <a:extLst>
            <a:ext uri="{FF2B5EF4-FFF2-40B4-BE49-F238E27FC236}">
              <a16:creationId xmlns:a16="http://schemas.microsoft.com/office/drawing/2014/main" id="{00000000-0008-0000-0300-000005010000}"/>
            </a:ext>
          </a:extLst>
        </xdr:cNvPr>
        <xdr:cNvSpPr/>
      </xdr:nvSpPr>
      <xdr:spPr>
        <a:xfrm>
          <a:off x="16967200" y="1458867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72</xdr:col>
      <xdr:colOff>203200</xdr:colOff>
      <xdr:row>86</xdr:row>
      <xdr:rowOff>32657</xdr:rowOff>
    </xdr:from>
    <xdr:to>
      <xdr:col>77</xdr:col>
      <xdr:colOff>44450</xdr:colOff>
      <xdr:row>87</xdr:row>
      <xdr:rowOff>68036</xdr:rowOff>
    </xdr:to>
    <xdr:cxnSp macro="">
      <xdr:nvCxnSpPr>
        <xdr:cNvPr id="262" name="直線コネクタ 261">
          <a:extLst>
            <a:ext uri="{FF2B5EF4-FFF2-40B4-BE49-F238E27FC236}">
              <a16:creationId xmlns:a16="http://schemas.microsoft.com/office/drawing/2014/main" id="{00000000-0008-0000-0300-000006010000}"/>
            </a:ext>
          </a:extLst>
        </xdr:cNvPr>
        <xdr:cNvCxnSpPr/>
      </xdr:nvCxnSpPr>
      <xdr:spPr>
        <a:xfrm>
          <a:off x="15290800" y="14777357"/>
          <a:ext cx="889000" cy="20682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203200</xdr:colOff>
      <xdr:row>85</xdr:row>
      <xdr:rowOff>84364</xdr:rowOff>
    </xdr:from>
    <xdr:to>
      <xdr:col>77</xdr:col>
      <xdr:colOff>95250</xdr:colOff>
      <xdr:row>86</xdr:row>
      <xdr:rowOff>14514</xdr:rowOff>
    </xdr:to>
    <xdr:sp macro="" textlink="">
      <xdr:nvSpPr>
        <xdr:cNvPr id="263" name="フローチャート: 判断 262">
          <a:extLst>
            <a:ext uri="{FF2B5EF4-FFF2-40B4-BE49-F238E27FC236}">
              <a16:creationId xmlns:a16="http://schemas.microsoft.com/office/drawing/2014/main" id="{00000000-0008-0000-0300-000007010000}"/>
            </a:ext>
          </a:extLst>
        </xdr:cNvPr>
        <xdr:cNvSpPr/>
      </xdr:nvSpPr>
      <xdr:spPr>
        <a:xfrm>
          <a:off x="16129000" y="1465761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84</xdr:row>
      <xdr:rowOff>24691</xdr:rowOff>
    </xdr:from>
    <xdr:ext cx="736600" cy="259045"/>
    <xdr:sp macro="" textlink="">
      <xdr:nvSpPr>
        <xdr:cNvPr id="264" name="テキスト ボックス 263">
          <a:extLst>
            <a:ext uri="{FF2B5EF4-FFF2-40B4-BE49-F238E27FC236}">
              <a16:creationId xmlns:a16="http://schemas.microsoft.com/office/drawing/2014/main" id="{00000000-0008-0000-0300-000008010000}"/>
            </a:ext>
          </a:extLst>
        </xdr:cNvPr>
        <xdr:cNvSpPr txBox="1"/>
      </xdr:nvSpPr>
      <xdr:spPr>
        <a:xfrm>
          <a:off x="15798800" y="14426491"/>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98.8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152400</xdr:colOff>
      <xdr:row>86</xdr:row>
      <xdr:rowOff>32657</xdr:rowOff>
    </xdr:from>
    <xdr:to>
      <xdr:col>72</xdr:col>
      <xdr:colOff>203200</xdr:colOff>
      <xdr:row>86</xdr:row>
      <xdr:rowOff>136071</xdr:rowOff>
    </xdr:to>
    <xdr:cxnSp macro="">
      <xdr:nvCxnSpPr>
        <xdr:cNvPr id="265" name="直線コネクタ 264">
          <a:extLst>
            <a:ext uri="{FF2B5EF4-FFF2-40B4-BE49-F238E27FC236}">
              <a16:creationId xmlns:a16="http://schemas.microsoft.com/office/drawing/2014/main" id="{00000000-0008-0000-0300-000009010000}"/>
            </a:ext>
          </a:extLst>
        </xdr:cNvPr>
        <xdr:cNvCxnSpPr/>
      </xdr:nvCxnSpPr>
      <xdr:spPr>
        <a:xfrm flipV="1">
          <a:off x="14401800" y="14777357"/>
          <a:ext cx="889000" cy="10341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72</xdr:col>
      <xdr:colOff>152400</xdr:colOff>
      <xdr:row>85</xdr:row>
      <xdr:rowOff>118836</xdr:rowOff>
    </xdr:from>
    <xdr:to>
      <xdr:col>73</xdr:col>
      <xdr:colOff>44450</xdr:colOff>
      <xdr:row>86</xdr:row>
      <xdr:rowOff>48986</xdr:rowOff>
    </xdr:to>
    <xdr:sp macro="" textlink="">
      <xdr:nvSpPr>
        <xdr:cNvPr id="266" name="フローチャート: 判断 265">
          <a:extLst>
            <a:ext uri="{FF2B5EF4-FFF2-40B4-BE49-F238E27FC236}">
              <a16:creationId xmlns:a16="http://schemas.microsoft.com/office/drawing/2014/main" id="{00000000-0008-0000-0300-00000A010000}"/>
            </a:ext>
          </a:extLst>
        </xdr:cNvPr>
        <xdr:cNvSpPr/>
      </xdr:nvSpPr>
      <xdr:spPr>
        <a:xfrm>
          <a:off x="15240000" y="1469208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84</xdr:row>
      <xdr:rowOff>59163</xdr:rowOff>
    </xdr:from>
    <xdr:ext cx="762000" cy="259045"/>
    <xdr:sp macro="" textlink="">
      <xdr:nvSpPr>
        <xdr:cNvPr id="267" name="テキスト ボックス 266">
          <a:extLst>
            <a:ext uri="{FF2B5EF4-FFF2-40B4-BE49-F238E27FC236}">
              <a16:creationId xmlns:a16="http://schemas.microsoft.com/office/drawing/2014/main" id="{00000000-0008-0000-0300-00000B010000}"/>
            </a:ext>
          </a:extLst>
        </xdr:cNvPr>
        <xdr:cNvSpPr txBox="1"/>
      </xdr:nvSpPr>
      <xdr:spPr>
        <a:xfrm>
          <a:off x="14909800" y="1446096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98.9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101600</xdr:colOff>
      <xdr:row>86</xdr:row>
      <xdr:rowOff>136071</xdr:rowOff>
    </xdr:from>
    <xdr:to>
      <xdr:col>68</xdr:col>
      <xdr:colOff>152400</xdr:colOff>
      <xdr:row>88</xdr:row>
      <xdr:rowOff>68943</xdr:rowOff>
    </xdr:to>
    <xdr:cxnSp macro="">
      <xdr:nvCxnSpPr>
        <xdr:cNvPr id="268" name="直線コネクタ 267">
          <a:extLst>
            <a:ext uri="{FF2B5EF4-FFF2-40B4-BE49-F238E27FC236}">
              <a16:creationId xmlns:a16="http://schemas.microsoft.com/office/drawing/2014/main" id="{00000000-0008-0000-0300-00000C010000}"/>
            </a:ext>
          </a:extLst>
        </xdr:cNvPr>
        <xdr:cNvCxnSpPr/>
      </xdr:nvCxnSpPr>
      <xdr:spPr>
        <a:xfrm flipV="1">
          <a:off x="13512800" y="14880771"/>
          <a:ext cx="889000" cy="27577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68</xdr:col>
      <xdr:colOff>101600</xdr:colOff>
      <xdr:row>86</xdr:row>
      <xdr:rowOff>16329</xdr:rowOff>
    </xdr:from>
    <xdr:to>
      <xdr:col>68</xdr:col>
      <xdr:colOff>203200</xdr:colOff>
      <xdr:row>86</xdr:row>
      <xdr:rowOff>117929</xdr:rowOff>
    </xdr:to>
    <xdr:sp macro="" textlink="">
      <xdr:nvSpPr>
        <xdr:cNvPr id="269" name="フローチャート: 判断 268">
          <a:extLst>
            <a:ext uri="{FF2B5EF4-FFF2-40B4-BE49-F238E27FC236}">
              <a16:creationId xmlns:a16="http://schemas.microsoft.com/office/drawing/2014/main" id="{00000000-0008-0000-0300-00000D010000}"/>
            </a:ext>
          </a:extLst>
        </xdr:cNvPr>
        <xdr:cNvSpPr/>
      </xdr:nvSpPr>
      <xdr:spPr>
        <a:xfrm>
          <a:off x="14351000" y="1476102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84</xdr:row>
      <xdr:rowOff>128106</xdr:rowOff>
    </xdr:from>
    <xdr:ext cx="762000" cy="259045"/>
    <xdr:sp macro="" textlink="">
      <xdr:nvSpPr>
        <xdr:cNvPr id="270" name="テキスト ボックス 269">
          <a:extLst>
            <a:ext uri="{FF2B5EF4-FFF2-40B4-BE49-F238E27FC236}">
              <a16:creationId xmlns:a16="http://schemas.microsoft.com/office/drawing/2014/main" id="{00000000-0008-0000-0300-00000E010000}"/>
            </a:ext>
          </a:extLst>
        </xdr:cNvPr>
        <xdr:cNvSpPr txBox="1"/>
      </xdr:nvSpPr>
      <xdr:spPr>
        <a:xfrm>
          <a:off x="14020800" y="1452990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99.1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87</xdr:row>
      <xdr:rowOff>86179</xdr:rowOff>
    </xdr:from>
    <xdr:to>
      <xdr:col>64</xdr:col>
      <xdr:colOff>152400</xdr:colOff>
      <xdr:row>88</xdr:row>
      <xdr:rowOff>16329</xdr:rowOff>
    </xdr:to>
    <xdr:sp macro="" textlink="">
      <xdr:nvSpPr>
        <xdr:cNvPr id="271" name="フローチャート: 判断 270">
          <a:extLst>
            <a:ext uri="{FF2B5EF4-FFF2-40B4-BE49-F238E27FC236}">
              <a16:creationId xmlns:a16="http://schemas.microsoft.com/office/drawing/2014/main" id="{00000000-0008-0000-0300-00000F010000}"/>
            </a:ext>
          </a:extLst>
        </xdr:cNvPr>
        <xdr:cNvSpPr/>
      </xdr:nvSpPr>
      <xdr:spPr>
        <a:xfrm>
          <a:off x="13462000" y="1500232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86</xdr:row>
      <xdr:rowOff>26506</xdr:rowOff>
    </xdr:from>
    <xdr:ext cx="762000" cy="259045"/>
    <xdr:sp macro="" textlink="">
      <xdr:nvSpPr>
        <xdr:cNvPr id="272" name="テキスト ボックス 271">
          <a:extLst>
            <a:ext uri="{FF2B5EF4-FFF2-40B4-BE49-F238E27FC236}">
              <a16:creationId xmlns:a16="http://schemas.microsoft.com/office/drawing/2014/main" id="{00000000-0008-0000-0300-000010010000}"/>
            </a:ext>
          </a:extLst>
        </xdr:cNvPr>
        <xdr:cNvSpPr txBox="1"/>
      </xdr:nvSpPr>
      <xdr:spPr>
        <a:xfrm>
          <a:off x="13131800" y="1477120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99.8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38100</xdr:colOff>
      <xdr:row>92</xdr:row>
      <xdr:rowOff>35577</xdr:rowOff>
    </xdr:from>
    <xdr:ext cx="762000" cy="259045"/>
    <xdr:sp macro="" textlink="">
      <xdr:nvSpPr>
        <xdr:cNvPr id="273" name="テキスト ボックス 272">
          <a:extLst>
            <a:ext uri="{FF2B5EF4-FFF2-40B4-BE49-F238E27FC236}">
              <a16:creationId xmlns:a16="http://schemas.microsoft.com/office/drawing/2014/main" id="{00000000-0008-0000-0300-000011010000}"/>
            </a:ext>
          </a:extLst>
        </xdr:cNvPr>
        <xdr:cNvSpPr txBox="1"/>
      </xdr:nvSpPr>
      <xdr:spPr>
        <a:xfrm>
          <a:off x="168021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76</xdr:col>
      <xdr:colOff>38100</xdr:colOff>
      <xdr:row>92</xdr:row>
      <xdr:rowOff>35577</xdr:rowOff>
    </xdr:from>
    <xdr:ext cx="762000" cy="259045"/>
    <xdr:sp macro="" textlink="">
      <xdr:nvSpPr>
        <xdr:cNvPr id="274" name="テキスト ボックス 273">
          <a:extLst>
            <a:ext uri="{FF2B5EF4-FFF2-40B4-BE49-F238E27FC236}">
              <a16:creationId xmlns:a16="http://schemas.microsoft.com/office/drawing/2014/main" id="{00000000-0008-0000-0300-000012010000}"/>
            </a:ext>
          </a:extLst>
        </xdr:cNvPr>
        <xdr:cNvSpPr txBox="1"/>
      </xdr:nvSpPr>
      <xdr:spPr>
        <a:xfrm>
          <a:off x="15963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71</xdr:col>
      <xdr:colOff>196850</xdr:colOff>
      <xdr:row>92</xdr:row>
      <xdr:rowOff>35577</xdr:rowOff>
    </xdr:from>
    <xdr:ext cx="762000" cy="259045"/>
    <xdr:sp macro="" textlink="">
      <xdr:nvSpPr>
        <xdr:cNvPr id="275" name="テキスト ボックス 274">
          <a:extLst>
            <a:ext uri="{FF2B5EF4-FFF2-40B4-BE49-F238E27FC236}">
              <a16:creationId xmlns:a16="http://schemas.microsoft.com/office/drawing/2014/main" id="{00000000-0008-0000-0300-000013010000}"/>
            </a:ext>
          </a:extLst>
        </xdr:cNvPr>
        <xdr:cNvSpPr txBox="1"/>
      </xdr:nvSpPr>
      <xdr:spPr>
        <a:xfrm>
          <a:off x="15074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146050</xdr:colOff>
      <xdr:row>92</xdr:row>
      <xdr:rowOff>35577</xdr:rowOff>
    </xdr:from>
    <xdr:ext cx="762000" cy="259045"/>
    <xdr:sp macro="" textlink="">
      <xdr:nvSpPr>
        <xdr:cNvPr id="276" name="テキスト ボックス 275">
          <a:extLst>
            <a:ext uri="{FF2B5EF4-FFF2-40B4-BE49-F238E27FC236}">
              <a16:creationId xmlns:a16="http://schemas.microsoft.com/office/drawing/2014/main" id="{00000000-0008-0000-0300-000014010000}"/>
            </a:ext>
          </a:extLst>
        </xdr:cNvPr>
        <xdr:cNvSpPr txBox="1"/>
      </xdr:nvSpPr>
      <xdr:spPr>
        <a:xfrm>
          <a:off x="14185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95250</xdr:colOff>
      <xdr:row>92</xdr:row>
      <xdr:rowOff>35577</xdr:rowOff>
    </xdr:from>
    <xdr:ext cx="762000" cy="259045"/>
    <xdr:sp macro="" textlink="">
      <xdr:nvSpPr>
        <xdr:cNvPr id="277" name="テキスト ボックス 276">
          <a:extLst>
            <a:ext uri="{FF2B5EF4-FFF2-40B4-BE49-F238E27FC236}">
              <a16:creationId xmlns:a16="http://schemas.microsoft.com/office/drawing/2014/main" id="{00000000-0008-0000-0300-000015010000}"/>
            </a:ext>
          </a:extLst>
        </xdr:cNvPr>
        <xdr:cNvSpPr txBox="1"/>
      </xdr:nvSpPr>
      <xdr:spPr>
        <a:xfrm>
          <a:off x="13296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87</xdr:row>
      <xdr:rowOff>17236</xdr:rowOff>
    </xdr:from>
    <xdr:to>
      <xdr:col>81</xdr:col>
      <xdr:colOff>95250</xdr:colOff>
      <xdr:row>87</xdr:row>
      <xdr:rowOff>118836</xdr:rowOff>
    </xdr:to>
    <xdr:sp macro="" textlink="">
      <xdr:nvSpPr>
        <xdr:cNvPr id="278" name="楕円 277">
          <a:extLst>
            <a:ext uri="{FF2B5EF4-FFF2-40B4-BE49-F238E27FC236}">
              <a16:creationId xmlns:a16="http://schemas.microsoft.com/office/drawing/2014/main" id="{00000000-0008-0000-0300-000016010000}"/>
            </a:ext>
          </a:extLst>
        </xdr:cNvPr>
        <xdr:cNvSpPr/>
      </xdr:nvSpPr>
      <xdr:spPr>
        <a:xfrm>
          <a:off x="16967200" y="1493338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81</xdr:col>
      <xdr:colOff>133350</xdr:colOff>
      <xdr:row>86</xdr:row>
      <xdr:rowOff>160763</xdr:rowOff>
    </xdr:from>
    <xdr:ext cx="762000" cy="259045"/>
    <xdr:sp macro="" textlink="">
      <xdr:nvSpPr>
        <xdr:cNvPr id="279" name="給与水準   （国との比較）該当値テキスト">
          <a:extLst>
            <a:ext uri="{FF2B5EF4-FFF2-40B4-BE49-F238E27FC236}">
              <a16:creationId xmlns:a16="http://schemas.microsoft.com/office/drawing/2014/main" id="{00000000-0008-0000-0300-000017010000}"/>
            </a:ext>
          </a:extLst>
        </xdr:cNvPr>
        <xdr:cNvSpPr txBox="1"/>
      </xdr:nvSpPr>
      <xdr:spPr>
        <a:xfrm>
          <a:off x="17106900" y="1490546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99.6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203200</xdr:colOff>
      <xdr:row>87</xdr:row>
      <xdr:rowOff>17236</xdr:rowOff>
    </xdr:from>
    <xdr:to>
      <xdr:col>77</xdr:col>
      <xdr:colOff>95250</xdr:colOff>
      <xdr:row>87</xdr:row>
      <xdr:rowOff>118836</xdr:rowOff>
    </xdr:to>
    <xdr:sp macro="" textlink="">
      <xdr:nvSpPr>
        <xdr:cNvPr id="280" name="楕円 279">
          <a:extLst>
            <a:ext uri="{FF2B5EF4-FFF2-40B4-BE49-F238E27FC236}">
              <a16:creationId xmlns:a16="http://schemas.microsoft.com/office/drawing/2014/main" id="{00000000-0008-0000-0300-000018010000}"/>
            </a:ext>
          </a:extLst>
        </xdr:cNvPr>
        <xdr:cNvSpPr/>
      </xdr:nvSpPr>
      <xdr:spPr>
        <a:xfrm>
          <a:off x="16129000" y="1493338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87</xdr:row>
      <xdr:rowOff>103613</xdr:rowOff>
    </xdr:from>
    <xdr:ext cx="736600" cy="259045"/>
    <xdr:sp macro="" textlink="">
      <xdr:nvSpPr>
        <xdr:cNvPr id="281" name="テキスト ボックス 280">
          <a:extLst>
            <a:ext uri="{FF2B5EF4-FFF2-40B4-BE49-F238E27FC236}">
              <a16:creationId xmlns:a16="http://schemas.microsoft.com/office/drawing/2014/main" id="{00000000-0008-0000-0300-000019010000}"/>
            </a:ext>
          </a:extLst>
        </xdr:cNvPr>
        <xdr:cNvSpPr txBox="1"/>
      </xdr:nvSpPr>
      <xdr:spPr>
        <a:xfrm>
          <a:off x="15798800" y="15019763"/>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99.6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72</xdr:col>
      <xdr:colOff>152400</xdr:colOff>
      <xdr:row>85</xdr:row>
      <xdr:rowOff>153307</xdr:rowOff>
    </xdr:from>
    <xdr:to>
      <xdr:col>73</xdr:col>
      <xdr:colOff>44450</xdr:colOff>
      <xdr:row>86</xdr:row>
      <xdr:rowOff>83457</xdr:rowOff>
    </xdr:to>
    <xdr:sp macro="" textlink="">
      <xdr:nvSpPr>
        <xdr:cNvPr id="282" name="楕円 281">
          <a:extLst>
            <a:ext uri="{FF2B5EF4-FFF2-40B4-BE49-F238E27FC236}">
              <a16:creationId xmlns:a16="http://schemas.microsoft.com/office/drawing/2014/main" id="{00000000-0008-0000-0300-00001A010000}"/>
            </a:ext>
          </a:extLst>
        </xdr:cNvPr>
        <xdr:cNvSpPr/>
      </xdr:nvSpPr>
      <xdr:spPr>
        <a:xfrm>
          <a:off x="15240000" y="1472655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86</xdr:row>
      <xdr:rowOff>68234</xdr:rowOff>
    </xdr:from>
    <xdr:ext cx="762000" cy="259045"/>
    <xdr:sp macro="" textlink="">
      <xdr:nvSpPr>
        <xdr:cNvPr id="283" name="テキスト ボックス 282">
          <a:extLst>
            <a:ext uri="{FF2B5EF4-FFF2-40B4-BE49-F238E27FC236}">
              <a16:creationId xmlns:a16="http://schemas.microsoft.com/office/drawing/2014/main" id="{00000000-0008-0000-0300-00001B010000}"/>
            </a:ext>
          </a:extLst>
        </xdr:cNvPr>
        <xdr:cNvSpPr txBox="1"/>
      </xdr:nvSpPr>
      <xdr:spPr>
        <a:xfrm>
          <a:off x="14909800" y="148129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99.0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101600</xdr:colOff>
      <xdr:row>86</xdr:row>
      <xdr:rowOff>85271</xdr:rowOff>
    </xdr:from>
    <xdr:to>
      <xdr:col>68</xdr:col>
      <xdr:colOff>203200</xdr:colOff>
      <xdr:row>87</xdr:row>
      <xdr:rowOff>15421</xdr:rowOff>
    </xdr:to>
    <xdr:sp macro="" textlink="">
      <xdr:nvSpPr>
        <xdr:cNvPr id="284" name="楕円 283">
          <a:extLst>
            <a:ext uri="{FF2B5EF4-FFF2-40B4-BE49-F238E27FC236}">
              <a16:creationId xmlns:a16="http://schemas.microsoft.com/office/drawing/2014/main" id="{00000000-0008-0000-0300-00001C010000}"/>
            </a:ext>
          </a:extLst>
        </xdr:cNvPr>
        <xdr:cNvSpPr/>
      </xdr:nvSpPr>
      <xdr:spPr>
        <a:xfrm>
          <a:off x="14351000" y="1482997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87</xdr:row>
      <xdr:rowOff>198</xdr:rowOff>
    </xdr:from>
    <xdr:ext cx="762000" cy="259045"/>
    <xdr:sp macro="" textlink="">
      <xdr:nvSpPr>
        <xdr:cNvPr id="285" name="テキスト ボックス 284">
          <a:extLst>
            <a:ext uri="{FF2B5EF4-FFF2-40B4-BE49-F238E27FC236}">
              <a16:creationId xmlns:a16="http://schemas.microsoft.com/office/drawing/2014/main" id="{00000000-0008-0000-0300-00001D010000}"/>
            </a:ext>
          </a:extLst>
        </xdr:cNvPr>
        <xdr:cNvSpPr txBox="1"/>
      </xdr:nvSpPr>
      <xdr:spPr>
        <a:xfrm>
          <a:off x="14020800" y="1491634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99.3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88</xdr:row>
      <xdr:rowOff>18143</xdr:rowOff>
    </xdr:from>
    <xdr:to>
      <xdr:col>64</xdr:col>
      <xdr:colOff>152400</xdr:colOff>
      <xdr:row>88</xdr:row>
      <xdr:rowOff>119743</xdr:rowOff>
    </xdr:to>
    <xdr:sp macro="" textlink="">
      <xdr:nvSpPr>
        <xdr:cNvPr id="286" name="楕円 285">
          <a:extLst>
            <a:ext uri="{FF2B5EF4-FFF2-40B4-BE49-F238E27FC236}">
              <a16:creationId xmlns:a16="http://schemas.microsoft.com/office/drawing/2014/main" id="{00000000-0008-0000-0300-00001E010000}"/>
            </a:ext>
          </a:extLst>
        </xdr:cNvPr>
        <xdr:cNvSpPr/>
      </xdr:nvSpPr>
      <xdr:spPr>
        <a:xfrm>
          <a:off x="13462000" y="1510574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88</xdr:row>
      <xdr:rowOff>104520</xdr:rowOff>
    </xdr:from>
    <xdr:ext cx="762000" cy="259045"/>
    <xdr:sp macro="" textlink="">
      <xdr:nvSpPr>
        <xdr:cNvPr id="287" name="テキスト ボックス 286">
          <a:extLst>
            <a:ext uri="{FF2B5EF4-FFF2-40B4-BE49-F238E27FC236}">
              <a16:creationId xmlns:a16="http://schemas.microsoft.com/office/drawing/2014/main" id="{00000000-0008-0000-0300-00001F010000}"/>
            </a:ext>
          </a:extLst>
        </xdr:cNvPr>
        <xdr:cNvSpPr txBox="1"/>
      </xdr:nvSpPr>
      <xdr:spPr>
        <a:xfrm>
          <a:off x="13131800" y="151921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100.1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51</xdr:row>
      <xdr:rowOff>82550</xdr:rowOff>
    </xdr:from>
    <xdr:to>
      <xdr:col>85</xdr:col>
      <xdr:colOff>95250</xdr:colOff>
      <xdr:row>53</xdr:row>
      <xdr:rowOff>57150</xdr:rowOff>
    </xdr:to>
    <xdr:sp macro="" textlink="">
      <xdr:nvSpPr>
        <xdr:cNvPr id="288" name="正方形/長方形 287">
          <a:extLst>
            <a:ext uri="{FF2B5EF4-FFF2-40B4-BE49-F238E27FC236}">
              <a16:creationId xmlns:a16="http://schemas.microsoft.com/office/drawing/2014/main" id="{00000000-0008-0000-0300-000020010000}"/>
            </a:ext>
          </a:extLst>
        </xdr:cNvPr>
        <xdr:cNvSpPr/>
      </xdr:nvSpPr>
      <xdr:spPr>
        <a:xfrm>
          <a:off x="12827000" y="882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定員管理の状況</a:t>
          </a:r>
        </a:p>
      </xdr:txBody>
    </xdr:sp>
    <xdr:clientData/>
  </xdr:twoCellAnchor>
  <xdr:oneCellAnchor>
    <xdr:from>
      <xdr:col>63</xdr:col>
      <xdr:colOff>144652</xdr:colOff>
      <xdr:row>53</xdr:row>
      <xdr:rowOff>101600</xdr:rowOff>
    </xdr:from>
    <xdr:ext cx="2263396" cy="309059"/>
    <xdr:sp macro="" textlink="">
      <xdr:nvSpPr>
        <xdr:cNvPr id="289" name="テキスト ボックス 288">
          <a:extLst>
            <a:ext uri="{FF2B5EF4-FFF2-40B4-BE49-F238E27FC236}">
              <a16:creationId xmlns:a16="http://schemas.microsoft.com/office/drawing/2014/main" id="{00000000-0008-0000-0300-000021010000}"/>
            </a:ext>
          </a:extLst>
        </xdr:cNvPr>
        <xdr:cNvSpPr txBox="1"/>
      </xdr:nvSpPr>
      <xdr:spPr>
        <a:xfrm>
          <a:off x="13346302" y="9188450"/>
          <a:ext cx="2263396"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人口</a:t>
          </a:r>
          <a:r>
            <a:rPr kumimoji="1" lang="en-US" altLang="ja-JP" sz="1300" b="1">
              <a:latin typeface="ＭＳ Ｐゴシック" panose="020B0600070205080204" pitchFamily="50" charset="-128"/>
              <a:ea typeface="ＭＳ Ｐゴシック" panose="020B0600070205080204" pitchFamily="50" charset="-128"/>
            </a:rPr>
            <a:t>1,000</a:t>
          </a:r>
          <a:r>
            <a:rPr kumimoji="1" lang="ja-JP" altLang="en-US" sz="1300" b="1">
              <a:latin typeface="ＭＳ Ｐゴシック" panose="020B0600070205080204" pitchFamily="50" charset="-128"/>
              <a:ea typeface="ＭＳ Ｐゴシック" panose="020B0600070205080204" pitchFamily="50" charset="-128"/>
            </a:rPr>
            <a:t>人当たり職員数</a:t>
          </a:r>
        </a:p>
      </xdr:txBody>
    </xdr:sp>
    <xdr:clientData/>
  </xdr:oneCellAnchor>
  <xdr:oneCellAnchor>
    <xdr:from>
      <xdr:col>75</xdr:col>
      <xdr:colOff>20449</xdr:colOff>
      <xdr:row>53</xdr:row>
      <xdr:rowOff>76200</xdr:rowOff>
    </xdr:from>
    <xdr:ext cx="1651000" cy="359073"/>
    <xdr:sp macro="" textlink="">
      <xdr:nvSpPr>
        <xdr:cNvPr id="290" name="テキスト ボックス 289">
          <a:extLst>
            <a:ext uri="{FF2B5EF4-FFF2-40B4-BE49-F238E27FC236}">
              <a16:creationId xmlns:a16="http://schemas.microsoft.com/office/drawing/2014/main" id="{00000000-0008-0000-0300-000022010000}"/>
            </a:ext>
          </a:extLst>
        </xdr:cNvPr>
        <xdr:cNvSpPr txBox="1"/>
      </xdr:nvSpPr>
      <xdr:spPr>
        <a:xfrm>
          <a:off x="15736699" y="916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[8.59</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人</a:t>
          </a:r>
          <a:r>
            <a:rPr kumimoji="1" lang="en-US" altLang="ja-JP" sz="1600" b="1">
              <a:solidFill>
                <a:srgbClr val="FF0000"/>
              </a:solidFill>
              <a:latin typeface="ＭＳ Ｐゴシック" panose="020B0600070205080204" pitchFamily="50" charset="-128"/>
              <a:ea typeface="ＭＳ Ｐゴシック" panose="020B0600070205080204" pitchFamily="50" charset="-128"/>
            </a:rPr>
            <a:t>]</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85</xdr:col>
      <xdr:colOff>158750</xdr:colOff>
      <xdr:row>52</xdr:row>
      <xdr:rowOff>165100</xdr:rowOff>
    </xdr:from>
    <xdr:to>
      <xdr:col>93</xdr:col>
      <xdr:colOff>6350</xdr:colOff>
      <xdr:row>54</xdr:row>
      <xdr:rowOff>76200</xdr:rowOff>
    </xdr:to>
    <xdr:sp macro="" textlink="">
      <xdr:nvSpPr>
        <xdr:cNvPr id="291" name="正方形/長方形 290">
          <a:extLst>
            <a:ext uri="{FF2B5EF4-FFF2-40B4-BE49-F238E27FC236}">
              <a16:creationId xmlns:a16="http://schemas.microsoft.com/office/drawing/2014/main" id="{00000000-0008-0000-0300-000023010000}"/>
            </a:ext>
          </a:extLst>
        </xdr:cNvPr>
        <xdr:cNvSpPr/>
      </xdr:nvSpPr>
      <xdr:spPr>
        <a:xfrm>
          <a:off x="17970500" y="908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158750</xdr:colOff>
      <xdr:row>54</xdr:row>
      <xdr:rowOff>12700</xdr:rowOff>
    </xdr:from>
    <xdr:to>
      <xdr:col>93</xdr:col>
      <xdr:colOff>6350</xdr:colOff>
      <xdr:row>55</xdr:row>
      <xdr:rowOff>95250</xdr:rowOff>
    </xdr:to>
    <xdr:sp macro="" textlink="">
      <xdr:nvSpPr>
        <xdr:cNvPr id="292" name="正方形/長方形 291">
          <a:extLst>
            <a:ext uri="{FF2B5EF4-FFF2-40B4-BE49-F238E27FC236}">
              <a16:creationId xmlns:a16="http://schemas.microsoft.com/office/drawing/2014/main" id="{00000000-0008-0000-0300-000024010000}"/>
            </a:ext>
          </a:extLst>
        </xdr:cNvPr>
        <xdr:cNvSpPr/>
      </xdr:nvSpPr>
      <xdr:spPr>
        <a:xfrm>
          <a:off x="17970500" y="927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20/23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133350</xdr:colOff>
      <xdr:row>52</xdr:row>
      <xdr:rowOff>165100</xdr:rowOff>
    </xdr:from>
    <xdr:to>
      <xdr:col>99</xdr:col>
      <xdr:colOff>146050</xdr:colOff>
      <xdr:row>54</xdr:row>
      <xdr:rowOff>76200</xdr:rowOff>
    </xdr:to>
    <xdr:sp macro="" textlink="">
      <xdr:nvSpPr>
        <xdr:cNvPr id="293" name="正方形/長方形 292">
          <a:extLst>
            <a:ext uri="{FF2B5EF4-FFF2-40B4-BE49-F238E27FC236}">
              <a16:creationId xmlns:a16="http://schemas.microsoft.com/office/drawing/2014/main" id="{00000000-0008-0000-0300-000025010000}"/>
            </a:ext>
          </a:extLst>
        </xdr:cNvPr>
        <xdr:cNvSpPr/>
      </xdr:nvSpPr>
      <xdr:spPr>
        <a:xfrm>
          <a:off x="19621500" y="908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133350</xdr:colOff>
      <xdr:row>54</xdr:row>
      <xdr:rowOff>12700</xdr:rowOff>
    </xdr:from>
    <xdr:to>
      <xdr:col>99</xdr:col>
      <xdr:colOff>146050</xdr:colOff>
      <xdr:row>55</xdr:row>
      <xdr:rowOff>95250</xdr:rowOff>
    </xdr:to>
    <xdr:sp macro="" textlink="">
      <xdr:nvSpPr>
        <xdr:cNvPr id="294" name="正方形/長方形 293">
          <a:extLst>
            <a:ext uri="{FF2B5EF4-FFF2-40B4-BE49-F238E27FC236}">
              <a16:creationId xmlns:a16="http://schemas.microsoft.com/office/drawing/2014/main" id="{00000000-0008-0000-0300-000026010000}"/>
            </a:ext>
          </a:extLst>
        </xdr:cNvPr>
        <xdr:cNvSpPr/>
      </xdr:nvSpPr>
      <xdr:spPr>
        <a:xfrm>
          <a:off x="19621500" y="927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8.32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100</xdr:col>
      <xdr:colOff>127000</xdr:colOff>
      <xdr:row>52</xdr:row>
      <xdr:rowOff>165100</xdr:rowOff>
    </xdr:from>
    <xdr:to>
      <xdr:col>106</xdr:col>
      <xdr:colOff>139700</xdr:colOff>
      <xdr:row>54</xdr:row>
      <xdr:rowOff>76200</xdr:rowOff>
    </xdr:to>
    <xdr:sp macro="" textlink="">
      <xdr:nvSpPr>
        <xdr:cNvPr id="295" name="正方形/長方形 294">
          <a:extLst>
            <a:ext uri="{FF2B5EF4-FFF2-40B4-BE49-F238E27FC236}">
              <a16:creationId xmlns:a16="http://schemas.microsoft.com/office/drawing/2014/main" id="{00000000-0008-0000-0300-000027010000}"/>
            </a:ext>
          </a:extLst>
        </xdr:cNvPr>
        <xdr:cNvSpPr/>
      </xdr:nvSpPr>
      <xdr:spPr>
        <a:xfrm>
          <a:off x="21082000" y="908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100</xdr:col>
      <xdr:colOff>127000</xdr:colOff>
      <xdr:row>54</xdr:row>
      <xdr:rowOff>12700</xdr:rowOff>
    </xdr:from>
    <xdr:to>
      <xdr:col>106</xdr:col>
      <xdr:colOff>139700</xdr:colOff>
      <xdr:row>55</xdr:row>
      <xdr:rowOff>95250</xdr:rowOff>
    </xdr:to>
    <xdr:sp macro="" textlink="">
      <xdr:nvSpPr>
        <xdr:cNvPr id="296" name="正方形/長方形 295">
          <a:extLst>
            <a:ext uri="{FF2B5EF4-FFF2-40B4-BE49-F238E27FC236}">
              <a16:creationId xmlns:a16="http://schemas.microsoft.com/office/drawing/2014/main" id="{00000000-0008-0000-0300-000028010000}"/>
            </a:ext>
          </a:extLst>
        </xdr:cNvPr>
        <xdr:cNvSpPr/>
      </xdr:nvSpPr>
      <xdr:spPr>
        <a:xfrm>
          <a:off x="21082000" y="927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6.01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61</xdr:col>
      <xdr:colOff>44450</xdr:colOff>
      <xdr:row>55</xdr:row>
      <xdr:rowOff>158750</xdr:rowOff>
    </xdr:from>
    <xdr:to>
      <xdr:col>85</xdr:col>
      <xdr:colOff>95250</xdr:colOff>
      <xdr:row>70</xdr:row>
      <xdr:rowOff>0</xdr:rowOff>
    </xdr:to>
    <xdr:sp macro="" textlink="">
      <xdr:nvSpPr>
        <xdr:cNvPr id="297" name="正方形/長方形 296">
          <a:extLst>
            <a:ext uri="{FF2B5EF4-FFF2-40B4-BE49-F238E27FC236}">
              <a16:creationId xmlns:a16="http://schemas.microsoft.com/office/drawing/2014/main" id="{00000000-0008-0000-0300-000029010000}"/>
            </a:ext>
          </a:extLst>
        </xdr:cNvPr>
        <xdr:cNvSpPr/>
      </xdr:nvSpPr>
      <xdr:spPr>
        <a:xfrm>
          <a:off x="12827000" y="958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55</xdr:row>
      <xdr:rowOff>158750</xdr:rowOff>
    </xdr:from>
    <xdr:to>
      <xdr:col>115</xdr:col>
      <xdr:colOff>31750</xdr:colOff>
      <xdr:row>70</xdr:row>
      <xdr:rowOff>0</xdr:rowOff>
    </xdr:to>
    <xdr:sp macro="" textlink="">
      <xdr:nvSpPr>
        <xdr:cNvPr id="298" name="正方形/長方形 297">
          <a:extLst>
            <a:ext uri="{FF2B5EF4-FFF2-40B4-BE49-F238E27FC236}">
              <a16:creationId xmlns:a16="http://schemas.microsoft.com/office/drawing/2014/main" id="{00000000-0008-0000-0300-00002A010000}"/>
            </a:ext>
          </a:extLst>
        </xdr:cNvPr>
        <xdr:cNvSpPr/>
      </xdr:nvSpPr>
      <xdr:spPr>
        <a:xfrm>
          <a:off x="18097500" y="958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55</xdr:row>
      <xdr:rowOff>158750</xdr:rowOff>
    </xdr:from>
    <xdr:to>
      <xdr:col>104</xdr:col>
      <xdr:colOff>114300</xdr:colOff>
      <xdr:row>57</xdr:row>
      <xdr:rowOff>69850</xdr:rowOff>
    </xdr:to>
    <xdr:sp macro="" textlink="">
      <xdr:nvSpPr>
        <xdr:cNvPr id="299" name="正方形/長方形 298">
          <a:extLst>
            <a:ext uri="{FF2B5EF4-FFF2-40B4-BE49-F238E27FC236}">
              <a16:creationId xmlns:a16="http://schemas.microsoft.com/office/drawing/2014/main" id="{00000000-0008-0000-0300-00002B010000}"/>
            </a:ext>
          </a:extLst>
        </xdr:cNvPr>
        <xdr:cNvSpPr/>
      </xdr:nvSpPr>
      <xdr:spPr>
        <a:xfrm>
          <a:off x="18097500" y="958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人口</a:t>
          </a:r>
          <a:r>
            <a:rPr kumimoji="1" lang="en-US" altLang="ja-JP" sz="1100" b="1" i="1">
              <a:solidFill>
                <a:srgbClr val="FF0000"/>
              </a:solidFill>
              <a:latin typeface="ＭＳ Ｐゴシック" panose="020B0600070205080204" pitchFamily="50" charset="-128"/>
              <a:ea typeface="ＭＳ Ｐゴシック" panose="020B0600070205080204" pitchFamily="50" charset="-128"/>
            </a:rPr>
            <a:t>1,000</a:t>
          </a:r>
          <a:r>
            <a:rPr kumimoji="1" lang="ja-JP" altLang="en-US" sz="1100" b="1" i="1">
              <a:solidFill>
                <a:srgbClr val="FF0000"/>
              </a:solidFill>
              <a:latin typeface="ＭＳ Ｐゴシック" panose="020B0600070205080204" pitchFamily="50" charset="-128"/>
              <a:ea typeface="ＭＳ Ｐゴシック" panose="020B0600070205080204" pitchFamily="50" charset="-128"/>
            </a:rPr>
            <a:t>人当たり職員数の分析欄</a:t>
          </a:r>
        </a:p>
      </xdr:txBody>
    </xdr:sp>
    <xdr:clientData/>
  </xdr:twoCellAnchor>
  <xdr:twoCellAnchor>
    <xdr:from>
      <xdr:col>86</xdr:col>
      <xdr:colOff>203200</xdr:colOff>
      <xdr:row>57</xdr:row>
      <xdr:rowOff>133350</xdr:rowOff>
    </xdr:from>
    <xdr:to>
      <xdr:col>114</xdr:col>
      <xdr:colOff>114300</xdr:colOff>
      <xdr:row>69</xdr:row>
      <xdr:rowOff>107950</xdr:rowOff>
    </xdr:to>
    <xdr:sp macro="" textlink="" fLocksText="0">
      <xdr:nvSpPr>
        <xdr:cNvPr id="300" name="テキスト ボックス 299">
          <a:extLst>
            <a:ext uri="{FF2B5EF4-FFF2-40B4-BE49-F238E27FC236}">
              <a16:creationId xmlns:a16="http://schemas.microsoft.com/office/drawing/2014/main" id="{00000000-0008-0000-0300-00002C010000}"/>
            </a:ext>
          </a:extLst>
        </xdr:cNvPr>
        <xdr:cNvSpPr txBox="1"/>
      </xdr:nvSpPr>
      <xdr:spPr>
        <a:xfrm>
          <a:off x="18224500" y="990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　類似団体と比較して保育園、児童館で勤務する福祉系職員が多い傾向にあることから、人口千人当たり職員数も類似団体平均値と比べて大きくなっています。これまでも職員数の適正化に取り組んできましたが、今後も「文の京」総合戦略（令和６年度～令和９年度）に基づき、事務事業の見直しや、ＲＰＡ等の活用による業務改善、業務量の軽減等を図るとともに、組織の見直し及び各部署の事務量の変化に応じて、引き続き職員数の適正化に努めていきます。</a:t>
          </a:r>
        </a:p>
      </xdr:txBody>
    </xdr:sp>
    <xdr:clientData/>
  </xdr:twoCellAnchor>
  <xdr:oneCellAnchor>
    <xdr:from>
      <xdr:col>61</xdr:col>
      <xdr:colOff>6350</xdr:colOff>
      <xdr:row>54</xdr:row>
      <xdr:rowOff>139700</xdr:rowOff>
    </xdr:from>
    <xdr:ext cx="349839" cy="225703"/>
    <xdr:sp macro="" textlink="">
      <xdr:nvSpPr>
        <xdr:cNvPr id="301" name="テキスト ボックス 300">
          <a:extLst>
            <a:ext uri="{FF2B5EF4-FFF2-40B4-BE49-F238E27FC236}">
              <a16:creationId xmlns:a16="http://schemas.microsoft.com/office/drawing/2014/main" id="{00000000-0008-0000-0300-00002D010000}"/>
            </a:ext>
          </a:extLst>
        </xdr:cNvPr>
        <xdr:cNvSpPr txBox="1"/>
      </xdr:nvSpPr>
      <xdr:spPr>
        <a:xfrm>
          <a:off x="12788900" y="93980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人</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70</xdr:row>
      <xdr:rowOff>0</xdr:rowOff>
    </xdr:from>
    <xdr:to>
      <xdr:col>85</xdr:col>
      <xdr:colOff>95250</xdr:colOff>
      <xdr:row>70</xdr:row>
      <xdr:rowOff>0</xdr:rowOff>
    </xdr:to>
    <xdr:cxnSp macro="">
      <xdr:nvCxnSpPr>
        <xdr:cNvPr id="302" name="直線コネクタ 301">
          <a:extLst>
            <a:ext uri="{FF2B5EF4-FFF2-40B4-BE49-F238E27FC236}">
              <a16:creationId xmlns:a16="http://schemas.microsoft.com/office/drawing/2014/main" id="{00000000-0008-0000-0300-00002E010000}"/>
            </a:ext>
          </a:extLst>
        </xdr:cNvPr>
        <xdr:cNvCxnSpPr/>
      </xdr:nvCxnSpPr>
      <xdr:spPr>
        <a:xfrm>
          <a:off x="12827000" y="1200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69</xdr:row>
      <xdr:rowOff>29227</xdr:rowOff>
    </xdr:from>
    <xdr:ext cx="762000" cy="259045"/>
    <xdr:sp macro="" textlink="">
      <xdr:nvSpPr>
        <xdr:cNvPr id="303" name="テキスト ボックス 302">
          <a:extLst>
            <a:ext uri="{FF2B5EF4-FFF2-40B4-BE49-F238E27FC236}">
              <a16:creationId xmlns:a16="http://schemas.microsoft.com/office/drawing/2014/main" id="{00000000-0008-0000-0300-00002F010000}"/>
            </a:ext>
          </a:extLst>
        </xdr:cNvPr>
        <xdr:cNvSpPr txBox="1"/>
      </xdr:nvSpPr>
      <xdr:spPr>
        <a:xfrm>
          <a:off x="12065000" y="1185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67</xdr:row>
      <xdr:rowOff>169635</xdr:rowOff>
    </xdr:from>
    <xdr:to>
      <xdr:col>85</xdr:col>
      <xdr:colOff>95250</xdr:colOff>
      <xdr:row>67</xdr:row>
      <xdr:rowOff>169635</xdr:rowOff>
    </xdr:to>
    <xdr:cxnSp macro="">
      <xdr:nvCxnSpPr>
        <xdr:cNvPr id="304" name="直線コネクタ 303">
          <a:extLst>
            <a:ext uri="{FF2B5EF4-FFF2-40B4-BE49-F238E27FC236}">
              <a16:creationId xmlns:a16="http://schemas.microsoft.com/office/drawing/2014/main" id="{00000000-0008-0000-0300-000030010000}"/>
            </a:ext>
          </a:extLst>
        </xdr:cNvPr>
        <xdr:cNvCxnSpPr/>
      </xdr:nvCxnSpPr>
      <xdr:spPr>
        <a:xfrm>
          <a:off x="12827000" y="11656785"/>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67</xdr:row>
      <xdr:rowOff>27412</xdr:rowOff>
    </xdr:from>
    <xdr:ext cx="762000" cy="259045"/>
    <xdr:sp macro="" textlink="">
      <xdr:nvSpPr>
        <xdr:cNvPr id="305" name="テキスト ボックス 304">
          <a:extLst>
            <a:ext uri="{FF2B5EF4-FFF2-40B4-BE49-F238E27FC236}">
              <a16:creationId xmlns:a16="http://schemas.microsoft.com/office/drawing/2014/main" id="{00000000-0008-0000-0300-000031010000}"/>
            </a:ext>
          </a:extLst>
        </xdr:cNvPr>
        <xdr:cNvSpPr txBox="1"/>
      </xdr:nvSpPr>
      <xdr:spPr>
        <a:xfrm>
          <a:off x="12065000" y="1151456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65</xdr:row>
      <xdr:rowOff>167822</xdr:rowOff>
    </xdr:from>
    <xdr:to>
      <xdr:col>85</xdr:col>
      <xdr:colOff>95250</xdr:colOff>
      <xdr:row>65</xdr:row>
      <xdr:rowOff>167822</xdr:rowOff>
    </xdr:to>
    <xdr:cxnSp macro="">
      <xdr:nvCxnSpPr>
        <xdr:cNvPr id="306" name="直線コネクタ 305">
          <a:extLst>
            <a:ext uri="{FF2B5EF4-FFF2-40B4-BE49-F238E27FC236}">
              <a16:creationId xmlns:a16="http://schemas.microsoft.com/office/drawing/2014/main" id="{00000000-0008-0000-0300-000032010000}"/>
            </a:ext>
          </a:extLst>
        </xdr:cNvPr>
        <xdr:cNvCxnSpPr/>
      </xdr:nvCxnSpPr>
      <xdr:spPr>
        <a:xfrm>
          <a:off x="12827000" y="11312072"/>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65</xdr:row>
      <xdr:rowOff>25599</xdr:rowOff>
    </xdr:from>
    <xdr:ext cx="762000" cy="259045"/>
    <xdr:sp macro="" textlink="">
      <xdr:nvSpPr>
        <xdr:cNvPr id="307" name="テキスト ボックス 306">
          <a:extLst>
            <a:ext uri="{FF2B5EF4-FFF2-40B4-BE49-F238E27FC236}">
              <a16:creationId xmlns:a16="http://schemas.microsoft.com/office/drawing/2014/main" id="{00000000-0008-0000-0300-000033010000}"/>
            </a:ext>
          </a:extLst>
        </xdr:cNvPr>
        <xdr:cNvSpPr txBox="1"/>
      </xdr:nvSpPr>
      <xdr:spPr>
        <a:xfrm>
          <a:off x="12065000" y="1116984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63</xdr:row>
      <xdr:rowOff>166007</xdr:rowOff>
    </xdr:from>
    <xdr:to>
      <xdr:col>85</xdr:col>
      <xdr:colOff>95250</xdr:colOff>
      <xdr:row>63</xdr:row>
      <xdr:rowOff>166007</xdr:rowOff>
    </xdr:to>
    <xdr:cxnSp macro="">
      <xdr:nvCxnSpPr>
        <xdr:cNvPr id="308" name="直線コネクタ 307">
          <a:extLst>
            <a:ext uri="{FF2B5EF4-FFF2-40B4-BE49-F238E27FC236}">
              <a16:creationId xmlns:a16="http://schemas.microsoft.com/office/drawing/2014/main" id="{00000000-0008-0000-0300-000034010000}"/>
            </a:ext>
          </a:extLst>
        </xdr:cNvPr>
        <xdr:cNvCxnSpPr/>
      </xdr:nvCxnSpPr>
      <xdr:spPr>
        <a:xfrm>
          <a:off x="12827000" y="1096735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63</xdr:row>
      <xdr:rowOff>23784</xdr:rowOff>
    </xdr:from>
    <xdr:ext cx="762000" cy="259045"/>
    <xdr:sp macro="" textlink="">
      <xdr:nvSpPr>
        <xdr:cNvPr id="309" name="テキスト ボックス 308">
          <a:extLst>
            <a:ext uri="{FF2B5EF4-FFF2-40B4-BE49-F238E27FC236}">
              <a16:creationId xmlns:a16="http://schemas.microsoft.com/office/drawing/2014/main" id="{00000000-0008-0000-0300-000035010000}"/>
            </a:ext>
          </a:extLst>
        </xdr:cNvPr>
        <xdr:cNvSpPr txBox="1"/>
      </xdr:nvSpPr>
      <xdr:spPr>
        <a:xfrm>
          <a:off x="12065000" y="108251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61</xdr:row>
      <xdr:rowOff>164193</xdr:rowOff>
    </xdr:from>
    <xdr:to>
      <xdr:col>85</xdr:col>
      <xdr:colOff>95250</xdr:colOff>
      <xdr:row>61</xdr:row>
      <xdr:rowOff>164193</xdr:rowOff>
    </xdr:to>
    <xdr:cxnSp macro="">
      <xdr:nvCxnSpPr>
        <xdr:cNvPr id="310" name="直線コネクタ 309">
          <a:extLst>
            <a:ext uri="{FF2B5EF4-FFF2-40B4-BE49-F238E27FC236}">
              <a16:creationId xmlns:a16="http://schemas.microsoft.com/office/drawing/2014/main" id="{00000000-0008-0000-0300-000036010000}"/>
            </a:ext>
          </a:extLst>
        </xdr:cNvPr>
        <xdr:cNvCxnSpPr/>
      </xdr:nvCxnSpPr>
      <xdr:spPr>
        <a:xfrm>
          <a:off x="12827000" y="1062264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61</xdr:row>
      <xdr:rowOff>21970</xdr:rowOff>
    </xdr:from>
    <xdr:ext cx="762000" cy="259045"/>
    <xdr:sp macro="" textlink="">
      <xdr:nvSpPr>
        <xdr:cNvPr id="311" name="テキスト ボックス 310">
          <a:extLst>
            <a:ext uri="{FF2B5EF4-FFF2-40B4-BE49-F238E27FC236}">
              <a16:creationId xmlns:a16="http://schemas.microsoft.com/office/drawing/2014/main" id="{00000000-0008-0000-0300-000037010000}"/>
            </a:ext>
          </a:extLst>
        </xdr:cNvPr>
        <xdr:cNvSpPr txBox="1"/>
      </xdr:nvSpPr>
      <xdr:spPr>
        <a:xfrm>
          <a:off x="12065000" y="104804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59</xdr:row>
      <xdr:rowOff>162378</xdr:rowOff>
    </xdr:from>
    <xdr:to>
      <xdr:col>85</xdr:col>
      <xdr:colOff>95250</xdr:colOff>
      <xdr:row>59</xdr:row>
      <xdr:rowOff>162378</xdr:rowOff>
    </xdr:to>
    <xdr:cxnSp macro="">
      <xdr:nvCxnSpPr>
        <xdr:cNvPr id="312" name="直線コネクタ 311">
          <a:extLst>
            <a:ext uri="{FF2B5EF4-FFF2-40B4-BE49-F238E27FC236}">
              <a16:creationId xmlns:a16="http://schemas.microsoft.com/office/drawing/2014/main" id="{00000000-0008-0000-0300-000038010000}"/>
            </a:ext>
          </a:extLst>
        </xdr:cNvPr>
        <xdr:cNvCxnSpPr/>
      </xdr:nvCxnSpPr>
      <xdr:spPr>
        <a:xfrm>
          <a:off x="12827000" y="10277928"/>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59</xdr:row>
      <xdr:rowOff>20155</xdr:rowOff>
    </xdr:from>
    <xdr:ext cx="762000" cy="259045"/>
    <xdr:sp macro="" textlink="">
      <xdr:nvSpPr>
        <xdr:cNvPr id="313" name="テキスト ボックス 312">
          <a:extLst>
            <a:ext uri="{FF2B5EF4-FFF2-40B4-BE49-F238E27FC236}">
              <a16:creationId xmlns:a16="http://schemas.microsoft.com/office/drawing/2014/main" id="{00000000-0008-0000-0300-000039010000}"/>
            </a:ext>
          </a:extLst>
        </xdr:cNvPr>
        <xdr:cNvSpPr txBox="1"/>
      </xdr:nvSpPr>
      <xdr:spPr>
        <a:xfrm>
          <a:off x="12065000" y="101357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57</xdr:row>
      <xdr:rowOff>160565</xdr:rowOff>
    </xdr:from>
    <xdr:to>
      <xdr:col>85</xdr:col>
      <xdr:colOff>95250</xdr:colOff>
      <xdr:row>57</xdr:row>
      <xdr:rowOff>160565</xdr:rowOff>
    </xdr:to>
    <xdr:cxnSp macro="">
      <xdr:nvCxnSpPr>
        <xdr:cNvPr id="314" name="直線コネクタ 313">
          <a:extLst>
            <a:ext uri="{FF2B5EF4-FFF2-40B4-BE49-F238E27FC236}">
              <a16:creationId xmlns:a16="http://schemas.microsoft.com/office/drawing/2014/main" id="{00000000-0008-0000-0300-00003A010000}"/>
            </a:ext>
          </a:extLst>
        </xdr:cNvPr>
        <xdr:cNvCxnSpPr/>
      </xdr:nvCxnSpPr>
      <xdr:spPr>
        <a:xfrm>
          <a:off x="12827000" y="9933215"/>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57</xdr:row>
      <xdr:rowOff>18342</xdr:rowOff>
    </xdr:from>
    <xdr:ext cx="762000" cy="259045"/>
    <xdr:sp macro="" textlink="">
      <xdr:nvSpPr>
        <xdr:cNvPr id="315" name="テキスト ボックス 314">
          <a:extLst>
            <a:ext uri="{FF2B5EF4-FFF2-40B4-BE49-F238E27FC236}">
              <a16:creationId xmlns:a16="http://schemas.microsoft.com/office/drawing/2014/main" id="{00000000-0008-0000-0300-00003B010000}"/>
            </a:ext>
          </a:extLst>
        </xdr:cNvPr>
        <xdr:cNvSpPr txBox="1"/>
      </xdr:nvSpPr>
      <xdr:spPr>
        <a:xfrm>
          <a:off x="12065000" y="979099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55</xdr:row>
      <xdr:rowOff>158750</xdr:rowOff>
    </xdr:from>
    <xdr:to>
      <xdr:col>85</xdr:col>
      <xdr:colOff>95250</xdr:colOff>
      <xdr:row>55</xdr:row>
      <xdr:rowOff>158750</xdr:rowOff>
    </xdr:to>
    <xdr:cxnSp macro="">
      <xdr:nvCxnSpPr>
        <xdr:cNvPr id="316" name="直線コネクタ 315">
          <a:extLst>
            <a:ext uri="{FF2B5EF4-FFF2-40B4-BE49-F238E27FC236}">
              <a16:creationId xmlns:a16="http://schemas.microsoft.com/office/drawing/2014/main" id="{00000000-0008-0000-0300-00003C010000}"/>
            </a:ext>
          </a:extLst>
        </xdr:cNvPr>
        <xdr:cNvCxnSpPr/>
      </xdr:nvCxnSpPr>
      <xdr:spPr>
        <a:xfrm>
          <a:off x="12827000" y="958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55</xdr:row>
      <xdr:rowOff>16527</xdr:rowOff>
    </xdr:from>
    <xdr:ext cx="762000" cy="259045"/>
    <xdr:sp macro="" textlink="">
      <xdr:nvSpPr>
        <xdr:cNvPr id="317" name="テキスト ボックス 316">
          <a:extLst>
            <a:ext uri="{FF2B5EF4-FFF2-40B4-BE49-F238E27FC236}">
              <a16:creationId xmlns:a16="http://schemas.microsoft.com/office/drawing/2014/main" id="{00000000-0008-0000-0300-00003D010000}"/>
            </a:ext>
          </a:extLst>
        </xdr:cNvPr>
        <xdr:cNvSpPr txBox="1"/>
      </xdr:nvSpPr>
      <xdr:spPr>
        <a:xfrm>
          <a:off x="12065000" y="9446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55</xdr:row>
      <xdr:rowOff>158750</xdr:rowOff>
    </xdr:from>
    <xdr:to>
      <xdr:col>85</xdr:col>
      <xdr:colOff>95250</xdr:colOff>
      <xdr:row>70</xdr:row>
      <xdr:rowOff>0</xdr:rowOff>
    </xdr:to>
    <xdr:sp macro="" textlink="">
      <xdr:nvSpPr>
        <xdr:cNvPr id="318" name="定員管理の状況グラフ枠">
          <a:extLst>
            <a:ext uri="{FF2B5EF4-FFF2-40B4-BE49-F238E27FC236}">
              <a16:creationId xmlns:a16="http://schemas.microsoft.com/office/drawing/2014/main" id="{00000000-0008-0000-0300-00003E010000}"/>
            </a:ext>
          </a:extLst>
        </xdr:cNvPr>
        <xdr:cNvSpPr/>
      </xdr:nvSpPr>
      <xdr:spPr>
        <a:xfrm>
          <a:off x="12827000" y="958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44450</xdr:colOff>
      <xdr:row>59</xdr:row>
      <xdr:rowOff>14151</xdr:rowOff>
    </xdr:from>
    <xdr:to>
      <xdr:col>81</xdr:col>
      <xdr:colOff>44450</xdr:colOff>
      <xdr:row>67</xdr:row>
      <xdr:rowOff>39794</xdr:rowOff>
    </xdr:to>
    <xdr:cxnSp macro="">
      <xdr:nvCxnSpPr>
        <xdr:cNvPr id="319" name="直線コネクタ 318">
          <a:extLst>
            <a:ext uri="{FF2B5EF4-FFF2-40B4-BE49-F238E27FC236}">
              <a16:creationId xmlns:a16="http://schemas.microsoft.com/office/drawing/2014/main" id="{00000000-0008-0000-0300-00003F010000}"/>
            </a:ext>
          </a:extLst>
        </xdr:cNvPr>
        <xdr:cNvCxnSpPr/>
      </xdr:nvCxnSpPr>
      <xdr:spPr>
        <a:xfrm flipV="1">
          <a:off x="17018000" y="10129701"/>
          <a:ext cx="0" cy="1397243"/>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67</xdr:row>
      <xdr:rowOff>11871</xdr:rowOff>
    </xdr:from>
    <xdr:ext cx="762000" cy="259045"/>
    <xdr:sp macro="" textlink="">
      <xdr:nvSpPr>
        <xdr:cNvPr id="320" name="定員管理の状況最小値テキスト">
          <a:extLst>
            <a:ext uri="{FF2B5EF4-FFF2-40B4-BE49-F238E27FC236}">
              <a16:creationId xmlns:a16="http://schemas.microsoft.com/office/drawing/2014/main" id="{00000000-0008-0000-0300-000040010000}"/>
            </a:ext>
          </a:extLst>
        </xdr:cNvPr>
        <xdr:cNvSpPr txBox="1"/>
      </xdr:nvSpPr>
      <xdr:spPr>
        <a:xfrm>
          <a:off x="17106900" y="1149902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16.87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67</xdr:row>
      <xdr:rowOff>39794</xdr:rowOff>
    </xdr:from>
    <xdr:to>
      <xdr:col>81</xdr:col>
      <xdr:colOff>133350</xdr:colOff>
      <xdr:row>67</xdr:row>
      <xdr:rowOff>39794</xdr:rowOff>
    </xdr:to>
    <xdr:cxnSp macro="">
      <xdr:nvCxnSpPr>
        <xdr:cNvPr id="321" name="直線コネクタ 320">
          <a:extLst>
            <a:ext uri="{FF2B5EF4-FFF2-40B4-BE49-F238E27FC236}">
              <a16:creationId xmlns:a16="http://schemas.microsoft.com/office/drawing/2014/main" id="{00000000-0008-0000-0300-000041010000}"/>
            </a:ext>
          </a:extLst>
        </xdr:cNvPr>
        <xdr:cNvCxnSpPr/>
      </xdr:nvCxnSpPr>
      <xdr:spPr>
        <a:xfrm>
          <a:off x="16929100" y="1152694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57</xdr:row>
      <xdr:rowOff>100528</xdr:rowOff>
    </xdr:from>
    <xdr:ext cx="762000" cy="259045"/>
    <xdr:sp macro="" textlink="">
      <xdr:nvSpPr>
        <xdr:cNvPr id="322" name="定員管理の状況最大値テキスト">
          <a:extLst>
            <a:ext uri="{FF2B5EF4-FFF2-40B4-BE49-F238E27FC236}">
              <a16:creationId xmlns:a16="http://schemas.microsoft.com/office/drawing/2014/main" id="{00000000-0008-0000-0300-000042010000}"/>
            </a:ext>
          </a:extLst>
        </xdr:cNvPr>
        <xdr:cNvSpPr txBox="1"/>
      </xdr:nvSpPr>
      <xdr:spPr>
        <a:xfrm>
          <a:off x="17106900" y="987317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4.71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59</xdr:row>
      <xdr:rowOff>14151</xdr:rowOff>
    </xdr:from>
    <xdr:to>
      <xdr:col>81</xdr:col>
      <xdr:colOff>133350</xdr:colOff>
      <xdr:row>59</xdr:row>
      <xdr:rowOff>14151</xdr:rowOff>
    </xdr:to>
    <xdr:cxnSp macro="">
      <xdr:nvCxnSpPr>
        <xdr:cNvPr id="323" name="直線コネクタ 322">
          <a:extLst>
            <a:ext uri="{FF2B5EF4-FFF2-40B4-BE49-F238E27FC236}">
              <a16:creationId xmlns:a16="http://schemas.microsoft.com/office/drawing/2014/main" id="{00000000-0008-0000-0300-000043010000}"/>
            </a:ext>
          </a:extLst>
        </xdr:cNvPr>
        <xdr:cNvCxnSpPr/>
      </xdr:nvCxnSpPr>
      <xdr:spPr>
        <a:xfrm>
          <a:off x="16929100" y="1012970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77</xdr:col>
      <xdr:colOff>44450</xdr:colOff>
      <xdr:row>61</xdr:row>
      <xdr:rowOff>82610</xdr:rowOff>
    </xdr:from>
    <xdr:to>
      <xdr:col>81</xdr:col>
      <xdr:colOff>44450</xdr:colOff>
      <xdr:row>61</xdr:row>
      <xdr:rowOff>117082</xdr:rowOff>
    </xdr:to>
    <xdr:cxnSp macro="">
      <xdr:nvCxnSpPr>
        <xdr:cNvPr id="324" name="直線コネクタ 323">
          <a:extLst>
            <a:ext uri="{FF2B5EF4-FFF2-40B4-BE49-F238E27FC236}">
              <a16:creationId xmlns:a16="http://schemas.microsoft.com/office/drawing/2014/main" id="{00000000-0008-0000-0300-000044010000}"/>
            </a:ext>
          </a:extLst>
        </xdr:cNvPr>
        <xdr:cNvCxnSpPr/>
      </xdr:nvCxnSpPr>
      <xdr:spPr>
        <a:xfrm>
          <a:off x="16179800" y="10541060"/>
          <a:ext cx="838200" cy="3447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58</xdr:row>
      <xdr:rowOff>168322</xdr:rowOff>
    </xdr:from>
    <xdr:ext cx="762000" cy="259045"/>
    <xdr:sp macro="" textlink="">
      <xdr:nvSpPr>
        <xdr:cNvPr id="325" name="定員管理の状況平均値テキスト">
          <a:extLst>
            <a:ext uri="{FF2B5EF4-FFF2-40B4-BE49-F238E27FC236}">
              <a16:creationId xmlns:a16="http://schemas.microsoft.com/office/drawing/2014/main" id="{00000000-0008-0000-0300-000045010000}"/>
            </a:ext>
          </a:extLst>
        </xdr:cNvPr>
        <xdr:cNvSpPr txBox="1"/>
      </xdr:nvSpPr>
      <xdr:spPr>
        <a:xfrm>
          <a:off x="17106900" y="10112422"/>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6.35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59</xdr:row>
      <xdr:rowOff>151795</xdr:rowOff>
    </xdr:from>
    <xdr:to>
      <xdr:col>81</xdr:col>
      <xdr:colOff>95250</xdr:colOff>
      <xdr:row>60</xdr:row>
      <xdr:rowOff>81945</xdr:rowOff>
    </xdr:to>
    <xdr:sp macro="" textlink="">
      <xdr:nvSpPr>
        <xdr:cNvPr id="326" name="フローチャート: 判断 325">
          <a:extLst>
            <a:ext uri="{FF2B5EF4-FFF2-40B4-BE49-F238E27FC236}">
              <a16:creationId xmlns:a16="http://schemas.microsoft.com/office/drawing/2014/main" id="{00000000-0008-0000-0300-000046010000}"/>
            </a:ext>
          </a:extLst>
        </xdr:cNvPr>
        <xdr:cNvSpPr/>
      </xdr:nvSpPr>
      <xdr:spPr>
        <a:xfrm>
          <a:off x="16967200" y="1026734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72</xdr:col>
      <xdr:colOff>203200</xdr:colOff>
      <xdr:row>61</xdr:row>
      <xdr:rowOff>74567</xdr:rowOff>
    </xdr:from>
    <xdr:to>
      <xdr:col>77</xdr:col>
      <xdr:colOff>44450</xdr:colOff>
      <xdr:row>61</xdr:row>
      <xdr:rowOff>82610</xdr:rowOff>
    </xdr:to>
    <xdr:cxnSp macro="">
      <xdr:nvCxnSpPr>
        <xdr:cNvPr id="327" name="直線コネクタ 326">
          <a:extLst>
            <a:ext uri="{FF2B5EF4-FFF2-40B4-BE49-F238E27FC236}">
              <a16:creationId xmlns:a16="http://schemas.microsoft.com/office/drawing/2014/main" id="{00000000-0008-0000-0300-000047010000}"/>
            </a:ext>
          </a:extLst>
        </xdr:cNvPr>
        <xdr:cNvCxnSpPr/>
      </xdr:nvCxnSpPr>
      <xdr:spPr>
        <a:xfrm>
          <a:off x="15290800" y="10533017"/>
          <a:ext cx="889000" cy="804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203200</xdr:colOff>
      <xdr:row>59</xdr:row>
      <xdr:rowOff>151795</xdr:rowOff>
    </xdr:from>
    <xdr:to>
      <xdr:col>77</xdr:col>
      <xdr:colOff>95250</xdr:colOff>
      <xdr:row>60</xdr:row>
      <xdr:rowOff>81945</xdr:rowOff>
    </xdr:to>
    <xdr:sp macro="" textlink="">
      <xdr:nvSpPr>
        <xdr:cNvPr id="328" name="フローチャート: 判断 327">
          <a:extLst>
            <a:ext uri="{FF2B5EF4-FFF2-40B4-BE49-F238E27FC236}">
              <a16:creationId xmlns:a16="http://schemas.microsoft.com/office/drawing/2014/main" id="{00000000-0008-0000-0300-000048010000}"/>
            </a:ext>
          </a:extLst>
        </xdr:cNvPr>
        <xdr:cNvSpPr/>
      </xdr:nvSpPr>
      <xdr:spPr>
        <a:xfrm>
          <a:off x="16129000" y="1026734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58</xdr:row>
      <xdr:rowOff>92122</xdr:rowOff>
    </xdr:from>
    <xdr:ext cx="736600" cy="259045"/>
    <xdr:sp macro="" textlink="">
      <xdr:nvSpPr>
        <xdr:cNvPr id="329" name="テキスト ボックス 328">
          <a:extLst>
            <a:ext uri="{FF2B5EF4-FFF2-40B4-BE49-F238E27FC236}">
              <a16:creationId xmlns:a16="http://schemas.microsoft.com/office/drawing/2014/main" id="{00000000-0008-0000-0300-000049010000}"/>
            </a:ext>
          </a:extLst>
        </xdr:cNvPr>
        <xdr:cNvSpPr txBox="1"/>
      </xdr:nvSpPr>
      <xdr:spPr>
        <a:xfrm>
          <a:off x="15798800" y="10036222"/>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6.35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152400</xdr:colOff>
      <xdr:row>61</xdr:row>
      <xdr:rowOff>73418</xdr:rowOff>
    </xdr:from>
    <xdr:to>
      <xdr:col>72</xdr:col>
      <xdr:colOff>203200</xdr:colOff>
      <xdr:row>61</xdr:row>
      <xdr:rowOff>74567</xdr:rowOff>
    </xdr:to>
    <xdr:cxnSp macro="">
      <xdr:nvCxnSpPr>
        <xdr:cNvPr id="330" name="直線コネクタ 329">
          <a:extLst>
            <a:ext uri="{FF2B5EF4-FFF2-40B4-BE49-F238E27FC236}">
              <a16:creationId xmlns:a16="http://schemas.microsoft.com/office/drawing/2014/main" id="{00000000-0008-0000-0300-00004A010000}"/>
            </a:ext>
          </a:extLst>
        </xdr:cNvPr>
        <xdr:cNvCxnSpPr/>
      </xdr:nvCxnSpPr>
      <xdr:spPr>
        <a:xfrm>
          <a:off x="14401800" y="10531868"/>
          <a:ext cx="889000" cy="114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72</xdr:col>
      <xdr:colOff>152400</xdr:colOff>
      <xdr:row>59</xdr:row>
      <xdr:rowOff>146050</xdr:rowOff>
    </xdr:from>
    <xdr:to>
      <xdr:col>73</xdr:col>
      <xdr:colOff>44450</xdr:colOff>
      <xdr:row>60</xdr:row>
      <xdr:rowOff>76200</xdr:rowOff>
    </xdr:to>
    <xdr:sp macro="" textlink="">
      <xdr:nvSpPr>
        <xdr:cNvPr id="331" name="フローチャート: 判断 330">
          <a:extLst>
            <a:ext uri="{FF2B5EF4-FFF2-40B4-BE49-F238E27FC236}">
              <a16:creationId xmlns:a16="http://schemas.microsoft.com/office/drawing/2014/main" id="{00000000-0008-0000-0300-00004B010000}"/>
            </a:ext>
          </a:extLst>
        </xdr:cNvPr>
        <xdr:cNvSpPr/>
      </xdr:nvSpPr>
      <xdr:spPr>
        <a:xfrm>
          <a:off x="15240000" y="102616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58</xdr:row>
      <xdr:rowOff>86377</xdr:rowOff>
    </xdr:from>
    <xdr:ext cx="762000" cy="259045"/>
    <xdr:sp macro="" textlink="">
      <xdr:nvSpPr>
        <xdr:cNvPr id="332" name="テキスト ボックス 331">
          <a:extLst>
            <a:ext uri="{FF2B5EF4-FFF2-40B4-BE49-F238E27FC236}">
              <a16:creationId xmlns:a16="http://schemas.microsoft.com/office/drawing/2014/main" id="{00000000-0008-0000-0300-00004C010000}"/>
            </a:ext>
          </a:extLst>
        </xdr:cNvPr>
        <xdr:cNvSpPr txBox="1"/>
      </xdr:nvSpPr>
      <xdr:spPr>
        <a:xfrm>
          <a:off x="14909800" y="10030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6.30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101600</xdr:colOff>
      <xdr:row>61</xdr:row>
      <xdr:rowOff>46990</xdr:rowOff>
    </xdr:from>
    <xdr:to>
      <xdr:col>68</xdr:col>
      <xdr:colOff>152400</xdr:colOff>
      <xdr:row>61</xdr:row>
      <xdr:rowOff>73418</xdr:rowOff>
    </xdr:to>
    <xdr:cxnSp macro="">
      <xdr:nvCxnSpPr>
        <xdr:cNvPr id="333" name="直線コネクタ 332">
          <a:extLst>
            <a:ext uri="{FF2B5EF4-FFF2-40B4-BE49-F238E27FC236}">
              <a16:creationId xmlns:a16="http://schemas.microsoft.com/office/drawing/2014/main" id="{00000000-0008-0000-0300-00004D010000}"/>
            </a:ext>
          </a:extLst>
        </xdr:cNvPr>
        <xdr:cNvCxnSpPr/>
      </xdr:nvCxnSpPr>
      <xdr:spPr>
        <a:xfrm>
          <a:off x="13512800" y="10505440"/>
          <a:ext cx="889000" cy="2642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68</xdr:col>
      <xdr:colOff>101600</xdr:colOff>
      <xdr:row>59</xdr:row>
      <xdr:rowOff>142603</xdr:rowOff>
    </xdr:from>
    <xdr:to>
      <xdr:col>68</xdr:col>
      <xdr:colOff>203200</xdr:colOff>
      <xdr:row>60</xdr:row>
      <xdr:rowOff>72753</xdr:rowOff>
    </xdr:to>
    <xdr:sp macro="" textlink="">
      <xdr:nvSpPr>
        <xdr:cNvPr id="334" name="フローチャート: 判断 333">
          <a:extLst>
            <a:ext uri="{FF2B5EF4-FFF2-40B4-BE49-F238E27FC236}">
              <a16:creationId xmlns:a16="http://schemas.microsoft.com/office/drawing/2014/main" id="{00000000-0008-0000-0300-00004E010000}"/>
            </a:ext>
          </a:extLst>
        </xdr:cNvPr>
        <xdr:cNvSpPr/>
      </xdr:nvSpPr>
      <xdr:spPr>
        <a:xfrm>
          <a:off x="14351000" y="1025815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58</xdr:row>
      <xdr:rowOff>82930</xdr:rowOff>
    </xdr:from>
    <xdr:ext cx="762000" cy="259045"/>
    <xdr:sp macro="" textlink="">
      <xdr:nvSpPr>
        <xdr:cNvPr id="335" name="テキスト ボックス 334">
          <a:extLst>
            <a:ext uri="{FF2B5EF4-FFF2-40B4-BE49-F238E27FC236}">
              <a16:creationId xmlns:a16="http://schemas.microsoft.com/office/drawing/2014/main" id="{00000000-0008-0000-0300-00004F010000}"/>
            </a:ext>
          </a:extLst>
        </xdr:cNvPr>
        <xdr:cNvSpPr txBox="1"/>
      </xdr:nvSpPr>
      <xdr:spPr>
        <a:xfrm>
          <a:off x="14020800" y="1002703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6.27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59</xdr:row>
      <xdr:rowOff>146050</xdr:rowOff>
    </xdr:from>
    <xdr:to>
      <xdr:col>64</xdr:col>
      <xdr:colOff>152400</xdr:colOff>
      <xdr:row>60</xdr:row>
      <xdr:rowOff>76200</xdr:rowOff>
    </xdr:to>
    <xdr:sp macro="" textlink="">
      <xdr:nvSpPr>
        <xdr:cNvPr id="336" name="フローチャート: 判断 335">
          <a:extLst>
            <a:ext uri="{FF2B5EF4-FFF2-40B4-BE49-F238E27FC236}">
              <a16:creationId xmlns:a16="http://schemas.microsoft.com/office/drawing/2014/main" id="{00000000-0008-0000-0300-000050010000}"/>
            </a:ext>
          </a:extLst>
        </xdr:cNvPr>
        <xdr:cNvSpPr/>
      </xdr:nvSpPr>
      <xdr:spPr>
        <a:xfrm>
          <a:off x="13462000" y="102616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58</xdr:row>
      <xdr:rowOff>86377</xdr:rowOff>
    </xdr:from>
    <xdr:ext cx="762000" cy="259045"/>
    <xdr:sp macro="" textlink="">
      <xdr:nvSpPr>
        <xdr:cNvPr id="337" name="テキスト ボックス 336">
          <a:extLst>
            <a:ext uri="{FF2B5EF4-FFF2-40B4-BE49-F238E27FC236}">
              <a16:creationId xmlns:a16="http://schemas.microsoft.com/office/drawing/2014/main" id="{00000000-0008-0000-0300-000051010000}"/>
            </a:ext>
          </a:extLst>
        </xdr:cNvPr>
        <xdr:cNvSpPr txBox="1"/>
      </xdr:nvSpPr>
      <xdr:spPr>
        <a:xfrm>
          <a:off x="13131800" y="10030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6.30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38100</xdr:colOff>
      <xdr:row>69</xdr:row>
      <xdr:rowOff>168927</xdr:rowOff>
    </xdr:from>
    <xdr:ext cx="762000" cy="259045"/>
    <xdr:sp macro="" textlink="">
      <xdr:nvSpPr>
        <xdr:cNvPr id="338" name="テキスト ボックス 337">
          <a:extLst>
            <a:ext uri="{FF2B5EF4-FFF2-40B4-BE49-F238E27FC236}">
              <a16:creationId xmlns:a16="http://schemas.microsoft.com/office/drawing/2014/main" id="{00000000-0008-0000-0300-000052010000}"/>
            </a:ext>
          </a:extLst>
        </xdr:cNvPr>
        <xdr:cNvSpPr txBox="1"/>
      </xdr:nvSpPr>
      <xdr:spPr>
        <a:xfrm>
          <a:off x="168021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76</xdr:col>
      <xdr:colOff>38100</xdr:colOff>
      <xdr:row>69</xdr:row>
      <xdr:rowOff>168927</xdr:rowOff>
    </xdr:from>
    <xdr:ext cx="762000" cy="259045"/>
    <xdr:sp macro="" textlink="">
      <xdr:nvSpPr>
        <xdr:cNvPr id="339" name="テキスト ボックス 338">
          <a:extLst>
            <a:ext uri="{FF2B5EF4-FFF2-40B4-BE49-F238E27FC236}">
              <a16:creationId xmlns:a16="http://schemas.microsoft.com/office/drawing/2014/main" id="{00000000-0008-0000-0300-000053010000}"/>
            </a:ext>
          </a:extLst>
        </xdr:cNvPr>
        <xdr:cNvSpPr txBox="1"/>
      </xdr:nvSpPr>
      <xdr:spPr>
        <a:xfrm>
          <a:off x="15963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71</xdr:col>
      <xdr:colOff>196850</xdr:colOff>
      <xdr:row>69</xdr:row>
      <xdr:rowOff>168927</xdr:rowOff>
    </xdr:from>
    <xdr:ext cx="762000" cy="259045"/>
    <xdr:sp macro="" textlink="">
      <xdr:nvSpPr>
        <xdr:cNvPr id="340" name="テキスト ボックス 339">
          <a:extLst>
            <a:ext uri="{FF2B5EF4-FFF2-40B4-BE49-F238E27FC236}">
              <a16:creationId xmlns:a16="http://schemas.microsoft.com/office/drawing/2014/main" id="{00000000-0008-0000-0300-000054010000}"/>
            </a:ext>
          </a:extLst>
        </xdr:cNvPr>
        <xdr:cNvSpPr txBox="1"/>
      </xdr:nvSpPr>
      <xdr:spPr>
        <a:xfrm>
          <a:off x="15074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146050</xdr:colOff>
      <xdr:row>69</xdr:row>
      <xdr:rowOff>168927</xdr:rowOff>
    </xdr:from>
    <xdr:ext cx="762000" cy="259045"/>
    <xdr:sp macro="" textlink="">
      <xdr:nvSpPr>
        <xdr:cNvPr id="341" name="テキスト ボックス 340">
          <a:extLst>
            <a:ext uri="{FF2B5EF4-FFF2-40B4-BE49-F238E27FC236}">
              <a16:creationId xmlns:a16="http://schemas.microsoft.com/office/drawing/2014/main" id="{00000000-0008-0000-0300-000055010000}"/>
            </a:ext>
          </a:extLst>
        </xdr:cNvPr>
        <xdr:cNvSpPr txBox="1"/>
      </xdr:nvSpPr>
      <xdr:spPr>
        <a:xfrm>
          <a:off x="14185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95250</xdr:colOff>
      <xdr:row>69</xdr:row>
      <xdr:rowOff>168927</xdr:rowOff>
    </xdr:from>
    <xdr:ext cx="762000" cy="259045"/>
    <xdr:sp macro="" textlink="">
      <xdr:nvSpPr>
        <xdr:cNvPr id="342" name="テキスト ボックス 341">
          <a:extLst>
            <a:ext uri="{FF2B5EF4-FFF2-40B4-BE49-F238E27FC236}">
              <a16:creationId xmlns:a16="http://schemas.microsoft.com/office/drawing/2014/main" id="{00000000-0008-0000-0300-000056010000}"/>
            </a:ext>
          </a:extLst>
        </xdr:cNvPr>
        <xdr:cNvSpPr txBox="1"/>
      </xdr:nvSpPr>
      <xdr:spPr>
        <a:xfrm>
          <a:off x="13296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61</xdr:row>
      <xdr:rowOff>66282</xdr:rowOff>
    </xdr:from>
    <xdr:to>
      <xdr:col>81</xdr:col>
      <xdr:colOff>95250</xdr:colOff>
      <xdr:row>61</xdr:row>
      <xdr:rowOff>167882</xdr:rowOff>
    </xdr:to>
    <xdr:sp macro="" textlink="">
      <xdr:nvSpPr>
        <xdr:cNvPr id="343" name="楕円 342">
          <a:extLst>
            <a:ext uri="{FF2B5EF4-FFF2-40B4-BE49-F238E27FC236}">
              <a16:creationId xmlns:a16="http://schemas.microsoft.com/office/drawing/2014/main" id="{00000000-0008-0000-0300-000057010000}"/>
            </a:ext>
          </a:extLst>
        </xdr:cNvPr>
        <xdr:cNvSpPr/>
      </xdr:nvSpPr>
      <xdr:spPr>
        <a:xfrm>
          <a:off x="16967200" y="1052473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81</xdr:col>
      <xdr:colOff>133350</xdr:colOff>
      <xdr:row>61</xdr:row>
      <xdr:rowOff>38359</xdr:rowOff>
    </xdr:from>
    <xdr:ext cx="762000" cy="259045"/>
    <xdr:sp macro="" textlink="">
      <xdr:nvSpPr>
        <xdr:cNvPr id="344" name="定員管理の状況該当値テキスト">
          <a:extLst>
            <a:ext uri="{FF2B5EF4-FFF2-40B4-BE49-F238E27FC236}">
              <a16:creationId xmlns:a16="http://schemas.microsoft.com/office/drawing/2014/main" id="{00000000-0008-0000-0300-000058010000}"/>
            </a:ext>
          </a:extLst>
        </xdr:cNvPr>
        <xdr:cNvSpPr txBox="1"/>
      </xdr:nvSpPr>
      <xdr:spPr>
        <a:xfrm>
          <a:off x="17106900" y="1049680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8.59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203200</xdr:colOff>
      <xdr:row>61</xdr:row>
      <xdr:rowOff>31810</xdr:rowOff>
    </xdr:from>
    <xdr:to>
      <xdr:col>77</xdr:col>
      <xdr:colOff>95250</xdr:colOff>
      <xdr:row>61</xdr:row>
      <xdr:rowOff>133410</xdr:rowOff>
    </xdr:to>
    <xdr:sp macro="" textlink="">
      <xdr:nvSpPr>
        <xdr:cNvPr id="345" name="楕円 344">
          <a:extLst>
            <a:ext uri="{FF2B5EF4-FFF2-40B4-BE49-F238E27FC236}">
              <a16:creationId xmlns:a16="http://schemas.microsoft.com/office/drawing/2014/main" id="{00000000-0008-0000-0300-000059010000}"/>
            </a:ext>
          </a:extLst>
        </xdr:cNvPr>
        <xdr:cNvSpPr/>
      </xdr:nvSpPr>
      <xdr:spPr>
        <a:xfrm>
          <a:off x="16129000" y="1049026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61</xdr:row>
      <xdr:rowOff>118187</xdr:rowOff>
    </xdr:from>
    <xdr:ext cx="736600" cy="259045"/>
    <xdr:sp macro="" textlink="">
      <xdr:nvSpPr>
        <xdr:cNvPr id="346" name="テキスト ボックス 345">
          <a:extLst>
            <a:ext uri="{FF2B5EF4-FFF2-40B4-BE49-F238E27FC236}">
              <a16:creationId xmlns:a16="http://schemas.microsoft.com/office/drawing/2014/main" id="{00000000-0008-0000-0300-00005A010000}"/>
            </a:ext>
          </a:extLst>
        </xdr:cNvPr>
        <xdr:cNvSpPr txBox="1"/>
      </xdr:nvSpPr>
      <xdr:spPr>
        <a:xfrm>
          <a:off x="15798800" y="1057663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8.29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72</xdr:col>
      <xdr:colOff>152400</xdr:colOff>
      <xdr:row>61</xdr:row>
      <xdr:rowOff>23767</xdr:rowOff>
    </xdr:from>
    <xdr:to>
      <xdr:col>73</xdr:col>
      <xdr:colOff>44450</xdr:colOff>
      <xdr:row>61</xdr:row>
      <xdr:rowOff>125367</xdr:rowOff>
    </xdr:to>
    <xdr:sp macro="" textlink="">
      <xdr:nvSpPr>
        <xdr:cNvPr id="347" name="楕円 346">
          <a:extLst>
            <a:ext uri="{FF2B5EF4-FFF2-40B4-BE49-F238E27FC236}">
              <a16:creationId xmlns:a16="http://schemas.microsoft.com/office/drawing/2014/main" id="{00000000-0008-0000-0300-00005B010000}"/>
            </a:ext>
          </a:extLst>
        </xdr:cNvPr>
        <xdr:cNvSpPr/>
      </xdr:nvSpPr>
      <xdr:spPr>
        <a:xfrm>
          <a:off x="15240000" y="1048221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61</xdr:row>
      <xdr:rowOff>110144</xdr:rowOff>
    </xdr:from>
    <xdr:ext cx="762000" cy="259045"/>
    <xdr:sp macro="" textlink="">
      <xdr:nvSpPr>
        <xdr:cNvPr id="348" name="テキスト ボックス 347">
          <a:extLst>
            <a:ext uri="{FF2B5EF4-FFF2-40B4-BE49-F238E27FC236}">
              <a16:creationId xmlns:a16="http://schemas.microsoft.com/office/drawing/2014/main" id="{00000000-0008-0000-0300-00005C010000}"/>
            </a:ext>
          </a:extLst>
        </xdr:cNvPr>
        <xdr:cNvSpPr txBox="1"/>
      </xdr:nvSpPr>
      <xdr:spPr>
        <a:xfrm>
          <a:off x="14909800" y="1056859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8.22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101600</xdr:colOff>
      <xdr:row>61</xdr:row>
      <xdr:rowOff>22618</xdr:rowOff>
    </xdr:from>
    <xdr:to>
      <xdr:col>68</xdr:col>
      <xdr:colOff>203200</xdr:colOff>
      <xdr:row>61</xdr:row>
      <xdr:rowOff>124218</xdr:rowOff>
    </xdr:to>
    <xdr:sp macro="" textlink="">
      <xdr:nvSpPr>
        <xdr:cNvPr id="349" name="楕円 348">
          <a:extLst>
            <a:ext uri="{FF2B5EF4-FFF2-40B4-BE49-F238E27FC236}">
              <a16:creationId xmlns:a16="http://schemas.microsoft.com/office/drawing/2014/main" id="{00000000-0008-0000-0300-00005D010000}"/>
            </a:ext>
          </a:extLst>
        </xdr:cNvPr>
        <xdr:cNvSpPr/>
      </xdr:nvSpPr>
      <xdr:spPr>
        <a:xfrm>
          <a:off x="14351000" y="1048106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61</xdr:row>
      <xdr:rowOff>108995</xdr:rowOff>
    </xdr:from>
    <xdr:ext cx="762000" cy="259045"/>
    <xdr:sp macro="" textlink="">
      <xdr:nvSpPr>
        <xdr:cNvPr id="350" name="テキスト ボックス 349">
          <a:extLst>
            <a:ext uri="{FF2B5EF4-FFF2-40B4-BE49-F238E27FC236}">
              <a16:creationId xmlns:a16="http://schemas.microsoft.com/office/drawing/2014/main" id="{00000000-0008-0000-0300-00005E010000}"/>
            </a:ext>
          </a:extLst>
        </xdr:cNvPr>
        <xdr:cNvSpPr txBox="1"/>
      </xdr:nvSpPr>
      <xdr:spPr>
        <a:xfrm>
          <a:off x="14020800" y="1056744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8.21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60</xdr:row>
      <xdr:rowOff>167640</xdr:rowOff>
    </xdr:from>
    <xdr:to>
      <xdr:col>64</xdr:col>
      <xdr:colOff>152400</xdr:colOff>
      <xdr:row>61</xdr:row>
      <xdr:rowOff>97790</xdr:rowOff>
    </xdr:to>
    <xdr:sp macro="" textlink="">
      <xdr:nvSpPr>
        <xdr:cNvPr id="351" name="楕円 350">
          <a:extLst>
            <a:ext uri="{FF2B5EF4-FFF2-40B4-BE49-F238E27FC236}">
              <a16:creationId xmlns:a16="http://schemas.microsoft.com/office/drawing/2014/main" id="{00000000-0008-0000-0300-00005F010000}"/>
            </a:ext>
          </a:extLst>
        </xdr:cNvPr>
        <xdr:cNvSpPr/>
      </xdr:nvSpPr>
      <xdr:spPr>
        <a:xfrm>
          <a:off x="13462000" y="104546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61</xdr:row>
      <xdr:rowOff>82567</xdr:rowOff>
    </xdr:from>
    <xdr:ext cx="762000" cy="259045"/>
    <xdr:sp macro="" textlink="">
      <xdr:nvSpPr>
        <xdr:cNvPr id="352" name="テキスト ボックス 351">
          <a:extLst>
            <a:ext uri="{FF2B5EF4-FFF2-40B4-BE49-F238E27FC236}">
              <a16:creationId xmlns:a16="http://schemas.microsoft.com/office/drawing/2014/main" id="{00000000-0008-0000-0300-000060010000}"/>
            </a:ext>
          </a:extLst>
        </xdr:cNvPr>
        <xdr:cNvSpPr txBox="1"/>
      </xdr:nvSpPr>
      <xdr:spPr>
        <a:xfrm>
          <a:off x="13131800" y="105410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7.98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29</xdr:row>
      <xdr:rowOff>44450</xdr:rowOff>
    </xdr:from>
    <xdr:to>
      <xdr:col>85</xdr:col>
      <xdr:colOff>95250</xdr:colOff>
      <xdr:row>31</xdr:row>
      <xdr:rowOff>19050</xdr:rowOff>
    </xdr:to>
    <xdr:sp macro="" textlink="">
      <xdr:nvSpPr>
        <xdr:cNvPr id="353" name="正方形/長方形 352">
          <a:extLst>
            <a:ext uri="{FF2B5EF4-FFF2-40B4-BE49-F238E27FC236}">
              <a16:creationId xmlns:a16="http://schemas.microsoft.com/office/drawing/2014/main" id="{00000000-0008-0000-0300-000061010000}"/>
            </a:ext>
          </a:extLst>
        </xdr:cNvPr>
        <xdr:cNvSpPr/>
      </xdr:nvSpPr>
      <xdr:spPr>
        <a:xfrm>
          <a:off x="12827000" y="501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公債費負担の状況</a:t>
          </a:r>
        </a:p>
      </xdr:txBody>
    </xdr:sp>
    <xdr:clientData/>
  </xdr:twoCellAnchor>
  <xdr:oneCellAnchor>
    <xdr:from>
      <xdr:col>65</xdr:col>
      <xdr:colOff>54424</xdr:colOff>
      <xdr:row>31</xdr:row>
      <xdr:rowOff>63500</xdr:rowOff>
    </xdr:from>
    <xdr:ext cx="1605652" cy="309059"/>
    <xdr:sp macro="" textlink="">
      <xdr:nvSpPr>
        <xdr:cNvPr id="354" name="テキスト ボックス 353">
          <a:extLst>
            <a:ext uri="{FF2B5EF4-FFF2-40B4-BE49-F238E27FC236}">
              <a16:creationId xmlns:a16="http://schemas.microsoft.com/office/drawing/2014/main" id="{00000000-0008-0000-0300-000062010000}"/>
            </a:ext>
          </a:extLst>
        </xdr:cNvPr>
        <xdr:cNvSpPr txBox="1"/>
      </xdr:nvSpPr>
      <xdr:spPr>
        <a:xfrm>
          <a:off x="13675174" y="5378450"/>
          <a:ext cx="1605652"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実質公債費比率</a:t>
          </a:r>
        </a:p>
      </xdr:txBody>
    </xdr:sp>
    <xdr:clientData/>
  </xdr:oneCellAnchor>
  <xdr:oneCellAnchor>
    <xdr:from>
      <xdr:col>73</xdr:col>
      <xdr:colOff>110676</xdr:colOff>
      <xdr:row>31</xdr:row>
      <xdr:rowOff>38100</xdr:rowOff>
    </xdr:from>
    <xdr:ext cx="1651000" cy="359073"/>
    <xdr:sp macro="" textlink="">
      <xdr:nvSpPr>
        <xdr:cNvPr id="355" name="テキスト ボックス 354">
          <a:extLst>
            <a:ext uri="{FF2B5EF4-FFF2-40B4-BE49-F238E27FC236}">
              <a16:creationId xmlns:a16="http://schemas.microsoft.com/office/drawing/2014/main" id="{00000000-0008-0000-0300-000063010000}"/>
            </a:ext>
          </a:extLst>
        </xdr:cNvPr>
        <xdr:cNvSpPr txBox="1"/>
      </xdr:nvSpPr>
      <xdr:spPr>
        <a:xfrm>
          <a:off x="15407826" y="535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 3.6%]</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85</xdr:col>
      <xdr:colOff>158750</xdr:colOff>
      <xdr:row>30</xdr:row>
      <xdr:rowOff>127000</xdr:rowOff>
    </xdr:from>
    <xdr:to>
      <xdr:col>93</xdr:col>
      <xdr:colOff>6350</xdr:colOff>
      <xdr:row>32</xdr:row>
      <xdr:rowOff>38100</xdr:rowOff>
    </xdr:to>
    <xdr:sp macro="" textlink="">
      <xdr:nvSpPr>
        <xdr:cNvPr id="356" name="正方形/長方形 355">
          <a:extLst>
            <a:ext uri="{FF2B5EF4-FFF2-40B4-BE49-F238E27FC236}">
              <a16:creationId xmlns:a16="http://schemas.microsoft.com/office/drawing/2014/main" id="{00000000-0008-0000-0300-000064010000}"/>
            </a:ext>
          </a:extLst>
        </xdr:cNvPr>
        <xdr:cNvSpPr/>
      </xdr:nvSpPr>
      <xdr:spPr>
        <a:xfrm>
          <a:off x="17970500" y="527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158750</xdr:colOff>
      <xdr:row>31</xdr:row>
      <xdr:rowOff>146050</xdr:rowOff>
    </xdr:from>
    <xdr:to>
      <xdr:col>93</xdr:col>
      <xdr:colOff>6350</xdr:colOff>
      <xdr:row>33</xdr:row>
      <xdr:rowOff>57150</xdr:rowOff>
    </xdr:to>
    <xdr:sp macro="" textlink="">
      <xdr:nvSpPr>
        <xdr:cNvPr id="357" name="正方形/長方形 356">
          <a:extLst>
            <a:ext uri="{FF2B5EF4-FFF2-40B4-BE49-F238E27FC236}">
              <a16:creationId xmlns:a16="http://schemas.microsoft.com/office/drawing/2014/main" id="{00000000-0008-0000-0300-000065010000}"/>
            </a:ext>
          </a:extLst>
        </xdr:cNvPr>
        <xdr:cNvSpPr/>
      </xdr:nvSpPr>
      <xdr:spPr>
        <a:xfrm>
          <a:off x="17970500" y="546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133350</xdr:colOff>
      <xdr:row>30</xdr:row>
      <xdr:rowOff>127000</xdr:rowOff>
    </xdr:from>
    <xdr:to>
      <xdr:col>99</xdr:col>
      <xdr:colOff>146050</xdr:colOff>
      <xdr:row>32</xdr:row>
      <xdr:rowOff>38100</xdr:rowOff>
    </xdr:to>
    <xdr:sp macro="" textlink="">
      <xdr:nvSpPr>
        <xdr:cNvPr id="358" name="正方形/長方形 357">
          <a:extLst>
            <a:ext uri="{FF2B5EF4-FFF2-40B4-BE49-F238E27FC236}">
              <a16:creationId xmlns:a16="http://schemas.microsoft.com/office/drawing/2014/main" id="{00000000-0008-0000-0300-000066010000}"/>
            </a:ext>
          </a:extLst>
        </xdr:cNvPr>
        <xdr:cNvSpPr/>
      </xdr:nvSpPr>
      <xdr:spPr>
        <a:xfrm>
          <a:off x="19621500" y="527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133350</xdr:colOff>
      <xdr:row>31</xdr:row>
      <xdr:rowOff>146050</xdr:rowOff>
    </xdr:from>
    <xdr:to>
      <xdr:col>99</xdr:col>
      <xdr:colOff>146050</xdr:colOff>
      <xdr:row>33</xdr:row>
      <xdr:rowOff>57150</xdr:rowOff>
    </xdr:to>
    <xdr:sp macro="" textlink="">
      <xdr:nvSpPr>
        <xdr:cNvPr id="359" name="正方形/長方形 358">
          <a:extLst>
            <a:ext uri="{FF2B5EF4-FFF2-40B4-BE49-F238E27FC236}">
              <a16:creationId xmlns:a16="http://schemas.microsoft.com/office/drawing/2014/main" id="{00000000-0008-0000-0300-000067010000}"/>
            </a:ext>
          </a:extLst>
        </xdr:cNvPr>
        <xdr:cNvSpPr/>
      </xdr:nvSpPr>
      <xdr:spPr>
        <a:xfrm>
          <a:off x="19621500" y="546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100</xdr:col>
      <xdr:colOff>127000</xdr:colOff>
      <xdr:row>30</xdr:row>
      <xdr:rowOff>127000</xdr:rowOff>
    </xdr:from>
    <xdr:to>
      <xdr:col>106</xdr:col>
      <xdr:colOff>139700</xdr:colOff>
      <xdr:row>32</xdr:row>
      <xdr:rowOff>38100</xdr:rowOff>
    </xdr:to>
    <xdr:sp macro="" textlink="">
      <xdr:nvSpPr>
        <xdr:cNvPr id="360" name="正方形/長方形 359">
          <a:extLst>
            <a:ext uri="{FF2B5EF4-FFF2-40B4-BE49-F238E27FC236}">
              <a16:creationId xmlns:a16="http://schemas.microsoft.com/office/drawing/2014/main" id="{00000000-0008-0000-0300-000068010000}"/>
            </a:ext>
          </a:extLst>
        </xdr:cNvPr>
        <xdr:cNvSpPr/>
      </xdr:nvSpPr>
      <xdr:spPr>
        <a:xfrm>
          <a:off x="21082000" y="527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100</xdr:col>
      <xdr:colOff>127000</xdr:colOff>
      <xdr:row>31</xdr:row>
      <xdr:rowOff>146050</xdr:rowOff>
    </xdr:from>
    <xdr:to>
      <xdr:col>106</xdr:col>
      <xdr:colOff>139700</xdr:colOff>
      <xdr:row>33</xdr:row>
      <xdr:rowOff>57150</xdr:rowOff>
    </xdr:to>
    <xdr:sp macro="" textlink="">
      <xdr:nvSpPr>
        <xdr:cNvPr id="361" name="正方形/長方形 360">
          <a:extLst>
            <a:ext uri="{FF2B5EF4-FFF2-40B4-BE49-F238E27FC236}">
              <a16:creationId xmlns:a16="http://schemas.microsoft.com/office/drawing/2014/main" id="{00000000-0008-0000-0300-000069010000}"/>
            </a:ext>
          </a:extLst>
        </xdr:cNvPr>
        <xdr:cNvSpPr/>
      </xdr:nvSpPr>
      <xdr:spPr>
        <a:xfrm>
          <a:off x="21082000" y="546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 </a:t>
          </a: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61</xdr:col>
      <xdr:colOff>44450</xdr:colOff>
      <xdr:row>33</xdr:row>
      <xdr:rowOff>120650</xdr:rowOff>
    </xdr:from>
    <xdr:to>
      <xdr:col>85</xdr:col>
      <xdr:colOff>95250</xdr:colOff>
      <xdr:row>47</xdr:row>
      <xdr:rowOff>133350</xdr:rowOff>
    </xdr:to>
    <xdr:sp macro="" textlink="">
      <xdr:nvSpPr>
        <xdr:cNvPr id="362" name="正方形/長方形 361">
          <a:extLst>
            <a:ext uri="{FF2B5EF4-FFF2-40B4-BE49-F238E27FC236}">
              <a16:creationId xmlns:a16="http://schemas.microsoft.com/office/drawing/2014/main" id="{00000000-0008-0000-0300-00006A010000}"/>
            </a:ext>
          </a:extLst>
        </xdr:cNvPr>
        <xdr:cNvSpPr/>
      </xdr:nvSpPr>
      <xdr:spPr>
        <a:xfrm>
          <a:off x="12827000" y="577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33</xdr:row>
      <xdr:rowOff>120650</xdr:rowOff>
    </xdr:from>
    <xdr:to>
      <xdr:col>115</xdr:col>
      <xdr:colOff>31750</xdr:colOff>
      <xdr:row>47</xdr:row>
      <xdr:rowOff>133350</xdr:rowOff>
    </xdr:to>
    <xdr:sp macro="" textlink="">
      <xdr:nvSpPr>
        <xdr:cNvPr id="363" name="正方形/長方形 362">
          <a:extLst>
            <a:ext uri="{FF2B5EF4-FFF2-40B4-BE49-F238E27FC236}">
              <a16:creationId xmlns:a16="http://schemas.microsoft.com/office/drawing/2014/main" id="{00000000-0008-0000-0300-00006B010000}"/>
            </a:ext>
          </a:extLst>
        </xdr:cNvPr>
        <xdr:cNvSpPr/>
      </xdr:nvSpPr>
      <xdr:spPr>
        <a:xfrm>
          <a:off x="18097500" y="577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33</xdr:row>
      <xdr:rowOff>120650</xdr:rowOff>
    </xdr:from>
    <xdr:to>
      <xdr:col>104</xdr:col>
      <xdr:colOff>114300</xdr:colOff>
      <xdr:row>35</xdr:row>
      <xdr:rowOff>31750</xdr:rowOff>
    </xdr:to>
    <xdr:sp macro="" textlink="">
      <xdr:nvSpPr>
        <xdr:cNvPr id="364" name="正方形/長方形 363">
          <a:extLst>
            <a:ext uri="{FF2B5EF4-FFF2-40B4-BE49-F238E27FC236}">
              <a16:creationId xmlns:a16="http://schemas.microsoft.com/office/drawing/2014/main" id="{00000000-0008-0000-0300-00006C010000}"/>
            </a:ext>
          </a:extLst>
        </xdr:cNvPr>
        <xdr:cNvSpPr/>
      </xdr:nvSpPr>
      <xdr:spPr>
        <a:xfrm>
          <a:off x="18097500" y="577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実質公債費比率の分析欄</a:t>
          </a:r>
        </a:p>
      </xdr:txBody>
    </xdr:sp>
    <xdr:clientData/>
  </xdr:twoCellAnchor>
  <xdr:twoCellAnchor>
    <xdr:from>
      <xdr:col>86</xdr:col>
      <xdr:colOff>203200</xdr:colOff>
      <xdr:row>35</xdr:row>
      <xdr:rowOff>95250</xdr:rowOff>
    </xdr:from>
    <xdr:to>
      <xdr:col>114</xdr:col>
      <xdr:colOff>114300</xdr:colOff>
      <xdr:row>47</xdr:row>
      <xdr:rowOff>69850</xdr:rowOff>
    </xdr:to>
    <xdr:sp macro="" textlink="" fLocksText="0">
      <xdr:nvSpPr>
        <xdr:cNvPr id="365" name="テキスト ボックス 364">
          <a:extLst>
            <a:ext uri="{FF2B5EF4-FFF2-40B4-BE49-F238E27FC236}">
              <a16:creationId xmlns:a16="http://schemas.microsoft.com/office/drawing/2014/main" id="{00000000-0008-0000-0300-00006D010000}"/>
            </a:ext>
          </a:extLst>
        </xdr:cNvPr>
        <xdr:cNvSpPr txBox="1"/>
      </xdr:nvSpPr>
      <xdr:spPr>
        <a:xfrm>
          <a:off x="18224500" y="609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　実質公債費比率は、借入金の返済額及びこれに準じる額の大きさを指標化したものであり、一般会計等の支出のうち、義務的に支出しなければならない経費である公債費やそれに準じた経費を、標準財政規模から一定額を控除した額で除したものの</a:t>
          </a:r>
          <a:r>
            <a:rPr kumimoji="1" lang="en-US" altLang="ja-JP" sz="1300">
              <a:latin typeface="ＭＳ Ｐゴシック" panose="020B0600070205080204" pitchFamily="50" charset="-128"/>
              <a:ea typeface="ＭＳ Ｐゴシック" panose="020B0600070205080204" pitchFamily="50" charset="-128"/>
            </a:rPr>
            <a:t>3</a:t>
          </a:r>
          <a:r>
            <a:rPr kumimoji="1" lang="ja-JP" altLang="en-US" sz="1300">
              <a:latin typeface="ＭＳ Ｐゴシック" panose="020B0600070205080204" pitchFamily="50" charset="-128"/>
              <a:ea typeface="ＭＳ Ｐゴシック" panose="020B0600070205080204" pitchFamily="50" charset="-128"/>
            </a:rPr>
            <a:t>か年平均値で、資金繰りの危険度を示すものです。令和</a:t>
          </a:r>
          <a:r>
            <a:rPr kumimoji="1" lang="en-US" altLang="ja-JP" sz="1300">
              <a:latin typeface="ＭＳ Ｐゴシック" panose="020B0600070205080204" pitchFamily="50" charset="-128"/>
              <a:ea typeface="ＭＳ Ｐゴシック" panose="020B0600070205080204" pitchFamily="50" charset="-128"/>
            </a:rPr>
            <a:t>5</a:t>
          </a:r>
          <a:r>
            <a:rPr kumimoji="1" lang="ja-JP" altLang="en-US" sz="1300">
              <a:latin typeface="ＭＳ Ｐゴシック" panose="020B0600070205080204" pitchFamily="50" charset="-128"/>
              <a:ea typeface="ＭＳ Ｐゴシック" panose="020B0600070205080204" pitchFamily="50" charset="-128"/>
            </a:rPr>
            <a:t>年度の実質公債費比率は、前年度より</a:t>
          </a:r>
          <a:r>
            <a:rPr kumimoji="1" lang="en-US" altLang="ja-JP" sz="1300">
              <a:latin typeface="ＭＳ Ｐゴシック" panose="020B0600070205080204" pitchFamily="50" charset="-128"/>
              <a:ea typeface="ＭＳ Ｐゴシック" panose="020B0600070205080204" pitchFamily="50" charset="-128"/>
            </a:rPr>
            <a:t>0.5</a:t>
          </a:r>
          <a:r>
            <a:rPr kumimoji="1" lang="ja-JP" altLang="en-US" sz="1300">
              <a:latin typeface="ＭＳ Ｐゴシック" panose="020B0600070205080204" pitchFamily="50" charset="-128"/>
              <a:ea typeface="ＭＳ Ｐゴシック" panose="020B0600070205080204" pitchFamily="50" charset="-128"/>
            </a:rPr>
            <a:t>ポイント上回りました。類似団体内平均値との比較では、平成</a:t>
          </a:r>
          <a:r>
            <a:rPr kumimoji="1" lang="en-US" altLang="ja-JP" sz="1300">
              <a:latin typeface="ＭＳ Ｐゴシック" panose="020B0600070205080204" pitchFamily="50" charset="-128"/>
              <a:ea typeface="ＭＳ Ｐゴシック" panose="020B0600070205080204" pitchFamily="50" charset="-128"/>
            </a:rPr>
            <a:t>19</a:t>
          </a:r>
          <a:r>
            <a:rPr kumimoji="1" lang="ja-JP" altLang="en-US" sz="1300">
              <a:latin typeface="ＭＳ Ｐゴシック" panose="020B0600070205080204" pitchFamily="50" charset="-128"/>
              <a:ea typeface="ＭＳ Ｐゴシック" panose="020B0600070205080204" pitchFamily="50" charset="-128"/>
            </a:rPr>
            <a:t>年度以降、下回って推移しており、令和</a:t>
          </a:r>
          <a:r>
            <a:rPr kumimoji="1" lang="en-US" altLang="ja-JP" sz="1300">
              <a:latin typeface="ＭＳ Ｐゴシック" panose="020B0600070205080204" pitchFamily="50" charset="-128"/>
              <a:ea typeface="ＭＳ Ｐゴシック" panose="020B0600070205080204" pitchFamily="50" charset="-128"/>
            </a:rPr>
            <a:t>5</a:t>
          </a:r>
          <a:r>
            <a:rPr kumimoji="1" lang="ja-JP" altLang="en-US" sz="1300">
              <a:latin typeface="ＭＳ Ｐゴシック" panose="020B0600070205080204" pitchFamily="50" charset="-128"/>
              <a:ea typeface="ＭＳ Ｐゴシック" panose="020B0600070205080204" pitchFamily="50" charset="-128"/>
            </a:rPr>
            <a:t>年度も</a:t>
          </a:r>
          <a:r>
            <a:rPr kumimoji="1" lang="en-US" altLang="ja-JP" sz="1300">
              <a:latin typeface="ＭＳ Ｐゴシック" panose="020B0600070205080204" pitchFamily="50" charset="-128"/>
              <a:ea typeface="ＭＳ Ｐゴシック" panose="020B0600070205080204" pitchFamily="50" charset="-128"/>
            </a:rPr>
            <a:t>1.0</a:t>
          </a:r>
          <a:r>
            <a:rPr kumimoji="1" lang="ja-JP" altLang="en-US" sz="1300">
              <a:latin typeface="ＭＳ Ｐゴシック" panose="020B0600070205080204" pitchFamily="50" charset="-128"/>
              <a:ea typeface="ＭＳ Ｐゴシック" panose="020B0600070205080204" pitchFamily="50" charset="-128"/>
            </a:rPr>
            <a:t>ポイント下回っています。</a:t>
          </a:r>
        </a:p>
      </xdr:txBody>
    </xdr:sp>
    <xdr:clientData/>
  </xdr:twoCellAnchor>
  <xdr:oneCellAnchor>
    <xdr:from>
      <xdr:col>61</xdr:col>
      <xdr:colOff>6350</xdr:colOff>
      <xdr:row>32</xdr:row>
      <xdr:rowOff>101600</xdr:rowOff>
    </xdr:from>
    <xdr:ext cx="298543" cy="225703"/>
    <xdr:sp macro="" textlink="">
      <xdr:nvSpPr>
        <xdr:cNvPr id="366" name="テキスト ボックス 365">
          <a:extLst>
            <a:ext uri="{FF2B5EF4-FFF2-40B4-BE49-F238E27FC236}">
              <a16:creationId xmlns:a16="http://schemas.microsoft.com/office/drawing/2014/main" id="{00000000-0008-0000-0300-00006E010000}"/>
            </a:ext>
          </a:extLst>
        </xdr:cNvPr>
        <xdr:cNvSpPr txBox="1"/>
      </xdr:nvSpPr>
      <xdr:spPr>
        <a:xfrm>
          <a:off x="12788900" y="558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47</xdr:row>
      <xdr:rowOff>133350</xdr:rowOff>
    </xdr:from>
    <xdr:to>
      <xdr:col>85</xdr:col>
      <xdr:colOff>95250</xdr:colOff>
      <xdr:row>47</xdr:row>
      <xdr:rowOff>133350</xdr:rowOff>
    </xdr:to>
    <xdr:cxnSp macro="">
      <xdr:nvCxnSpPr>
        <xdr:cNvPr id="367" name="直線コネクタ 366">
          <a:extLst>
            <a:ext uri="{FF2B5EF4-FFF2-40B4-BE49-F238E27FC236}">
              <a16:creationId xmlns:a16="http://schemas.microsoft.com/office/drawing/2014/main" id="{00000000-0008-0000-0300-00006F010000}"/>
            </a:ext>
          </a:extLst>
        </xdr:cNvPr>
        <xdr:cNvCxnSpPr/>
      </xdr:nvCxnSpPr>
      <xdr:spPr>
        <a:xfrm>
          <a:off x="12827000" y="819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46</xdr:row>
      <xdr:rowOff>162577</xdr:rowOff>
    </xdr:from>
    <xdr:ext cx="762000" cy="259045"/>
    <xdr:sp macro="" textlink="">
      <xdr:nvSpPr>
        <xdr:cNvPr id="368" name="テキスト ボックス 367">
          <a:extLst>
            <a:ext uri="{FF2B5EF4-FFF2-40B4-BE49-F238E27FC236}">
              <a16:creationId xmlns:a16="http://schemas.microsoft.com/office/drawing/2014/main" id="{00000000-0008-0000-0300-000070010000}"/>
            </a:ext>
          </a:extLst>
        </xdr:cNvPr>
        <xdr:cNvSpPr txBox="1"/>
      </xdr:nvSpPr>
      <xdr:spPr>
        <a:xfrm>
          <a:off x="12065000" y="804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45</xdr:row>
      <xdr:rowOff>74083</xdr:rowOff>
    </xdr:from>
    <xdr:to>
      <xdr:col>85</xdr:col>
      <xdr:colOff>95250</xdr:colOff>
      <xdr:row>45</xdr:row>
      <xdr:rowOff>74083</xdr:rowOff>
    </xdr:to>
    <xdr:cxnSp macro="">
      <xdr:nvCxnSpPr>
        <xdr:cNvPr id="369" name="直線コネクタ 368">
          <a:extLst>
            <a:ext uri="{FF2B5EF4-FFF2-40B4-BE49-F238E27FC236}">
              <a16:creationId xmlns:a16="http://schemas.microsoft.com/office/drawing/2014/main" id="{00000000-0008-0000-0300-000071010000}"/>
            </a:ext>
          </a:extLst>
        </xdr:cNvPr>
        <xdr:cNvCxnSpPr/>
      </xdr:nvCxnSpPr>
      <xdr:spPr>
        <a:xfrm>
          <a:off x="12827000" y="778933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44</xdr:row>
      <xdr:rowOff>103310</xdr:rowOff>
    </xdr:from>
    <xdr:ext cx="762000" cy="259045"/>
    <xdr:sp macro="" textlink="">
      <xdr:nvSpPr>
        <xdr:cNvPr id="370" name="テキスト ボックス 369">
          <a:extLst>
            <a:ext uri="{FF2B5EF4-FFF2-40B4-BE49-F238E27FC236}">
              <a16:creationId xmlns:a16="http://schemas.microsoft.com/office/drawing/2014/main" id="{00000000-0008-0000-0300-000072010000}"/>
            </a:ext>
          </a:extLst>
        </xdr:cNvPr>
        <xdr:cNvSpPr txBox="1"/>
      </xdr:nvSpPr>
      <xdr:spPr>
        <a:xfrm>
          <a:off x="12065000" y="76471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43</xdr:row>
      <xdr:rowOff>14817</xdr:rowOff>
    </xdr:from>
    <xdr:to>
      <xdr:col>85</xdr:col>
      <xdr:colOff>95250</xdr:colOff>
      <xdr:row>43</xdr:row>
      <xdr:rowOff>14817</xdr:rowOff>
    </xdr:to>
    <xdr:cxnSp macro="">
      <xdr:nvCxnSpPr>
        <xdr:cNvPr id="371" name="直線コネクタ 370">
          <a:extLst>
            <a:ext uri="{FF2B5EF4-FFF2-40B4-BE49-F238E27FC236}">
              <a16:creationId xmlns:a16="http://schemas.microsoft.com/office/drawing/2014/main" id="{00000000-0008-0000-0300-000073010000}"/>
            </a:ext>
          </a:extLst>
        </xdr:cNvPr>
        <xdr:cNvCxnSpPr/>
      </xdr:nvCxnSpPr>
      <xdr:spPr>
        <a:xfrm>
          <a:off x="12827000" y="738716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42</xdr:row>
      <xdr:rowOff>44044</xdr:rowOff>
    </xdr:from>
    <xdr:ext cx="762000" cy="259045"/>
    <xdr:sp macro="" textlink="">
      <xdr:nvSpPr>
        <xdr:cNvPr id="372" name="テキスト ボックス 371">
          <a:extLst>
            <a:ext uri="{FF2B5EF4-FFF2-40B4-BE49-F238E27FC236}">
              <a16:creationId xmlns:a16="http://schemas.microsoft.com/office/drawing/2014/main" id="{00000000-0008-0000-0300-000074010000}"/>
            </a:ext>
          </a:extLst>
        </xdr:cNvPr>
        <xdr:cNvSpPr txBox="1"/>
      </xdr:nvSpPr>
      <xdr:spPr>
        <a:xfrm>
          <a:off x="12065000" y="72449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40</xdr:row>
      <xdr:rowOff>127000</xdr:rowOff>
    </xdr:from>
    <xdr:to>
      <xdr:col>85</xdr:col>
      <xdr:colOff>95250</xdr:colOff>
      <xdr:row>40</xdr:row>
      <xdr:rowOff>127000</xdr:rowOff>
    </xdr:to>
    <xdr:cxnSp macro="">
      <xdr:nvCxnSpPr>
        <xdr:cNvPr id="373" name="直線コネクタ 372">
          <a:extLst>
            <a:ext uri="{FF2B5EF4-FFF2-40B4-BE49-F238E27FC236}">
              <a16:creationId xmlns:a16="http://schemas.microsoft.com/office/drawing/2014/main" id="{00000000-0008-0000-0300-000075010000}"/>
            </a:ext>
          </a:extLst>
        </xdr:cNvPr>
        <xdr:cNvCxnSpPr/>
      </xdr:nvCxnSpPr>
      <xdr:spPr>
        <a:xfrm>
          <a:off x="12827000" y="69850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61</xdr:col>
      <xdr:colOff>44450</xdr:colOff>
      <xdr:row>38</xdr:row>
      <xdr:rowOff>67733</xdr:rowOff>
    </xdr:from>
    <xdr:to>
      <xdr:col>85</xdr:col>
      <xdr:colOff>95250</xdr:colOff>
      <xdr:row>38</xdr:row>
      <xdr:rowOff>67733</xdr:rowOff>
    </xdr:to>
    <xdr:cxnSp macro="">
      <xdr:nvCxnSpPr>
        <xdr:cNvPr id="374" name="直線コネクタ 373">
          <a:extLst>
            <a:ext uri="{FF2B5EF4-FFF2-40B4-BE49-F238E27FC236}">
              <a16:creationId xmlns:a16="http://schemas.microsoft.com/office/drawing/2014/main" id="{00000000-0008-0000-0300-000076010000}"/>
            </a:ext>
          </a:extLst>
        </xdr:cNvPr>
        <xdr:cNvCxnSpPr/>
      </xdr:nvCxnSpPr>
      <xdr:spPr>
        <a:xfrm>
          <a:off x="12827000" y="658283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61</xdr:col>
      <xdr:colOff>44450</xdr:colOff>
      <xdr:row>36</xdr:row>
      <xdr:rowOff>8467</xdr:rowOff>
    </xdr:from>
    <xdr:to>
      <xdr:col>85</xdr:col>
      <xdr:colOff>95250</xdr:colOff>
      <xdr:row>36</xdr:row>
      <xdr:rowOff>8467</xdr:rowOff>
    </xdr:to>
    <xdr:cxnSp macro="">
      <xdr:nvCxnSpPr>
        <xdr:cNvPr id="375" name="直線コネクタ 374">
          <a:extLst>
            <a:ext uri="{FF2B5EF4-FFF2-40B4-BE49-F238E27FC236}">
              <a16:creationId xmlns:a16="http://schemas.microsoft.com/office/drawing/2014/main" id="{00000000-0008-0000-0300-000077010000}"/>
            </a:ext>
          </a:extLst>
        </xdr:cNvPr>
        <xdr:cNvCxnSpPr/>
      </xdr:nvCxnSpPr>
      <xdr:spPr>
        <a:xfrm>
          <a:off x="12827000" y="618066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61</xdr:col>
      <xdr:colOff>44450</xdr:colOff>
      <xdr:row>33</xdr:row>
      <xdr:rowOff>120650</xdr:rowOff>
    </xdr:from>
    <xdr:to>
      <xdr:col>85</xdr:col>
      <xdr:colOff>95250</xdr:colOff>
      <xdr:row>33</xdr:row>
      <xdr:rowOff>120650</xdr:rowOff>
    </xdr:to>
    <xdr:cxnSp macro="">
      <xdr:nvCxnSpPr>
        <xdr:cNvPr id="376" name="直線コネクタ 375">
          <a:extLst>
            <a:ext uri="{FF2B5EF4-FFF2-40B4-BE49-F238E27FC236}">
              <a16:creationId xmlns:a16="http://schemas.microsoft.com/office/drawing/2014/main" id="{00000000-0008-0000-0300-000078010000}"/>
            </a:ext>
          </a:extLst>
        </xdr:cNvPr>
        <xdr:cNvCxnSpPr/>
      </xdr:nvCxnSpPr>
      <xdr:spPr>
        <a:xfrm>
          <a:off x="12827000" y="577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61</xdr:col>
      <xdr:colOff>44450</xdr:colOff>
      <xdr:row>33</xdr:row>
      <xdr:rowOff>120650</xdr:rowOff>
    </xdr:from>
    <xdr:to>
      <xdr:col>85</xdr:col>
      <xdr:colOff>95250</xdr:colOff>
      <xdr:row>47</xdr:row>
      <xdr:rowOff>133350</xdr:rowOff>
    </xdr:to>
    <xdr:sp macro="" textlink="">
      <xdr:nvSpPr>
        <xdr:cNvPr id="377" name="公債費負担の状況グラフ枠">
          <a:extLst>
            <a:ext uri="{FF2B5EF4-FFF2-40B4-BE49-F238E27FC236}">
              <a16:creationId xmlns:a16="http://schemas.microsoft.com/office/drawing/2014/main" id="{00000000-0008-0000-0300-000079010000}"/>
            </a:ext>
          </a:extLst>
        </xdr:cNvPr>
        <xdr:cNvSpPr/>
      </xdr:nvSpPr>
      <xdr:spPr>
        <a:xfrm>
          <a:off x="12827000" y="577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44450</xdr:colOff>
      <xdr:row>37</xdr:row>
      <xdr:rowOff>38100</xdr:rowOff>
    </xdr:from>
    <xdr:to>
      <xdr:col>81</xdr:col>
      <xdr:colOff>44450</xdr:colOff>
      <xdr:row>45</xdr:row>
      <xdr:rowOff>114300</xdr:rowOff>
    </xdr:to>
    <xdr:cxnSp macro="">
      <xdr:nvCxnSpPr>
        <xdr:cNvPr id="378" name="直線コネクタ 377">
          <a:extLst>
            <a:ext uri="{FF2B5EF4-FFF2-40B4-BE49-F238E27FC236}">
              <a16:creationId xmlns:a16="http://schemas.microsoft.com/office/drawing/2014/main" id="{00000000-0008-0000-0300-00007A010000}"/>
            </a:ext>
          </a:extLst>
        </xdr:cNvPr>
        <xdr:cNvCxnSpPr/>
      </xdr:nvCxnSpPr>
      <xdr:spPr>
        <a:xfrm flipV="1">
          <a:off x="17018000" y="6381750"/>
          <a:ext cx="0" cy="1447800"/>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45</xdr:row>
      <xdr:rowOff>86377</xdr:rowOff>
    </xdr:from>
    <xdr:ext cx="762000" cy="259045"/>
    <xdr:sp macro="" textlink="">
      <xdr:nvSpPr>
        <xdr:cNvPr id="379" name="公債費負担の状況最小値テキスト">
          <a:extLst>
            <a:ext uri="{FF2B5EF4-FFF2-40B4-BE49-F238E27FC236}">
              <a16:creationId xmlns:a16="http://schemas.microsoft.com/office/drawing/2014/main" id="{00000000-0008-0000-0300-00007B010000}"/>
            </a:ext>
          </a:extLst>
        </xdr:cNvPr>
        <xdr:cNvSpPr txBox="1"/>
      </xdr:nvSpPr>
      <xdr:spPr>
        <a:xfrm>
          <a:off x="17106900" y="78016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45</xdr:row>
      <xdr:rowOff>114300</xdr:rowOff>
    </xdr:from>
    <xdr:to>
      <xdr:col>81</xdr:col>
      <xdr:colOff>133350</xdr:colOff>
      <xdr:row>45</xdr:row>
      <xdr:rowOff>114300</xdr:rowOff>
    </xdr:to>
    <xdr:cxnSp macro="">
      <xdr:nvCxnSpPr>
        <xdr:cNvPr id="380" name="直線コネクタ 379">
          <a:extLst>
            <a:ext uri="{FF2B5EF4-FFF2-40B4-BE49-F238E27FC236}">
              <a16:creationId xmlns:a16="http://schemas.microsoft.com/office/drawing/2014/main" id="{00000000-0008-0000-0300-00007C010000}"/>
            </a:ext>
          </a:extLst>
        </xdr:cNvPr>
        <xdr:cNvCxnSpPr/>
      </xdr:nvCxnSpPr>
      <xdr:spPr>
        <a:xfrm>
          <a:off x="16929100" y="782955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35</xdr:row>
      <xdr:rowOff>124477</xdr:rowOff>
    </xdr:from>
    <xdr:ext cx="762000" cy="259045"/>
    <xdr:sp macro="" textlink="">
      <xdr:nvSpPr>
        <xdr:cNvPr id="381" name="公債費負担の状況最大値テキスト">
          <a:extLst>
            <a:ext uri="{FF2B5EF4-FFF2-40B4-BE49-F238E27FC236}">
              <a16:creationId xmlns:a16="http://schemas.microsoft.com/office/drawing/2014/main" id="{00000000-0008-0000-0300-00007D010000}"/>
            </a:ext>
          </a:extLst>
        </xdr:cNvPr>
        <xdr:cNvSpPr txBox="1"/>
      </xdr:nvSpPr>
      <xdr:spPr>
        <a:xfrm>
          <a:off x="17106900" y="61252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ja-JP" altLang="en-US" sz="1000" b="1">
              <a:latin typeface="ＭＳ Ｐゴシック" panose="020B0600070205080204" pitchFamily="50" charset="-128"/>
              <a:ea typeface="ＭＳ Ｐゴシック" panose="020B0600070205080204" pitchFamily="50" charset="-128"/>
            </a:rPr>
            <a:t>△ </a:t>
          </a:r>
          <a:r>
            <a:rPr kumimoji="1" lang="en-US" altLang="ja-JP" sz="1000" b="1">
              <a:latin typeface="ＭＳ Ｐゴシック" panose="020B0600070205080204" pitchFamily="50" charset="-128"/>
              <a:ea typeface="ＭＳ Ｐゴシック" panose="020B0600070205080204" pitchFamily="50" charset="-128"/>
            </a:rPr>
            <a:t>5.0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37</xdr:row>
      <xdr:rowOff>38100</xdr:rowOff>
    </xdr:from>
    <xdr:to>
      <xdr:col>81</xdr:col>
      <xdr:colOff>133350</xdr:colOff>
      <xdr:row>37</xdr:row>
      <xdr:rowOff>38100</xdr:rowOff>
    </xdr:to>
    <xdr:cxnSp macro="">
      <xdr:nvCxnSpPr>
        <xdr:cNvPr id="382" name="直線コネクタ 381">
          <a:extLst>
            <a:ext uri="{FF2B5EF4-FFF2-40B4-BE49-F238E27FC236}">
              <a16:creationId xmlns:a16="http://schemas.microsoft.com/office/drawing/2014/main" id="{00000000-0008-0000-0300-00007E010000}"/>
            </a:ext>
          </a:extLst>
        </xdr:cNvPr>
        <xdr:cNvCxnSpPr/>
      </xdr:nvCxnSpPr>
      <xdr:spPr>
        <a:xfrm>
          <a:off x="16929100" y="638175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77</xdr:col>
      <xdr:colOff>44450</xdr:colOff>
      <xdr:row>38</xdr:row>
      <xdr:rowOff>47625</xdr:rowOff>
    </xdr:from>
    <xdr:to>
      <xdr:col>81</xdr:col>
      <xdr:colOff>44450</xdr:colOff>
      <xdr:row>38</xdr:row>
      <xdr:rowOff>148167</xdr:rowOff>
    </xdr:to>
    <xdr:cxnSp macro="">
      <xdr:nvCxnSpPr>
        <xdr:cNvPr id="383" name="直線コネクタ 382">
          <a:extLst>
            <a:ext uri="{FF2B5EF4-FFF2-40B4-BE49-F238E27FC236}">
              <a16:creationId xmlns:a16="http://schemas.microsoft.com/office/drawing/2014/main" id="{00000000-0008-0000-0300-00007F010000}"/>
            </a:ext>
          </a:extLst>
        </xdr:cNvPr>
        <xdr:cNvCxnSpPr/>
      </xdr:nvCxnSpPr>
      <xdr:spPr>
        <a:xfrm>
          <a:off x="16179800" y="6562725"/>
          <a:ext cx="838200" cy="10054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39</xdr:row>
      <xdr:rowOff>99077</xdr:rowOff>
    </xdr:from>
    <xdr:ext cx="762000" cy="259045"/>
    <xdr:sp macro="" textlink="">
      <xdr:nvSpPr>
        <xdr:cNvPr id="384" name="公債費負担の状況平均値テキスト">
          <a:extLst>
            <a:ext uri="{FF2B5EF4-FFF2-40B4-BE49-F238E27FC236}">
              <a16:creationId xmlns:a16="http://schemas.microsoft.com/office/drawing/2014/main" id="{00000000-0008-0000-0300-000080010000}"/>
            </a:ext>
          </a:extLst>
        </xdr:cNvPr>
        <xdr:cNvSpPr txBox="1"/>
      </xdr:nvSpPr>
      <xdr:spPr>
        <a:xfrm>
          <a:off x="17106900" y="678562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ja-JP" altLang="en-US" sz="1000" b="1">
              <a:solidFill>
                <a:srgbClr val="000080"/>
              </a:solidFill>
              <a:latin typeface="ＭＳ Ｐゴシック" panose="020B0600070205080204" pitchFamily="50" charset="-128"/>
              <a:ea typeface="ＭＳ Ｐゴシック" panose="020B0600070205080204" pitchFamily="50" charset="-128"/>
            </a:rPr>
            <a:t>△ </a:t>
          </a:r>
          <a:r>
            <a:rPr kumimoji="1" lang="en-US" altLang="ja-JP" sz="1000" b="1">
              <a:solidFill>
                <a:srgbClr val="000080"/>
              </a:solidFill>
              <a:latin typeface="ＭＳ Ｐゴシック" panose="020B0600070205080204" pitchFamily="50" charset="-128"/>
              <a:ea typeface="ＭＳ Ｐゴシック" panose="020B0600070205080204" pitchFamily="50" charset="-128"/>
            </a:rPr>
            <a:t>2.6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39</xdr:row>
      <xdr:rowOff>127000</xdr:rowOff>
    </xdr:from>
    <xdr:to>
      <xdr:col>81</xdr:col>
      <xdr:colOff>95250</xdr:colOff>
      <xdr:row>40</xdr:row>
      <xdr:rowOff>57150</xdr:rowOff>
    </xdr:to>
    <xdr:sp macro="" textlink="">
      <xdr:nvSpPr>
        <xdr:cNvPr id="385" name="フローチャート: 判断 384">
          <a:extLst>
            <a:ext uri="{FF2B5EF4-FFF2-40B4-BE49-F238E27FC236}">
              <a16:creationId xmlns:a16="http://schemas.microsoft.com/office/drawing/2014/main" id="{00000000-0008-0000-0300-000081010000}"/>
            </a:ext>
          </a:extLst>
        </xdr:cNvPr>
        <xdr:cNvSpPr/>
      </xdr:nvSpPr>
      <xdr:spPr>
        <a:xfrm>
          <a:off x="16967200" y="68135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72</xdr:col>
      <xdr:colOff>203200</xdr:colOff>
      <xdr:row>37</xdr:row>
      <xdr:rowOff>158750</xdr:rowOff>
    </xdr:from>
    <xdr:to>
      <xdr:col>77</xdr:col>
      <xdr:colOff>44450</xdr:colOff>
      <xdr:row>38</xdr:row>
      <xdr:rowOff>47625</xdr:rowOff>
    </xdr:to>
    <xdr:cxnSp macro="">
      <xdr:nvCxnSpPr>
        <xdr:cNvPr id="386" name="直線コネクタ 385">
          <a:extLst>
            <a:ext uri="{FF2B5EF4-FFF2-40B4-BE49-F238E27FC236}">
              <a16:creationId xmlns:a16="http://schemas.microsoft.com/office/drawing/2014/main" id="{00000000-0008-0000-0300-000082010000}"/>
            </a:ext>
          </a:extLst>
        </xdr:cNvPr>
        <xdr:cNvCxnSpPr/>
      </xdr:nvCxnSpPr>
      <xdr:spPr>
        <a:xfrm>
          <a:off x="15290800" y="6502400"/>
          <a:ext cx="889000" cy="6032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203200</xdr:colOff>
      <xdr:row>39</xdr:row>
      <xdr:rowOff>26458</xdr:rowOff>
    </xdr:from>
    <xdr:to>
      <xdr:col>77</xdr:col>
      <xdr:colOff>95250</xdr:colOff>
      <xdr:row>39</xdr:row>
      <xdr:rowOff>128058</xdr:rowOff>
    </xdr:to>
    <xdr:sp macro="" textlink="">
      <xdr:nvSpPr>
        <xdr:cNvPr id="387" name="フローチャート: 判断 386">
          <a:extLst>
            <a:ext uri="{FF2B5EF4-FFF2-40B4-BE49-F238E27FC236}">
              <a16:creationId xmlns:a16="http://schemas.microsoft.com/office/drawing/2014/main" id="{00000000-0008-0000-0300-000083010000}"/>
            </a:ext>
          </a:extLst>
        </xdr:cNvPr>
        <xdr:cNvSpPr/>
      </xdr:nvSpPr>
      <xdr:spPr>
        <a:xfrm>
          <a:off x="16129000" y="671300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39</xdr:row>
      <xdr:rowOff>112835</xdr:rowOff>
    </xdr:from>
    <xdr:ext cx="736600" cy="259045"/>
    <xdr:sp macro="" textlink="">
      <xdr:nvSpPr>
        <xdr:cNvPr id="388" name="テキスト ボックス 387">
          <a:extLst>
            <a:ext uri="{FF2B5EF4-FFF2-40B4-BE49-F238E27FC236}">
              <a16:creationId xmlns:a16="http://schemas.microsoft.com/office/drawing/2014/main" id="{00000000-0008-0000-0300-000084010000}"/>
            </a:ext>
          </a:extLst>
        </xdr:cNvPr>
        <xdr:cNvSpPr txBox="1"/>
      </xdr:nvSpPr>
      <xdr:spPr>
        <a:xfrm>
          <a:off x="15798800" y="6799385"/>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ja-JP" altLang="en-US" sz="1000" b="1">
              <a:solidFill>
                <a:srgbClr val="000080"/>
              </a:solidFill>
              <a:latin typeface="ＭＳ Ｐゴシック" panose="020B0600070205080204" pitchFamily="50" charset="-128"/>
              <a:ea typeface="ＭＳ Ｐゴシック" panose="020B0600070205080204" pitchFamily="50" charset="-128"/>
            </a:rPr>
            <a:t>△ </a:t>
          </a:r>
          <a:r>
            <a:rPr kumimoji="1" lang="en-US" altLang="ja-JP" sz="1000" b="1">
              <a:solidFill>
                <a:srgbClr val="000080"/>
              </a:solidFill>
              <a:latin typeface="ＭＳ Ｐゴシック" panose="020B0600070205080204" pitchFamily="50" charset="-128"/>
              <a:ea typeface="ＭＳ Ｐゴシック" panose="020B0600070205080204" pitchFamily="50" charset="-128"/>
            </a:rPr>
            <a:t>3.1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152400</xdr:colOff>
      <xdr:row>37</xdr:row>
      <xdr:rowOff>138642</xdr:rowOff>
    </xdr:from>
    <xdr:to>
      <xdr:col>72</xdr:col>
      <xdr:colOff>203200</xdr:colOff>
      <xdr:row>37</xdr:row>
      <xdr:rowOff>158750</xdr:rowOff>
    </xdr:to>
    <xdr:cxnSp macro="">
      <xdr:nvCxnSpPr>
        <xdr:cNvPr id="389" name="直線コネクタ 388">
          <a:extLst>
            <a:ext uri="{FF2B5EF4-FFF2-40B4-BE49-F238E27FC236}">
              <a16:creationId xmlns:a16="http://schemas.microsoft.com/office/drawing/2014/main" id="{00000000-0008-0000-0300-000085010000}"/>
            </a:ext>
          </a:extLst>
        </xdr:cNvPr>
        <xdr:cNvCxnSpPr/>
      </xdr:nvCxnSpPr>
      <xdr:spPr>
        <a:xfrm>
          <a:off x="14401800" y="6482292"/>
          <a:ext cx="889000" cy="2010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72</xdr:col>
      <xdr:colOff>152400</xdr:colOff>
      <xdr:row>39</xdr:row>
      <xdr:rowOff>6350</xdr:rowOff>
    </xdr:from>
    <xdr:to>
      <xdr:col>73</xdr:col>
      <xdr:colOff>44450</xdr:colOff>
      <xdr:row>39</xdr:row>
      <xdr:rowOff>107950</xdr:rowOff>
    </xdr:to>
    <xdr:sp macro="" textlink="">
      <xdr:nvSpPr>
        <xdr:cNvPr id="390" name="フローチャート: 判断 389">
          <a:extLst>
            <a:ext uri="{FF2B5EF4-FFF2-40B4-BE49-F238E27FC236}">
              <a16:creationId xmlns:a16="http://schemas.microsoft.com/office/drawing/2014/main" id="{00000000-0008-0000-0300-000086010000}"/>
            </a:ext>
          </a:extLst>
        </xdr:cNvPr>
        <xdr:cNvSpPr/>
      </xdr:nvSpPr>
      <xdr:spPr>
        <a:xfrm>
          <a:off x="15240000" y="66929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39</xdr:row>
      <xdr:rowOff>92727</xdr:rowOff>
    </xdr:from>
    <xdr:ext cx="762000" cy="259045"/>
    <xdr:sp macro="" textlink="">
      <xdr:nvSpPr>
        <xdr:cNvPr id="391" name="テキスト ボックス 390">
          <a:extLst>
            <a:ext uri="{FF2B5EF4-FFF2-40B4-BE49-F238E27FC236}">
              <a16:creationId xmlns:a16="http://schemas.microsoft.com/office/drawing/2014/main" id="{00000000-0008-0000-0300-000087010000}"/>
            </a:ext>
          </a:extLst>
        </xdr:cNvPr>
        <xdr:cNvSpPr txBox="1"/>
      </xdr:nvSpPr>
      <xdr:spPr>
        <a:xfrm>
          <a:off x="14909800" y="677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ja-JP" altLang="en-US" sz="1000" b="1">
              <a:solidFill>
                <a:srgbClr val="000080"/>
              </a:solidFill>
              <a:latin typeface="ＭＳ Ｐゴシック" panose="020B0600070205080204" pitchFamily="50" charset="-128"/>
              <a:ea typeface="ＭＳ Ｐゴシック" panose="020B0600070205080204" pitchFamily="50" charset="-128"/>
            </a:rPr>
            <a:t>△ </a:t>
          </a:r>
          <a:r>
            <a:rPr kumimoji="1" lang="en-US" altLang="ja-JP" sz="1000" b="1">
              <a:solidFill>
                <a:srgbClr val="000080"/>
              </a:solidFill>
              <a:latin typeface="ＭＳ Ｐゴシック" panose="020B0600070205080204" pitchFamily="50" charset="-128"/>
              <a:ea typeface="ＭＳ Ｐゴシック" panose="020B0600070205080204" pitchFamily="50" charset="-128"/>
            </a:rPr>
            <a:t>3.2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101600</xdr:colOff>
      <xdr:row>37</xdr:row>
      <xdr:rowOff>138642</xdr:rowOff>
    </xdr:from>
    <xdr:to>
      <xdr:col>68</xdr:col>
      <xdr:colOff>152400</xdr:colOff>
      <xdr:row>37</xdr:row>
      <xdr:rowOff>138642</xdr:rowOff>
    </xdr:to>
    <xdr:cxnSp macro="">
      <xdr:nvCxnSpPr>
        <xdr:cNvPr id="392" name="直線コネクタ 391">
          <a:extLst>
            <a:ext uri="{FF2B5EF4-FFF2-40B4-BE49-F238E27FC236}">
              <a16:creationId xmlns:a16="http://schemas.microsoft.com/office/drawing/2014/main" id="{00000000-0008-0000-0300-000088010000}"/>
            </a:ext>
          </a:extLst>
        </xdr:cNvPr>
        <xdr:cNvCxnSpPr/>
      </xdr:nvCxnSpPr>
      <xdr:spPr>
        <a:xfrm>
          <a:off x="13512800" y="6482292"/>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68</xdr:col>
      <xdr:colOff>101600</xdr:colOff>
      <xdr:row>38</xdr:row>
      <xdr:rowOff>137583</xdr:rowOff>
    </xdr:from>
    <xdr:to>
      <xdr:col>68</xdr:col>
      <xdr:colOff>203200</xdr:colOff>
      <xdr:row>39</xdr:row>
      <xdr:rowOff>67733</xdr:rowOff>
    </xdr:to>
    <xdr:sp macro="" textlink="">
      <xdr:nvSpPr>
        <xdr:cNvPr id="393" name="フローチャート: 判断 392">
          <a:extLst>
            <a:ext uri="{FF2B5EF4-FFF2-40B4-BE49-F238E27FC236}">
              <a16:creationId xmlns:a16="http://schemas.microsoft.com/office/drawing/2014/main" id="{00000000-0008-0000-0300-000089010000}"/>
            </a:ext>
          </a:extLst>
        </xdr:cNvPr>
        <xdr:cNvSpPr/>
      </xdr:nvSpPr>
      <xdr:spPr>
        <a:xfrm>
          <a:off x="14351000" y="665268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39</xdr:row>
      <xdr:rowOff>52510</xdr:rowOff>
    </xdr:from>
    <xdr:ext cx="762000" cy="259045"/>
    <xdr:sp macro="" textlink="">
      <xdr:nvSpPr>
        <xdr:cNvPr id="394" name="テキスト ボックス 393">
          <a:extLst>
            <a:ext uri="{FF2B5EF4-FFF2-40B4-BE49-F238E27FC236}">
              <a16:creationId xmlns:a16="http://schemas.microsoft.com/office/drawing/2014/main" id="{00000000-0008-0000-0300-00008A010000}"/>
            </a:ext>
          </a:extLst>
        </xdr:cNvPr>
        <xdr:cNvSpPr txBox="1"/>
      </xdr:nvSpPr>
      <xdr:spPr>
        <a:xfrm>
          <a:off x="14020800" y="673906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ja-JP" altLang="en-US" sz="1000" b="1">
              <a:solidFill>
                <a:srgbClr val="000080"/>
              </a:solidFill>
              <a:latin typeface="ＭＳ Ｐゴシック" panose="020B0600070205080204" pitchFamily="50" charset="-128"/>
              <a:ea typeface="ＭＳ Ｐゴシック" panose="020B0600070205080204" pitchFamily="50" charset="-128"/>
            </a:rPr>
            <a:t>△ </a:t>
          </a:r>
          <a:r>
            <a:rPr kumimoji="1" lang="en-US" altLang="ja-JP" sz="1000" b="1">
              <a:solidFill>
                <a:srgbClr val="000080"/>
              </a:solidFill>
              <a:latin typeface="ＭＳ Ｐゴシック" panose="020B0600070205080204" pitchFamily="50" charset="-128"/>
              <a:ea typeface="ＭＳ Ｐゴシック" panose="020B0600070205080204" pitchFamily="50" charset="-128"/>
            </a:rPr>
            <a:t>3.4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38</xdr:row>
      <xdr:rowOff>117475</xdr:rowOff>
    </xdr:from>
    <xdr:to>
      <xdr:col>64</xdr:col>
      <xdr:colOff>152400</xdr:colOff>
      <xdr:row>39</xdr:row>
      <xdr:rowOff>47625</xdr:rowOff>
    </xdr:to>
    <xdr:sp macro="" textlink="">
      <xdr:nvSpPr>
        <xdr:cNvPr id="395" name="フローチャート: 判断 394">
          <a:extLst>
            <a:ext uri="{FF2B5EF4-FFF2-40B4-BE49-F238E27FC236}">
              <a16:creationId xmlns:a16="http://schemas.microsoft.com/office/drawing/2014/main" id="{00000000-0008-0000-0300-00008B010000}"/>
            </a:ext>
          </a:extLst>
        </xdr:cNvPr>
        <xdr:cNvSpPr/>
      </xdr:nvSpPr>
      <xdr:spPr>
        <a:xfrm>
          <a:off x="13462000" y="663257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39</xdr:row>
      <xdr:rowOff>32402</xdr:rowOff>
    </xdr:from>
    <xdr:ext cx="762000" cy="259045"/>
    <xdr:sp macro="" textlink="">
      <xdr:nvSpPr>
        <xdr:cNvPr id="396" name="テキスト ボックス 395">
          <a:extLst>
            <a:ext uri="{FF2B5EF4-FFF2-40B4-BE49-F238E27FC236}">
              <a16:creationId xmlns:a16="http://schemas.microsoft.com/office/drawing/2014/main" id="{00000000-0008-0000-0300-00008C010000}"/>
            </a:ext>
          </a:extLst>
        </xdr:cNvPr>
        <xdr:cNvSpPr txBox="1"/>
      </xdr:nvSpPr>
      <xdr:spPr>
        <a:xfrm>
          <a:off x="13131800" y="671895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ja-JP" altLang="en-US" sz="1000" b="1">
              <a:solidFill>
                <a:srgbClr val="000080"/>
              </a:solidFill>
              <a:latin typeface="ＭＳ Ｐゴシック" panose="020B0600070205080204" pitchFamily="50" charset="-128"/>
              <a:ea typeface="ＭＳ Ｐゴシック" panose="020B0600070205080204" pitchFamily="50" charset="-128"/>
            </a:rPr>
            <a:t>△ </a:t>
          </a:r>
          <a:r>
            <a:rPr kumimoji="1" lang="en-US" altLang="ja-JP" sz="1000" b="1">
              <a:solidFill>
                <a:srgbClr val="000080"/>
              </a:solidFill>
              <a:latin typeface="ＭＳ Ｐゴシック" panose="020B0600070205080204" pitchFamily="50" charset="-128"/>
              <a:ea typeface="ＭＳ Ｐゴシック" panose="020B0600070205080204" pitchFamily="50" charset="-128"/>
            </a:rPr>
            <a:t>3.5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38100</xdr:colOff>
      <xdr:row>47</xdr:row>
      <xdr:rowOff>130827</xdr:rowOff>
    </xdr:from>
    <xdr:ext cx="762000" cy="259045"/>
    <xdr:sp macro="" textlink="">
      <xdr:nvSpPr>
        <xdr:cNvPr id="397" name="テキスト ボックス 396">
          <a:extLst>
            <a:ext uri="{FF2B5EF4-FFF2-40B4-BE49-F238E27FC236}">
              <a16:creationId xmlns:a16="http://schemas.microsoft.com/office/drawing/2014/main" id="{00000000-0008-0000-0300-00008D010000}"/>
            </a:ext>
          </a:extLst>
        </xdr:cNvPr>
        <xdr:cNvSpPr txBox="1"/>
      </xdr:nvSpPr>
      <xdr:spPr>
        <a:xfrm>
          <a:off x="168021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76</xdr:col>
      <xdr:colOff>38100</xdr:colOff>
      <xdr:row>47</xdr:row>
      <xdr:rowOff>130827</xdr:rowOff>
    </xdr:from>
    <xdr:ext cx="762000" cy="259045"/>
    <xdr:sp macro="" textlink="">
      <xdr:nvSpPr>
        <xdr:cNvPr id="398" name="テキスト ボックス 397">
          <a:extLst>
            <a:ext uri="{FF2B5EF4-FFF2-40B4-BE49-F238E27FC236}">
              <a16:creationId xmlns:a16="http://schemas.microsoft.com/office/drawing/2014/main" id="{00000000-0008-0000-0300-00008E010000}"/>
            </a:ext>
          </a:extLst>
        </xdr:cNvPr>
        <xdr:cNvSpPr txBox="1"/>
      </xdr:nvSpPr>
      <xdr:spPr>
        <a:xfrm>
          <a:off x="15963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71</xdr:col>
      <xdr:colOff>196850</xdr:colOff>
      <xdr:row>47</xdr:row>
      <xdr:rowOff>130827</xdr:rowOff>
    </xdr:from>
    <xdr:ext cx="762000" cy="259045"/>
    <xdr:sp macro="" textlink="">
      <xdr:nvSpPr>
        <xdr:cNvPr id="399" name="テキスト ボックス 398">
          <a:extLst>
            <a:ext uri="{FF2B5EF4-FFF2-40B4-BE49-F238E27FC236}">
              <a16:creationId xmlns:a16="http://schemas.microsoft.com/office/drawing/2014/main" id="{00000000-0008-0000-0300-00008F010000}"/>
            </a:ext>
          </a:extLst>
        </xdr:cNvPr>
        <xdr:cNvSpPr txBox="1"/>
      </xdr:nvSpPr>
      <xdr:spPr>
        <a:xfrm>
          <a:off x="15074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146050</xdr:colOff>
      <xdr:row>47</xdr:row>
      <xdr:rowOff>130827</xdr:rowOff>
    </xdr:from>
    <xdr:ext cx="762000" cy="259045"/>
    <xdr:sp macro="" textlink="">
      <xdr:nvSpPr>
        <xdr:cNvPr id="400" name="テキスト ボックス 399">
          <a:extLst>
            <a:ext uri="{FF2B5EF4-FFF2-40B4-BE49-F238E27FC236}">
              <a16:creationId xmlns:a16="http://schemas.microsoft.com/office/drawing/2014/main" id="{00000000-0008-0000-0300-000090010000}"/>
            </a:ext>
          </a:extLst>
        </xdr:cNvPr>
        <xdr:cNvSpPr txBox="1"/>
      </xdr:nvSpPr>
      <xdr:spPr>
        <a:xfrm>
          <a:off x="14185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95250</xdr:colOff>
      <xdr:row>47</xdr:row>
      <xdr:rowOff>130827</xdr:rowOff>
    </xdr:from>
    <xdr:ext cx="762000" cy="259045"/>
    <xdr:sp macro="" textlink="">
      <xdr:nvSpPr>
        <xdr:cNvPr id="401" name="テキスト ボックス 400">
          <a:extLst>
            <a:ext uri="{FF2B5EF4-FFF2-40B4-BE49-F238E27FC236}">
              <a16:creationId xmlns:a16="http://schemas.microsoft.com/office/drawing/2014/main" id="{00000000-0008-0000-0300-000091010000}"/>
            </a:ext>
          </a:extLst>
        </xdr:cNvPr>
        <xdr:cNvSpPr txBox="1"/>
      </xdr:nvSpPr>
      <xdr:spPr>
        <a:xfrm>
          <a:off x="13296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38</xdr:row>
      <xdr:rowOff>97367</xdr:rowOff>
    </xdr:from>
    <xdr:to>
      <xdr:col>81</xdr:col>
      <xdr:colOff>95250</xdr:colOff>
      <xdr:row>39</xdr:row>
      <xdr:rowOff>27517</xdr:rowOff>
    </xdr:to>
    <xdr:sp macro="" textlink="">
      <xdr:nvSpPr>
        <xdr:cNvPr id="402" name="楕円 401">
          <a:extLst>
            <a:ext uri="{FF2B5EF4-FFF2-40B4-BE49-F238E27FC236}">
              <a16:creationId xmlns:a16="http://schemas.microsoft.com/office/drawing/2014/main" id="{00000000-0008-0000-0300-000092010000}"/>
            </a:ext>
          </a:extLst>
        </xdr:cNvPr>
        <xdr:cNvSpPr/>
      </xdr:nvSpPr>
      <xdr:spPr>
        <a:xfrm>
          <a:off x="16967200" y="661246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81</xdr:col>
      <xdr:colOff>133350</xdr:colOff>
      <xdr:row>37</xdr:row>
      <xdr:rowOff>113894</xdr:rowOff>
    </xdr:from>
    <xdr:ext cx="762000" cy="259045"/>
    <xdr:sp macro="" textlink="">
      <xdr:nvSpPr>
        <xdr:cNvPr id="403" name="公債費負担の状況該当値テキスト">
          <a:extLst>
            <a:ext uri="{FF2B5EF4-FFF2-40B4-BE49-F238E27FC236}">
              <a16:creationId xmlns:a16="http://schemas.microsoft.com/office/drawing/2014/main" id="{00000000-0008-0000-0300-000093010000}"/>
            </a:ext>
          </a:extLst>
        </xdr:cNvPr>
        <xdr:cNvSpPr txBox="1"/>
      </xdr:nvSpPr>
      <xdr:spPr>
        <a:xfrm>
          <a:off x="17106900" y="64575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ja-JP" altLang="en-US" sz="1000" b="1">
              <a:solidFill>
                <a:srgbClr val="FF0000"/>
              </a:solidFill>
              <a:latin typeface="ＭＳ Ｐゴシック" panose="020B0600070205080204" pitchFamily="50" charset="-128"/>
              <a:ea typeface="ＭＳ Ｐゴシック" panose="020B0600070205080204" pitchFamily="50" charset="-128"/>
            </a:rPr>
            <a:t>△ </a:t>
          </a:r>
          <a:r>
            <a:rPr kumimoji="1" lang="en-US" altLang="ja-JP" sz="1000" b="1">
              <a:solidFill>
                <a:srgbClr val="FF0000"/>
              </a:solidFill>
              <a:latin typeface="ＭＳ Ｐゴシック" panose="020B0600070205080204" pitchFamily="50" charset="-128"/>
              <a:ea typeface="ＭＳ Ｐゴシック" panose="020B0600070205080204" pitchFamily="50" charset="-128"/>
            </a:rPr>
            <a:t>3.6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203200</xdr:colOff>
      <xdr:row>37</xdr:row>
      <xdr:rowOff>168275</xdr:rowOff>
    </xdr:from>
    <xdr:to>
      <xdr:col>77</xdr:col>
      <xdr:colOff>95250</xdr:colOff>
      <xdr:row>38</xdr:row>
      <xdr:rowOff>98425</xdr:rowOff>
    </xdr:to>
    <xdr:sp macro="" textlink="">
      <xdr:nvSpPr>
        <xdr:cNvPr id="404" name="楕円 403">
          <a:extLst>
            <a:ext uri="{FF2B5EF4-FFF2-40B4-BE49-F238E27FC236}">
              <a16:creationId xmlns:a16="http://schemas.microsoft.com/office/drawing/2014/main" id="{00000000-0008-0000-0300-000094010000}"/>
            </a:ext>
          </a:extLst>
        </xdr:cNvPr>
        <xdr:cNvSpPr/>
      </xdr:nvSpPr>
      <xdr:spPr>
        <a:xfrm>
          <a:off x="16129000" y="651192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36</xdr:row>
      <xdr:rowOff>108602</xdr:rowOff>
    </xdr:from>
    <xdr:ext cx="736600" cy="259045"/>
    <xdr:sp macro="" textlink="">
      <xdr:nvSpPr>
        <xdr:cNvPr id="405" name="テキスト ボックス 404">
          <a:extLst>
            <a:ext uri="{FF2B5EF4-FFF2-40B4-BE49-F238E27FC236}">
              <a16:creationId xmlns:a16="http://schemas.microsoft.com/office/drawing/2014/main" id="{00000000-0008-0000-0300-000095010000}"/>
            </a:ext>
          </a:extLst>
        </xdr:cNvPr>
        <xdr:cNvSpPr txBox="1"/>
      </xdr:nvSpPr>
      <xdr:spPr>
        <a:xfrm>
          <a:off x="15798800" y="6280802"/>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ja-JP" altLang="en-US" sz="1000" b="1">
              <a:solidFill>
                <a:srgbClr val="FF0000"/>
              </a:solidFill>
              <a:latin typeface="ＭＳ Ｐゴシック" panose="020B0600070205080204" pitchFamily="50" charset="-128"/>
              <a:ea typeface="ＭＳ Ｐゴシック" panose="020B0600070205080204" pitchFamily="50" charset="-128"/>
            </a:rPr>
            <a:t>△ </a:t>
          </a:r>
          <a:r>
            <a:rPr kumimoji="1" lang="en-US" altLang="ja-JP" sz="1000" b="1">
              <a:solidFill>
                <a:srgbClr val="FF0000"/>
              </a:solidFill>
              <a:latin typeface="ＭＳ Ｐゴシック" panose="020B0600070205080204" pitchFamily="50" charset="-128"/>
              <a:ea typeface="ＭＳ Ｐゴシック" panose="020B0600070205080204" pitchFamily="50" charset="-128"/>
            </a:rPr>
            <a:t>4.1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72</xdr:col>
      <xdr:colOff>152400</xdr:colOff>
      <xdr:row>37</xdr:row>
      <xdr:rowOff>107950</xdr:rowOff>
    </xdr:from>
    <xdr:to>
      <xdr:col>73</xdr:col>
      <xdr:colOff>44450</xdr:colOff>
      <xdr:row>38</xdr:row>
      <xdr:rowOff>38100</xdr:rowOff>
    </xdr:to>
    <xdr:sp macro="" textlink="">
      <xdr:nvSpPr>
        <xdr:cNvPr id="406" name="楕円 405">
          <a:extLst>
            <a:ext uri="{FF2B5EF4-FFF2-40B4-BE49-F238E27FC236}">
              <a16:creationId xmlns:a16="http://schemas.microsoft.com/office/drawing/2014/main" id="{00000000-0008-0000-0300-000096010000}"/>
            </a:ext>
          </a:extLst>
        </xdr:cNvPr>
        <xdr:cNvSpPr/>
      </xdr:nvSpPr>
      <xdr:spPr>
        <a:xfrm>
          <a:off x="15240000" y="64516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36</xdr:row>
      <xdr:rowOff>48277</xdr:rowOff>
    </xdr:from>
    <xdr:ext cx="762000" cy="259045"/>
    <xdr:sp macro="" textlink="">
      <xdr:nvSpPr>
        <xdr:cNvPr id="407" name="テキスト ボックス 406">
          <a:extLst>
            <a:ext uri="{FF2B5EF4-FFF2-40B4-BE49-F238E27FC236}">
              <a16:creationId xmlns:a16="http://schemas.microsoft.com/office/drawing/2014/main" id="{00000000-0008-0000-0300-000097010000}"/>
            </a:ext>
          </a:extLst>
        </xdr:cNvPr>
        <xdr:cNvSpPr txBox="1"/>
      </xdr:nvSpPr>
      <xdr:spPr>
        <a:xfrm>
          <a:off x="14909800" y="6220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ja-JP" altLang="en-US" sz="1000" b="1">
              <a:solidFill>
                <a:srgbClr val="FF0000"/>
              </a:solidFill>
              <a:latin typeface="ＭＳ Ｐゴシック" panose="020B0600070205080204" pitchFamily="50" charset="-128"/>
              <a:ea typeface="ＭＳ Ｐゴシック" panose="020B0600070205080204" pitchFamily="50" charset="-128"/>
            </a:rPr>
            <a:t>△ </a:t>
          </a:r>
          <a:r>
            <a:rPr kumimoji="1" lang="en-US" altLang="ja-JP" sz="1000" b="1">
              <a:solidFill>
                <a:srgbClr val="FF0000"/>
              </a:solidFill>
              <a:latin typeface="ＭＳ Ｐゴシック" panose="020B0600070205080204" pitchFamily="50" charset="-128"/>
              <a:ea typeface="ＭＳ Ｐゴシック" panose="020B0600070205080204" pitchFamily="50" charset="-128"/>
            </a:rPr>
            <a:t>4.4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101600</xdr:colOff>
      <xdr:row>37</xdr:row>
      <xdr:rowOff>87842</xdr:rowOff>
    </xdr:from>
    <xdr:to>
      <xdr:col>68</xdr:col>
      <xdr:colOff>203200</xdr:colOff>
      <xdr:row>38</xdr:row>
      <xdr:rowOff>17991</xdr:rowOff>
    </xdr:to>
    <xdr:sp macro="" textlink="">
      <xdr:nvSpPr>
        <xdr:cNvPr id="408" name="楕円 407">
          <a:extLst>
            <a:ext uri="{FF2B5EF4-FFF2-40B4-BE49-F238E27FC236}">
              <a16:creationId xmlns:a16="http://schemas.microsoft.com/office/drawing/2014/main" id="{00000000-0008-0000-0300-000098010000}"/>
            </a:ext>
          </a:extLst>
        </xdr:cNvPr>
        <xdr:cNvSpPr/>
      </xdr:nvSpPr>
      <xdr:spPr>
        <a:xfrm>
          <a:off x="14351000" y="6431492"/>
          <a:ext cx="101600" cy="101599"/>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36</xdr:row>
      <xdr:rowOff>28169</xdr:rowOff>
    </xdr:from>
    <xdr:ext cx="762000" cy="259045"/>
    <xdr:sp macro="" textlink="">
      <xdr:nvSpPr>
        <xdr:cNvPr id="409" name="テキスト ボックス 408">
          <a:extLst>
            <a:ext uri="{FF2B5EF4-FFF2-40B4-BE49-F238E27FC236}">
              <a16:creationId xmlns:a16="http://schemas.microsoft.com/office/drawing/2014/main" id="{00000000-0008-0000-0300-000099010000}"/>
            </a:ext>
          </a:extLst>
        </xdr:cNvPr>
        <xdr:cNvSpPr txBox="1"/>
      </xdr:nvSpPr>
      <xdr:spPr>
        <a:xfrm>
          <a:off x="14020800" y="620036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ja-JP" altLang="en-US" sz="1000" b="1">
              <a:solidFill>
                <a:srgbClr val="FF0000"/>
              </a:solidFill>
              <a:latin typeface="ＭＳ Ｐゴシック" panose="020B0600070205080204" pitchFamily="50" charset="-128"/>
              <a:ea typeface="ＭＳ Ｐゴシック" panose="020B0600070205080204" pitchFamily="50" charset="-128"/>
            </a:rPr>
            <a:t>△ </a:t>
          </a:r>
          <a:r>
            <a:rPr kumimoji="1" lang="en-US" altLang="ja-JP" sz="1000" b="1">
              <a:solidFill>
                <a:srgbClr val="FF0000"/>
              </a:solidFill>
              <a:latin typeface="ＭＳ Ｐゴシック" panose="020B0600070205080204" pitchFamily="50" charset="-128"/>
              <a:ea typeface="ＭＳ Ｐゴシック" panose="020B0600070205080204" pitchFamily="50" charset="-128"/>
            </a:rPr>
            <a:t>4.5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37</xdr:row>
      <xdr:rowOff>87842</xdr:rowOff>
    </xdr:from>
    <xdr:to>
      <xdr:col>64</xdr:col>
      <xdr:colOff>152400</xdr:colOff>
      <xdr:row>38</xdr:row>
      <xdr:rowOff>17991</xdr:rowOff>
    </xdr:to>
    <xdr:sp macro="" textlink="">
      <xdr:nvSpPr>
        <xdr:cNvPr id="410" name="楕円 409">
          <a:extLst>
            <a:ext uri="{FF2B5EF4-FFF2-40B4-BE49-F238E27FC236}">
              <a16:creationId xmlns:a16="http://schemas.microsoft.com/office/drawing/2014/main" id="{00000000-0008-0000-0300-00009A010000}"/>
            </a:ext>
          </a:extLst>
        </xdr:cNvPr>
        <xdr:cNvSpPr/>
      </xdr:nvSpPr>
      <xdr:spPr>
        <a:xfrm>
          <a:off x="13462000" y="6431492"/>
          <a:ext cx="101600" cy="101599"/>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36</xdr:row>
      <xdr:rowOff>28169</xdr:rowOff>
    </xdr:from>
    <xdr:ext cx="762000" cy="259045"/>
    <xdr:sp macro="" textlink="">
      <xdr:nvSpPr>
        <xdr:cNvPr id="411" name="テキスト ボックス 410">
          <a:extLst>
            <a:ext uri="{FF2B5EF4-FFF2-40B4-BE49-F238E27FC236}">
              <a16:creationId xmlns:a16="http://schemas.microsoft.com/office/drawing/2014/main" id="{00000000-0008-0000-0300-00009B010000}"/>
            </a:ext>
          </a:extLst>
        </xdr:cNvPr>
        <xdr:cNvSpPr txBox="1"/>
      </xdr:nvSpPr>
      <xdr:spPr>
        <a:xfrm>
          <a:off x="13131800" y="620036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ja-JP" altLang="en-US" sz="1000" b="1">
              <a:solidFill>
                <a:srgbClr val="FF0000"/>
              </a:solidFill>
              <a:latin typeface="ＭＳ Ｐゴシック" panose="020B0600070205080204" pitchFamily="50" charset="-128"/>
              <a:ea typeface="ＭＳ Ｐゴシック" panose="020B0600070205080204" pitchFamily="50" charset="-128"/>
            </a:rPr>
            <a:t>△ </a:t>
          </a:r>
          <a:r>
            <a:rPr kumimoji="1" lang="en-US" altLang="ja-JP" sz="1000" b="1">
              <a:solidFill>
                <a:srgbClr val="FF0000"/>
              </a:solidFill>
              <a:latin typeface="ＭＳ Ｐゴシック" panose="020B0600070205080204" pitchFamily="50" charset="-128"/>
              <a:ea typeface="ＭＳ Ｐゴシック" panose="020B0600070205080204" pitchFamily="50" charset="-128"/>
            </a:rPr>
            <a:t>4.5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7</xdr:row>
      <xdr:rowOff>6350</xdr:rowOff>
    </xdr:from>
    <xdr:to>
      <xdr:col>85</xdr:col>
      <xdr:colOff>95250</xdr:colOff>
      <xdr:row>8</xdr:row>
      <xdr:rowOff>152400</xdr:rowOff>
    </xdr:to>
    <xdr:sp macro="" textlink="">
      <xdr:nvSpPr>
        <xdr:cNvPr id="412" name="正方形/長方形 411">
          <a:extLst>
            <a:ext uri="{FF2B5EF4-FFF2-40B4-BE49-F238E27FC236}">
              <a16:creationId xmlns:a16="http://schemas.microsoft.com/office/drawing/2014/main" id="{00000000-0008-0000-0300-00009C010000}"/>
            </a:ext>
          </a:extLst>
        </xdr:cNvPr>
        <xdr:cNvSpPr/>
      </xdr:nvSpPr>
      <xdr:spPr>
        <a:xfrm>
          <a:off x="12827000" y="120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将来負担の状況</a:t>
          </a:r>
        </a:p>
      </xdr:txBody>
    </xdr:sp>
    <xdr:clientData/>
  </xdr:twoCellAnchor>
  <xdr:oneCellAnchor>
    <xdr:from>
      <xdr:col>65</xdr:col>
      <xdr:colOff>137780</xdr:colOff>
      <xdr:row>9</xdr:row>
      <xdr:rowOff>25400</xdr:rowOff>
    </xdr:from>
    <xdr:ext cx="1438940" cy="309059"/>
    <xdr:sp macro="" textlink="">
      <xdr:nvSpPr>
        <xdr:cNvPr id="413" name="テキスト ボックス 412">
          <a:extLst>
            <a:ext uri="{FF2B5EF4-FFF2-40B4-BE49-F238E27FC236}">
              <a16:creationId xmlns:a16="http://schemas.microsoft.com/office/drawing/2014/main" id="{00000000-0008-0000-0300-00009D010000}"/>
            </a:ext>
          </a:extLst>
        </xdr:cNvPr>
        <xdr:cNvSpPr txBox="1"/>
      </xdr:nvSpPr>
      <xdr:spPr>
        <a:xfrm>
          <a:off x="13758530" y="1568450"/>
          <a:ext cx="1438940"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将来負担比率</a:t>
          </a:r>
        </a:p>
      </xdr:txBody>
    </xdr:sp>
    <xdr:clientData/>
  </xdr:oneCellAnchor>
  <xdr:oneCellAnchor>
    <xdr:from>
      <xdr:col>73</xdr:col>
      <xdr:colOff>27320</xdr:colOff>
      <xdr:row>9</xdr:row>
      <xdr:rowOff>0</xdr:rowOff>
    </xdr:from>
    <xdr:ext cx="1651000" cy="359073"/>
    <xdr:sp macro="" textlink="">
      <xdr:nvSpPr>
        <xdr:cNvPr id="414" name="テキスト ボックス 413">
          <a:extLst>
            <a:ext uri="{FF2B5EF4-FFF2-40B4-BE49-F238E27FC236}">
              <a16:creationId xmlns:a16="http://schemas.microsoft.com/office/drawing/2014/main" id="{00000000-0008-0000-0300-00009E010000}"/>
            </a:ext>
          </a:extLst>
        </xdr:cNvPr>
        <xdr:cNvSpPr txBox="1"/>
      </xdr:nvSpPr>
      <xdr:spPr>
        <a:xfrm>
          <a:off x="15324470" y="154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85</xdr:col>
      <xdr:colOff>158750</xdr:colOff>
      <xdr:row>8</xdr:row>
      <xdr:rowOff>88900</xdr:rowOff>
    </xdr:from>
    <xdr:to>
      <xdr:col>93</xdr:col>
      <xdr:colOff>6350</xdr:colOff>
      <xdr:row>10</xdr:row>
      <xdr:rowOff>0</xdr:rowOff>
    </xdr:to>
    <xdr:sp macro="" textlink="">
      <xdr:nvSpPr>
        <xdr:cNvPr id="415" name="正方形/長方形 414">
          <a:extLst>
            <a:ext uri="{FF2B5EF4-FFF2-40B4-BE49-F238E27FC236}">
              <a16:creationId xmlns:a16="http://schemas.microsoft.com/office/drawing/2014/main" id="{00000000-0008-0000-0300-00009F010000}"/>
            </a:ext>
          </a:extLst>
        </xdr:cNvPr>
        <xdr:cNvSpPr/>
      </xdr:nvSpPr>
      <xdr:spPr>
        <a:xfrm>
          <a:off x="17970500" y="146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158750</xdr:colOff>
      <xdr:row>9</xdr:row>
      <xdr:rowOff>107950</xdr:rowOff>
    </xdr:from>
    <xdr:to>
      <xdr:col>93</xdr:col>
      <xdr:colOff>6350</xdr:colOff>
      <xdr:row>11</xdr:row>
      <xdr:rowOff>19050</xdr:rowOff>
    </xdr:to>
    <xdr:sp macro="" textlink="">
      <xdr:nvSpPr>
        <xdr:cNvPr id="416" name="正方形/長方形 415">
          <a:extLst>
            <a:ext uri="{FF2B5EF4-FFF2-40B4-BE49-F238E27FC236}">
              <a16:creationId xmlns:a16="http://schemas.microsoft.com/office/drawing/2014/main" id="{00000000-0008-0000-0300-0000A0010000}"/>
            </a:ext>
          </a:extLst>
        </xdr:cNvPr>
        <xdr:cNvSpPr/>
      </xdr:nvSpPr>
      <xdr:spPr>
        <a:xfrm>
          <a:off x="17970500" y="165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133350</xdr:colOff>
      <xdr:row>8</xdr:row>
      <xdr:rowOff>88900</xdr:rowOff>
    </xdr:from>
    <xdr:to>
      <xdr:col>99</xdr:col>
      <xdr:colOff>146050</xdr:colOff>
      <xdr:row>10</xdr:row>
      <xdr:rowOff>0</xdr:rowOff>
    </xdr:to>
    <xdr:sp macro="" textlink="">
      <xdr:nvSpPr>
        <xdr:cNvPr id="417" name="正方形/長方形 416">
          <a:extLst>
            <a:ext uri="{FF2B5EF4-FFF2-40B4-BE49-F238E27FC236}">
              <a16:creationId xmlns:a16="http://schemas.microsoft.com/office/drawing/2014/main" id="{00000000-0008-0000-0300-0000A1010000}"/>
            </a:ext>
          </a:extLst>
        </xdr:cNvPr>
        <xdr:cNvSpPr/>
      </xdr:nvSpPr>
      <xdr:spPr>
        <a:xfrm>
          <a:off x="19621500" y="146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133350</xdr:colOff>
      <xdr:row>9</xdr:row>
      <xdr:rowOff>107950</xdr:rowOff>
    </xdr:from>
    <xdr:to>
      <xdr:col>99</xdr:col>
      <xdr:colOff>146050</xdr:colOff>
      <xdr:row>11</xdr:row>
      <xdr:rowOff>19050</xdr:rowOff>
    </xdr:to>
    <xdr:sp macro="" textlink="">
      <xdr:nvSpPr>
        <xdr:cNvPr id="418" name="正方形/長方形 417">
          <a:extLst>
            <a:ext uri="{FF2B5EF4-FFF2-40B4-BE49-F238E27FC236}">
              <a16:creationId xmlns:a16="http://schemas.microsoft.com/office/drawing/2014/main" id="{00000000-0008-0000-0300-0000A2010000}"/>
            </a:ext>
          </a:extLst>
        </xdr:cNvPr>
        <xdr:cNvSpPr/>
      </xdr:nvSpPr>
      <xdr:spPr>
        <a:xfrm>
          <a:off x="19621500" y="165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100</xdr:col>
      <xdr:colOff>127000</xdr:colOff>
      <xdr:row>8</xdr:row>
      <xdr:rowOff>88900</xdr:rowOff>
    </xdr:from>
    <xdr:to>
      <xdr:col>106</xdr:col>
      <xdr:colOff>139700</xdr:colOff>
      <xdr:row>10</xdr:row>
      <xdr:rowOff>0</xdr:rowOff>
    </xdr:to>
    <xdr:sp macro="" textlink="">
      <xdr:nvSpPr>
        <xdr:cNvPr id="419" name="正方形/長方形 418">
          <a:extLst>
            <a:ext uri="{FF2B5EF4-FFF2-40B4-BE49-F238E27FC236}">
              <a16:creationId xmlns:a16="http://schemas.microsoft.com/office/drawing/2014/main" id="{00000000-0008-0000-0300-0000A3010000}"/>
            </a:ext>
          </a:extLst>
        </xdr:cNvPr>
        <xdr:cNvSpPr/>
      </xdr:nvSpPr>
      <xdr:spPr>
        <a:xfrm>
          <a:off x="21082000" y="146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100</xdr:col>
      <xdr:colOff>127000</xdr:colOff>
      <xdr:row>9</xdr:row>
      <xdr:rowOff>107950</xdr:rowOff>
    </xdr:from>
    <xdr:to>
      <xdr:col>106</xdr:col>
      <xdr:colOff>139700</xdr:colOff>
      <xdr:row>11</xdr:row>
      <xdr:rowOff>19050</xdr:rowOff>
    </xdr:to>
    <xdr:sp macro="" textlink="">
      <xdr:nvSpPr>
        <xdr:cNvPr id="420" name="正方形/長方形 419">
          <a:extLst>
            <a:ext uri="{FF2B5EF4-FFF2-40B4-BE49-F238E27FC236}">
              <a16:creationId xmlns:a16="http://schemas.microsoft.com/office/drawing/2014/main" id="{00000000-0008-0000-0300-0000A4010000}"/>
            </a:ext>
          </a:extLst>
        </xdr:cNvPr>
        <xdr:cNvSpPr/>
      </xdr:nvSpPr>
      <xdr:spPr>
        <a:xfrm>
          <a:off x="21082000" y="165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61</xdr:col>
      <xdr:colOff>44450</xdr:colOff>
      <xdr:row>11</xdr:row>
      <xdr:rowOff>82550</xdr:rowOff>
    </xdr:from>
    <xdr:to>
      <xdr:col>85</xdr:col>
      <xdr:colOff>95250</xdr:colOff>
      <xdr:row>25</xdr:row>
      <xdr:rowOff>95250</xdr:rowOff>
    </xdr:to>
    <xdr:sp macro="" textlink="">
      <xdr:nvSpPr>
        <xdr:cNvPr id="421" name="正方形/長方形 420">
          <a:extLst>
            <a:ext uri="{FF2B5EF4-FFF2-40B4-BE49-F238E27FC236}">
              <a16:creationId xmlns:a16="http://schemas.microsoft.com/office/drawing/2014/main" id="{00000000-0008-0000-0300-0000A5010000}"/>
            </a:ext>
          </a:extLst>
        </xdr:cNvPr>
        <xdr:cNvSpPr/>
      </xdr:nvSpPr>
      <xdr:spPr>
        <a:xfrm>
          <a:off x="12827000" y="196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11</xdr:row>
      <xdr:rowOff>82550</xdr:rowOff>
    </xdr:from>
    <xdr:to>
      <xdr:col>115</xdr:col>
      <xdr:colOff>31750</xdr:colOff>
      <xdr:row>25</xdr:row>
      <xdr:rowOff>95250</xdr:rowOff>
    </xdr:to>
    <xdr:sp macro="" textlink="">
      <xdr:nvSpPr>
        <xdr:cNvPr id="422" name="正方形/長方形 421">
          <a:extLst>
            <a:ext uri="{FF2B5EF4-FFF2-40B4-BE49-F238E27FC236}">
              <a16:creationId xmlns:a16="http://schemas.microsoft.com/office/drawing/2014/main" id="{00000000-0008-0000-0300-0000A6010000}"/>
            </a:ext>
          </a:extLst>
        </xdr:cNvPr>
        <xdr:cNvSpPr/>
      </xdr:nvSpPr>
      <xdr:spPr>
        <a:xfrm>
          <a:off x="18097500" y="196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11</xdr:row>
      <xdr:rowOff>82550</xdr:rowOff>
    </xdr:from>
    <xdr:to>
      <xdr:col>104</xdr:col>
      <xdr:colOff>114300</xdr:colOff>
      <xdr:row>12</xdr:row>
      <xdr:rowOff>165100</xdr:rowOff>
    </xdr:to>
    <xdr:sp macro="" textlink="">
      <xdr:nvSpPr>
        <xdr:cNvPr id="423" name="正方形/長方形 422">
          <a:extLst>
            <a:ext uri="{FF2B5EF4-FFF2-40B4-BE49-F238E27FC236}">
              <a16:creationId xmlns:a16="http://schemas.microsoft.com/office/drawing/2014/main" id="{00000000-0008-0000-0300-0000A7010000}"/>
            </a:ext>
          </a:extLst>
        </xdr:cNvPr>
        <xdr:cNvSpPr/>
      </xdr:nvSpPr>
      <xdr:spPr>
        <a:xfrm>
          <a:off x="18097500" y="196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将来負担比率の分析欄</a:t>
          </a:r>
        </a:p>
      </xdr:txBody>
    </xdr:sp>
    <xdr:clientData/>
  </xdr:twoCellAnchor>
  <xdr:twoCellAnchor>
    <xdr:from>
      <xdr:col>86</xdr:col>
      <xdr:colOff>203200</xdr:colOff>
      <xdr:row>13</xdr:row>
      <xdr:rowOff>57150</xdr:rowOff>
    </xdr:from>
    <xdr:to>
      <xdr:col>114</xdr:col>
      <xdr:colOff>114300</xdr:colOff>
      <xdr:row>25</xdr:row>
      <xdr:rowOff>31750</xdr:rowOff>
    </xdr:to>
    <xdr:sp macro="" textlink="" fLocksText="0">
      <xdr:nvSpPr>
        <xdr:cNvPr id="424" name="テキスト ボックス 423">
          <a:extLst>
            <a:ext uri="{FF2B5EF4-FFF2-40B4-BE49-F238E27FC236}">
              <a16:creationId xmlns:a16="http://schemas.microsoft.com/office/drawing/2014/main" id="{00000000-0008-0000-0300-0000A8010000}"/>
            </a:ext>
          </a:extLst>
        </xdr:cNvPr>
        <xdr:cNvSpPr txBox="1"/>
      </xdr:nvSpPr>
      <xdr:spPr>
        <a:xfrm>
          <a:off x="18224500" y="228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　将来負担比率は、一般会計の借入金（地方債）や将来支払っていく可能性のある負担等の現時点での残高の程度を指標化したものであり、一般会計等が将来的に負担すべき実質的な負債にあたる額（将来負担額）から負債の償還に充てることができる基金等（充当可能財源等）を控除した上で、標準財政規模から一定の額を控除した額で除したもので、将来における財政を圧迫する可能性の高さを示すものです。令和</a:t>
          </a:r>
          <a:r>
            <a:rPr kumimoji="1" lang="en-US" altLang="ja-JP" sz="1300">
              <a:latin typeface="ＭＳ Ｐゴシック" panose="020B0600070205080204" pitchFamily="50" charset="-128"/>
              <a:ea typeface="ＭＳ Ｐゴシック" panose="020B0600070205080204" pitchFamily="50" charset="-128"/>
            </a:rPr>
            <a:t>5</a:t>
          </a:r>
          <a:r>
            <a:rPr kumimoji="1" lang="ja-JP" altLang="en-US" sz="1300">
              <a:latin typeface="ＭＳ Ｐゴシック" panose="020B0600070205080204" pitchFamily="50" charset="-128"/>
              <a:ea typeface="ＭＳ Ｐゴシック" panose="020B0600070205080204" pitchFamily="50" charset="-128"/>
            </a:rPr>
            <a:t>年度の将来負担比率は、将来負担額に対して充当可能財源等が上回っているため、引き続き</a:t>
          </a:r>
          <a:r>
            <a:rPr kumimoji="1" lang="en-US" altLang="ja-JP" sz="1300">
              <a:latin typeface="ＭＳ Ｐゴシック" panose="020B0600070205080204" pitchFamily="50" charset="-128"/>
              <a:ea typeface="ＭＳ Ｐゴシック" panose="020B0600070205080204" pitchFamily="50" charset="-128"/>
            </a:rPr>
            <a:t>0.0</a:t>
          </a:r>
          <a:r>
            <a:rPr kumimoji="1" lang="ja-JP" altLang="en-US" sz="1300">
              <a:latin typeface="ＭＳ Ｐゴシック" panose="020B0600070205080204" pitchFamily="50" charset="-128"/>
              <a:ea typeface="ＭＳ Ｐゴシック" panose="020B0600070205080204" pitchFamily="50" charset="-128"/>
            </a:rPr>
            <a:t>となっています。</a:t>
          </a:r>
        </a:p>
      </xdr:txBody>
    </xdr:sp>
    <xdr:clientData/>
  </xdr:twoCellAnchor>
  <xdr:oneCellAnchor>
    <xdr:from>
      <xdr:col>61</xdr:col>
      <xdr:colOff>6350</xdr:colOff>
      <xdr:row>10</xdr:row>
      <xdr:rowOff>63500</xdr:rowOff>
    </xdr:from>
    <xdr:ext cx="298543" cy="225703"/>
    <xdr:sp macro="" textlink="">
      <xdr:nvSpPr>
        <xdr:cNvPr id="425" name="テキスト ボックス 424">
          <a:extLst>
            <a:ext uri="{FF2B5EF4-FFF2-40B4-BE49-F238E27FC236}">
              <a16:creationId xmlns:a16="http://schemas.microsoft.com/office/drawing/2014/main" id="{00000000-0008-0000-0300-0000A9010000}"/>
            </a:ext>
          </a:extLst>
        </xdr:cNvPr>
        <xdr:cNvSpPr txBox="1"/>
      </xdr:nvSpPr>
      <xdr:spPr>
        <a:xfrm>
          <a:off x="12788900" y="177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25</xdr:row>
      <xdr:rowOff>95250</xdr:rowOff>
    </xdr:from>
    <xdr:to>
      <xdr:col>85</xdr:col>
      <xdr:colOff>95250</xdr:colOff>
      <xdr:row>25</xdr:row>
      <xdr:rowOff>95250</xdr:rowOff>
    </xdr:to>
    <xdr:cxnSp macro="">
      <xdr:nvCxnSpPr>
        <xdr:cNvPr id="426" name="直線コネクタ 425">
          <a:extLst>
            <a:ext uri="{FF2B5EF4-FFF2-40B4-BE49-F238E27FC236}">
              <a16:creationId xmlns:a16="http://schemas.microsoft.com/office/drawing/2014/main" id="{00000000-0008-0000-0300-0000AA010000}"/>
            </a:ext>
          </a:extLst>
        </xdr:cNvPr>
        <xdr:cNvCxnSpPr/>
      </xdr:nvCxnSpPr>
      <xdr:spPr>
        <a:xfrm>
          <a:off x="12827000" y="438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24</xdr:row>
      <xdr:rowOff>124477</xdr:rowOff>
    </xdr:from>
    <xdr:ext cx="762000" cy="259045"/>
    <xdr:sp macro="" textlink="">
      <xdr:nvSpPr>
        <xdr:cNvPr id="427" name="テキスト ボックス 426">
          <a:extLst>
            <a:ext uri="{FF2B5EF4-FFF2-40B4-BE49-F238E27FC236}">
              <a16:creationId xmlns:a16="http://schemas.microsoft.com/office/drawing/2014/main" id="{00000000-0008-0000-0300-0000AB010000}"/>
            </a:ext>
          </a:extLst>
        </xdr:cNvPr>
        <xdr:cNvSpPr txBox="1"/>
      </xdr:nvSpPr>
      <xdr:spPr>
        <a:xfrm>
          <a:off x="12065000" y="423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18</xdr:row>
      <xdr:rowOff>88900</xdr:rowOff>
    </xdr:from>
    <xdr:to>
      <xdr:col>85</xdr:col>
      <xdr:colOff>95250</xdr:colOff>
      <xdr:row>18</xdr:row>
      <xdr:rowOff>88900</xdr:rowOff>
    </xdr:to>
    <xdr:cxnSp macro="">
      <xdr:nvCxnSpPr>
        <xdr:cNvPr id="428" name="直線コネクタ 427">
          <a:extLst>
            <a:ext uri="{FF2B5EF4-FFF2-40B4-BE49-F238E27FC236}">
              <a16:creationId xmlns:a16="http://schemas.microsoft.com/office/drawing/2014/main" id="{00000000-0008-0000-0300-0000AC010000}"/>
            </a:ext>
          </a:extLst>
        </xdr:cNvPr>
        <xdr:cNvCxnSpPr/>
      </xdr:nvCxnSpPr>
      <xdr:spPr>
        <a:xfrm>
          <a:off x="12827000" y="31750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17</xdr:row>
      <xdr:rowOff>118127</xdr:rowOff>
    </xdr:from>
    <xdr:ext cx="762000" cy="259045"/>
    <xdr:sp macro="" textlink="">
      <xdr:nvSpPr>
        <xdr:cNvPr id="429" name="テキスト ボックス 428">
          <a:extLst>
            <a:ext uri="{FF2B5EF4-FFF2-40B4-BE49-F238E27FC236}">
              <a16:creationId xmlns:a16="http://schemas.microsoft.com/office/drawing/2014/main" id="{00000000-0008-0000-0300-0000AD010000}"/>
            </a:ext>
          </a:extLst>
        </xdr:cNvPr>
        <xdr:cNvSpPr txBox="1"/>
      </xdr:nvSpPr>
      <xdr:spPr>
        <a:xfrm>
          <a:off x="12065000" y="3032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11</xdr:row>
      <xdr:rowOff>82550</xdr:rowOff>
    </xdr:from>
    <xdr:to>
      <xdr:col>85</xdr:col>
      <xdr:colOff>95250</xdr:colOff>
      <xdr:row>11</xdr:row>
      <xdr:rowOff>82550</xdr:rowOff>
    </xdr:to>
    <xdr:cxnSp macro="">
      <xdr:nvCxnSpPr>
        <xdr:cNvPr id="430" name="直線コネクタ 429">
          <a:extLst>
            <a:ext uri="{FF2B5EF4-FFF2-40B4-BE49-F238E27FC236}">
              <a16:creationId xmlns:a16="http://schemas.microsoft.com/office/drawing/2014/main" id="{00000000-0008-0000-0300-0000AE010000}"/>
            </a:ext>
          </a:extLst>
        </xdr:cNvPr>
        <xdr:cNvCxnSpPr/>
      </xdr:nvCxnSpPr>
      <xdr:spPr>
        <a:xfrm>
          <a:off x="12827000" y="196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61</xdr:col>
      <xdr:colOff>44450</xdr:colOff>
      <xdr:row>11</xdr:row>
      <xdr:rowOff>82550</xdr:rowOff>
    </xdr:from>
    <xdr:to>
      <xdr:col>85</xdr:col>
      <xdr:colOff>95250</xdr:colOff>
      <xdr:row>25</xdr:row>
      <xdr:rowOff>95250</xdr:rowOff>
    </xdr:to>
    <xdr:sp macro="" textlink="">
      <xdr:nvSpPr>
        <xdr:cNvPr id="431" name="将来負担の状況グラフ枠">
          <a:extLst>
            <a:ext uri="{FF2B5EF4-FFF2-40B4-BE49-F238E27FC236}">
              <a16:creationId xmlns:a16="http://schemas.microsoft.com/office/drawing/2014/main" id="{00000000-0008-0000-0300-0000AF010000}"/>
            </a:ext>
          </a:extLst>
        </xdr:cNvPr>
        <xdr:cNvSpPr/>
      </xdr:nvSpPr>
      <xdr:spPr>
        <a:xfrm>
          <a:off x="12827000" y="196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44450</xdr:colOff>
      <xdr:row>18</xdr:row>
      <xdr:rowOff>88900</xdr:rowOff>
    </xdr:from>
    <xdr:to>
      <xdr:col>81</xdr:col>
      <xdr:colOff>44450</xdr:colOff>
      <xdr:row>18</xdr:row>
      <xdr:rowOff>88900</xdr:rowOff>
    </xdr:to>
    <xdr:cxnSp macro="">
      <xdr:nvCxnSpPr>
        <xdr:cNvPr id="432" name="直線コネクタ 431">
          <a:extLst>
            <a:ext uri="{FF2B5EF4-FFF2-40B4-BE49-F238E27FC236}">
              <a16:creationId xmlns:a16="http://schemas.microsoft.com/office/drawing/2014/main" id="{00000000-0008-0000-0300-0000B0010000}"/>
            </a:ext>
          </a:extLst>
        </xdr:cNvPr>
        <xdr:cNvCxnSpPr/>
      </xdr:nvCxnSpPr>
      <xdr:spPr>
        <a:xfrm>
          <a:off x="17018000" y="3175000"/>
          <a:ext cx="0" cy="0"/>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18</xdr:row>
      <xdr:rowOff>124477</xdr:rowOff>
    </xdr:from>
    <xdr:ext cx="762000" cy="259045"/>
    <xdr:sp macro="" textlink="">
      <xdr:nvSpPr>
        <xdr:cNvPr id="433" name="将来負担の状況最小値テキスト">
          <a:extLst>
            <a:ext uri="{FF2B5EF4-FFF2-40B4-BE49-F238E27FC236}">
              <a16:creationId xmlns:a16="http://schemas.microsoft.com/office/drawing/2014/main" id="{00000000-0008-0000-0300-0000B1010000}"/>
            </a:ext>
          </a:extLst>
        </xdr:cNvPr>
        <xdr:cNvSpPr txBox="1"/>
      </xdr:nvSpPr>
      <xdr:spPr>
        <a:xfrm>
          <a:off x="17106900" y="32105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18</xdr:row>
      <xdr:rowOff>88900</xdr:rowOff>
    </xdr:from>
    <xdr:to>
      <xdr:col>81</xdr:col>
      <xdr:colOff>133350</xdr:colOff>
      <xdr:row>18</xdr:row>
      <xdr:rowOff>88900</xdr:rowOff>
    </xdr:to>
    <xdr:cxnSp macro="">
      <xdr:nvCxnSpPr>
        <xdr:cNvPr id="434" name="直線コネクタ 433">
          <a:extLst>
            <a:ext uri="{FF2B5EF4-FFF2-40B4-BE49-F238E27FC236}">
              <a16:creationId xmlns:a16="http://schemas.microsoft.com/office/drawing/2014/main" id="{00000000-0008-0000-0300-0000B2010000}"/>
            </a:ext>
          </a:extLst>
        </xdr:cNvPr>
        <xdr:cNvCxnSpPr/>
      </xdr:nvCxnSpPr>
      <xdr:spPr>
        <a:xfrm>
          <a:off x="16929100" y="3175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16</xdr:row>
      <xdr:rowOff>124477</xdr:rowOff>
    </xdr:from>
    <xdr:ext cx="762000" cy="259045"/>
    <xdr:sp macro="" textlink="">
      <xdr:nvSpPr>
        <xdr:cNvPr id="435" name="将来負担の状況最大値テキスト">
          <a:extLst>
            <a:ext uri="{FF2B5EF4-FFF2-40B4-BE49-F238E27FC236}">
              <a16:creationId xmlns:a16="http://schemas.microsoft.com/office/drawing/2014/main" id="{00000000-0008-0000-0300-0000B3010000}"/>
            </a:ext>
          </a:extLst>
        </xdr:cNvPr>
        <xdr:cNvSpPr txBox="1"/>
      </xdr:nvSpPr>
      <xdr:spPr>
        <a:xfrm>
          <a:off x="17106900" y="28676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18</xdr:row>
      <xdr:rowOff>88900</xdr:rowOff>
    </xdr:from>
    <xdr:to>
      <xdr:col>81</xdr:col>
      <xdr:colOff>133350</xdr:colOff>
      <xdr:row>18</xdr:row>
      <xdr:rowOff>88900</xdr:rowOff>
    </xdr:to>
    <xdr:cxnSp macro="">
      <xdr:nvCxnSpPr>
        <xdr:cNvPr id="436" name="直線コネクタ 435">
          <a:extLst>
            <a:ext uri="{FF2B5EF4-FFF2-40B4-BE49-F238E27FC236}">
              <a16:creationId xmlns:a16="http://schemas.microsoft.com/office/drawing/2014/main" id="{00000000-0008-0000-0300-0000B4010000}"/>
            </a:ext>
          </a:extLst>
        </xdr:cNvPr>
        <xdr:cNvCxnSpPr/>
      </xdr:nvCxnSpPr>
      <xdr:spPr>
        <a:xfrm>
          <a:off x="16929100" y="3175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18</xdr:row>
      <xdr:rowOff>10177</xdr:rowOff>
    </xdr:from>
    <xdr:ext cx="762000" cy="259045"/>
    <xdr:sp macro="" textlink="">
      <xdr:nvSpPr>
        <xdr:cNvPr id="437" name="将来負担の状況平均値テキスト">
          <a:extLst>
            <a:ext uri="{FF2B5EF4-FFF2-40B4-BE49-F238E27FC236}">
              <a16:creationId xmlns:a16="http://schemas.microsoft.com/office/drawing/2014/main" id="{00000000-0008-0000-0300-0000B5010000}"/>
            </a:ext>
          </a:extLst>
        </xdr:cNvPr>
        <xdr:cNvSpPr txBox="1"/>
      </xdr:nvSpPr>
      <xdr:spPr>
        <a:xfrm>
          <a:off x="17106900" y="309627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18</xdr:row>
      <xdr:rowOff>38100</xdr:rowOff>
    </xdr:from>
    <xdr:to>
      <xdr:col>81</xdr:col>
      <xdr:colOff>95250</xdr:colOff>
      <xdr:row>18</xdr:row>
      <xdr:rowOff>139700</xdr:rowOff>
    </xdr:to>
    <xdr:sp macro="" textlink="">
      <xdr:nvSpPr>
        <xdr:cNvPr id="438" name="フローチャート: 判断 437">
          <a:extLst>
            <a:ext uri="{FF2B5EF4-FFF2-40B4-BE49-F238E27FC236}">
              <a16:creationId xmlns:a16="http://schemas.microsoft.com/office/drawing/2014/main" id="{00000000-0008-0000-0300-0000B6010000}"/>
            </a:ext>
          </a:extLst>
        </xdr:cNvPr>
        <xdr:cNvSpPr/>
      </xdr:nvSpPr>
      <xdr:spPr>
        <a:xfrm>
          <a:off x="16967200" y="3124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203200</xdr:colOff>
      <xdr:row>18</xdr:row>
      <xdr:rowOff>38100</xdr:rowOff>
    </xdr:from>
    <xdr:to>
      <xdr:col>77</xdr:col>
      <xdr:colOff>95250</xdr:colOff>
      <xdr:row>18</xdr:row>
      <xdr:rowOff>139700</xdr:rowOff>
    </xdr:to>
    <xdr:sp macro="" textlink="">
      <xdr:nvSpPr>
        <xdr:cNvPr id="439" name="フローチャート: 判断 438">
          <a:extLst>
            <a:ext uri="{FF2B5EF4-FFF2-40B4-BE49-F238E27FC236}">
              <a16:creationId xmlns:a16="http://schemas.microsoft.com/office/drawing/2014/main" id="{00000000-0008-0000-0300-0000B7010000}"/>
            </a:ext>
          </a:extLst>
        </xdr:cNvPr>
        <xdr:cNvSpPr/>
      </xdr:nvSpPr>
      <xdr:spPr>
        <a:xfrm>
          <a:off x="16129000" y="3124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16</xdr:row>
      <xdr:rowOff>149877</xdr:rowOff>
    </xdr:from>
    <xdr:ext cx="736600" cy="259045"/>
    <xdr:sp macro="" textlink="">
      <xdr:nvSpPr>
        <xdr:cNvPr id="440" name="テキスト ボックス 439">
          <a:extLst>
            <a:ext uri="{FF2B5EF4-FFF2-40B4-BE49-F238E27FC236}">
              <a16:creationId xmlns:a16="http://schemas.microsoft.com/office/drawing/2014/main" id="{00000000-0008-0000-0300-0000B8010000}"/>
            </a:ext>
          </a:extLst>
        </xdr:cNvPr>
        <xdr:cNvSpPr txBox="1"/>
      </xdr:nvSpPr>
      <xdr:spPr>
        <a:xfrm>
          <a:off x="15798800" y="289307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72</xdr:col>
      <xdr:colOff>152400</xdr:colOff>
      <xdr:row>18</xdr:row>
      <xdr:rowOff>38100</xdr:rowOff>
    </xdr:from>
    <xdr:to>
      <xdr:col>73</xdr:col>
      <xdr:colOff>44450</xdr:colOff>
      <xdr:row>18</xdr:row>
      <xdr:rowOff>139700</xdr:rowOff>
    </xdr:to>
    <xdr:sp macro="" textlink="">
      <xdr:nvSpPr>
        <xdr:cNvPr id="441" name="フローチャート: 判断 440">
          <a:extLst>
            <a:ext uri="{FF2B5EF4-FFF2-40B4-BE49-F238E27FC236}">
              <a16:creationId xmlns:a16="http://schemas.microsoft.com/office/drawing/2014/main" id="{00000000-0008-0000-0300-0000B9010000}"/>
            </a:ext>
          </a:extLst>
        </xdr:cNvPr>
        <xdr:cNvSpPr/>
      </xdr:nvSpPr>
      <xdr:spPr>
        <a:xfrm>
          <a:off x="15240000" y="3124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16</xdr:row>
      <xdr:rowOff>149877</xdr:rowOff>
    </xdr:from>
    <xdr:ext cx="762000" cy="259045"/>
    <xdr:sp macro="" textlink="">
      <xdr:nvSpPr>
        <xdr:cNvPr id="442" name="テキスト ボックス 441">
          <a:extLst>
            <a:ext uri="{FF2B5EF4-FFF2-40B4-BE49-F238E27FC236}">
              <a16:creationId xmlns:a16="http://schemas.microsoft.com/office/drawing/2014/main" id="{00000000-0008-0000-0300-0000BA010000}"/>
            </a:ext>
          </a:extLst>
        </xdr:cNvPr>
        <xdr:cNvSpPr txBox="1"/>
      </xdr:nvSpPr>
      <xdr:spPr>
        <a:xfrm>
          <a:off x="14909800" y="28930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101600</xdr:colOff>
      <xdr:row>18</xdr:row>
      <xdr:rowOff>38100</xdr:rowOff>
    </xdr:from>
    <xdr:to>
      <xdr:col>68</xdr:col>
      <xdr:colOff>203200</xdr:colOff>
      <xdr:row>18</xdr:row>
      <xdr:rowOff>139700</xdr:rowOff>
    </xdr:to>
    <xdr:sp macro="" textlink="">
      <xdr:nvSpPr>
        <xdr:cNvPr id="443" name="フローチャート: 判断 442">
          <a:extLst>
            <a:ext uri="{FF2B5EF4-FFF2-40B4-BE49-F238E27FC236}">
              <a16:creationId xmlns:a16="http://schemas.microsoft.com/office/drawing/2014/main" id="{00000000-0008-0000-0300-0000BB010000}"/>
            </a:ext>
          </a:extLst>
        </xdr:cNvPr>
        <xdr:cNvSpPr/>
      </xdr:nvSpPr>
      <xdr:spPr>
        <a:xfrm>
          <a:off x="14351000" y="3124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16</xdr:row>
      <xdr:rowOff>149877</xdr:rowOff>
    </xdr:from>
    <xdr:ext cx="762000" cy="259045"/>
    <xdr:sp macro="" textlink="">
      <xdr:nvSpPr>
        <xdr:cNvPr id="444" name="テキスト ボックス 443">
          <a:extLst>
            <a:ext uri="{FF2B5EF4-FFF2-40B4-BE49-F238E27FC236}">
              <a16:creationId xmlns:a16="http://schemas.microsoft.com/office/drawing/2014/main" id="{00000000-0008-0000-0300-0000BC010000}"/>
            </a:ext>
          </a:extLst>
        </xdr:cNvPr>
        <xdr:cNvSpPr txBox="1"/>
      </xdr:nvSpPr>
      <xdr:spPr>
        <a:xfrm>
          <a:off x="14020800" y="28930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18</xdr:row>
      <xdr:rowOff>38100</xdr:rowOff>
    </xdr:from>
    <xdr:to>
      <xdr:col>64</xdr:col>
      <xdr:colOff>152400</xdr:colOff>
      <xdr:row>18</xdr:row>
      <xdr:rowOff>139700</xdr:rowOff>
    </xdr:to>
    <xdr:sp macro="" textlink="">
      <xdr:nvSpPr>
        <xdr:cNvPr id="445" name="フローチャート: 判断 444">
          <a:extLst>
            <a:ext uri="{FF2B5EF4-FFF2-40B4-BE49-F238E27FC236}">
              <a16:creationId xmlns:a16="http://schemas.microsoft.com/office/drawing/2014/main" id="{00000000-0008-0000-0300-0000BD010000}"/>
            </a:ext>
          </a:extLst>
        </xdr:cNvPr>
        <xdr:cNvSpPr/>
      </xdr:nvSpPr>
      <xdr:spPr>
        <a:xfrm>
          <a:off x="13462000" y="3124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16</xdr:row>
      <xdr:rowOff>149877</xdr:rowOff>
    </xdr:from>
    <xdr:ext cx="762000" cy="259045"/>
    <xdr:sp macro="" textlink="">
      <xdr:nvSpPr>
        <xdr:cNvPr id="446" name="テキスト ボックス 445">
          <a:extLst>
            <a:ext uri="{FF2B5EF4-FFF2-40B4-BE49-F238E27FC236}">
              <a16:creationId xmlns:a16="http://schemas.microsoft.com/office/drawing/2014/main" id="{00000000-0008-0000-0300-0000BE010000}"/>
            </a:ext>
          </a:extLst>
        </xdr:cNvPr>
        <xdr:cNvSpPr txBox="1"/>
      </xdr:nvSpPr>
      <xdr:spPr>
        <a:xfrm>
          <a:off x="13131800" y="28930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38100</xdr:colOff>
      <xdr:row>25</xdr:row>
      <xdr:rowOff>92727</xdr:rowOff>
    </xdr:from>
    <xdr:ext cx="762000" cy="259045"/>
    <xdr:sp macro="" textlink="">
      <xdr:nvSpPr>
        <xdr:cNvPr id="447" name="テキスト ボックス 446">
          <a:extLst>
            <a:ext uri="{FF2B5EF4-FFF2-40B4-BE49-F238E27FC236}">
              <a16:creationId xmlns:a16="http://schemas.microsoft.com/office/drawing/2014/main" id="{00000000-0008-0000-0300-0000BF010000}"/>
            </a:ext>
          </a:extLst>
        </xdr:cNvPr>
        <xdr:cNvSpPr txBox="1"/>
      </xdr:nvSpPr>
      <xdr:spPr>
        <a:xfrm>
          <a:off x="16802100" y="437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76</xdr:col>
      <xdr:colOff>38100</xdr:colOff>
      <xdr:row>25</xdr:row>
      <xdr:rowOff>92727</xdr:rowOff>
    </xdr:from>
    <xdr:ext cx="762000" cy="259045"/>
    <xdr:sp macro="" textlink="">
      <xdr:nvSpPr>
        <xdr:cNvPr id="448" name="テキスト ボックス 447">
          <a:extLst>
            <a:ext uri="{FF2B5EF4-FFF2-40B4-BE49-F238E27FC236}">
              <a16:creationId xmlns:a16="http://schemas.microsoft.com/office/drawing/2014/main" id="{00000000-0008-0000-0300-0000C0010000}"/>
            </a:ext>
          </a:extLst>
        </xdr:cNvPr>
        <xdr:cNvSpPr txBox="1"/>
      </xdr:nvSpPr>
      <xdr:spPr>
        <a:xfrm>
          <a:off x="15963900" y="437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71</xdr:col>
      <xdr:colOff>196850</xdr:colOff>
      <xdr:row>25</xdr:row>
      <xdr:rowOff>92727</xdr:rowOff>
    </xdr:from>
    <xdr:ext cx="762000" cy="259045"/>
    <xdr:sp macro="" textlink="">
      <xdr:nvSpPr>
        <xdr:cNvPr id="449" name="テキスト ボックス 448">
          <a:extLst>
            <a:ext uri="{FF2B5EF4-FFF2-40B4-BE49-F238E27FC236}">
              <a16:creationId xmlns:a16="http://schemas.microsoft.com/office/drawing/2014/main" id="{00000000-0008-0000-0300-0000C1010000}"/>
            </a:ext>
          </a:extLst>
        </xdr:cNvPr>
        <xdr:cNvSpPr txBox="1"/>
      </xdr:nvSpPr>
      <xdr:spPr>
        <a:xfrm>
          <a:off x="15074900" y="437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146050</xdr:colOff>
      <xdr:row>25</xdr:row>
      <xdr:rowOff>92727</xdr:rowOff>
    </xdr:from>
    <xdr:ext cx="762000" cy="259045"/>
    <xdr:sp macro="" textlink="">
      <xdr:nvSpPr>
        <xdr:cNvPr id="450" name="テキスト ボックス 449">
          <a:extLst>
            <a:ext uri="{FF2B5EF4-FFF2-40B4-BE49-F238E27FC236}">
              <a16:creationId xmlns:a16="http://schemas.microsoft.com/office/drawing/2014/main" id="{00000000-0008-0000-0300-0000C2010000}"/>
            </a:ext>
          </a:extLst>
        </xdr:cNvPr>
        <xdr:cNvSpPr txBox="1"/>
      </xdr:nvSpPr>
      <xdr:spPr>
        <a:xfrm>
          <a:off x="14185900" y="437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95250</xdr:colOff>
      <xdr:row>25</xdr:row>
      <xdr:rowOff>92727</xdr:rowOff>
    </xdr:from>
    <xdr:ext cx="762000" cy="259045"/>
    <xdr:sp macro="" textlink="">
      <xdr:nvSpPr>
        <xdr:cNvPr id="451" name="テキスト ボックス 450">
          <a:extLst>
            <a:ext uri="{FF2B5EF4-FFF2-40B4-BE49-F238E27FC236}">
              <a16:creationId xmlns:a16="http://schemas.microsoft.com/office/drawing/2014/main" id="{00000000-0008-0000-0300-0000C3010000}"/>
            </a:ext>
          </a:extLst>
        </xdr:cNvPr>
        <xdr:cNvSpPr txBox="1"/>
      </xdr:nvSpPr>
      <xdr:spPr>
        <a:xfrm>
          <a:off x="13296900" y="437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wsDr>
</file>

<file path=xl/drawings/drawing3.xml><?xml version="1.0" encoding="utf-8"?>
<xdr:wsDr xmlns:xdr="http://schemas.openxmlformats.org/drawingml/2006/spreadsheetDrawing" xmlns:a="http://schemas.openxmlformats.org/drawingml/2006/main">
  <xdr:twoCellAnchor>
    <xdr:from>
      <xdr:col>0</xdr:col>
      <xdr:colOff>0</xdr:colOff>
      <xdr:row>0</xdr:row>
      <xdr:rowOff>127000</xdr:rowOff>
    </xdr:from>
    <xdr:to>
      <xdr:col>63</xdr:col>
      <xdr:colOff>98425</xdr:colOff>
      <xdr:row>3</xdr:row>
      <xdr:rowOff>120650</xdr:rowOff>
    </xdr:to>
    <xdr:sp macro="" textlink="">
      <xdr:nvSpPr>
        <xdr:cNvPr id="2" name="正方形/長方形 1">
          <a:extLst>
            <a:ext uri="{FF2B5EF4-FFF2-40B4-BE49-F238E27FC236}">
              <a16:creationId xmlns:a16="http://schemas.microsoft.com/office/drawing/2014/main" id="{00000000-0008-0000-0400-000002000000}"/>
            </a:ext>
          </a:extLst>
        </xdr:cNvPr>
        <xdr:cNvSpPr/>
      </xdr:nvSpPr>
      <xdr:spPr>
        <a:xfrm>
          <a:off x="0" y="127000"/>
          <a:ext cx="12700000" cy="508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4</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-1 </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市町村経常経費分析表</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普通会計決算</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a:t>
          </a:r>
          <a:endPar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95</xdr:col>
      <xdr:colOff>111125</xdr:colOff>
      <xdr:row>1</xdr:row>
      <xdr:rowOff>19050</xdr:rowOff>
    </xdr:from>
    <xdr:to>
      <xdr:col>115</xdr:col>
      <xdr:colOff>41275</xdr:colOff>
      <xdr:row>4</xdr:row>
      <xdr:rowOff>63500</xdr:rowOff>
    </xdr:to>
    <xdr:sp macro="" textlink="">
      <xdr:nvSpPr>
        <xdr:cNvPr id="3" name="正方形/長方形 2">
          <a:extLst>
            <a:ext uri="{FF2B5EF4-FFF2-40B4-BE49-F238E27FC236}">
              <a16:creationId xmlns:a16="http://schemas.microsoft.com/office/drawing/2014/main" id="{00000000-0008-0000-0400-000003000000}"/>
            </a:ext>
          </a:extLst>
        </xdr:cNvPr>
        <xdr:cNvSpPr/>
      </xdr:nvSpPr>
      <xdr:spPr>
        <a:xfrm>
          <a:off x="19113500" y="190500"/>
          <a:ext cx="393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95</xdr:col>
      <xdr:colOff>136525</xdr:colOff>
      <xdr:row>1</xdr:row>
      <xdr:rowOff>44450</xdr:rowOff>
    </xdr:from>
    <xdr:to>
      <xdr:col>115</xdr:col>
      <xdr:colOff>22225</xdr:colOff>
      <xdr:row>4</xdr:row>
      <xdr:rowOff>38100</xdr:rowOff>
    </xdr:to>
    <xdr:sp macro="" textlink="">
      <xdr:nvSpPr>
        <xdr:cNvPr id="4" name="正方形/長方形 3">
          <a:extLst>
            <a:ext uri="{FF2B5EF4-FFF2-40B4-BE49-F238E27FC236}">
              <a16:creationId xmlns:a16="http://schemas.microsoft.com/office/drawing/2014/main" id="{00000000-0008-0000-0400-000004000000}"/>
            </a:ext>
          </a:extLst>
        </xdr:cNvPr>
        <xdr:cNvSpPr/>
      </xdr:nvSpPr>
      <xdr:spPr>
        <a:xfrm>
          <a:off x="19138900" y="215900"/>
          <a:ext cx="388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95</xdr:col>
      <xdr:colOff>161925</xdr:colOff>
      <xdr:row>1</xdr:row>
      <xdr:rowOff>69850</xdr:rowOff>
    </xdr:from>
    <xdr:to>
      <xdr:col>114</xdr:col>
      <xdr:colOff>190500</xdr:colOff>
      <xdr:row>4</xdr:row>
      <xdr:rowOff>0</xdr:rowOff>
    </xdr:to>
    <xdr:sp macro="" textlink="">
      <xdr:nvSpPr>
        <xdr:cNvPr id="5" name="正方形/長方形 4">
          <a:extLst>
            <a:ext uri="{FF2B5EF4-FFF2-40B4-BE49-F238E27FC236}">
              <a16:creationId xmlns:a16="http://schemas.microsoft.com/office/drawing/2014/main" id="{00000000-0008-0000-0400-000005000000}"/>
            </a:ext>
          </a:extLst>
        </xdr:cNvPr>
        <xdr:cNvSpPr/>
      </xdr:nvSpPr>
      <xdr:spPr>
        <a:xfrm>
          <a:off x="19164300" y="241300"/>
          <a:ext cx="3829050" cy="4445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東京都文京区</a:t>
          </a:r>
        </a:p>
      </xdr:txBody>
    </xdr:sp>
    <xdr:clientData/>
  </xdr:twoCellAnchor>
  <xdr:twoCellAnchor>
    <xdr:from>
      <xdr:col>81</xdr:col>
      <xdr:colOff>117475</xdr:colOff>
      <xdr:row>1</xdr:row>
      <xdr:rowOff>19050</xdr:rowOff>
    </xdr:from>
    <xdr:to>
      <xdr:col>94</xdr:col>
      <xdr:colOff>177800</xdr:colOff>
      <xdr:row>4</xdr:row>
      <xdr:rowOff>63500</xdr:rowOff>
    </xdr:to>
    <xdr:sp macro="" textlink="">
      <xdr:nvSpPr>
        <xdr:cNvPr id="6" name="正方形/長方形 5">
          <a:extLst>
            <a:ext uri="{FF2B5EF4-FFF2-40B4-BE49-F238E27FC236}">
              <a16:creationId xmlns:a16="http://schemas.microsoft.com/office/drawing/2014/main" id="{00000000-0008-0000-0400-000006000000}"/>
            </a:ext>
          </a:extLst>
        </xdr:cNvPr>
        <xdr:cNvSpPr/>
      </xdr:nvSpPr>
      <xdr:spPr>
        <a:xfrm>
          <a:off x="16319500" y="1905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142875</xdr:colOff>
      <xdr:row>1</xdr:row>
      <xdr:rowOff>44450</xdr:rowOff>
    </xdr:from>
    <xdr:to>
      <xdr:col>94</xdr:col>
      <xdr:colOff>158750</xdr:colOff>
      <xdr:row>4</xdr:row>
      <xdr:rowOff>38100</xdr:rowOff>
    </xdr:to>
    <xdr:sp macro="" textlink="">
      <xdr:nvSpPr>
        <xdr:cNvPr id="7" name="正方形/長方形 6">
          <a:extLst>
            <a:ext uri="{FF2B5EF4-FFF2-40B4-BE49-F238E27FC236}">
              <a16:creationId xmlns:a16="http://schemas.microsoft.com/office/drawing/2014/main" id="{00000000-0008-0000-0400-000007000000}"/>
            </a:ext>
          </a:extLst>
        </xdr:cNvPr>
        <xdr:cNvSpPr/>
      </xdr:nvSpPr>
      <xdr:spPr>
        <a:xfrm>
          <a:off x="16344900" y="2159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168275</xdr:colOff>
      <xdr:row>1</xdr:row>
      <xdr:rowOff>69850</xdr:rowOff>
    </xdr:from>
    <xdr:to>
      <xdr:col>94</xdr:col>
      <xdr:colOff>127000</xdr:colOff>
      <xdr:row>4</xdr:row>
      <xdr:rowOff>12700</xdr:rowOff>
    </xdr:to>
    <xdr:sp macro="" textlink="">
      <xdr:nvSpPr>
        <xdr:cNvPr id="8" name="正方形/長方形 7">
          <a:extLst>
            <a:ext uri="{FF2B5EF4-FFF2-40B4-BE49-F238E27FC236}">
              <a16:creationId xmlns:a16="http://schemas.microsoft.com/office/drawing/2014/main" id="{00000000-0008-0000-0400-000008000000}"/>
            </a:ext>
          </a:extLst>
        </xdr:cNvPr>
        <xdr:cNvSpPr/>
      </xdr:nvSpPr>
      <xdr:spPr>
        <a:xfrm>
          <a:off x="16370300" y="2413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令和</a:t>
          </a:r>
          <a:r>
            <a:rPr kumimoji="1" lang="en-US" altLang="ja-JP" sz="2000" b="1">
              <a:solidFill>
                <a:srgbClr val="FFFFFF"/>
              </a:solidFill>
              <a:latin typeface="ＭＳ ゴシック" panose="020B0609070205080204" pitchFamily="49" charset="-128"/>
              <a:ea typeface="ＭＳ ゴシック" panose="020B0609070205080204" pitchFamily="49" charset="-128"/>
            </a:rPr>
            <a:t>5</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0</xdr:col>
      <xdr:colOff>0</xdr:colOff>
      <xdr:row>5</xdr:row>
      <xdr:rowOff>31750</xdr:rowOff>
    </xdr:from>
    <xdr:to>
      <xdr:col>115</xdr:col>
      <xdr:colOff>47625</xdr:colOff>
      <xdr:row>87</xdr:row>
      <xdr:rowOff>146050</xdr:rowOff>
    </xdr:to>
    <xdr:sp macro="" textlink="">
      <xdr:nvSpPr>
        <xdr:cNvPr id="9" name="正方形/長方形 8">
          <a:extLst>
            <a:ext uri="{FF2B5EF4-FFF2-40B4-BE49-F238E27FC236}">
              <a16:creationId xmlns:a16="http://schemas.microsoft.com/office/drawing/2014/main" id="{00000000-0008-0000-0400-000009000000}"/>
            </a:ext>
          </a:extLst>
        </xdr:cNvPr>
        <xdr:cNvSpPr/>
      </xdr:nvSpPr>
      <xdr:spPr>
        <a:xfrm>
          <a:off x="0" y="889000"/>
          <a:ext cx="23050500" cy="14173200"/>
        </a:xfrm>
        <a:prstGeom prst="rect">
          <a:avLst/>
        </a:prstGeom>
        <a:solidFill>
          <a:srgbClr val="FFFFFF"/>
        </a:solidFill>
        <a:ln w="19050">
          <a:solidFill>
            <a:srgbClr val="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2400" b="1">
              <a:solidFill>
                <a:sysClr val="windowText" lastClr="000000"/>
              </a:solidFill>
              <a:ea typeface="ＭＳ ゴシック" panose="020B0609070205080204" pitchFamily="49" charset="-128"/>
            </a:rPr>
            <a:t>経常収支比率の分析</a:t>
          </a:r>
        </a:p>
      </xdr:txBody>
    </xdr:sp>
    <xdr:clientData/>
  </xdr:twoCellAnchor>
  <xdr:twoCellAnchor>
    <xdr:from>
      <xdr:col>3</xdr:col>
      <xdr:colOff>161925</xdr:colOff>
      <xdr:row>8</xdr:row>
      <xdr:rowOff>152400</xdr:rowOff>
    </xdr:from>
    <xdr:to>
      <xdr:col>52</xdr:col>
      <xdr:colOff>12700</xdr:colOff>
      <xdr:row>19</xdr:row>
      <xdr:rowOff>25400</xdr:rowOff>
    </xdr:to>
    <xdr:sp macro="" textlink="">
      <xdr:nvSpPr>
        <xdr:cNvPr id="10" name="正方形/長方形 9">
          <a:extLst>
            <a:ext uri="{FF2B5EF4-FFF2-40B4-BE49-F238E27FC236}">
              <a16:creationId xmlns:a16="http://schemas.microsoft.com/office/drawing/2014/main" id="{00000000-0008-0000-0400-00000A000000}"/>
            </a:ext>
          </a:extLst>
        </xdr:cNvPr>
        <xdr:cNvSpPr/>
      </xdr:nvSpPr>
      <xdr:spPr>
        <a:xfrm>
          <a:off x="762000" y="1524000"/>
          <a:ext cx="9652000" cy="175895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88900</xdr:colOff>
      <xdr:row>9</xdr:row>
      <xdr:rowOff>12700</xdr:rowOff>
    </xdr:from>
    <xdr:to>
      <xdr:col>11</xdr:col>
      <xdr:colOff>85725</xdr:colOff>
      <xdr:row>19</xdr:row>
      <xdr:rowOff>12700</xdr:rowOff>
    </xdr:to>
    <xdr:sp macro="" textlink="">
      <xdr:nvSpPr>
        <xdr:cNvPr id="11" name="正方形/長方形 10">
          <a:extLst>
            <a:ext uri="{FF2B5EF4-FFF2-40B4-BE49-F238E27FC236}">
              <a16:creationId xmlns:a16="http://schemas.microsoft.com/office/drawing/2014/main" id="{00000000-0008-0000-0400-00000B000000}"/>
            </a:ext>
          </a:extLst>
        </xdr:cNvPr>
        <xdr:cNvSpPr/>
      </xdr:nvSpPr>
      <xdr:spPr>
        <a:xfrm>
          <a:off x="889000" y="15557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11</xdr:col>
      <xdr:colOff>22225</xdr:colOff>
      <xdr:row>9</xdr:row>
      <xdr:rowOff>12700</xdr:rowOff>
    </xdr:from>
    <xdr:to>
      <xdr:col>17</xdr:col>
      <xdr:colOff>92075</xdr:colOff>
      <xdr:row>19</xdr:row>
      <xdr:rowOff>12700</xdr:rowOff>
    </xdr:to>
    <xdr:sp macro="" textlink="">
      <xdr:nvSpPr>
        <xdr:cNvPr id="12" name="正方形/長方形 11">
          <a:extLst>
            <a:ext uri="{FF2B5EF4-FFF2-40B4-BE49-F238E27FC236}">
              <a16:creationId xmlns:a16="http://schemas.microsoft.com/office/drawing/2014/main" id="{00000000-0008-0000-0400-00000C000000}"/>
            </a:ext>
          </a:extLst>
        </xdr:cNvPr>
        <xdr:cNvSpPr/>
      </xdr:nvSpPr>
      <xdr:spPr>
        <a:xfrm>
          <a:off x="2222500" y="1555750"/>
          <a:ext cx="1270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232,177
218,141
11.29
123,878,869
117,981,176
5,544,345
69,511,885
9,194,912</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17</xdr:col>
      <xdr:colOff>155575</xdr:colOff>
      <xdr:row>9</xdr:row>
      <xdr:rowOff>12700</xdr:rowOff>
    </xdr:from>
    <xdr:to>
      <xdr:col>25</xdr:col>
      <xdr:colOff>79375</xdr:colOff>
      <xdr:row>19</xdr:row>
      <xdr:rowOff>12700</xdr:rowOff>
    </xdr:to>
    <xdr:sp macro="" textlink="">
      <xdr:nvSpPr>
        <xdr:cNvPr id="13" name="正方形/長方形 12">
          <a:extLst>
            <a:ext uri="{FF2B5EF4-FFF2-40B4-BE49-F238E27FC236}">
              <a16:creationId xmlns:a16="http://schemas.microsoft.com/office/drawing/2014/main" id="{00000000-0008-0000-0400-00000D000000}"/>
            </a:ext>
          </a:extLst>
        </xdr:cNvPr>
        <xdr:cNvSpPr/>
      </xdr:nvSpPr>
      <xdr:spPr>
        <a:xfrm>
          <a:off x="3556000" y="15557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(R6.1.1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(R6.1.1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25</xdr:col>
      <xdr:colOff>79375</xdr:colOff>
      <xdr:row>9</xdr:row>
      <xdr:rowOff>6350</xdr:rowOff>
    </xdr:from>
    <xdr:to>
      <xdr:col>35</xdr:col>
      <xdr:colOff>111125</xdr:colOff>
      <xdr:row>14</xdr:row>
      <xdr:rowOff>165100</xdr:rowOff>
    </xdr:to>
    <xdr:sp macro="" textlink="">
      <xdr:nvSpPr>
        <xdr:cNvPr id="14" name="正方形/長方形 13">
          <a:extLst>
            <a:ext uri="{FF2B5EF4-FFF2-40B4-BE49-F238E27FC236}">
              <a16:creationId xmlns:a16="http://schemas.microsoft.com/office/drawing/2014/main" id="{00000000-0008-0000-0400-00000E000000}"/>
            </a:ext>
          </a:extLst>
        </xdr:cNvPr>
        <xdr:cNvSpPr/>
      </xdr:nvSpPr>
      <xdr:spPr>
        <a:xfrm>
          <a:off x="5080000" y="1549400"/>
          <a:ext cx="2032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35</xdr:col>
      <xdr:colOff>111125</xdr:colOff>
      <xdr:row>9</xdr:row>
      <xdr:rowOff>6350</xdr:rowOff>
    </xdr:from>
    <xdr:to>
      <xdr:col>41</xdr:col>
      <xdr:colOff>180975</xdr:colOff>
      <xdr:row>14</xdr:row>
      <xdr:rowOff>165100</xdr:rowOff>
    </xdr:to>
    <xdr:sp macro="" textlink="">
      <xdr:nvSpPr>
        <xdr:cNvPr id="15" name="正方形/長方形 14">
          <a:extLst>
            <a:ext uri="{FF2B5EF4-FFF2-40B4-BE49-F238E27FC236}">
              <a16:creationId xmlns:a16="http://schemas.microsoft.com/office/drawing/2014/main" id="{00000000-0008-0000-0400-00000F000000}"/>
            </a:ext>
          </a:extLst>
        </xdr:cNvPr>
        <xdr:cNvSpPr/>
      </xdr:nvSpPr>
      <xdr:spPr>
        <a:xfrm>
          <a:off x="7112000" y="1549400"/>
          <a:ext cx="1270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-3.6
-</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42</xdr:col>
      <xdr:colOff>44450</xdr:colOff>
      <xdr:row>9</xdr:row>
      <xdr:rowOff>6350</xdr:rowOff>
    </xdr:from>
    <xdr:to>
      <xdr:col>45</xdr:col>
      <xdr:colOff>79375</xdr:colOff>
      <xdr:row>14</xdr:row>
      <xdr:rowOff>165100</xdr:rowOff>
    </xdr:to>
    <xdr:sp macro="" textlink="">
      <xdr:nvSpPr>
        <xdr:cNvPr id="16" name="正方形/長方形 15">
          <a:extLst>
            <a:ext uri="{FF2B5EF4-FFF2-40B4-BE49-F238E27FC236}">
              <a16:creationId xmlns:a16="http://schemas.microsoft.com/office/drawing/2014/main" id="{00000000-0008-0000-0400-000010000000}"/>
            </a:ext>
          </a:extLst>
        </xdr:cNvPr>
        <xdr:cNvSpPr/>
      </xdr:nvSpPr>
      <xdr:spPr>
        <a:xfrm>
          <a:off x="8445500" y="1549400"/>
          <a:ext cx="635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25</xdr:col>
      <xdr:colOff>79375</xdr:colOff>
      <xdr:row>14</xdr:row>
      <xdr:rowOff>12700</xdr:rowOff>
    </xdr:from>
    <xdr:to>
      <xdr:col>35</xdr:col>
      <xdr:colOff>111125</xdr:colOff>
      <xdr:row>18</xdr:row>
      <xdr:rowOff>25400</xdr:rowOff>
    </xdr:to>
    <xdr:sp macro="" textlink="">
      <xdr:nvSpPr>
        <xdr:cNvPr id="17" name="正方形/長方形 16">
          <a:extLst>
            <a:ext uri="{FF2B5EF4-FFF2-40B4-BE49-F238E27FC236}">
              <a16:creationId xmlns:a16="http://schemas.microsoft.com/office/drawing/2014/main" id="{00000000-0008-0000-0400-000011000000}"/>
            </a:ext>
          </a:extLst>
        </xdr:cNvPr>
        <xdr:cNvSpPr/>
      </xdr:nvSpPr>
      <xdr:spPr>
        <a:xfrm>
          <a:off x="5080000" y="2413000"/>
          <a:ext cx="2032000" cy="698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35</xdr:col>
      <xdr:colOff>174625</xdr:colOff>
      <xdr:row>14</xdr:row>
      <xdr:rowOff>12700</xdr:rowOff>
    </xdr:from>
    <xdr:to>
      <xdr:col>53</xdr:col>
      <xdr:colOff>3175</xdr:colOff>
      <xdr:row>18</xdr:row>
      <xdr:rowOff>25400</xdr:rowOff>
    </xdr:to>
    <xdr:sp macro="" textlink="">
      <xdr:nvSpPr>
        <xdr:cNvPr id="18" name="正方形/長方形 17">
          <a:extLst>
            <a:ext uri="{FF2B5EF4-FFF2-40B4-BE49-F238E27FC236}">
              <a16:creationId xmlns:a16="http://schemas.microsoft.com/office/drawing/2014/main" id="{00000000-0008-0000-0400-000012000000}"/>
            </a:ext>
          </a:extLst>
        </xdr:cNvPr>
        <xdr:cNvSpPr/>
      </xdr:nvSpPr>
      <xdr:spPr>
        <a:xfrm>
          <a:off x="7175500" y="2413000"/>
          <a:ext cx="3429000" cy="698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R01  </a:t>
          </a:r>
          <a:r>
            <a:rPr kumimoji="1" lang="ja-JP" altLang="en-US" sz="1100" b="1">
              <a:solidFill>
                <a:srgbClr val="000000"/>
              </a:solidFill>
              <a:latin typeface="ＭＳ ゴシック" panose="020B0609070205080204" pitchFamily="49" charset="-128"/>
              <a:ea typeface="ＭＳ ゴシック" panose="020B0609070205080204" pitchFamily="49" charset="-128"/>
            </a:rPr>
            <a:t>特別区  </a:t>
          </a:r>
          <a:r>
            <a:rPr kumimoji="1" lang="en-US" altLang="ja-JP" sz="1100" b="1">
              <a:solidFill>
                <a:srgbClr val="000000"/>
              </a:solidFill>
              <a:latin typeface="ＭＳ ゴシック" panose="020B0609070205080204" pitchFamily="49" charset="-128"/>
              <a:ea typeface="ＭＳ ゴシック" panose="020B0609070205080204" pitchFamily="49" charset="-128"/>
            </a:rPr>
            <a:t>R02  </a:t>
          </a:r>
          <a:r>
            <a:rPr kumimoji="1" lang="ja-JP" altLang="en-US" sz="1100" b="1">
              <a:solidFill>
                <a:srgbClr val="000000"/>
              </a:solidFill>
              <a:latin typeface="ＭＳ ゴシック" panose="020B0609070205080204" pitchFamily="49" charset="-128"/>
              <a:ea typeface="ＭＳ ゴシック" panose="020B0609070205080204" pitchFamily="49" charset="-128"/>
            </a:rPr>
            <a:t>特別区  </a:t>
          </a:r>
          <a:r>
            <a:rPr kumimoji="1" lang="en-US" altLang="ja-JP" sz="1100" b="1">
              <a:solidFill>
                <a:srgbClr val="000000"/>
              </a:solidFill>
              <a:latin typeface="ＭＳ ゴシック" panose="020B0609070205080204" pitchFamily="49" charset="-128"/>
              <a:ea typeface="ＭＳ ゴシック" panose="020B0609070205080204" pitchFamily="49" charset="-128"/>
            </a:rPr>
            <a:t>R03  </a:t>
          </a:r>
          <a:r>
            <a:rPr kumimoji="1" lang="ja-JP" altLang="en-US" sz="1100" b="1">
              <a:solidFill>
                <a:srgbClr val="000000"/>
              </a:solidFill>
              <a:latin typeface="ＭＳ ゴシック" panose="020B0609070205080204" pitchFamily="49" charset="-128"/>
              <a:ea typeface="ＭＳ ゴシック" panose="020B0609070205080204" pitchFamily="49" charset="-128"/>
            </a:rPr>
            <a:t>特別区  
</a:t>
          </a:r>
          <a:r>
            <a:rPr kumimoji="1" lang="en-US" altLang="ja-JP" sz="1100" b="1">
              <a:solidFill>
                <a:srgbClr val="000000"/>
              </a:solidFill>
              <a:latin typeface="ＭＳ ゴシック" panose="020B0609070205080204" pitchFamily="49" charset="-128"/>
              <a:ea typeface="ＭＳ ゴシック" panose="020B0609070205080204" pitchFamily="49" charset="-128"/>
            </a:rPr>
            <a:t>R04  </a:t>
          </a:r>
          <a:r>
            <a:rPr kumimoji="1" lang="ja-JP" altLang="en-US" sz="1100" b="1">
              <a:solidFill>
                <a:srgbClr val="000000"/>
              </a:solidFill>
              <a:latin typeface="ＭＳ ゴシック" panose="020B0609070205080204" pitchFamily="49" charset="-128"/>
              <a:ea typeface="ＭＳ ゴシック" panose="020B0609070205080204" pitchFamily="49" charset="-128"/>
            </a:rPr>
            <a:t>特別区  </a:t>
          </a:r>
          <a:r>
            <a:rPr kumimoji="1" lang="en-US" altLang="ja-JP" sz="1100" b="1">
              <a:solidFill>
                <a:srgbClr val="000000"/>
              </a:solidFill>
              <a:latin typeface="ＭＳ ゴシック" panose="020B0609070205080204" pitchFamily="49" charset="-128"/>
              <a:ea typeface="ＭＳ ゴシック" panose="020B0609070205080204" pitchFamily="49" charset="-128"/>
            </a:rPr>
            <a:t>R05  </a:t>
          </a:r>
          <a:r>
            <a:rPr kumimoji="1" lang="ja-JP" altLang="en-US" sz="1100" b="1">
              <a:solidFill>
                <a:srgbClr val="000000"/>
              </a:solidFill>
              <a:latin typeface="ＭＳ ゴシック" panose="020B0609070205080204" pitchFamily="49" charset="-128"/>
              <a:ea typeface="ＭＳ ゴシック" panose="020B0609070205080204" pitchFamily="49" charset="-128"/>
            </a:rPr>
            <a:t>特別区</a:t>
          </a:r>
        </a:p>
      </xdr:txBody>
    </xdr:sp>
    <xdr:clientData/>
  </xdr:twoCellAnchor>
  <xdr:twoCellAnchor>
    <xdr:from>
      <xdr:col>52</xdr:col>
      <xdr:colOff>165100</xdr:colOff>
      <xdr:row>8</xdr:row>
      <xdr:rowOff>152400</xdr:rowOff>
    </xdr:from>
    <xdr:to>
      <xdr:col>60</xdr:col>
      <xdr:colOff>0</xdr:colOff>
      <xdr:row>15</xdr:row>
      <xdr:rowOff>95250</xdr:rowOff>
    </xdr:to>
    <xdr:sp macro="" textlink="">
      <xdr:nvSpPr>
        <xdr:cNvPr id="19" name="角丸四角形 18">
          <a:extLst>
            <a:ext uri="{FF2B5EF4-FFF2-40B4-BE49-F238E27FC236}">
              <a16:creationId xmlns:a16="http://schemas.microsoft.com/office/drawing/2014/main" id="{00000000-0008-0000-0400-000013000000}"/>
            </a:ext>
          </a:extLst>
        </xdr:cNvPr>
        <xdr:cNvSpPr/>
      </xdr:nvSpPr>
      <xdr:spPr>
        <a:xfrm>
          <a:off x="10566400" y="1524000"/>
          <a:ext cx="1435100" cy="1143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25400</xdr:colOff>
      <xdr:row>9</xdr:row>
      <xdr:rowOff>44450</xdr:rowOff>
    </xdr:from>
    <xdr:to>
      <xdr:col>60</xdr:col>
      <xdr:colOff>95250</xdr:colOff>
      <xdr:row>10</xdr:row>
      <xdr:rowOff>127000</xdr:rowOff>
    </xdr:to>
    <xdr:sp macro="" textlink="">
      <xdr:nvSpPr>
        <xdr:cNvPr id="20" name="正方形/長方形 19">
          <a:extLst>
            <a:ext uri="{FF2B5EF4-FFF2-40B4-BE49-F238E27FC236}">
              <a16:creationId xmlns:a16="http://schemas.microsoft.com/office/drawing/2014/main" id="{00000000-0008-0000-0400-000014000000}"/>
            </a:ext>
          </a:extLst>
        </xdr:cNvPr>
        <xdr:cNvSpPr/>
      </xdr:nvSpPr>
      <xdr:spPr>
        <a:xfrm>
          <a:off x="10826750" y="1587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54</xdr:col>
      <xdr:colOff>25400</xdr:colOff>
      <xdr:row>10</xdr:row>
      <xdr:rowOff>139700</xdr:rowOff>
    </xdr:from>
    <xdr:to>
      <xdr:col>60</xdr:col>
      <xdr:colOff>95250</xdr:colOff>
      <xdr:row>12</xdr:row>
      <xdr:rowOff>50800</xdr:rowOff>
    </xdr:to>
    <xdr:sp macro="" textlink="">
      <xdr:nvSpPr>
        <xdr:cNvPr id="21" name="正方形/長方形 20">
          <a:extLst>
            <a:ext uri="{FF2B5EF4-FFF2-40B4-BE49-F238E27FC236}">
              <a16:creationId xmlns:a16="http://schemas.microsoft.com/office/drawing/2014/main" id="{00000000-0008-0000-0400-000015000000}"/>
            </a:ext>
          </a:extLst>
        </xdr:cNvPr>
        <xdr:cNvSpPr/>
      </xdr:nvSpPr>
      <xdr:spPr>
        <a:xfrm>
          <a:off x="10826750" y="18542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54</xdr:col>
      <xdr:colOff>25400</xdr:colOff>
      <xdr:row>12</xdr:row>
      <xdr:rowOff>127000</xdr:rowOff>
    </xdr:from>
    <xdr:to>
      <xdr:col>60</xdr:col>
      <xdr:colOff>95250</xdr:colOff>
      <xdr:row>16</xdr:row>
      <xdr:rowOff>76200</xdr:rowOff>
    </xdr:to>
    <xdr:sp macro="" textlink="">
      <xdr:nvSpPr>
        <xdr:cNvPr id="22" name="正方形/長方形 21">
          <a:extLst>
            <a:ext uri="{FF2B5EF4-FFF2-40B4-BE49-F238E27FC236}">
              <a16:creationId xmlns:a16="http://schemas.microsoft.com/office/drawing/2014/main" id="{00000000-0008-0000-0400-000016000000}"/>
            </a:ext>
          </a:extLst>
        </xdr:cNvPr>
        <xdr:cNvSpPr/>
      </xdr:nvSpPr>
      <xdr:spPr>
        <a:xfrm>
          <a:off x="10826750" y="2184400"/>
          <a:ext cx="127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53</xdr:col>
      <xdr:colOff>66675</xdr:colOff>
      <xdr:row>9</xdr:row>
      <xdr:rowOff>133350</xdr:rowOff>
    </xdr:from>
    <xdr:to>
      <xdr:col>54</xdr:col>
      <xdr:colOff>38100</xdr:colOff>
      <xdr:row>9</xdr:row>
      <xdr:rowOff>133350</xdr:rowOff>
    </xdr:to>
    <xdr:cxnSp macro="">
      <xdr:nvCxnSpPr>
        <xdr:cNvPr id="23" name="直線コネクタ 22">
          <a:extLst>
            <a:ext uri="{FF2B5EF4-FFF2-40B4-BE49-F238E27FC236}">
              <a16:creationId xmlns:a16="http://schemas.microsoft.com/office/drawing/2014/main" id="{00000000-0008-0000-0400-000017000000}"/>
            </a:ext>
          </a:extLst>
        </xdr:cNvPr>
        <xdr:cNvCxnSpPr/>
      </xdr:nvCxnSpPr>
      <xdr:spPr>
        <a:xfrm>
          <a:off x="10668000" y="1676400"/>
          <a:ext cx="1714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53</xdr:col>
      <xdr:colOff>101600</xdr:colOff>
      <xdr:row>9</xdr:row>
      <xdr:rowOff>82550</xdr:rowOff>
    </xdr:from>
    <xdr:to>
      <xdr:col>54</xdr:col>
      <xdr:colOff>3175</xdr:colOff>
      <xdr:row>10</xdr:row>
      <xdr:rowOff>12700</xdr:rowOff>
    </xdr:to>
    <xdr:sp macro="" textlink="">
      <xdr:nvSpPr>
        <xdr:cNvPr id="24" name="楕円 23">
          <a:extLst>
            <a:ext uri="{FF2B5EF4-FFF2-40B4-BE49-F238E27FC236}">
              <a16:creationId xmlns:a16="http://schemas.microsoft.com/office/drawing/2014/main" id="{00000000-0008-0000-0400-000018000000}"/>
            </a:ext>
          </a:extLst>
        </xdr:cNvPr>
        <xdr:cNvSpPr/>
      </xdr:nvSpPr>
      <xdr:spPr>
        <a:xfrm>
          <a:off x="10702925" y="16256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53</xdr:col>
      <xdr:colOff>101600</xdr:colOff>
      <xdr:row>11</xdr:row>
      <xdr:rowOff>6350</xdr:rowOff>
    </xdr:from>
    <xdr:to>
      <xdr:col>54</xdr:col>
      <xdr:colOff>3175</xdr:colOff>
      <xdr:row>11</xdr:row>
      <xdr:rowOff>107950</xdr:rowOff>
    </xdr:to>
    <xdr:sp macro="" textlink="">
      <xdr:nvSpPr>
        <xdr:cNvPr id="25" name="フローチャート: 判断 24">
          <a:extLst>
            <a:ext uri="{FF2B5EF4-FFF2-40B4-BE49-F238E27FC236}">
              <a16:creationId xmlns:a16="http://schemas.microsoft.com/office/drawing/2014/main" id="{00000000-0008-0000-0400-000019000000}"/>
            </a:ext>
          </a:extLst>
        </xdr:cNvPr>
        <xdr:cNvSpPr/>
      </xdr:nvSpPr>
      <xdr:spPr>
        <a:xfrm>
          <a:off x="10702925" y="18923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53</xdr:col>
      <xdr:colOff>146050</xdr:colOff>
      <xdr:row>12</xdr:row>
      <xdr:rowOff>101600</xdr:rowOff>
    </xdr:from>
    <xdr:to>
      <xdr:col>53</xdr:col>
      <xdr:colOff>146050</xdr:colOff>
      <xdr:row>13</xdr:row>
      <xdr:rowOff>69850</xdr:rowOff>
    </xdr:to>
    <xdr:cxnSp macro="">
      <xdr:nvCxnSpPr>
        <xdr:cNvPr id="26" name="直線コネクタ 25">
          <a:extLst>
            <a:ext uri="{FF2B5EF4-FFF2-40B4-BE49-F238E27FC236}">
              <a16:creationId xmlns:a16="http://schemas.microsoft.com/office/drawing/2014/main" id="{00000000-0008-0000-0400-00001A000000}"/>
            </a:ext>
          </a:extLst>
        </xdr:cNvPr>
        <xdr:cNvCxnSpPr/>
      </xdr:nvCxnSpPr>
      <xdr:spPr>
        <a:xfrm>
          <a:off x="10747375" y="21590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53</xdr:col>
      <xdr:colOff>66675</xdr:colOff>
      <xdr:row>12</xdr:row>
      <xdr:rowOff>101600</xdr:rowOff>
    </xdr:from>
    <xdr:to>
      <xdr:col>54</xdr:col>
      <xdr:colOff>38100</xdr:colOff>
      <xdr:row>12</xdr:row>
      <xdr:rowOff>101600</xdr:rowOff>
    </xdr:to>
    <xdr:cxnSp macro="">
      <xdr:nvCxnSpPr>
        <xdr:cNvPr id="27" name="直線コネクタ 26">
          <a:extLst>
            <a:ext uri="{FF2B5EF4-FFF2-40B4-BE49-F238E27FC236}">
              <a16:creationId xmlns:a16="http://schemas.microsoft.com/office/drawing/2014/main" id="{00000000-0008-0000-0400-00001B000000}"/>
            </a:ext>
          </a:extLst>
        </xdr:cNvPr>
        <xdr:cNvCxnSpPr/>
      </xdr:nvCxnSpPr>
      <xdr:spPr>
        <a:xfrm>
          <a:off x="10668000" y="2159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53</xdr:col>
      <xdr:colOff>146050</xdr:colOff>
      <xdr:row>13</xdr:row>
      <xdr:rowOff>168275</xdr:rowOff>
    </xdr:from>
    <xdr:to>
      <xdr:col>53</xdr:col>
      <xdr:colOff>146050</xdr:colOff>
      <xdr:row>14</xdr:row>
      <xdr:rowOff>136525</xdr:rowOff>
    </xdr:to>
    <xdr:cxnSp macro="">
      <xdr:nvCxnSpPr>
        <xdr:cNvPr id="28" name="直線コネクタ 27">
          <a:extLst>
            <a:ext uri="{FF2B5EF4-FFF2-40B4-BE49-F238E27FC236}">
              <a16:creationId xmlns:a16="http://schemas.microsoft.com/office/drawing/2014/main" id="{00000000-0008-0000-0400-00001C000000}"/>
            </a:ext>
          </a:extLst>
        </xdr:cNvPr>
        <xdr:cNvCxnSpPr/>
      </xdr:nvCxnSpPr>
      <xdr:spPr>
        <a:xfrm flipV="1">
          <a:off x="10747375" y="23971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53</xdr:col>
      <xdr:colOff>66675</xdr:colOff>
      <xdr:row>14</xdr:row>
      <xdr:rowOff>139700</xdr:rowOff>
    </xdr:from>
    <xdr:to>
      <xdr:col>54</xdr:col>
      <xdr:colOff>38100</xdr:colOff>
      <xdr:row>14</xdr:row>
      <xdr:rowOff>139700</xdr:rowOff>
    </xdr:to>
    <xdr:cxnSp macro="">
      <xdr:nvCxnSpPr>
        <xdr:cNvPr id="29" name="直線コネクタ 28">
          <a:extLst>
            <a:ext uri="{FF2B5EF4-FFF2-40B4-BE49-F238E27FC236}">
              <a16:creationId xmlns:a16="http://schemas.microsoft.com/office/drawing/2014/main" id="{00000000-0008-0000-0400-00001D000000}"/>
            </a:ext>
          </a:extLst>
        </xdr:cNvPr>
        <xdr:cNvCxnSpPr/>
      </xdr:nvCxnSpPr>
      <xdr:spPr>
        <a:xfrm>
          <a:off x="10668000" y="2540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xdr:col>
      <xdr:colOff>98425</xdr:colOff>
      <xdr:row>20</xdr:row>
      <xdr:rowOff>63500</xdr:rowOff>
    </xdr:from>
    <xdr:ext cx="8896666" cy="259045"/>
    <xdr:sp macro="" textlink="">
      <xdr:nvSpPr>
        <xdr:cNvPr id="30" name="テキスト ボックス 29">
          <a:extLst>
            <a:ext uri="{FF2B5EF4-FFF2-40B4-BE49-F238E27FC236}">
              <a16:creationId xmlns:a16="http://schemas.microsoft.com/office/drawing/2014/main" id="{00000000-0008-0000-0400-00001E000000}"/>
            </a:ext>
          </a:extLst>
        </xdr:cNvPr>
        <xdr:cNvSpPr txBox="1"/>
      </xdr:nvSpPr>
      <xdr:spPr>
        <a:xfrm>
          <a:off x="698500" y="3492500"/>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3</xdr:col>
      <xdr:colOff>98425</xdr:colOff>
      <xdr:row>21</xdr:row>
      <xdr:rowOff>146050</xdr:rowOff>
    </xdr:from>
    <xdr:ext cx="6046335" cy="259045"/>
    <xdr:sp macro="" textlink="">
      <xdr:nvSpPr>
        <xdr:cNvPr id="31" name="テキスト ボックス 30">
          <a:extLst>
            <a:ext uri="{FF2B5EF4-FFF2-40B4-BE49-F238E27FC236}">
              <a16:creationId xmlns:a16="http://schemas.microsoft.com/office/drawing/2014/main" id="{00000000-0008-0000-0400-00001F000000}"/>
            </a:ext>
          </a:extLst>
        </xdr:cNvPr>
        <xdr:cNvSpPr txBox="1"/>
      </xdr:nvSpPr>
      <xdr:spPr>
        <a:xfrm>
          <a:off x="698500" y="3746500"/>
          <a:ext cx="604633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3</xdr:col>
      <xdr:colOff>98425</xdr:colOff>
      <xdr:row>23</xdr:row>
      <xdr:rowOff>57150</xdr:rowOff>
    </xdr:from>
    <xdr:ext cx="8231805" cy="259045"/>
    <xdr:sp macro="" textlink="">
      <xdr:nvSpPr>
        <xdr:cNvPr id="32" name="テキスト ボックス 31">
          <a:extLst>
            <a:ext uri="{FF2B5EF4-FFF2-40B4-BE49-F238E27FC236}">
              <a16:creationId xmlns:a16="http://schemas.microsoft.com/office/drawing/2014/main" id="{00000000-0008-0000-0400-000020000000}"/>
            </a:ext>
          </a:extLst>
        </xdr:cNvPr>
        <xdr:cNvSpPr txBox="1"/>
      </xdr:nvSpPr>
      <xdr:spPr>
        <a:xfrm>
          <a:off x="698500" y="4000500"/>
          <a:ext cx="823180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類似団体内順位、全国平均、各都道府県平均は、令和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5</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oneCellAnchor>
    <xdr:from>
      <xdr:col>3</xdr:col>
      <xdr:colOff>98425</xdr:colOff>
      <xdr:row>24</xdr:row>
      <xdr:rowOff>139700</xdr:rowOff>
    </xdr:from>
    <xdr:ext cx="184731" cy="259045"/>
    <xdr:sp macro="" textlink="">
      <xdr:nvSpPr>
        <xdr:cNvPr id="33" name="テキスト ボックス 32">
          <a:extLst>
            <a:ext uri="{FF2B5EF4-FFF2-40B4-BE49-F238E27FC236}">
              <a16:creationId xmlns:a16="http://schemas.microsoft.com/office/drawing/2014/main" id="{00000000-0008-0000-0400-000021000000}"/>
            </a:ext>
          </a:extLst>
        </xdr:cNvPr>
        <xdr:cNvSpPr txBox="1"/>
      </xdr:nvSpPr>
      <xdr:spPr>
        <a:xfrm>
          <a:off x="698500" y="4254500"/>
          <a:ext cx="18473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endParaRPr kumimoji="1" lang="ja-JP" altLang="en-US" sz="1000">
            <a:solidFill>
              <a:srgbClr val="00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27</xdr:row>
      <xdr:rowOff>69850</xdr:rowOff>
    </xdr:from>
    <xdr:to>
      <xdr:col>26</xdr:col>
      <xdr:colOff>184150</xdr:colOff>
      <xdr:row>29</xdr:row>
      <xdr:rowOff>44450</xdr:rowOff>
    </xdr:to>
    <xdr:sp macro="" textlink="">
      <xdr:nvSpPr>
        <xdr:cNvPr id="34" name="正方形/長方形 33">
          <a:extLst>
            <a:ext uri="{FF2B5EF4-FFF2-40B4-BE49-F238E27FC236}">
              <a16:creationId xmlns:a16="http://schemas.microsoft.com/office/drawing/2014/main" id="{00000000-0008-0000-0400-000022000000}"/>
            </a:ext>
          </a:extLst>
        </xdr:cNvPr>
        <xdr:cNvSpPr/>
      </xdr:nvSpPr>
      <xdr:spPr>
        <a:xfrm>
          <a:off x="762000" y="4699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人件費</a:t>
          </a:r>
        </a:p>
      </xdr:txBody>
    </xdr:sp>
    <xdr:clientData/>
  </xdr:twoCellAnchor>
  <xdr:twoCellAnchor>
    <xdr:from>
      <xdr:col>26</xdr:col>
      <xdr:colOff>196850</xdr:colOff>
      <xdr:row>27</xdr:row>
      <xdr:rowOff>133350</xdr:rowOff>
    </xdr:from>
    <xdr:to>
      <xdr:col>34</xdr:col>
      <xdr:colOff>120650</xdr:colOff>
      <xdr:row>29</xdr:row>
      <xdr:rowOff>44450</xdr:rowOff>
    </xdr:to>
    <xdr:sp macro="" textlink="">
      <xdr:nvSpPr>
        <xdr:cNvPr id="35" name="正方形/長方形 34">
          <a:extLst>
            <a:ext uri="{FF2B5EF4-FFF2-40B4-BE49-F238E27FC236}">
              <a16:creationId xmlns:a16="http://schemas.microsoft.com/office/drawing/2014/main" id="{00000000-0008-0000-0400-000023000000}"/>
            </a:ext>
          </a:extLst>
        </xdr:cNvPr>
        <xdr:cNvSpPr/>
      </xdr:nvSpPr>
      <xdr:spPr>
        <a:xfrm>
          <a:off x="5397500" y="4762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26</xdr:col>
      <xdr:colOff>196850</xdr:colOff>
      <xdr:row>28</xdr:row>
      <xdr:rowOff>152400</xdr:rowOff>
    </xdr:from>
    <xdr:to>
      <xdr:col>34</xdr:col>
      <xdr:colOff>120650</xdr:colOff>
      <xdr:row>30</xdr:row>
      <xdr:rowOff>63500</xdr:rowOff>
    </xdr:to>
    <xdr:sp macro="" textlink="">
      <xdr:nvSpPr>
        <xdr:cNvPr id="36" name="正方形/長方形 35">
          <a:extLst>
            <a:ext uri="{FF2B5EF4-FFF2-40B4-BE49-F238E27FC236}">
              <a16:creationId xmlns:a16="http://schemas.microsoft.com/office/drawing/2014/main" id="{00000000-0008-0000-0400-000024000000}"/>
            </a:ext>
          </a:extLst>
        </xdr:cNvPr>
        <xdr:cNvSpPr/>
      </xdr:nvSpPr>
      <xdr:spPr>
        <a:xfrm>
          <a:off x="5397500" y="4953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23/23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35</xdr:col>
      <xdr:colOff>85725</xdr:colOff>
      <xdr:row>27</xdr:row>
      <xdr:rowOff>133350</xdr:rowOff>
    </xdr:from>
    <xdr:to>
      <xdr:col>42</xdr:col>
      <xdr:colOff>82550</xdr:colOff>
      <xdr:row>29</xdr:row>
      <xdr:rowOff>44450</xdr:rowOff>
    </xdr:to>
    <xdr:sp macro="" textlink="">
      <xdr:nvSpPr>
        <xdr:cNvPr id="37" name="正方形/長方形 36">
          <a:extLst>
            <a:ext uri="{FF2B5EF4-FFF2-40B4-BE49-F238E27FC236}">
              <a16:creationId xmlns:a16="http://schemas.microsoft.com/office/drawing/2014/main" id="{00000000-0008-0000-0400-000025000000}"/>
            </a:ext>
          </a:extLst>
        </xdr:cNvPr>
        <xdr:cNvSpPr/>
      </xdr:nvSpPr>
      <xdr:spPr>
        <a:xfrm>
          <a:off x="7086600" y="4762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35</xdr:col>
      <xdr:colOff>85725</xdr:colOff>
      <xdr:row>28</xdr:row>
      <xdr:rowOff>152400</xdr:rowOff>
    </xdr:from>
    <xdr:to>
      <xdr:col>42</xdr:col>
      <xdr:colOff>82550</xdr:colOff>
      <xdr:row>30</xdr:row>
      <xdr:rowOff>63500</xdr:rowOff>
    </xdr:to>
    <xdr:sp macro="" textlink="">
      <xdr:nvSpPr>
        <xdr:cNvPr id="38" name="正方形/長方形 37">
          <a:extLst>
            <a:ext uri="{FF2B5EF4-FFF2-40B4-BE49-F238E27FC236}">
              <a16:creationId xmlns:a16="http://schemas.microsoft.com/office/drawing/2014/main" id="{00000000-0008-0000-0400-000026000000}"/>
            </a:ext>
          </a:extLst>
        </xdr:cNvPr>
        <xdr:cNvSpPr/>
      </xdr:nvSpPr>
      <xdr:spPr>
        <a:xfrm>
          <a:off x="7086600" y="4953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25.5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98425</xdr:colOff>
      <xdr:row>27</xdr:row>
      <xdr:rowOff>133350</xdr:rowOff>
    </xdr:from>
    <xdr:to>
      <xdr:col>51</xdr:col>
      <xdr:colOff>22225</xdr:colOff>
      <xdr:row>29</xdr:row>
      <xdr:rowOff>44450</xdr:rowOff>
    </xdr:to>
    <xdr:sp macro="" textlink="">
      <xdr:nvSpPr>
        <xdr:cNvPr id="39" name="正方形/長方形 38">
          <a:extLst>
            <a:ext uri="{FF2B5EF4-FFF2-40B4-BE49-F238E27FC236}">
              <a16:creationId xmlns:a16="http://schemas.microsoft.com/office/drawing/2014/main" id="{00000000-0008-0000-0400-000027000000}"/>
            </a:ext>
          </a:extLst>
        </xdr:cNvPr>
        <xdr:cNvSpPr/>
      </xdr:nvSpPr>
      <xdr:spPr>
        <a:xfrm>
          <a:off x="8699500" y="4762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43</xdr:col>
      <xdr:colOff>98425</xdr:colOff>
      <xdr:row>28</xdr:row>
      <xdr:rowOff>152400</xdr:rowOff>
    </xdr:from>
    <xdr:to>
      <xdr:col>51</xdr:col>
      <xdr:colOff>22225</xdr:colOff>
      <xdr:row>30</xdr:row>
      <xdr:rowOff>63500</xdr:rowOff>
    </xdr:to>
    <xdr:sp macro="" textlink="">
      <xdr:nvSpPr>
        <xdr:cNvPr id="40" name="正方形/長方形 39">
          <a:extLst>
            <a:ext uri="{FF2B5EF4-FFF2-40B4-BE49-F238E27FC236}">
              <a16:creationId xmlns:a16="http://schemas.microsoft.com/office/drawing/2014/main" id="{00000000-0008-0000-0400-000028000000}"/>
            </a:ext>
          </a:extLst>
        </xdr:cNvPr>
        <xdr:cNvSpPr/>
      </xdr:nvSpPr>
      <xdr:spPr>
        <a:xfrm>
          <a:off x="8699500" y="4953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21.6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161925</xdr:colOff>
      <xdr:row>30</xdr:row>
      <xdr:rowOff>127000</xdr:rowOff>
    </xdr:from>
    <xdr:to>
      <xdr:col>26</xdr:col>
      <xdr:colOff>184150</xdr:colOff>
      <xdr:row>44</xdr:row>
      <xdr:rowOff>12700</xdr:rowOff>
    </xdr:to>
    <xdr:sp macro="" textlink="">
      <xdr:nvSpPr>
        <xdr:cNvPr id="41" name="正方形/長方形 40">
          <a:extLst>
            <a:ext uri="{FF2B5EF4-FFF2-40B4-BE49-F238E27FC236}">
              <a16:creationId xmlns:a16="http://schemas.microsoft.com/office/drawing/2014/main" id="{00000000-0008-0000-0400-000029000000}"/>
            </a:ext>
          </a:extLst>
        </xdr:cNvPr>
        <xdr:cNvSpPr/>
      </xdr:nvSpPr>
      <xdr:spPr>
        <a:xfrm>
          <a:off x="762000" y="5270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114300</xdr:colOff>
      <xdr:row>30</xdr:row>
      <xdr:rowOff>127000</xdr:rowOff>
    </xdr:from>
    <xdr:to>
      <xdr:col>55</xdr:col>
      <xdr:colOff>47625</xdr:colOff>
      <xdr:row>44</xdr:row>
      <xdr:rowOff>12700</xdr:rowOff>
    </xdr:to>
    <xdr:sp macro="" textlink="">
      <xdr:nvSpPr>
        <xdr:cNvPr id="42" name="正方形/長方形 41">
          <a:extLst>
            <a:ext uri="{FF2B5EF4-FFF2-40B4-BE49-F238E27FC236}">
              <a16:creationId xmlns:a16="http://schemas.microsoft.com/office/drawing/2014/main" id="{00000000-0008-0000-0400-00002A000000}"/>
            </a:ext>
          </a:extLst>
        </xdr:cNvPr>
        <xdr:cNvSpPr/>
      </xdr:nvSpPr>
      <xdr:spPr>
        <a:xfrm>
          <a:off x="5715000" y="5270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177800</xdr:colOff>
      <xdr:row>30</xdr:row>
      <xdr:rowOff>127000</xdr:rowOff>
    </xdr:from>
    <xdr:to>
      <xdr:col>47</xdr:col>
      <xdr:colOff>187325</xdr:colOff>
      <xdr:row>32</xdr:row>
      <xdr:rowOff>38100</xdr:rowOff>
    </xdr:to>
    <xdr:sp macro="" textlink="">
      <xdr:nvSpPr>
        <xdr:cNvPr id="43" name="正方形/長方形 42">
          <a:extLst>
            <a:ext uri="{FF2B5EF4-FFF2-40B4-BE49-F238E27FC236}">
              <a16:creationId xmlns:a16="http://schemas.microsoft.com/office/drawing/2014/main" id="{00000000-0008-0000-0400-00002B000000}"/>
            </a:ext>
          </a:extLst>
        </xdr:cNvPr>
        <xdr:cNvSpPr/>
      </xdr:nvSpPr>
      <xdr:spPr>
        <a:xfrm>
          <a:off x="5778500" y="5270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人件費の分析欄</a:t>
          </a:r>
        </a:p>
      </xdr:txBody>
    </xdr:sp>
    <xdr:clientData/>
  </xdr:twoCellAnchor>
  <xdr:twoCellAnchor>
    <xdr:from>
      <xdr:col>29</xdr:col>
      <xdr:colOff>15875</xdr:colOff>
      <xdr:row>32</xdr:row>
      <xdr:rowOff>101600</xdr:rowOff>
    </xdr:from>
    <xdr:to>
      <xdr:col>54</xdr:col>
      <xdr:colOff>95250</xdr:colOff>
      <xdr:row>43</xdr:row>
      <xdr:rowOff>120650</xdr:rowOff>
    </xdr:to>
    <xdr:sp macro="" textlink="" fLocksText="0">
      <xdr:nvSpPr>
        <xdr:cNvPr id="44" name="テキスト ボックス 43">
          <a:extLst>
            <a:ext uri="{FF2B5EF4-FFF2-40B4-BE49-F238E27FC236}">
              <a16:creationId xmlns:a16="http://schemas.microsoft.com/office/drawing/2014/main" id="{00000000-0008-0000-0400-00002C000000}"/>
            </a:ext>
          </a:extLst>
        </xdr:cNvPr>
        <xdr:cNvSpPr txBox="1"/>
      </xdr:nvSpPr>
      <xdr:spPr>
        <a:xfrm>
          <a:off x="5816600" y="5588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　令和</a:t>
          </a:r>
          <a:r>
            <a:rPr kumimoji="1" lang="en-US" altLang="ja-JP" sz="1300">
              <a:latin typeface="ＭＳ Ｐゴシック" panose="020B0600070205080204" pitchFamily="50" charset="-128"/>
              <a:ea typeface="ＭＳ Ｐゴシック" panose="020B0600070205080204" pitchFamily="50" charset="-128"/>
            </a:rPr>
            <a:t>5</a:t>
          </a:r>
          <a:r>
            <a:rPr kumimoji="1" lang="ja-JP" altLang="en-US" sz="1300">
              <a:latin typeface="ＭＳ Ｐゴシック" panose="020B0600070205080204" pitchFamily="50" charset="-128"/>
              <a:ea typeface="ＭＳ Ｐゴシック" panose="020B0600070205080204" pitchFamily="50" charset="-128"/>
            </a:rPr>
            <a:t>年度の人件費の経常収支比率は、前年度より</a:t>
          </a:r>
          <a:r>
            <a:rPr kumimoji="1" lang="en-US" altLang="ja-JP" sz="1300">
              <a:latin typeface="ＭＳ Ｐゴシック" panose="020B0600070205080204" pitchFamily="50" charset="-128"/>
              <a:ea typeface="ＭＳ Ｐゴシック" panose="020B0600070205080204" pitchFamily="50" charset="-128"/>
            </a:rPr>
            <a:t>0.2</a:t>
          </a:r>
          <a:r>
            <a:rPr kumimoji="1" lang="ja-JP" altLang="en-US" sz="1300">
              <a:latin typeface="ＭＳ Ｐゴシック" panose="020B0600070205080204" pitchFamily="50" charset="-128"/>
              <a:ea typeface="ＭＳ Ｐゴシック" panose="020B0600070205080204" pitchFamily="50" charset="-128"/>
            </a:rPr>
            <a:t>ポイント増加しました。類似団体内平均値との比較では、上回って推移しています。</a:t>
          </a:r>
          <a:endParaRPr kumimoji="1" lang="en-US" altLang="ja-JP" sz="1300">
            <a:latin typeface="ＭＳ Ｐゴシック" panose="020B0600070205080204" pitchFamily="50" charset="-128"/>
            <a:ea typeface="ＭＳ Ｐゴシック" panose="020B0600070205080204" pitchFamily="50" charset="-128"/>
          </a:endParaRPr>
        </a:p>
        <a:p>
          <a:r>
            <a:rPr kumimoji="1" lang="ja-JP" altLang="en-US" sz="1300">
              <a:latin typeface="ＭＳ Ｐゴシック" panose="020B0600070205080204" pitchFamily="50" charset="-128"/>
              <a:ea typeface="ＭＳ Ｐゴシック" panose="020B0600070205080204" pitchFamily="50" charset="-128"/>
            </a:rPr>
            <a:t>　引き続き職員数の適正化などを進め、人件費総額の抑制に努めていきます。</a:t>
          </a:r>
        </a:p>
      </xdr:txBody>
    </xdr:sp>
    <xdr:clientData/>
  </xdr:twoCellAnchor>
  <xdr:oneCellAnchor>
    <xdr:from>
      <xdr:col>3</xdr:col>
      <xdr:colOff>123825</xdr:colOff>
      <xdr:row>29</xdr:row>
      <xdr:rowOff>107950</xdr:rowOff>
    </xdr:from>
    <xdr:ext cx="298543" cy="225703"/>
    <xdr:sp macro="" textlink="">
      <xdr:nvSpPr>
        <xdr:cNvPr id="45" name="テキスト ボックス 44">
          <a:extLst>
            <a:ext uri="{FF2B5EF4-FFF2-40B4-BE49-F238E27FC236}">
              <a16:creationId xmlns:a16="http://schemas.microsoft.com/office/drawing/2014/main" id="{00000000-0008-0000-0400-00002D000000}"/>
            </a:ext>
          </a:extLst>
        </xdr:cNvPr>
        <xdr:cNvSpPr txBox="1"/>
      </xdr:nvSpPr>
      <xdr:spPr>
        <a:xfrm>
          <a:off x="723900" y="5080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44</xdr:row>
      <xdr:rowOff>12700</xdr:rowOff>
    </xdr:from>
    <xdr:to>
      <xdr:col>26</xdr:col>
      <xdr:colOff>184150</xdr:colOff>
      <xdr:row>44</xdr:row>
      <xdr:rowOff>12700</xdr:rowOff>
    </xdr:to>
    <xdr:cxnSp macro="">
      <xdr:nvCxnSpPr>
        <xdr:cNvPr id="46" name="直線コネクタ 45">
          <a:extLst>
            <a:ext uri="{FF2B5EF4-FFF2-40B4-BE49-F238E27FC236}">
              <a16:creationId xmlns:a16="http://schemas.microsoft.com/office/drawing/2014/main" id="{00000000-0008-0000-0400-00002E000000}"/>
            </a:ext>
          </a:extLst>
        </xdr:cNvPr>
        <xdr:cNvCxnSpPr/>
      </xdr:nvCxnSpPr>
      <xdr:spPr>
        <a:xfrm>
          <a:off x="762000" y="7556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43</xdr:row>
      <xdr:rowOff>41927</xdr:rowOff>
    </xdr:from>
    <xdr:ext cx="508000" cy="259045"/>
    <xdr:sp macro="" textlink="">
      <xdr:nvSpPr>
        <xdr:cNvPr id="47" name="テキスト ボックス 46">
          <a:extLst>
            <a:ext uri="{FF2B5EF4-FFF2-40B4-BE49-F238E27FC236}">
              <a16:creationId xmlns:a16="http://schemas.microsoft.com/office/drawing/2014/main" id="{00000000-0008-0000-0400-00002F000000}"/>
            </a:ext>
          </a:extLst>
        </xdr:cNvPr>
        <xdr:cNvSpPr txBox="1"/>
      </xdr:nvSpPr>
      <xdr:spPr>
        <a:xfrm>
          <a:off x="254000" y="7414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42</xdr:row>
      <xdr:rowOff>29028</xdr:rowOff>
    </xdr:from>
    <xdr:to>
      <xdr:col>26</xdr:col>
      <xdr:colOff>184150</xdr:colOff>
      <xdr:row>42</xdr:row>
      <xdr:rowOff>29028</xdr:rowOff>
    </xdr:to>
    <xdr:cxnSp macro="">
      <xdr:nvCxnSpPr>
        <xdr:cNvPr id="48" name="直線コネクタ 47">
          <a:extLst>
            <a:ext uri="{FF2B5EF4-FFF2-40B4-BE49-F238E27FC236}">
              <a16:creationId xmlns:a16="http://schemas.microsoft.com/office/drawing/2014/main" id="{00000000-0008-0000-0400-000030000000}"/>
            </a:ext>
          </a:extLst>
        </xdr:cNvPr>
        <xdr:cNvCxnSpPr/>
      </xdr:nvCxnSpPr>
      <xdr:spPr>
        <a:xfrm>
          <a:off x="762000" y="7229928"/>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41</xdr:row>
      <xdr:rowOff>58255</xdr:rowOff>
    </xdr:from>
    <xdr:ext cx="508000" cy="259045"/>
    <xdr:sp macro="" textlink="">
      <xdr:nvSpPr>
        <xdr:cNvPr id="49" name="テキスト ボックス 48">
          <a:extLst>
            <a:ext uri="{FF2B5EF4-FFF2-40B4-BE49-F238E27FC236}">
              <a16:creationId xmlns:a16="http://schemas.microsoft.com/office/drawing/2014/main" id="{00000000-0008-0000-0400-000031000000}"/>
            </a:ext>
          </a:extLst>
        </xdr:cNvPr>
        <xdr:cNvSpPr txBox="1"/>
      </xdr:nvSpPr>
      <xdr:spPr>
        <a:xfrm>
          <a:off x="254000" y="7087705"/>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40</xdr:row>
      <xdr:rowOff>45357</xdr:rowOff>
    </xdr:from>
    <xdr:to>
      <xdr:col>26</xdr:col>
      <xdr:colOff>184150</xdr:colOff>
      <xdr:row>40</xdr:row>
      <xdr:rowOff>45357</xdr:rowOff>
    </xdr:to>
    <xdr:cxnSp macro="">
      <xdr:nvCxnSpPr>
        <xdr:cNvPr id="50" name="直線コネクタ 49">
          <a:extLst>
            <a:ext uri="{FF2B5EF4-FFF2-40B4-BE49-F238E27FC236}">
              <a16:creationId xmlns:a16="http://schemas.microsoft.com/office/drawing/2014/main" id="{00000000-0008-0000-0400-000032000000}"/>
            </a:ext>
          </a:extLst>
        </xdr:cNvPr>
        <xdr:cNvCxnSpPr/>
      </xdr:nvCxnSpPr>
      <xdr:spPr>
        <a:xfrm>
          <a:off x="762000" y="6903357"/>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39</xdr:row>
      <xdr:rowOff>74584</xdr:rowOff>
    </xdr:from>
    <xdr:ext cx="508000" cy="259045"/>
    <xdr:sp macro="" textlink="">
      <xdr:nvSpPr>
        <xdr:cNvPr id="51" name="テキスト ボックス 50">
          <a:extLst>
            <a:ext uri="{FF2B5EF4-FFF2-40B4-BE49-F238E27FC236}">
              <a16:creationId xmlns:a16="http://schemas.microsoft.com/office/drawing/2014/main" id="{00000000-0008-0000-0400-000033000000}"/>
            </a:ext>
          </a:extLst>
        </xdr:cNvPr>
        <xdr:cNvSpPr txBox="1"/>
      </xdr:nvSpPr>
      <xdr:spPr>
        <a:xfrm>
          <a:off x="254000" y="6761134"/>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27.0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38</xdr:row>
      <xdr:rowOff>61685</xdr:rowOff>
    </xdr:from>
    <xdr:to>
      <xdr:col>26</xdr:col>
      <xdr:colOff>184150</xdr:colOff>
      <xdr:row>38</xdr:row>
      <xdr:rowOff>61685</xdr:rowOff>
    </xdr:to>
    <xdr:cxnSp macro="">
      <xdr:nvCxnSpPr>
        <xdr:cNvPr id="52" name="直線コネクタ 51">
          <a:extLst>
            <a:ext uri="{FF2B5EF4-FFF2-40B4-BE49-F238E27FC236}">
              <a16:creationId xmlns:a16="http://schemas.microsoft.com/office/drawing/2014/main" id="{00000000-0008-0000-0400-000034000000}"/>
            </a:ext>
          </a:extLst>
        </xdr:cNvPr>
        <xdr:cNvCxnSpPr/>
      </xdr:nvCxnSpPr>
      <xdr:spPr>
        <a:xfrm>
          <a:off x="762000" y="6576785"/>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37</xdr:row>
      <xdr:rowOff>90913</xdr:rowOff>
    </xdr:from>
    <xdr:ext cx="508000" cy="259045"/>
    <xdr:sp macro="" textlink="">
      <xdr:nvSpPr>
        <xdr:cNvPr id="53" name="テキスト ボックス 52">
          <a:extLst>
            <a:ext uri="{FF2B5EF4-FFF2-40B4-BE49-F238E27FC236}">
              <a16:creationId xmlns:a16="http://schemas.microsoft.com/office/drawing/2014/main" id="{00000000-0008-0000-0400-000035000000}"/>
            </a:ext>
          </a:extLst>
        </xdr:cNvPr>
        <xdr:cNvSpPr txBox="1"/>
      </xdr:nvSpPr>
      <xdr:spPr>
        <a:xfrm>
          <a:off x="254000" y="6434563"/>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24.0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36</xdr:row>
      <xdr:rowOff>78014</xdr:rowOff>
    </xdr:from>
    <xdr:to>
      <xdr:col>26</xdr:col>
      <xdr:colOff>184150</xdr:colOff>
      <xdr:row>36</xdr:row>
      <xdr:rowOff>78014</xdr:rowOff>
    </xdr:to>
    <xdr:cxnSp macro="">
      <xdr:nvCxnSpPr>
        <xdr:cNvPr id="54" name="直線コネクタ 53">
          <a:extLst>
            <a:ext uri="{FF2B5EF4-FFF2-40B4-BE49-F238E27FC236}">
              <a16:creationId xmlns:a16="http://schemas.microsoft.com/office/drawing/2014/main" id="{00000000-0008-0000-0400-000036000000}"/>
            </a:ext>
          </a:extLst>
        </xdr:cNvPr>
        <xdr:cNvCxnSpPr/>
      </xdr:nvCxnSpPr>
      <xdr:spPr>
        <a:xfrm>
          <a:off x="762000" y="6250214"/>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35</xdr:row>
      <xdr:rowOff>107241</xdr:rowOff>
    </xdr:from>
    <xdr:ext cx="508000" cy="259045"/>
    <xdr:sp macro="" textlink="">
      <xdr:nvSpPr>
        <xdr:cNvPr id="55" name="テキスト ボックス 54">
          <a:extLst>
            <a:ext uri="{FF2B5EF4-FFF2-40B4-BE49-F238E27FC236}">
              <a16:creationId xmlns:a16="http://schemas.microsoft.com/office/drawing/2014/main" id="{00000000-0008-0000-0400-000037000000}"/>
            </a:ext>
          </a:extLst>
        </xdr:cNvPr>
        <xdr:cNvSpPr txBox="1"/>
      </xdr:nvSpPr>
      <xdr:spPr>
        <a:xfrm>
          <a:off x="254000" y="6107991"/>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21.0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34</xdr:row>
      <xdr:rowOff>94343</xdr:rowOff>
    </xdr:from>
    <xdr:to>
      <xdr:col>26</xdr:col>
      <xdr:colOff>184150</xdr:colOff>
      <xdr:row>34</xdr:row>
      <xdr:rowOff>94343</xdr:rowOff>
    </xdr:to>
    <xdr:cxnSp macro="">
      <xdr:nvCxnSpPr>
        <xdr:cNvPr id="56" name="直線コネクタ 55">
          <a:extLst>
            <a:ext uri="{FF2B5EF4-FFF2-40B4-BE49-F238E27FC236}">
              <a16:creationId xmlns:a16="http://schemas.microsoft.com/office/drawing/2014/main" id="{00000000-0008-0000-0400-000038000000}"/>
            </a:ext>
          </a:extLst>
        </xdr:cNvPr>
        <xdr:cNvCxnSpPr/>
      </xdr:nvCxnSpPr>
      <xdr:spPr>
        <a:xfrm>
          <a:off x="762000" y="5923643"/>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33</xdr:row>
      <xdr:rowOff>123570</xdr:rowOff>
    </xdr:from>
    <xdr:ext cx="508000" cy="259045"/>
    <xdr:sp macro="" textlink="">
      <xdr:nvSpPr>
        <xdr:cNvPr id="57" name="テキスト ボックス 56">
          <a:extLst>
            <a:ext uri="{FF2B5EF4-FFF2-40B4-BE49-F238E27FC236}">
              <a16:creationId xmlns:a16="http://schemas.microsoft.com/office/drawing/2014/main" id="{00000000-0008-0000-0400-000039000000}"/>
            </a:ext>
          </a:extLst>
        </xdr:cNvPr>
        <xdr:cNvSpPr txBox="1"/>
      </xdr:nvSpPr>
      <xdr:spPr>
        <a:xfrm>
          <a:off x="254000" y="5781420"/>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32</xdr:row>
      <xdr:rowOff>110672</xdr:rowOff>
    </xdr:from>
    <xdr:to>
      <xdr:col>26</xdr:col>
      <xdr:colOff>184150</xdr:colOff>
      <xdr:row>32</xdr:row>
      <xdr:rowOff>110672</xdr:rowOff>
    </xdr:to>
    <xdr:cxnSp macro="">
      <xdr:nvCxnSpPr>
        <xdr:cNvPr id="58" name="直線コネクタ 57">
          <a:extLst>
            <a:ext uri="{FF2B5EF4-FFF2-40B4-BE49-F238E27FC236}">
              <a16:creationId xmlns:a16="http://schemas.microsoft.com/office/drawing/2014/main" id="{00000000-0008-0000-0400-00003A000000}"/>
            </a:ext>
          </a:extLst>
        </xdr:cNvPr>
        <xdr:cNvCxnSpPr/>
      </xdr:nvCxnSpPr>
      <xdr:spPr>
        <a:xfrm>
          <a:off x="762000" y="5597072"/>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31</xdr:row>
      <xdr:rowOff>139899</xdr:rowOff>
    </xdr:from>
    <xdr:ext cx="508000" cy="259045"/>
    <xdr:sp macro="" textlink="">
      <xdr:nvSpPr>
        <xdr:cNvPr id="59" name="テキスト ボックス 58">
          <a:extLst>
            <a:ext uri="{FF2B5EF4-FFF2-40B4-BE49-F238E27FC236}">
              <a16:creationId xmlns:a16="http://schemas.microsoft.com/office/drawing/2014/main" id="{00000000-0008-0000-0400-00003B000000}"/>
            </a:ext>
          </a:extLst>
        </xdr:cNvPr>
        <xdr:cNvSpPr txBox="1"/>
      </xdr:nvSpPr>
      <xdr:spPr>
        <a:xfrm>
          <a:off x="254000" y="5454849"/>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30</xdr:row>
      <xdr:rowOff>127000</xdr:rowOff>
    </xdr:from>
    <xdr:to>
      <xdr:col>26</xdr:col>
      <xdr:colOff>184150</xdr:colOff>
      <xdr:row>30</xdr:row>
      <xdr:rowOff>127000</xdr:rowOff>
    </xdr:to>
    <xdr:cxnSp macro="">
      <xdr:nvCxnSpPr>
        <xdr:cNvPr id="60" name="直線コネクタ 59">
          <a:extLst>
            <a:ext uri="{FF2B5EF4-FFF2-40B4-BE49-F238E27FC236}">
              <a16:creationId xmlns:a16="http://schemas.microsoft.com/office/drawing/2014/main" id="{00000000-0008-0000-0400-00003C000000}"/>
            </a:ext>
          </a:extLst>
        </xdr:cNvPr>
        <xdr:cNvCxnSpPr/>
      </xdr:nvCxnSpPr>
      <xdr:spPr>
        <a:xfrm>
          <a:off x="762000" y="5270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29</xdr:row>
      <xdr:rowOff>156227</xdr:rowOff>
    </xdr:from>
    <xdr:ext cx="508000" cy="259045"/>
    <xdr:sp macro="" textlink="">
      <xdr:nvSpPr>
        <xdr:cNvPr id="61" name="テキスト ボックス 60">
          <a:extLst>
            <a:ext uri="{FF2B5EF4-FFF2-40B4-BE49-F238E27FC236}">
              <a16:creationId xmlns:a16="http://schemas.microsoft.com/office/drawing/2014/main" id="{00000000-0008-0000-0400-00003D000000}"/>
            </a:ext>
          </a:extLst>
        </xdr:cNvPr>
        <xdr:cNvSpPr txBox="1"/>
      </xdr:nvSpPr>
      <xdr:spPr>
        <a:xfrm>
          <a:off x="254000" y="5128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30</xdr:row>
      <xdr:rowOff>127000</xdr:rowOff>
    </xdr:from>
    <xdr:to>
      <xdr:col>26</xdr:col>
      <xdr:colOff>184150</xdr:colOff>
      <xdr:row>44</xdr:row>
      <xdr:rowOff>12700</xdr:rowOff>
    </xdr:to>
    <xdr:sp macro="" textlink="">
      <xdr:nvSpPr>
        <xdr:cNvPr id="62" name="人件費グラフ枠">
          <a:extLst>
            <a:ext uri="{FF2B5EF4-FFF2-40B4-BE49-F238E27FC236}">
              <a16:creationId xmlns:a16="http://schemas.microsoft.com/office/drawing/2014/main" id="{00000000-0008-0000-0400-00003E000000}"/>
            </a:ext>
          </a:extLst>
        </xdr:cNvPr>
        <xdr:cNvSpPr/>
      </xdr:nvSpPr>
      <xdr:spPr>
        <a:xfrm>
          <a:off x="762000" y="5270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25400</xdr:colOff>
      <xdr:row>32</xdr:row>
      <xdr:rowOff>67128</xdr:rowOff>
    </xdr:from>
    <xdr:to>
      <xdr:col>24</xdr:col>
      <xdr:colOff>25400</xdr:colOff>
      <xdr:row>39</xdr:row>
      <xdr:rowOff>140607</xdr:rowOff>
    </xdr:to>
    <xdr:cxnSp macro="">
      <xdr:nvCxnSpPr>
        <xdr:cNvPr id="63" name="直線コネクタ 62">
          <a:extLst>
            <a:ext uri="{FF2B5EF4-FFF2-40B4-BE49-F238E27FC236}">
              <a16:creationId xmlns:a16="http://schemas.microsoft.com/office/drawing/2014/main" id="{00000000-0008-0000-0400-00003F000000}"/>
            </a:ext>
          </a:extLst>
        </xdr:cNvPr>
        <xdr:cNvCxnSpPr/>
      </xdr:nvCxnSpPr>
      <xdr:spPr>
        <a:xfrm flipV="1">
          <a:off x="4826000" y="5553528"/>
          <a:ext cx="0" cy="1273629"/>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39</xdr:row>
      <xdr:rowOff>112684</xdr:rowOff>
    </xdr:from>
    <xdr:ext cx="762000" cy="259045"/>
    <xdr:sp macro="" textlink="">
      <xdr:nvSpPr>
        <xdr:cNvPr id="64" name="人件費最小値テキスト">
          <a:extLst>
            <a:ext uri="{FF2B5EF4-FFF2-40B4-BE49-F238E27FC236}">
              <a16:creationId xmlns:a16="http://schemas.microsoft.com/office/drawing/2014/main" id="{00000000-0008-0000-0400-000040000000}"/>
            </a:ext>
          </a:extLst>
        </xdr:cNvPr>
        <xdr:cNvSpPr txBox="1"/>
      </xdr:nvSpPr>
      <xdr:spPr>
        <a:xfrm>
          <a:off x="4914900" y="67992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26.3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39</xdr:row>
      <xdr:rowOff>140607</xdr:rowOff>
    </xdr:from>
    <xdr:to>
      <xdr:col>24</xdr:col>
      <xdr:colOff>114300</xdr:colOff>
      <xdr:row>39</xdr:row>
      <xdr:rowOff>140607</xdr:rowOff>
    </xdr:to>
    <xdr:cxnSp macro="">
      <xdr:nvCxnSpPr>
        <xdr:cNvPr id="65" name="直線コネクタ 64">
          <a:extLst>
            <a:ext uri="{FF2B5EF4-FFF2-40B4-BE49-F238E27FC236}">
              <a16:creationId xmlns:a16="http://schemas.microsoft.com/office/drawing/2014/main" id="{00000000-0008-0000-0400-000041000000}"/>
            </a:ext>
          </a:extLst>
        </xdr:cNvPr>
        <xdr:cNvCxnSpPr/>
      </xdr:nvCxnSpPr>
      <xdr:spPr>
        <a:xfrm>
          <a:off x="4737100" y="682715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30</xdr:row>
      <xdr:rowOff>153505</xdr:rowOff>
    </xdr:from>
    <xdr:ext cx="762000" cy="259045"/>
    <xdr:sp macro="" textlink="">
      <xdr:nvSpPr>
        <xdr:cNvPr id="66" name="人件費最大値テキスト">
          <a:extLst>
            <a:ext uri="{FF2B5EF4-FFF2-40B4-BE49-F238E27FC236}">
              <a16:creationId xmlns:a16="http://schemas.microsoft.com/office/drawing/2014/main" id="{00000000-0008-0000-0400-000042000000}"/>
            </a:ext>
          </a:extLst>
        </xdr:cNvPr>
        <xdr:cNvSpPr txBox="1"/>
      </xdr:nvSpPr>
      <xdr:spPr>
        <a:xfrm>
          <a:off x="4914900" y="52970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14.6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32</xdr:row>
      <xdr:rowOff>67128</xdr:rowOff>
    </xdr:from>
    <xdr:to>
      <xdr:col>24</xdr:col>
      <xdr:colOff>114300</xdr:colOff>
      <xdr:row>32</xdr:row>
      <xdr:rowOff>67128</xdr:rowOff>
    </xdr:to>
    <xdr:cxnSp macro="">
      <xdr:nvCxnSpPr>
        <xdr:cNvPr id="67" name="直線コネクタ 66">
          <a:extLst>
            <a:ext uri="{FF2B5EF4-FFF2-40B4-BE49-F238E27FC236}">
              <a16:creationId xmlns:a16="http://schemas.microsoft.com/office/drawing/2014/main" id="{00000000-0008-0000-0400-000043000000}"/>
            </a:ext>
          </a:extLst>
        </xdr:cNvPr>
        <xdr:cNvCxnSpPr/>
      </xdr:nvCxnSpPr>
      <xdr:spPr>
        <a:xfrm>
          <a:off x="4737100" y="555352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187325</xdr:colOff>
      <xdr:row>39</xdr:row>
      <xdr:rowOff>118835</xdr:rowOff>
    </xdr:from>
    <xdr:to>
      <xdr:col>24</xdr:col>
      <xdr:colOff>25400</xdr:colOff>
      <xdr:row>39</xdr:row>
      <xdr:rowOff>140607</xdr:rowOff>
    </xdr:to>
    <xdr:cxnSp macro="">
      <xdr:nvCxnSpPr>
        <xdr:cNvPr id="68" name="直線コネクタ 67">
          <a:extLst>
            <a:ext uri="{FF2B5EF4-FFF2-40B4-BE49-F238E27FC236}">
              <a16:creationId xmlns:a16="http://schemas.microsoft.com/office/drawing/2014/main" id="{00000000-0008-0000-0400-000044000000}"/>
            </a:ext>
          </a:extLst>
        </xdr:cNvPr>
        <xdr:cNvCxnSpPr/>
      </xdr:nvCxnSpPr>
      <xdr:spPr>
        <a:xfrm>
          <a:off x="3987800" y="6805385"/>
          <a:ext cx="838200" cy="2177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34</xdr:row>
      <xdr:rowOff>30134</xdr:rowOff>
    </xdr:from>
    <xdr:ext cx="762000" cy="259045"/>
    <xdr:sp macro="" textlink="">
      <xdr:nvSpPr>
        <xdr:cNvPr id="69" name="人件費平均値テキスト">
          <a:extLst>
            <a:ext uri="{FF2B5EF4-FFF2-40B4-BE49-F238E27FC236}">
              <a16:creationId xmlns:a16="http://schemas.microsoft.com/office/drawing/2014/main" id="{00000000-0008-0000-0400-000045000000}"/>
            </a:ext>
          </a:extLst>
        </xdr:cNvPr>
        <xdr:cNvSpPr txBox="1"/>
      </xdr:nvSpPr>
      <xdr:spPr>
        <a:xfrm>
          <a:off x="4914900" y="5859434"/>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19.3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35</xdr:row>
      <xdr:rowOff>13607</xdr:rowOff>
    </xdr:from>
    <xdr:to>
      <xdr:col>24</xdr:col>
      <xdr:colOff>76200</xdr:colOff>
      <xdr:row>35</xdr:row>
      <xdr:rowOff>115207</xdr:rowOff>
    </xdr:to>
    <xdr:sp macro="" textlink="">
      <xdr:nvSpPr>
        <xdr:cNvPr id="70" name="フローチャート: 判断 69">
          <a:extLst>
            <a:ext uri="{FF2B5EF4-FFF2-40B4-BE49-F238E27FC236}">
              <a16:creationId xmlns:a16="http://schemas.microsoft.com/office/drawing/2014/main" id="{00000000-0008-0000-0400-000046000000}"/>
            </a:ext>
          </a:extLst>
        </xdr:cNvPr>
        <xdr:cNvSpPr/>
      </xdr:nvSpPr>
      <xdr:spPr>
        <a:xfrm>
          <a:off x="4775200" y="601435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98425</xdr:colOff>
      <xdr:row>39</xdr:row>
      <xdr:rowOff>42635</xdr:rowOff>
    </xdr:from>
    <xdr:to>
      <xdr:col>19</xdr:col>
      <xdr:colOff>187325</xdr:colOff>
      <xdr:row>39</xdr:row>
      <xdr:rowOff>118835</xdr:rowOff>
    </xdr:to>
    <xdr:cxnSp macro="">
      <xdr:nvCxnSpPr>
        <xdr:cNvPr id="71" name="直線コネクタ 70">
          <a:extLst>
            <a:ext uri="{FF2B5EF4-FFF2-40B4-BE49-F238E27FC236}">
              <a16:creationId xmlns:a16="http://schemas.microsoft.com/office/drawing/2014/main" id="{00000000-0008-0000-0400-000047000000}"/>
            </a:ext>
          </a:extLst>
        </xdr:cNvPr>
        <xdr:cNvCxnSpPr/>
      </xdr:nvCxnSpPr>
      <xdr:spPr>
        <a:xfrm>
          <a:off x="3098800" y="6729185"/>
          <a:ext cx="889000" cy="762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136525</xdr:colOff>
      <xdr:row>35</xdr:row>
      <xdr:rowOff>155122</xdr:rowOff>
    </xdr:from>
    <xdr:to>
      <xdr:col>20</xdr:col>
      <xdr:colOff>38100</xdr:colOff>
      <xdr:row>36</xdr:row>
      <xdr:rowOff>85272</xdr:rowOff>
    </xdr:to>
    <xdr:sp macro="" textlink="">
      <xdr:nvSpPr>
        <xdr:cNvPr id="72" name="フローチャート: 判断 71">
          <a:extLst>
            <a:ext uri="{FF2B5EF4-FFF2-40B4-BE49-F238E27FC236}">
              <a16:creationId xmlns:a16="http://schemas.microsoft.com/office/drawing/2014/main" id="{00000000-0008-0000-0400-000048000000}"/>
            </a:ext>
          </a:extLst>
        </xdr:cNvPr>
        <xdr:cNvSpPr/>
      </xdr:nvSpPr>
      <xdr:spPr>
        <a:xfrm>
          <a:off x="3937000" y="615587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34</xdr:row>
      <xdr:rowOff>95449</xdr:rowOff>
    </xdr:from>
    <xdr:ext cx="736600" cy="259045"/>
    <xdr:sp macro="" textlink="">
      <xdr:nvSpPr>
        <xdr:cNvPr id="73" name="テキスト ボックス 72">
          <a:extLst>
            <a:ext uri="{FF2B5EF4-FFF2-40B4-BE49-F238E27FC236}">
              <a16:creationId xmlns:a16="http://schemas.microsoft.com/office/drawing/2014/main" id="{00000000-0008-0000-0400-000049000000}"/>
            </a:ext>
          </a:extLst>
        </xdr:cNvPr>
        <xdr:cNvSpPr txBox="1"/>
      </xdr:nvSpPr>
      <xdr:spPr>
        <a:xfrm>
          <a:off x="3606800" y="5924749"/>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20.6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9525</xdr:colOff>
      <xdr:row>39</xdr:row>
      <xdr:rowOff>42635</xdr:rowOff>
    </xdr:from>
    <xdr:to>
      <xdr:col>15</xdr:col>
      <xdr:colOff>98425</xdr:colOff>
      <xdr:row>41</xdr:row>
      <xdr:rowOff>15422</xdr:rowOff>
    </xdr:to>
    <xdr:cxnSp macro="">
      <xdr:nvCxnSpPr>
        <xdr:cNvPr id="74" name="直線コネクタ 73">
          <a:extLst>
            <a:ext uri="{FF2B5EF4-FFF2-40B4-BE49-F238E27FC236}">
              <a16:creationId xmlns:a16="http://schemas.microsoft.com/office/drawing/2014/main" id="{00000000-0008-0000-0400-00004A000000}"/>
            </a:ext>
          </a:extLst>
        </xdr:cNvPr>
        <xdr:cNvCxnSpPr/>
      </xdr:nvCxnSpPr>
      <xdr:spPr>
        <a:xfrm flipV="1">
          <a:off x="2209800" y="6729185"/>
          <a:ext cx="889000" cy="31568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47625</xdr:colOff>
      <xdr:row>36</xdr:row>
      <xdr:rowOff>114300</xdr:rowOff>
    </xdr:from>
    <xdr:to>
      <xdr:col>15</xdr:col>
      <xdr:colOff>149225</xdr:colOff>
      <xdr:row>37</xdr:row>
      <xdr:rowOff>44450</xdr:rowOff>
    </xdr:to>
    <xdr:sp macro="" textlink="">
      <xdr:nvSpPr>
        <xdr:cNvPr id="75" name="フローチャート: 判断 74">
          <a:extLst>
            <a:ext uri="{FF2B5EF4-FFF2-40B4-BE49-F238E27FC236}">
              <a16:creationId xmlns:a16="http://schemas.microsoft.com/office/drawing/2014/main" id="{00000000-0008-0000-0400-00004B000000}"/>
            </a:ext>
          </a:extLst>
        </xdr:cNvPr>
        <xdr:cNvSpPr/>
      </xdr:nvSpPr>
      <xdr:spPr>
        <a:xfrm>
          <a:off x="3048000" y="62865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35</xdr:row>
      <xdr:rowOff>54627</xdr:rowOff>
    </xdr:from>
    <xdr:ext cx="762000" cy="259045"/>
    <xdr:sp macro="" textlink="">
      <xdr:nvSpPr>
        <xdr:cNvPr id="76" name="テキスト ボックス 75">
          <a:extLst>
            <a:ext uri="{FF2B5EF4-FFF2-40B4-BE49-F238E27FC236}">
              <a16:creationId xmlns:a16="http://schemas.microsoft.com/office/drawing/2014/main" id="{00000000-0008-0000-0400-00004C000000}"/>
            </a:ext>
          </a:extLst>
        </xdr:cNvPr>
        <xdr:cNvSpPr txBox="1"/>
      </xdr:nvSpPr>
      <xdr:spPr>
        <a:xfrm>
          <a:off x="2717800" y="6055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21.8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120650</xdr:colOff>
      <xdr:row>40</xdr:row>
      <xdr:rowOff>78015</xdr:rowOff>
    </xdr:from>
    <xdr:to>
      <xdr:col>11</xdr:col>
      <xdr:colOff>9525</xdr:colOff>
      <xdr:row>41</xdr:row>
      <xdr:rowOff>15422</xdr:rowOff>
    </xdr:to>
    <xdr:cxnSp macro="">
      <xdr:nvCxnSpPr>
        <xdr:cNvPr id="77" name="直線コネクタ 76">
          <a:extLst>
            <a:ext uri="{FF2B5EF4-FFF2-40B4-BE49-F238E27FC236}">
              <a16:creationId xmlns:a16="http://schemas.microsoft.com/office/drawing/2014/main" id="{00000000-0008-0000-0400-00004D000000}"/>
            </a:ext>
          </a:extLst>
        </xdr:cNvPr>
        <xdr:cNvCxnSpPr/>
      </xdr:nvCxnSpPr>
      <xdr:spPr>
        <a:xfrm>
          <a:off x="1320800" y="6936015"/>
          <a:ext cx="889000" cy="10885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158750</xdr:colOff>
      <xdr:row>37</xdr:row>
      <xdr:rowOff>106136</xdr:rowOff>
    </xdr:from>
    <xdr:to>
      <xdr:col>11</xdr:col>
      <xdr:colOff>60325</xdr:colOff>
      <xdr:row>38</xdr:row>
      <xdr:rowOff>36286</xdr:rowOff>
    </xdr:to>
    <xdr:sp macro="" textlink="">
      <xdr:nvSpPr>
        <xdr:cNvPr id="78" name="フローチャート: 判断 77">
          <a:extLst>
            <a:ext uri="{FF2B5EF4-FFF2-40B4-BE49-F238E27FC236}">
              <a16:creationId xmlns:a16="http://schemas.microsoft.com/office/drawing/2014/main" id="{00000000-0008-0000-0400-00004E000000}"/>
            </a:ext>
          </a:extLst>
        </xdr:cNvPr>
        <xdr:cNvSpPr/>
      </xdr:nvSpPr>
      <xdr:spPr>
        <a:xfrm>
          <a:off x="2159000" y="644978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36</xdr:row>
      <xdr:rowOff>46463</xdr:rowOff>
    </xdr:from>
    <xdr:ext cx="762000" cy="259045"/>
    <xdr:sp macro="" textlink="">
      <xdr:nvSpPr>
        <xdr:cNvPr id="79" name="テキスト ボックス 78">
          <a:extLst>
            <a:ext uri="{FF2B5EF4-FFF2-40B4-BE49-F238E27FC236}">
              <a16:creationId xmlns:a16="http://schemas.microsoft.com/office/drawing/2014/main" id="{00000000-0008-0000-0400-00004F000000}"/>
            </a:ext>
          </a:extLst>
        </xdr:cNvPr>
        <xdr:cNvSpPr txBox="1"/>
      </xdr:nvSpPr>
      <xdr:spPr>
        <a:xfrm>
          <a:off x="1828800" y="621866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23.3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36</xdr:row>
      <xdr:rowOff>136072</xdr:rowOff>
    </xdr:from>
    <xdr:to>
      <xdr:col>6</xdr:col>
      <xdr:colOff>171450</xdr:colOff>
      <xdr:row>37</xdr:row>
      <xdr:rowOff>66222</xdr:rowOff>
    </xdr:to>
    <xdr:sp macro="" textlink="">
      <xdr:nvSpPr>
        <xdr:cNvPr id="80" name="フローチャート: 判断 79">
          <a:extLst>
            <a:ext uri="{FF2B5EF4-FFF2-40B4-BE49-F238E27FC236}">
              <a16:creationId xmlns:a16="http://schemas.microsoft.com/office/drawing/2014/main" id="{00000000-0008-0000-0400-000050000000}"/>
            </a:ext>
          </a:extLst>
        </xdr:cNvPr>
        <xdr:cNvSpPr/>
      </xdr:nvSpPr>
      <xdr:spPr>
        <a:xfrm>
          <a:off x="1270000" y="630827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35</xdr:row>
      <xdr:rowOff>76399</xdr:rowOff>
    </xdr:from>
    <xdr:ext cx="762000" cy="259045"/>
    <xdr:sp macro="" textlink="">
      <xdr:nvSpPr>
        <xdr:cNvPr id="81" name="テキスト ボックス 80">
          <a:extLst>
            <a:ext uri="{FF2B5EF4-FFF2-40B4-BE49-F238E27FC236}">
              <a16:creationId xmlns:a16="http://schemas.microsoft.com/office/drawing/2014/main" id="{00000000-0008-0000-0400-000051000000}"/>
            </a:ext>
          </a:extLst>
        </xdr:cNvPr>
        <xdr:cNvSpPr txBox="1"/>
      </xdr:nvSpPr>
      <xdr:spPr>
        <a:xfrm>
          <a:off x="939800" y="607714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22.0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9525</xdr:colOff>
      <xdr:row>44</xdr:row>
      <xdr:rowOff>10177</xdr:rowOff>
    </xdr:from>
    <xdr:ext cx="762000" cy="259045"/>
    <xdr:sp macro="" textlink="">
      <xdr:nvSpPr>
        <xdr:cNvPr id="82" name="テキスト ボックス 81">
          <a:extLst>
            <a:ext uri="{FF2B5EF4-FFF2-40B4-BE49-F238E27FC236}">
              <a16:creationId xmlns:a16="http://schemas.microsoft.com/office/drawing/2014/main" id="{00000000-0008-0000-0400-000052000000}"/>
            </a:ext>
          </a:extLst>
        </xdr:cNvPr>
        <xdr:cNvSpPr txBox="1"/>
      </xdr:nvSpPr>
      <xdr:spPr>
        <a:xfrm>
          <a:off x="46101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171450</xdr:colOff>
      <xdr:row>44</xdr:row>
      <xdr:rowOff>10177</xdr:rowOff>
    </xdr:from>
    <xdr:ext cx="762000" cy="259045"/>
    <xdr:sp macro="" textlink="">
      <xdr:nvSpPr>
        <xdr:cNvPr id="83" name="テキスト ボックス 82">
          <a:extLst>
            <a:ext uri="{FF2B5EF4-FFF2-40B4-BE49-F238E27FC236}">
              <a16:creationId xmlns:a16="http://schemas.microsoft.com/office/drawing/2014/main" id="{00000000-0008-0000-0400-000053000000}"/>
            </a:ext>
          </a:extLst>
        </xdr:cNvPr>
        <xdr:cNvSpPr txBox="1"/>
      </xdr:nvSpPr>
      <xdr:spPr>
        <a:xfrm>
          <a:off x="3771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82550</xdr:colOff>
      <xdr:row>44</xdr:row>
      <xdr:rowOff>10177</xdr:rowOff>
    </xdr:from>
    <xdr:ext cx="762000" cy="259045"/>
    <xdr:sp macro="" textlink="">
      <xdr:nvSpPr>
        <xdr:cNvPr id="84" name="テキスト ボックス 83">
          <a:extLst>
            <a:ext uri="{FF2B5EF4-FFF2-40B4-BE49-F238E27FC236}">
              <a16:creationId xmlns:a16="http://schemas.microsoft.com/office/drawing/2014/main" id="{00000000-0008-0000-0400-000054000000}"/>
            </a:ext>
          </a:extLst>
        </xdr:cNvPr>
        <xdr:cNvSpPr txBox="1"/>
      </xdr:nvSpPr>
      <xdr:spPr>
        <a:xfrm>
          <a:off x="2882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193675</xdr:colOff>
      <xdr:row>44</xdr:row>
      <xdr:rowOff>10177</xdr:rowOff>
    </xdr:from>
    <xdr:ext cx="762000" cy="259045"/>
    <xdr:sp macro="" textlink="">
      <xdr:nvSpPr>
        <xdr:cNvPr id="85" name="テキスト ボックス 84">
          <a:extLst>
            <a:ext uri="{FF2B5EF4-FFF2-40B4-BE49-F238E27FC236}">
              <a16:creationId xmlns:a16="http://schemas.microsoft.com/office/drawing/2014/main" id="{00000000-0008-0000-0400-000055000000}"/>
            </a:ext>
          </a:extLst>
        </xdr:cNvPr>
        <xdr:cNvSpPr txBox="1"/>
      </xdr:nvSpPr>
      <xdr:spPr>
        <a:xfrm>
          <a:off x="1993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104775</xdr:colOff>
      <xdr:row>44</xdr:row>
      <xdr:rowOff>10177</xdr:rowOff>
    </xdr:from>
    <xdr:ext cx="762000" cy="259045"/>
    <xdr:sp macro="" textlink="">
      <xdr:nvSpPr>
        <xdr:cNvPr id="86" name="テキスト ボックス 85">
          <a:extLst>
            <a:ext uri="{FF2B5EF4-FFF2-40B4-BE49-F238E27FC236}">
              <a16:creationId xmlns:a16="http://schemas.microsoft.com/office/drawing/2014/main" id="{00000000-0008-0000-0400-000056000000}"/>
            </a:ext>
          </a:extLst>
        </xdr:cNvPr>
        <xdr:cNvSpPr txBox="1"/>
      </xdr:nvSpPr>
      <xdr:spPr>
        <a:xfrm>
          <a:off x="1104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39</xdr:row>
      <xdr:rowOff>89807</xdr:rowOff>
    </xdr:from>
    <xdr:to>
      <xdr:col>24</xdr:col>
      <xdr:colOff>76200</xdr:colOff>
      <xdr:row>40</xdr:row>
      <xdr:rowOff>19957</xdr:rowOff>
    </xdr:to>
    <xdr:sp macro="" textlink="">
      <xdr:nvSpPr>
        <xdr:cNvPr id="87" name="楕円 86">
          <a:extLst>
            <a:ext uri="{FF2B5EF4-FFF2-40B4-BE49-F238E27FC236}">
              <a16:creationId xmlns:a16="http://schemas.microsoft.com/office/drawing/2014/main" id="{00000000-0008-0000-0400-000057000000}"/>
            </a:ext>
          </a:extLst>
        </xdr:cNvPr>
        <xdr:cNvSpPr/>
      </xdr:nvSpPr>
      <xdr:spPr>
        <a:xfrm>
          <a:off x="4775200" y="677635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38</xdr:row>
      <xdr:rowOff>169834</xdr:rowOff>
    </xdr:from>
    <xdr:ext cx="762000" cy="259045"/>
    <xdr:sp macro="" textlink="">
      <xdr:nvSpPr>
        <xdr:cNvPr id="88" name="人件費該当値テキスト">
          <a:extLst>
            <a:ext uri="{FF2B5EF4-FFF2-40B4-BE49-F238E27FC236}">
              <a16:creationId xmlns:a16="http://schemas.microsoft.com/office/drawing/2014/main" id="{00000000-0008-0000-0400-000058000000}"/>
            </a:ext>
          </a:extLst>
        </xdr:cNvPr>
        <xdr:cNvSpPr txBox="1"/>
      </xdr:nvSpPr>
      <xdr:spPr>
        <a:xfrm>
          <a:off x="4914900" y="66849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26.3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136525</xdr:colOff>
      <xdr:row>39</xdr:row>
      <xdr:rowOff>68035</xdr:rowOff>
    </xdr:from>
    <xdr:to>
      <xdr:col>20</xdr:col>
      <xdr:colOff>38100</xdr:colOff>
      <xdr:row>39</xdr:row>
      <xdr:rowOff>169635</xdr:rowOff>
    </xdr:to>
    <xdr:sp macro="" textlink="">
      <xdr:nvSpPr>
        <xdr:cNvPr id="89" name="楕円 88">
          <a:extLst>
            <a:ext uri="{FF2B5EF4-FFF2-40B4-BE49-F238E27FC236}">
              <a16:creationId xmlns:a16="http://schemas.microsoft.com/office/drawing/2014/main" id="{00000000-0008-0000-0400-000059000000}"/>
            </a:ext>
          </a:extLst>
        </xdr:cNvPr>
        <xdr:cNvSpPr/>
      </xdr:nvSpPr>
      <xdr:spPr>
        <a:xfrm>
          <a:off x="3937000" y="675458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39</xdr:row>
      <xdr:rowOff>154412</xdr:rowOff>
    </xdr:from>
    <xdr:ext cx="736600" cy="259045"/>
    <xdr:sp macro="" textlink="">
      <xdr:nvSpPr>
        <xdr:cNvPr id="90" name="テキスト ボックス 89">
          <a:extLst>
            <a:ext uri="{FF2B5EF4-FFF2-40B4-BE49-F238E27FC236}">
              <a16:creationId xmlns:a16="http://schemas.microsoft.com/office/drawing/2014/main" id="{00000000-0008-0000-0400-00005A000000}"/>
            </a:ext>
          </a:extLst>
        </xdr:cNvPr>
        <xdr:cNvSpPr txBox="1"/>
      </xdr:nvSpPr>
      <xdr:spPr>
        <a:xfrm>
          <a:off x="3606800" y="6840962"/>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26.1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47625</xdr:colOff>
      <xdr:row>38</xdr:row>
      <xdr:rowOff>163285</xdr:rowOff>
    </xdr:from>
    <xdr:to>
      <xdr:col>15</xdr:col>
      <xdr:colOff>149225</xdr:colOff>
      <xdr:row>39</xdr:row>
      <xdr:rowOff>93435</xdr:rowOff>
    </xdr:to>
    <xdr:sp macro="" textlink="">
      <xdr:nvSpPr>
        <xdr:cNvPr id="91" name="楕円 90">
          <a:extLst>
            <a:ext uri="{FF2B5EF4-FFF2-40B4-BE49-F238E27FC236}">
              <a16:creationId xmlns:a16="http://schemas.microsoft.com/office/drawing/2014/main" id="{00000000-0008-0000-0400-00005B000000}"/>
            </a:ext>
          </a:extLst>
        </xdr:cNvPr>
        <xdr:cNvSpPr/>
      </xdr:nvSpPr>
      <xdr:spPr>
        <a:xfrm>
          <a:off x="3048000" y="667838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39</xdr:row>
      <xdr:rowOff>78212</xdr:rowOff>
    </xdr:from>
    <xdr:ext cx="762000" cy="259045"/>
    <xdr:sp macro="" textlink="">
      <xdr:nvSpPr>
        <xdr:cNvPr id="92" name="テキスト ボックス 91">
          <a:extLst>
            <a:ext uri="{FF2B5EF4-FFF2-40B4-BE49-F238E27FC236}">
              <a16:creationId xmlns:a16="http://schemas.microsoft.com/office/drawing/2014/main" id="{00000000-0008-0000-0400-00005C000000}"/>
            </a:ext>
          </a:extLst>
        </xdr:cNvPr>
        <xdr:cNvSpPr txBox="1"/>
      </xdr:nvSpPr>
      <xdr:spPr>
        <a:xfrm>
          <a:off x="2717800" y="676476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25.4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158750</xdr:colOff>
      <xdr:row>40</xdr:row>
      <xdr:rowOff>136072</xdr:rowOff>
    </xdr:from>
    <xdr:to>
      <xdr:col>11</xdr:col>
      <xdr:colOff>60325</xdr:colOff>
      <xdr:row>41</xdr:row>
      <xdr:rowOff>66222</xdr:rowOff>
    </xdr:to>
    <xdr:sp macro="" textlink="">
      <xdr:nvSpPr>
        <xdr:cNvPr id="93" name="楕円 92">
          <a:extLst>
            <a:ext uri="{FF2B5EF4-FFF2-40B4-BE49-F238E27FC236}">
              <a16:creationId xmlns:a16="http://schemas.microsoft.com/office/drawing/2014/main" id="{00000000-0008-0000-0400-00005D000000}"/>
            </a:ext>
          </a:extLst>
        </xdr:cNvPr>
        <xdr:cNvSpPr/>
      </xdr:nvSpPr>
      <xdr:spPr>
        <a:xfrm>
          <a:off x="2159000" y="699407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41</xdr:row>
      <xdr:rowOff>50999</xdr:rowOff>
    </xdr:from>
    <xdr:ext cx="762000" cy="259045"/>
    <xdr:sp macro="" textlink="">
      <xdr:nvSpPr>
        <xdr:cNvPr id="94" name="テキスト ボックス 93">
          <a:extLst>
            <a:ext uri="{FF2B5EF4-FFF2-40B4-BE49-F238E27FC236}">
              <a16:creationId xmlns:a16="http://schemas.microsoft.com/office/drawing/2014/main" id="{00000000-0008-0000-0400-00005E000000}"/>
            </a:ext>
          </a:extLst>
        </xdr:cNvPr>
        <xdr:cNvSpPr txBox="1"/>
      </xdr:nvSpPr>
      <xdr:spPr>
        <a:xfrm>
          <a:off x="1828800" y="708044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28.3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40</xdr:row>
      <xdr:rowOff>27215</xdr:rowOff>
    </xdr:from>
    <xdr:to>
      <xdr:col>6</xdr:col>
      <xdr:colOff>171450</xdr:colOff>
      <xdr:row>40</xdr:row>
      <xdr:rowOff>128815</xdr:rowOff>
    </xdr:to>
    <xdr:sp macro="" textlink="">
      <xdr:nvSpPr>
        <xdr:cNvPr id="95" name="楕円 94">
          <a:extLst>
            <a:ext uri="{FF2B5EF4-FFF2-40B4-BE49-F238E27FC236}">
              <a16:creationId xmlns:a16="http://schemas.microsoft.com/office/drawing/2014/main" id="{00000000-0008-0000-0400-00005F000000}"/>
            </a:ext>
          </a:extLst>
        </xdr:cNvPr>
        <xdr:cNvSpPr/>
      </xdr:nvSpPr>
      <xdr:spPr>
        <a:xfrm>
          <a:off x="1270000" y="688521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40</xdr:row>
      <xdr:rowOff>113592</xdr:rowOff>
    </xdr:from>
    <xdr:ext cx="762000" cy="259045"/>
    <xdr:sp macro="" textlink="">
      <xdr:nvSpPr>
        <xdr:cNvPr id="96" name="テキスト ボックス 95">
          <a:extLst>
            <a:ext uri="{FF2B5EF4-FFF2-40B4-BE49-F238E27FC236}">
              <a16:creationId xmlns:a16="http://schemas.microsoft.com/office/drawing/2014/main" id="{00000000-0008-0000-0400-000060000000}"/>
            </a:ext>
          </a:extLst>
        </xdr:cNvPr>
        <xdr:cNvSpPr txBox="1"/>
      </xdr:nvSpPr>
      <xdr:spPr>
        <a:xfrm>
          <a:off x="939800" y="697159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27.3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xdr:row>
      <xdr:rowOff>69850</xdr:rowOff>
    </xdr:from>
    <xdr:to>
      <xdr:col>85</xdr:col>
      <xdr:colOff>66675</xdr:colOff>
      <xdr:row>9</xdr:row>
      <xdr:rowOff>44450</xdr:rowOff>
    </xdr:to>
    <xdr:sp macro="" textlink="">
      <xdr:nvSpPr>
        <xdr:cNvPr id="97" name="正方形/長方形 96">
          <a:extLst>
            <a:ext uri="{FF2B5EF4-FFF2-40B4-BE49-F238E27FC236}">
              <a16:creationId xmlns:a16="http://schemas.microsoft.com/office/drawing/2014/main" id="{00000000-0008-0000-0400-000061000000}"/>
            </a:ext>
          </a:extLst>
        </xdr:cNvPr>
        <xdr:cNvSpPr/>
      </xdr:nvSpPr>
      <xdr:spPr>
        <a:xfrm>
          <a:off x="12446000" y="1270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物件費</a:t>
          </a:r>
        </a:p>
      </xdr:txBody>
    </xdr:sp>
    <xdr:clientData/>
  </xdr:twoCellAnchor>
  <xdr:twoCellAnchor>
    <xdr:from>
      <xdr:col>85</xdr:col>
      <xdr:colOff>79375</xdr:colOff>
      <xdr:row>7</xdr:row>
      <xdr:rowOff>133350</xdr:rowOff>
    </xdr:from>
    <xdr:to>
      <xdr:col>93</xdr:col>
      <xdr:colOff>3175</xdr:colOff>
      <xdr:row>9</xdr:row>
      <xdr:rowOff>44450</xdr:rowOff>
    </xdr:to>
    <xdr:sp macro="" textlink="">
      <xdr:nvSpPr>
        <xdr:cNvPr id="98" name="正方形/長方形 97">
          <a:extLst>
            <a:ext uri="{FF2B5EF4-FFF2-40B4-BE49-F238E27FC236}">
              <a16:creationId xmlns:a16="http://schemas.microsoft.com/office/drawing/2014/main" id="{00000000-0008-0000-0400-000062000000}"/>
            </a:ext>
          </a:extLst>
        </xdr:cNvPr>
        <xdr:cNvSpPr/>
      </xdr:nvSpPr>
      <xdr:spPr>
        <a:xfrm>
          <a:off x="17081500" y="1333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79375</xdr:colOff>
      <xdr:row>8</xdr:row>
      <xdr:rowOff>152400</xdr:rowOff>
    </xdr:from>
    <xdr:to>
      <xdr:col>93</xdr:col>
      <xdr:colOff>3175</xdr:colOff>
      <xdr:row>10</xdr:row>
      <xdr:rowOff>63500</xdr:rowOff>
    </xdr:to>
    <xdr:sp macro="" textlink="">
      <xdr:nvSpPr>
        <xdr:cNvPr id="99" name="正方形/長方形 98">
          <a:extLst>
            <a:ext uri="{FF2B5EF4-FFF2-40B4-BE49-F238E27FC236}">
              <a16:creationId xmlns:a16="http://schemas.microsoft.com/office/drawing/2014/main" id="{00000000-0008-0000-0400-000063000000}"/>
            </a:ext>
          </a:extLst>
        </xdr:cNvPr>
        <xdr:cNvSpPr/>
      </xdr:nvSpPr>
      <xdr:spPr>
        <a:xfrm>
          <a:off x="17081500" y="1524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22/23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168275</xdr:colOff>
      <xdr:row>7</xdr:row>
      <xdr:rowOff>133350</xdr:rowOff>
    </xdr:from>
    <xdr:to>
      <xdr:col>100</xdr:col>
      <xdr:colOff>165100</xdr:colOff>
      <xdr:row>9</xdr:row>
      <xdr:rowOff>44450</xdr:rowOff>
    </xdr:to>
    <xdr:sp macro="" textlink="">
      <xdr:nvSpPr>
        <xdr:cNvPr id="100" name="正方形/長方形 99">
          <a:extLst>
            <a:ext uri="{FF2B5EF4-FFF2-40B4-BE49-F238E27FC236}">
              <a16:creationId xmlns:a16="http://schemas.microsoft.com/office/drawing/2014/main" id="{00000000-0008-0000-0400-000064000000}"/>
            </a:ext>
          </a:extLst>
        </xdr:cNvPr>
        <xdr:cNvSpPr/>
      </xdr:nvSpPr>
      <xdr:spPr>
        <a:xfrm>
          <a:off x="18770600" y="1333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168275</xdr:colOff>
      <xdr:row>8</xdr:row>
      <xdr:rowOff>152400</xdr:rowOff>
    </xdr:from>
    <xdr:to>
      <xdr:col>100</xdr:col>
      <xdr:colOff>165100</xdr:colOff>
      <xdr:row>10</xdr:row>
      <xdr:rowOff>63500</xdr:rowOff>
    </xdr:to>
    <xdr:sp macro="" textlink="">
      <xdr:nvSpPr>
        <xdr:cNvPr id="101" name="正方形/長方形 100">
          <a:extLst>
            <a:ext uri="{FF2B5EF4-FFF2-40B4-BE49-F238E27FC236}">
              <a16:creationId xmlns:a16="http://schemas.microsoft.com/office/drawing/2014/main" id="{00000000-0008-0000-0400-000065000000}"/>
            </a:ext>
          </a:extLst>
        </xdr:cNvPr>
        <xdr:cNvSpPr/>
      </xdr:nvSpPr>
      <xdr:spPr>
        <a:xfrm>
          <a:off x="18770600" y="1524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101</xdr:col>
      <xdr:colOff>180975</xdr:colOff>
      <xdr:row>7</xdr:row>
      <xdr:rowOff>133350</xdr:rowOff>
    </xdr:from>
    <xdr:to>
      <xdr:col>109</xdr:col>
      <xdr:colOff>104775</xdr:colOff>
      <xdr:row>9</xdr:row>
      <xdr:rowOff>44450</xdr:rowOff>
    </xdr:to>
    <xdr:sp macro="" textlink="">
      <xdr:nvSpPr>
        <xdr:cNvPr id="102" name="正方形/長方形 101">
          <a:extLst>
            <a:ext uri="{FF2B5EF4-FFF2-40B4-BE49-F238E27FC236}">
              <a16:creationId xmlns:a16="http://schemas.microsoft.com/office/drawing/2014/main" id="{00000000-0008-0000-0400-000066000000}"/>
            </a:ext>
          </a:extLst>
        </xdr:cNvPr>
        <xdr:cNvSpPr/>
      </xdr:nvSpPr>
      <xdr:spPr>
        <a:xfrm>
          <a:off x="20383500" y="1333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101</xdr:col>
      <xdr:colOff>180975</xdr:colOff>
      <xdr:row>8</xdr:row>
      <xdr:rowOff>152400</xdr:rowOff>
    </xdr:from>
    <xdr:to>
      <xdr:col>109</xdr:col>
      <xdr:colOff>104775</xdr:colOff>
      <xdr:row>10</xdr:row>
      <xdr:rowOff>63500</xdr:rowOff>
    </xdr:to>
    <xdr:sp macro="" textlink="">
      <xdr:nvSpPr>
        <xdr:cNvPr id="103" name="正方形/長方形 102">
          <a:extLst>
            <a:ext uri="{FF2B5EF4-FFF2-40B4-BE49-F238E27FC236}">
              <a16:creationId xmlns:a16="http://schemas.microsoft.com/office/drawing/2014/main" id="{00000000-0008-0000-0400-000067000000}"/>
            </a:ext>
          </a:extLst>
        </xdr:cNvPr>
        <xdr:cNvSpPr/>
      </xdr:nvSpPr>
      <xdr:spPr>
        <a:xfrm>
          <a:off x="20383500" y="1524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20.5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62</xdr:col>
      <xdr:colOff>44450</xdr:colOff>
      <xdr:row>10</xdr:row>
      <xdr:rowOff>127000</xdr:rowOff>
    </xdr:from>
    <xdr:to>
      <xdr:col>85</xdr:col>
      <xdr:colOff>66675</xdr:colOff>
      <xdr:row>24</xdr:row>
      <xdr:rowOff>12700</xdr:rowOff>
    </xdr:to>
    <xdr:sp macro="" textlink="">
      <xdr:nvSpPr>
        <xdr:cNvPr id="104" name="正方形/長方形 103">
          <a:extLst>
            <a:ext uri="{FF2B5EF4-FFF2-40B4-BE49-F238E27FC236}">
              <a16:creationId xmlns:a16="http://schemas.microsoft.com/office/drawing/2014/main" id="{00000000-0008-0000-0400-000068000000}"/>
            </a:ext>
          </a:extLst>
        </xdr:cNvPr>
        <xdr:cNvSpPr/>
      </xdr:nvSpPr>
      <xdr:spPr>
        <a:xfrm>
          <a:off x="12446000" y="1841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196850</xdr:colOff>
      <xdr:row>10</xdr:row>
      <xdr:rowOff>127000</xdr:rowOff>
    </xdr:from>
    <xdr:to>
      <xdr:col>113</xdr:col>
      <xdr:colOff>130175</xdr:colOff>
      <xdr:row>24</xdr:row>
      <xdr:rowOff>12700</xdr:rowOff>
    </xdr:to>
    <xdr:sp macro="" textlink="">
      <xdr:nvSpPr>
        <xdr:cNvPr id="105" name="正方形/長方形 104">
          <a:extLst>
            <a:ext uri="{FF2B5EF4-FFF2-40B4-BE49-F238E27FC236}">
              <a16:creationId xmlns:a16="http://schemas.microsoft.com/office/drawing/2014/main" id="{00000000-0008-0000-0400-000069000000}"/>
            </a:ext>
          </a:extLst>
        </xdr:cNvPr>
        <xdr:cNvSpPr/>
      </xdr:nvSpPr>
      <xdr:spPr>
        <a:xfrm>
          <a:off x="17399000" y="1841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87</xdr:col>
      <xdr:colOff>60325</xdr:colOff>
      <xdr:row>10</xdr:row>
      <xdr:rowOff>127000</xdr:rowOff>
    </xdr:from>
    <xdr:to>
      <xdr:col>106</xdr:col>
      <xdr:colOff>69850</xdr:colOff>
      <xdr:row>12</xdr:row>
      <xdr:rowOff>38100</xdr:rowOff>
    </xdr:to>
    <xdr:sp macro="" textlink="">
      <xdr:nvSpPr>
        <xdr:cNvPr id="106" name="正方形/長方形 105">
          <a:extLst>
            <a:ext uri="{FF2B5EF4-FFF2-40B4-BE49-F238E27FC236}">
              <a16:creationId xmlns:a16="http://schemas.microsoft.com/office/drawing/2014/main" id="{00000000-0008-0000-0400-00006A000000}"/>
            </a:ext>
          </a:extLst>
        </xdr:cNvPr>
        <xdr:cNvSpPr/>
      </xdr:nvSpPr>
      <xdr:spPr>
        <a:xfrm>
          <a:off x="17462500" y="1841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物件費の分析欄</a:t>
          </a:r>
        </a:p>
      </xdr:txBody>
    </xdr:sp>
    <xdr:clientData/>
  </xdr:twoCellAnchor>
  <xdr:twoCellAnchor>
    <xdr:from>
      <xdr:col>87</xdr:col>
      <xdr:colOff>98425</xdr:colOff>
      <xdr:row>12</xdr:row>
      <xdr:rowOff>101600</xdr:rowOff>
    </xdr:from>
    <xdr:to>
      <xdr:col>112</xdr:col>
      <xdr:colOff>177800</xdr:colOff>
      <xdr:row>23</xdr:row>
      <xdr:rowOff>120650</xdr:rowOff>
    </xdr:to>
    <xdr:sp macro="" textlink="" fLocksText="0">
      <xdr:nvSpPr>
        <xdr:cNvPr id="107" name="テキスト ボックス 106">
          <a:extLst>
            <a:ext uri="{FF2B5EF4-FFF2-40B4-BE49-F238E27FC236}">
              <a16:creationId xmlns:a16="http://schemas.microsoft.com/office/drawing/2014/main" id="{00000000-0008-0000-0400-00006B000000}"/>
            </a:ext>
          </a:extLst>
        </xdr:cNvPr>
        <xdr:cNvSpPr txBox="1"/>
      </xdr:nvSpPr>
      <xdr:spPr>
        <a:xfrm>
          <a:off x="17500600" y="2159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　令和</a:t>
          </a:r>
          <a:r>
            <a:rPr kumimoji="1" lang="en-US" altLang="ja-JP" sz="1300">
              <a:latin typeface="ＭＳ Ｐゴシック" panose="020B0600070205080204" pitchFamily="50" charset="-128"/>
              <a:ea typeface="ＭＳ Ｐゴシック" panose="020B0600070205080204" pitchFamily="50" charset="-128"/>
            </a:rPr>
            <a:t>5</a:t>
          </a:r>
          <a:r>
            <a:rPr kumimoji="1" lang="ja-JP" altLang="en-US" sz="1300">
              <a:latin typeface="ＭＳ Ｐゴシック" panose="020B0600070205080204" pitchFamily="50" charset="-128"/>
              <a:ea typeface="ＭＳ Ｐゴシック" panose="020B0600070205080204" pitchFamily="50" charset="-128"/>
            </a:rPr>
            <a:t>年度の経常収支比率における物件費の割合は、前年度より</a:t>
          </a:r>
          <a:r>
            <a:rPr kumimoji="1" lang="en-US" altLang="ja-JP" sz="1300">
              <a:latin typeface="ＭＳ Ｐゴシック" panose="020B0600070205080204" pitchFamily="50" charset="-128"/>
              <a:ea typeface="ＭＳ Ｐゴシック" panose="020B0600070205080204" pitchFamily="50" charset="-128"/>
            </a:rPr>
            <a:t>2.5</a:t>
          </a:r>
          <a:r>
            <a:rPr kumimoji="1" lang="ja-JP" altLang="en-US" sz="1300">
              <a:latin typeface="ＭＳ Ｐゴシック" panose="020B0600070205080204" pitchFamily="50" charset="-128"/>
              <a:ea typeface="ＭＳ Ｐゴシック" panose="020B0600070205080204" pitchFamily="50" charset="-128"/>
            </a:rPr>
            <a:t>ポイント増加しました。類似団体内平均値との比較では、</a:t>
          </a:r>
          <a:r>
            <a:rPr kumimoji="1" lang="en-US" altLang="ja-JP" sz="1300">
              <a:latin typeface="ＭＳ Ｐゴシック" panose="020B0600070205080204" pitchFamily="50" charset="-128"/>
              <a:ea typeface="ＭＳ Ｐゴシック" panose="020B0600070205080204" pitchFamily="50" charset="-128"/>
            </a:rPr>
            <a:t>6.3</a:t>
          </a:r>
          <a:r>
            <a:rPr kumimoji="1" lang="ja-JP" altLang="en-US" sz="1300">
              <a:latin typeface="ＭＳ Ｐゴシック" panose="020B0600070205080204" pitchFamily="50" charset="-128"/>
              <a:ea typeface="ＭＳ Ｐゴシック" panose="020B0600070205080204" pitchFamily="50" charset="-128"/>
            </a:rPr>
            <a:t>ポイント上回っています。</a:t>
          </a:r>
        </a:p>
        <a:p>
          <a:r>
            <a:rPr kumimoji="1" lang="ja-JP" altLang="en-US" sz="1300">
              <a:latin typeface="ＭＳ Ｐゴシック" panose="020B0600070205080204" pitchFamily="50" charset="-128"/>
              <a:ea typeface="ＭＳ Ｐゴシック" panose="020B0600070205080204" pitchFamily="50" charset="-128"/>
            </a:rPr>
            <a:t>　今後も引き続き、事務事業の効率化と見直しなどにより、経費の削減に努めていきます。</a:t>
          </a:r>
        </a:p>
      </xdr:txBody>
    </xdr:sp>
    <xdr:clientData/>
  </xdr:twoCellAnchor>
  <xdr:oneCellAnchor>
    <xdr:from>
      <xdr:col>62</xdr:col>
      <xdr:colOff>6350</xdr:colOff>
      <xdr:row>9</xdr:row>
      <xdr:rowOff>107950</xdr:rowOff>
    </xdr:from>
    <xdr:ext cx="298543" cy="225703"/>
    <xdr:sp macro="" textlink="">
      <xdr:nvSpPr>
        <xdr:cNvPr id="108" name="テキスト ボックス 107">
          <a:extLst>
            <a:ext uri="{FF2B5EF4-FFF2-40B4-BE49-F238E27FC236}">
              <a16:creationId xmlns:a16="http://schemas.microsoft.com/office/drawing/2014/main" id="{00000000-0008-0000-0400-00006C000000}"/>
            </a:ext>
          </a:extLst>
        </xdr:cNvPr>
        <xdr:cNvSpPr txBox="1"/>
      </xdr:nvSpPr>
      <xdr:spPr>
        <a:xfrm>
          <a:off x="12407900" y="1651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24</xdr:row>
      <xdr:rowOff>12700</xdr:rowOff>
    </xdr:from>
    <xdr:to>
      <xdr:col>85</xdr:col>
      <xdr:colOff>66675</xdr:colOff>
      <xdr:row>24</xdr:row>
      <xdr:rowOff>12700</xdr:rowOff>
    </xdr:to>
    <xdr:cxnSp macro="">
      <xdr:nvCxnSpPr>
        <xdr:cNvPr id="109" name="直線コネクタ 108">
          <a:extLst>
            <a:ext uri="{FF2B5EF4-FFF2-40B4-BE49-F238E27FC236}">
              <a16:creationId xmlns:a16="http://schemas.microsoft.com/office/drawing/2014/main" id="{00000000-0008-0000-0400-00006D000000}"/>
            </a:ext>
          </a:extLst>
        </xdr:cNvPr>
        <xdr:cNvCxnSpPr/>
      </xdr:nvCxnSpPr>
      <xdr:spPr>
        <a:xfrm>
          <a:off x="12446000" y="4127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23</xdr:row>
      <xdr:rowOff>41927</xdr:rowOff>
    </xdr:from>
    <xdr:ext cx="508000" cy="259045"/>
    <xdr:sp macro="" textlink="">
      <xdr:nvSpPr>
        <xdr:cNvPr id="110" name="テキスト ボックス 109">
          <a:extLst>
            <a:ext uri="{FF2B5EF4-FFF2-40B4-BE49-F238E27FC236}">
              <a16:creationId xmlns:a16="http://schemas.microsoft.com/office/drawing/2014/main" id="{00000000-0008-0000-0400-00006E000000}"/>
            </a:ext>
          </a:extLst>
        </xdr:cNvPr>
        <xdr:cNvSpPr txBox="1"/>
      </xdr:nvSpPr>
      <xdr:spPr>
        <a:xfrm>
          <a:off x="11938000" y="3985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22</xdr:row>
      <xdr:rowOff>29028</xdr:rowOff>
    </xdr:from>
    <xdr:to>
      <xdr:col>85</xdr:col>
      <xdr:colOff>66675</xdr:colOff>
      <xdr:row>22</xdr:row>
      <xdr:rowOff>29028</xdr:rowOff>
    </xdr:to>
    <xdr:cxnSp macro="">
      <xdr:nvCxnSpPr>
        <xdr:cNvPr id="111" name="直線コネクタ 110">
          <a:extLst>
            <a:ext uri="{FF2B5EF4-FFF2-40B4-BE49-F238E27FC236}">
              <a16:creationId xmlns:a16="http://schemas.microsoft.com/office/drawing/2014/main" id="{00000000-0008-0000-0400-00006F000000}"/>
            </a:ext>
          </a:extLst>
        </xdr:cNvPr>
        <xdr:cNvCxnSpPr/>
      </xdr:nvCxnSpPr>
      <xdr:spPr>
        <a:xfrm>
          <a:off x="12446000" y="3800928"/>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21</xdr:row>
      <xdr:rowOff>58255</xdr:rowOff>
    </xdr:from>
    <xdr:ext cx="508000" cy="259045"/>
    <xdr:sp macro="" textlink="">
      <xdr:nvSpPr>
        <xdr:cNvPr id="112" name="テキスト ボックス 111">
          <a:extLst>
            <a:ext uri="{FF2B5EF4-FFF2-40B4-BE49-F238E27FC236}">
              <a16:creationId xmlns:a16="http://schemas.microsoft.com/office/drawing/2014/main" id="{00000000-0008-0000-0400-000070000000}"/>
            </a:ext>
          </a:extLst>
        </xdr:cNvPr>
        <xdr:cNvSpPr txBox="1"/>
      </xdr:nvSpPr>
      <xdr:spPr>
        <a:xfrm>
          <a:off x="11938000" y="3658705"/>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20</xdr:row>
      <xdr:rowOff>45357</xdr:rowOff>
    </xdr:from>
    <xdr:to>
      <xdr:col>85</xdr:col>
      <xdr:colOff>66675</xdr:colOff>
      <xdr:row>20</xdr:row>
      <xdr:rowOff>45357</xdr:rowOff>
    </xdr:to>
    <xdr:cxnSp macro="">
      <xdr:nvCxnSpPr>
        <xdr:cNvPr id="113" name="直線コネクタ 112">
          <a:extLst>
            <a:ext uri="{FF2B5EF4-FFF2-40B4-BE49-F238E27FC236}">
              <a16:creationId xmlns:a16="http://schemas.microsoft.com/office/drawing/2014/main" id="{00000000-0008-0000-0400-000071000000}"/>
            </a:ext>
          </a:extLst>
        </xdr:cNvPr>
        <xdr:cNvCxnSpPr/>
      </xdr:nvCxnSpPr>
      <xdr:spPr>
        <a:xfrm>
          <a:off x="12446000" y="3474357"/>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19</xdr:row>
      <xdr:rowOff>74584</xdr:rowOff>
    </xdr:from>
    <xdr:ext cx="508000" cy="259045"/>
    <xdr:sp macro="" textlink="">
      <xdr:nvSpPr>
        <xdr:cNvPr id="114" name="テキスト ボックス 113">
          <a:extLst>
            <a:ext uri="{FF2B5EF4-FFF2-40B4-BE49-F238E27FC236}">
              <a16:creationId xmlns:a16="http://schemas.microsoft.com/office/drawing/2014/main" id="{00000000-0008-0000-0400-000072000000}"/>
            </a:ext>
          </a:extLst>
        </xdr:cNvPr>
        <xdr:cNvSpPr txBox="1"/>
      </xdr:nvSpPr>
      <xdr:spPr>
        <a:xfrm>
          <a:off x="11938000" y="3332134"/>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18</xdr:row>
      <xdr:rowOff>61686</xdr:rowOff>
    </xdr:from>
    <xdr:to>
      <xdr:col>85</xdr:col>
      <xdr:colOff>66675</xdr:colOff>
      <xdr:row>18</xdr:row>
      <xdr:rowOff>61686</xdr:rowOff>
    </xdr:to>
    <xdr:cxnSp macro="">
      <xdr:nvCxnSpPr>
        <xdr:cNvPr id="115" name="直線コネクタ 114">
          <a:extLst>
            <a:ext uri="{FF2B5EF4-FFF2-40B4-BE49-F238E27FC236}">
              <a16:creationId xmlns:a16="http://schemas.microsoft.com/office/drawing/2014/main" id="{00000000-0008-0000-0400-000073000000}"/>
            </a:ext>
          </a:extLst>
        </xdr:cNvPr>
        <xdr:cNvCxnSpPr/>
      </xdr:nvCxnSpPr>
      <xdr:spPr>
        <a:xfrm>
          <a:off x="12446000" y="3147786"/>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17</xdr:row>
      <xdr:rowOff>90913</xdr:rowOff>
    </xdr:from>
    <xdr:ext cx="508000" cy="259045"/>
    <xdr:sp macro="" textlink="">
      <xdr:nvSpPr>
        <xdr:cNvPr id="116" name="テキスト ボックス 115">
          <a:extLst>
            <a:ext uri="{FF2B5EF4-FFF2-40B4-BE49-F238E27FC236}">
              <a16:creationId xmlns:a16="http://schemas.microsoft.com/office/drawing/2014/main" id="{00000000-0008-0000-0400-000074000000}"/>
            </a:ext>
          </a:extLst>
        </xdr:cNvPr>
        <xdr:cNvSpPr txBox="1"/>
      </xdr:nvSpPr>
      <xdr:spPr>
        <a:xfrm>
          <a:off x="11938000" y="3005563"/>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27.0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16</xdr:row>
      <xdr:rowOff>78014</xdr:rowOff>
    </xdr:from>
    <xdr:to>
      <xdr:col>85</xdr:col>
      <xdr:colOff>66675</xdr:colOff>
      <xdr:row>16</xdr:row>
      <xdr:rowOff>78014</xdr:rowOff>
    </xdr:to>
    <xdr:cxnSp macro="">
      <xdr:nvCxnSpPr>
        <xdr:cNvPr id="117" name="直線コネクタ 116">
          <a:extLst>
            <a:ext uri="{FF2B5EF4-FFF2-40B4-BE49-F238E27FC236}">
              <a16:creationId xmlns:a16="http://schemas.microsoft.com/office/drawing/2014/main" id="{00000000-0008-0000-0400-000075000000}"/>
            </a:ext>
          </a:extLst>
        </xdr:cNvPr>
        <xdr:cNvCxnSpPr/>
      </xdr:nvCxnSpPr>
      <xdr:spPr>
        <a:xfrm>
          <a:off x="12446000" y="2821214"/>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15</xdr:row>
      <xdr:rowOff>107241</xdr:rowOff>
    </xdr:from>
    <xdr:ext cx="508000" cy="259045"/>
    <xdr:sp macro="" textlink="">
      <xdr:nvSpPr>
        <xdr:cNvPr id="118" name="テキスト ボックス 117">
          <a:extLst>
            <a:ext uri="{FF2B5EF4-FFF2-40B4-BE49-F238E27FC236}">
              <a16:creationId xmlns:a16="http://schemas.microsoft.com/office/drawing/2014/main" id="{00000000-0008-0000-0400-000076000000}"/>
            </a:ext>
          </a:extLst>
        </xdr:cNvPr>
        <xdr:cNvSpPr txBox="1"/>
      </xdr:nvSpPr>
      <xdr:spPr>
        <a:xfrm>
          <a:off x="11938000" y="2678991"/>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24.0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14</xdr:row>
      <xdr:rowOff>94343</xdr:rowOff>
    </xdr:from>
    <xdr:to>
      <xdr:col>85</xdr:col>
      <xdr:colOff>66675</xdr:colOff>
      <xdr:row>14</xdr:row>
      <xdr:rowOff>94343</xdr:rowOff>
    </xdr:to>
    <xdr:cxnSp macro="">
      <xdr:nvCxnSpPr>
        <xdr:cNvPr id="119" name="直線コネクタ 118">
          <a:extLst>
            <a:ext uri="{FF2B5EF4-FFF2-40B4-BE49-F238E27FC236}">
              <a16:creationId xmlns:a16="http://schemas.microsoft.com/office/drawing/2014/main" id="{00000000-0008-0000-0400-000077000000}"/>
            </a:ext>
          </a:extLst>
        </xdr:cNvPr>
        <xdr:cNvCxnSpPr/>
      </xdr:nvCxnSpPr>
      <xdr:spPr>
        <a:xfrm>
          <a:off x="12446000" y="2494643"/>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13</xdr:row>
      <xdr:rowOff>123570</xdr:rowOff>
    </xdr:from>
    <xdr:ext cx="508000" cy="259045"/>
    <xdr:sp macro="" textlink="">
      <xdr:nvSpPr>
        <xdr:cNvPr id="120" name="テキスト ボックス 119">
          <a:extLst>
            <a:ext uri="{FF2B5EF4-FFF2-40B4-BE49-F238E27FC236}">
              <a16:creationId xmlns:a16="http://schemas.microsoft.com/office/drawing/2014/main" id="{00000000-0008-0000-0400-000078000000}"/>
            </a:ext>
          </a:extLst>
        </xdr:cNvPr>
        <xdr:cNvSpPr txBox="1"/>
      </xdr:nvSpPr>
      <xdr:spPr>
        <a:xfrm>
          <a:off x="11938000" y="2352420"/>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21.0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12</xdr:row>
      <xdr:rowOff>110671</xdr:rowOff>
    </xdr:from>
    <xdr:to>
      <xdr:col>85</xdr:col>
      <xdr:colOff>66675</xdr:colOff>
      <xdr:row>12</xdr:row>
      <xdr:rowOff>110671</xdr:rowOff>
    </xdr:to>
    <xdr:cxnSp macro="">
      <xdr:nvCxnSpPr>
        <xdr:cNvPr id="121" name="直線コネクタ 120">
          <a:extLst>
            <a:ext uri="{FF2B5EF4-FFF2-40B4-BE49-F238E27FC236}">
              <a16:creationId xmlns:a16="http://schemas.microsoft.com/office/drawing/2014/main" id="{00000000-0008-0000-0400-000079000000}"/>
            </a:ext>
          </a:extLst>
        </xdr:cNvPr>
        <xdr:cNvCxnSpPr/>
      </xdr:nvCxnSpPr>
      <xdr:spPr>
        <a:xfrm>
          <a:off x="12446000" y="2168071"/>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11</xdr:row>
      <xdr:rowOff>139898</xdr:rowOff>
    </xdr:from>
    <xdr:ext cx="508000" cy="259045"/>
    <xdr:sp macro="" textlink="">
      <xdr:nvSpPr>
        <xdr:cNvPr id="122" name="テキスト ボックス 121">
          <a:extLst>
            <a:ext uri="{FF2B5EF4-FFF2-40B4-BE49-F238E27FC236}">
              <a16:creationId xmlns:a16="http://schemas.microsoft.com/office/drawing/2014/main" id="{00000000-0008-0000-0400-00007A000000}"/>
            </a:ext>
          </a:extLst>
        </xdr:cNvPr>
        <xdr:cNvSpPr txBox="1"/>
      </xdr:nvSpPr>
      <xdr:spPr>
        <a:xfrm>
          <a:off x="11938000" y="2025848"/>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10</xdr:row>
      <xdr:rowOff>127000</xdr:rowOff>
    </xdr:from>
    <xdr:to>
      <xdr:col>85</xdr:col>
      <xdr:colOff>66675</xdr:colOff>
      <xdr:row>10</xdr:row>
      <xdr:rowOff>127000</xdr:rowOff>
    </xdr:to>
    <xdr:cxnSp macro="">
      <xdr:nvCxnSpPr>
        <xdr:cNvPr id="123" name="直線コネクタ 122">
          <a:extLst>
            <a:ext uri="{FF2B5EF4-FFF2-40B4-BE49-F238E27FC236}">
              <a16:creationId xmlns:a16="http://schemas.microsoft.com/office/drawing/2014/main" id="{00000000-0008-0000-0400-00007B000000}"/>
            </a:ext>
          </a:extLst>
        </xdr:cNvPr>
        <xdr:cNvCxnSpPr/>
      </xdr:nvCxnSpPr>
      <xdr:spPr>
        <a:xfrm>
          <a:off x="12446000" y="1841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9</xdr:row>
      <xdr:rowOff>156227</xdr:rowOff>
    </xdr:from>
    <xdr:ext cx="508000" cy="259045"/>
    <xdr:sp macro="" textlink="">
      <xdr:nvSpPr>
        <xdr:cNvPr id="124" name="テキスト ボックス 123">
          <a:extLst>
            <a:ext uri="{FF2B5EF4-FFF2-40B4-BE49-F238E27FC236}">
              <a16:creationId xmlns:a16="http://schemas.microsoft.com/office/drawing/2014/main" id="{00000000-0008-0000-0400-00007C000000}"/>
            </a:ext>
          </a:extLst>
        </xdr:cNvPr>
        <xdr:cNvSpPr txBox="1"/>
      </xdr:nvSpPr>
      <xdr:spPr>
        <a:xfrm>
          <a:off x="11938000" y="1699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10</xdr:row>
      <xdr:rowOff>127000</xdr:rowOff>
    </xdr:from>
    <xdr:to>
      <xdr:col>85</xdr:col>
      <xdr:colOff>66675</xdr:colOff>
      <xdr:row>24</xdr:row>
      <xdr:rowOff>12700</xdr:rowOff>
    </xdr:to>
    <xdr:sp macro="" textlink="">
      <xdr:nvSpPr>
        <xdr:cNvPr id="125" name="物件費グラフ枠">
          <a:extLst>
            <a:ext uri="{FF2B5EF4-FFF2-40B4-BE49-F238E27FC236}">
              <a16:creationId xmlns:a16="http://schemas.microsoft.com/office/drawing/2014/main" id="{00000000-0008-0000-0400-00007D000000}"/>
            </a:ext>
          </a:extLst>
        </xdr:cNvPr>
        <xdr:cNvSpPr/>
      </xdr:nvSpPr>
      <xdr:spPr>
        <a:xfrm>
          <a:off x="12446000" y="1841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82</xdr:col>
      <xdr:colOff>107950</xdr:colOff>
      <xdr:row>13</xdr:row>
      <xdr:rowOff>58964</xdr:rowOff>
    </xdr:from>
    <xdr:to>
      <xdr:col>82</xdr:col>
      <xdr:colOff>107950</xdr:colOff>
      <xdr:row>20</xdr:row>
      <xdr:rowOff>132443</xdr:rowOff>
    </xdr:to>
    <xdr:cxnSp macro="">
      <xdr:nvCxnSpPr>
        <xdr:cNvPr id="126" name="直線コネクタ 125">
          <a:extLst>
            <a:ext uri="{FF2B5EF4-FFF2-40B4-BE49-F238E27FC236}">
              <a16:creationId xmlns:a16="http://schemas.microsoft.com/office/drawing/2014/main" id="{00000000-0008-0000-0400-00007E000000}"/>
            </a:ext>
          </a:extLst>
        </xdr:cNvPr>
        <xdr:cNvCxnSpPr/>
      </xdr:nvCxnSpPr>
      <xdr:spPr>
        <a:xfrm flipV="1">
          <a:off x="16510000" y="2287814"/>
          <a:ext cx="0" cy="1273629"/>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20</xdr:row>
      <xdr:rowOff>104520</xdr:rowOff>
    </xdr:from>
    <xdr:ext cx="762000" cy="259045"/>
    <xdr:sp macro="" textlink="">
      <xdr:nvSpPr>
        <xdr:cNvPr id="127" name="物件費最小値テキスト">
          <a:extLst>
            <a:ext uri="{FF2B5EF4-FFF2-40B4-BE49-F238E27FC236}">
              <a16:creationId xmlns:a16="http://schemas.microsoft.com/office/drawing/2014/main" id="{00000000-0008-0000-0400-00007F000000}"/>
            </a:ext>
          </a:extLst>
        </xdr:cNvPr>
        <xdr:cNvSpPr txBox="1"/>
      </xdr:nvSpPr>
      <xdr:spPr>
        <a:xfrm>
          <a:off x="16598900" y="35335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30.8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20</xdr:row>
      <xdr:rowOff>132443</xdr:rowOff>
    </xdr:from>
    <xdr:to>
      <xdr:col>82</xdr:col>
      <xdr:colOff>196850</xdr:colOff>
      <xdr:row>20</xdr:row>
      <xdr:rowOff>132443</xdr:rowOff>
    </xdr:to>
    <xdr:cxnSp macro="">
      <xdr:nvCxnSpPr>
        <xdr:cNvPr id="128" name="直線コネクタ 127">
          <a:extLst>
            <a:ext uri="{FF2B5EF4-FFF2-40B4-BE49-F238E27FC236}">
              <a16:creationId xmlns:a16="http://schemas.microsoft.com/office/drawing/2014/main" id="{00000000-0008-0000-0400-000080000000}"/>
            </a:ext>
          </a:extLst>
        </xdr:cNvPr>
        <xdr:cNvCxnSpPr/>
      </xdr:nvCxnSpPr>
      <xdr:spPr>
        <a:xfrm>
          <a:off x="16421100" y="356144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11</xdr:row>
      <xdr:rowOff>145341</xdr:rowOff>
    </xdr:from>
    <xdr:ext cx="762000" cy="259045"/>
    <xdr:sp macro="" textlink="">
      <xdr:nvSpPr>
        <xdr:cNvPr id="129" name="物件費最大値テキスト">
          <a:extLst>
            <a:ext uri="{FF2B5EF4-FFF2-40B4-BE49-F238E27FC236}">
              <a16:creationId xmlns:a16="http://schemas.microsoft.com/office/drawing/2014/main" id="{00000000-0008-0000-0400-000081000000}"/>
            </a:ext>
          </a:extLst>
        </xdr:cNvPr>
        <xdr:cNvSpPr txBox="1"/>
      </xdr:nvSpPr>
      <xdr:spPr>
        <a:xfrm>
          <a:off x="16598900" y="203129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19.1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13</xdr:row>
      <xdr:rowOff>58964</xdr:rowOff>
    </xdr:from>
    <xdr:to>
      <xdr:col>82</xdr:col>
      <xdr:colOff>196850</xdr:colOff>
      <xdr:row>13</xdr:row>
      <xdr:rowOff>58964</xdr:rowOff>
    </xdr:to>
    <xdr:cxnSp macro="">
      <xdr:nvCxnSpPr>
        <xdr:cNvPr id="130" name="直線コネクタ 129">
          <a:extLst>
            <a:ext uri="{FF2B5EF4-FFF2-40B4-BE49-F238E27FC236}">
              <a16:creationId xmlns:a16="http://schemas.microsoft.com/office/drawing/2014/main" id="{00000000-0008-0000-0400-000082000000}"/>
            </a:ext>
          </a:extLst>
        </xdr:cNvPr>
        <xdr:cNvCxnSpPr/>
      </xdr:nvCxnSpPr>
      <xdr:spPr>
        <a:xfrm>
          <a:off x="16421100" y="228781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69850</xdr:colOff>
      <xdr:row>17</xdr:row>
      <xdr:rowOff>135164</xdr:rowOff>
    </xdr:from>
    <xdr:to>
      <xdr:col>82</xdr:col>
      <xdr:colOff>107950</xdr:colOff>
      <xdr:row>19</xdr:row>
      <xdr:rowOff>64407</xdr:rowOff>
    </xdr:to>
    <xdr:cxnSp macro="">
      <xdr:nvCxnSpPr>
        <xdr:cNvPr id="131" name="直線コネクタ 130">
          <a:extLst>
            <a:ext uri="{FF2B5EF4-FFF2-40B4-BE49-F238E27FC236}">
              <a16:creationId xmlns:a16="http://schemas.microsoft.com/office/drawing/2014/main" id="{00000000-0008-0000-0400-000083000000}"/>
            </a:ext>
          </a:extLst>
        </xdr:cNvPr>
        <xdr:cNvCxnSpPr/>
      </xdr:nvCxnSpPr>
      <xdr:spPr>
        <a:xfrm>
          <a:off x="15671800" y="3049814"/>
          <a:ext cx="838200" cy="27214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14</xdr:row>
      <xdr:rowOff>30134</xdr:rowOff>
    </xdr:from>
    <xdr:ext cx="762000" cy="259045"/>
    <xdr:sp macro="" textlink="">
      <xdr:nvSpPr>
        <xdr:cNvPr id="132" name="物件費平均値テキスト">
          <a:extLst>
            <a:ext uri="{FF2B5EF4-FFF2-40B4-BE49-F238E27FC236}">
              <a16:creationId xmlns:a16="http://schemas.microsoft.com/office/drawing/2014/main" id="{00000000-0008-0000-0400-000084000000}"/>
            </a:ext>
          </a:extLst>
        </xdr:cNvPr>
        <xdr:cNvSpPr txBox="1"/>
      </xdr:nvSpPr>
      <xdr:spPr>
        <a:xfrm>
          <a:off x="16598900" y="2430434"/>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22.3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15</xdr:row>
      <xdr:rowOff>13607</xdr:rowOff>
    </xdr:from>
    <xdr:to>
      <xdr:col>82</xdr:col>
      <xdr:colOff>158750</xdr:colOff>
      <xdr:row>15</xdr:row>
      <xdr:rowOff>115207</xdr:rowOff>
    </xdr:to>
    <xdr:sp macro="" textlink="">
      <xdr:nvSpPr>
        <xdr:cNvPr id="133" name="フローチャート: 判断 132">
          <a:extLst>
            <a:ext uri="{FF2B5EF4-FFF2-40B4-BE49-F238E27FC236}">
              <a16:creationId xmlns:a16="http://schemas.microsoft.com/office/drawing/2014/main" id="{00000000-0008-0000-0400-000085000000}"/>
            </a:ext>
          </a:extLst>
        </xdr:cNvPr>
        <xdr:cNvSpPr/>
      </xdr:nvSpPr>
      <xdr:spPr>
        <a:xfrm>
          <a:off x="16459200" y="258535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180975</xdr:colOff>
      <xdr:row>17</xdr:row>
      <xdr:rowOff>113393</xdr:rowOff>
    </xdr:from>
    <xdr:to>
      <xdr:col>78</xdr:col>
      <xdr:colOff>69850</xdr:colOff>
      <xdr:row>17</xdr:row>
      <xdr:rowOff>135164</xdr:rowOff>
    </xdr:to>
    <xdr:cxnSp macro="">
      <xdr:nvCxnSpPr>
        <xdr:cNvPr id="134" name="直線コネクタ 133">
          <a:extLst>
            <a:ext uri="{FF2B5EF4-FFF2-40B4-BE49-F238E27FC236}">
              <a16:creationId xmlns:a16="http://schemas.microsoft.com/office/drawing/2014/main" id="{00000000-0008-0000-0400-000086000000}"/>
            </a:ext>
          </a:extLst>
        </xdr:cNvPr>
        <xdr:cNvCxnSpPr/>
      </xdr:nvCxnSpPr>
      <xdr:spPr>
        <a:xfrm>
          <a:off x="14782800" y="3028043"/>
          <a:ext cx="889000" cy="2177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19050</xdr:colOff>
      <xdr:row>14</xdr:row>
      <xdr:rowOff>119743</xdr:rowOff>
    </xdr:from>
    <xdr:to>
      <xdr:col>78</xdr:col>
      <xdr:colOff>120650</xdr:colOff>
      <xdr:row>15</xdr:row>
      <xdr:rowOff>49893</xdr:rowOff>
    </xdr:to>
    <xdr:sp macro="" textlink="">
      <xdr:nvSpPr>
        <xdr:cNvPr id="135" name="フローチャート: 判断 134">
          <a:extLst>
            <a:ext uri="{FF2B5EF4-FFF2-40B4-BE49-F238E27FC236}">
              <a16:creationId xmlns:a16="http://schemas.microsoft.com/office/drawing/2014/main" id="{00000000-0008-0000-0400-000087000000}"/>
            </a:ext>
          </a:extLst>
        </xdr:cNvPr>
        <xdr:cNvSpPr/>
      </xdr:nvSpPr>
      <xdr:spPr>
        <a:xfrm>
          <a:off x="15621000" y="252004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13</xdr:row>
      <xdr:rowOff>60070</xdr:rowOff>
    </xdr:from>
    <xdr:ext cx="736600" cy="259045"/>
    <xdr:sp macro="" textlink="">
      <xdr:nvSpPr>
        <xdr:cNvPr id="136" name="テキスト ボックス 135">
          <a:extLst>
            <a:ext uri="{FF2B5EF4-FFF2-40B4-BE49-F238E27FC236}">
              <a16:creationId xmlns:a16="http://schemas.microsoft.com/office/drawing/2014/main" id="{00000000-0008-0000-0400-000088000000}"/>
            </a:ext>
          </a:extLst>
        </xdr:cNvPr>
        <xdr:cNvSpPr txBox="1"/>
      </xdr:nvSpPr>
      <xdr:spPr>
        <a:xfrm>
          <a:off x="15290800" y="2288920"/>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21.7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92075</xdr:colOff>
      <xdr:row>17</xdr:row>
      <xdr:rowOff>80736</xdr:rowOff>
    </xdr:from>
    <xdr:to>
      <xdr:col>73</xdr:col>
      <xdr:colOff>180975</xdr:colOff>
      <xdr:row>17</xdr:row>
      <xdr:rowOff>113393</xdr:rowOff>
    </xdr:to>
    <xdr:cxnSp macro="">
      <xdr:nvCxnSpPr>
        <xdr:cNvPr id="137" name="直線コネクタ 136">
          <a:extLst>
            <a:ext uri="{FF2B5EF4-FFF2-40B4-BE49-F238E27FC236}">
              <a16:creationId xmlns:a16="http://schemas.microsoft.com/office/drawing/2014/main" id="{00000000-0008-0000-0400-000089000000}"/>
            </a:ext>
          </a:extLst>
        </xdr:cNvPr>
        <xdr:cNvCxnSpPr/>
      </xdr:nvCxnSpPr>
      <xdr:spPr>
        <a:xfrm>
          <a:off x="13893800" y="2995386"/>
          <a:ext cx="889000" cy="3265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73</xdr:col>
      <xdr:colOff>130175</xdr:colOff>
      <xdr:row>14</xdr:row>
      <xdr:rowOff>87086</xdr:rowOff>
    </xdr:from>
    <xdr:to>
      <xdr:col>74</xdr:col>
      <xdr:colOff>31750</xdr:colOff>
      <xdr:row>15</xdr:row>
      <xdr:rowOff>17236</xdr:rowOff>
    </xdr:to>
    <xdr:sp macro="" textlink="">
      <xdr:nvSpPr>
        <xdr:cNvPr id="138" name="フローチャート: 判断 137">
          <a:extLst>
            <a:ext uri="{FF2B5EF4-FFF2-40B4-BE49-F238E27FC236}">
              <a16:creationId xmlns:a16="http://schemas.microsoft.com/office/drawing/2014/main" id="{00000000-0008-0000-0400-00008A000000}"/>
            </a:ext>
          </a:extLst>
        </xdr:cNvPr>
        <xdr:cNvSpPr/>
      </xdr:nvSpPr>
      <xdr:spPr>
        <a:xfrm>
          <a:off x="14732000" y="248738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13</xdr:row>
      <xdr:rowOff>27413</xdr:rowOff>
    </xdr:from>
    <xdr:ext cx="762000" cy="259045"/>
    <xdr:sp macro="" textlink="">
      <xdr:nvSpPr>
        <xdr:cNvPr id="139" name="テキスト ボックス 138">
          <a:extLst>
            <a:ext uri="{FF2B5EF4-FFF2-40B4-BE49-F238E27FC236}">
              <a16:creationId xmlns:a16="http://schemas.microsoft.com/office/drawing/2014/main" id="{00000000-0008-0000-0400-00008B000000}"/>
            </a:ext>
          </a:extLst>
        </xdr:cNvPr>
        <xdr:cNvSpPr txBox="1"/>
      </xdr:nvSpPr>
      <xdr:spPr>
        <a:xfrm>
          <a:off x="14401800" y="225626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21.4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3175</xdr:colOff>
      <xdr:row>16</xdr:row>
      <xdr:rowOff>132443</xdr:rowOff>
    </xdr:from>
    <xdr:to>
      <xdr:col>69</xdr:col>
      <xdr:colOff>92075</xdr:colOff>
      <xdr:row>17</xdr:row>
      <xdr:rowOff>80736</xdr:rowOff>
    </xdr:to>
    <xdr:cxnSp macro="">
      <xdr:nvCxnSpPr>
        <xdr:cNvPr id="140" name="直線コネクタ 139">
          <a:extLst>
            <a:ext uri="{FF2B5EF4-FFF2-40B4-BE49-F238E27FC236}">
              <a16:creationId xmlns:a16="http://schemas.microsoft.com/office/drawing/2014/main" id="{00000000-0008-0000-0400-00008C000000}"/>
            </a:ext>
          </a:extLst>
        </xdr:cNvPr>
        <xdr:cNvCxnSpPr/>
      </xdr:nvCxnSpPr>
      <xdr:spPr>
        <a:xfrm>
          <a:off x="13004800" y="2875643"/>
          <a:ext cx="889000" cy="11974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69</xdr:col>
      <xdr:colOff>41275</xdr:colOff>
      <xdr:row>14</xdr:row>
      <xdr:rowOff>141514</xdr:rowOff>
    </xdr:from>
    <xdr:to>
      <xdr:col>69</xdr:col>
      <xdr:colOff>142875</xdr:colOff>
      <xdr:row>15</xdr:row>
      <xdr:rowOff>71664</xdr:rowOff>
    </xdr:to>
    <xdr:sp macro="" textlink="">
      <xdr:nvSpPr>
        <xdr:cNvPr id="141" name="フローチャート: 判断 140">
          <a:extLst>
            <a:ext uri="{FF2B5EF4-FFF2-40B4-BE49-F238E27FC236}">
              <a16:creationId xmlns:a16="http://schemas.microsoft.com/office/drawing/2014/main" id="{00000000-0008-0000-0400-00008D000000}"/>
            </a:ext>
          </a:extLst>
        </xdr:cNvPr>
        <xdr:cNvSpPr/>
      </xdr:nvSpPr>
      <xdr:spPr>
        <a:xfrm>
          <a:off x="13843000" y="254181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13</xdr:row>
      <xdr:rowOff>81841</xdr:rowOff>
    </xdr:from>
    <xdr:ext cx="762000" cy="259045"/>
    <xdr:sp macro="" textlink="">
      <xdr:nvSpPr>
        <xdr:cNvPr id="142" name="テキスト ボックス 141">
          <a:extLst>
            <a:ext uri="{FF2B5EF4-FFF2-40B4-BE49-F238E27FC236}">
              <a16:creationId xmlns:a16="http://schemas.microsoft.com/office/drawing/2014/main" id="{00000000-0008-0000-0400-00008E000000}"/>
            </a:ext>
          </a:extLst>
        </xdr:cNvPr>
        <xdr:cNvSpPr txBox="1"/>
      </xdr:nvSpPr>
      <xdr:spPr>
        <a:xfrm>
          <a:off x="13512800" y="231069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21.9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14</xdr:row>
      <xdr:rowOff>65314</xdr:rowOff>
    </xdr:from>
    <xdr:to>
      <xdr:col>65</xdr:col>
      <xdr:colOff>53975</xdr:colOff>
      <xdr:row>14</xdr:row>
      <xdr:rowOff>166914</xdr:rowOff>
    </xdr:to>
    <xdr:sp macro="" textlink="">
      <xdr:nvSpPr>
        <xdr:cNvPr id="143" name="フローチャート: 判断 142">
          <a:extLst>
            <a:ext uri="{FF2B5EF4-FFF2-40B4-BE49-F238E27FC236}">
              <a16:creationId xmlns:a16="http://schemas.microsoft.com/office/drawing/2014/main" id="{00000000-0008-0000-0400-00008F000000}"/>
            </a:ext>
          </a:extLst>
        </xdr:cNvPr>
        <xdr:cNvSpPr/>
      </xdr:nvSpPr>
      <xdr:spPr>
        <a:xfrm>
          <a:off x="12954000" y="246561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13</xdr:row>
      <xdr:rowOff>5641</xdr:rowOff>
    </xdr:from>
    <xdr:ext cx="762000" cy="259045"/>
    <xdr:sp macro="" textlink="">
      <xdr:nvSpPr>
        <xdr:cNvPr id="144" name="テキスト ボックス 143">
          <a:extLst>
            <a:ext uri="{FF2B5EF4-FFF2-40B4-BE49-F238E27FC236}">
              <a16:creationId xmlns:a16="http://schemas.microsoft.com/office/drawing/2014/main" id="{00000000-0008-0000-0400-000090000000}"/>
            </a:ext>
          </a:extLst>
        </xdr:cNvPr>
        <xdr:cNvSpPr txBox="1"/>
      </xdr:nvSpPr>
      <xdr:spPr>
        <a:xfrm>
          <a:off x="12623800" y="223449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21.2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81</xdr:col>
      <xdr:colOff>92075</xdr:colOff>
      <xdr:row>24</xdr:row>
      <xdr:rowOff>10177</xdr:rowOff>
    </xdr:from>
    <xdr:ext cx="762000" cy="259045"/>
    <xdr:sp macro="" textlink="">
      <xdr:nvSpPr>
        <xdr:cNvPr id="145" name="テキスト ボックス 144">
          <a:extLst>
            <a:ext uri="{FF2B5EF4-FFF2-40B4-BE49-F238E27FC236}">
              <a16:creationId xmlns:a16="http://schemas.microsoft.com/office/drawing/2014/main" id="{00000000-0008-0000-0400-000091000000}"/>
            </a:ext>
          </a:extLst>
        </xdr:cNvPr>
        <xdr:cNvSpPr txBox="1"/>
      </xdr:nvSpPr>
      <xdr:spPr>
        <a:xfrm>
          <a:off x="162941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77</xdr:col>
      <xdr:colOff>53975</xdr:colOff>
      <xdr:row>24</xdr:row>
      <xdr:rowOff>10177</xdr:rowOff>
    </xdr:from>
    <xdr:ext cx="762000" cy="259045"/>
    <xdr:sp macro="" textlink="">
      <xdr:nvSpPr>
        <xdr:cNvPr id="146" name="テキスト ボックス 145">
          <a:extLst>
            <a:ext uri="{FF2B5EF4-FFF2-40B4-BE49-F238E27FC236}">
              <a16:creationId xmlns:a16="http://schemas.microsoft.com/office/drawing/2014/main" id="{00000000-0008-0000-0400-000092000000}"/>
            </a:ext>
          </a:extLst>
        </xdr:cNvPr>
        <xdr:cNvSpPr txBox="1"/>
      </xdr:nvSpPr>
      <xdr:spPr>
        <a:xfrm>
          <a:off x="154559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72</xdr:col>
      <xdr:colOff>165100</xdr:colOff>
      <xdr:row>24</xdr:row>
      <xdr:rowOff>10177</xdr:rowOff>
    </xdr:from>
    <xdr:ext cx="762000" cy="259045"/>
    <xdr:sp macro="" textlink="">
      <xdr:nvSpPr>
        <xdr:cNvPr id="147" name="テキスト ボックス 146">
          <a:extLst>
            <a:ext uri="{FF2B5EF4-FFF2-40B4-BE49-F238E27FC236}">
              <a16:creationId xmlns:a16="http://schemas.microsoft.com/office/drawing/2014/main" id="{00000000-0008-0000-0400-000093000000}"/>
            </a:ext>
          </a:extLst>
        </xdr:cNvPr>
        <xdr:cNvSpPr txBox="1"/>
      </xdr:nvSpPr>
      <xdr:spPr>
        <a:xfrm>
          <a:off x="145669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68</xdr:col>
      <xdr:colOff>76200</xdr:colOff>
      <xdr:row>24</xdr:row>
      <xdr:rowOff>10177</xdr:rowOff>
    </xdr:from>
    <xdr:ext cx="762000" cy="259045"/>
    <xdr:sp macro="" textlink="">
      <xdr:nvSpPr>
        <xdr:cNvPr id="148" name="テキスト ボックス 147">
          <a:extLst>
            <a:ext uri="{FF2B5EF4-FFF2-40B4-BE49-F238E27FC236}">
              <a16:creationId xmlns:a16="http://schemas.microsoft.com/office/drawing/2014/main" id="{00000000-0008-0000-0400-000094000000}"/>
            </a:ext>
          </a:extLst>
        </xdr:cNvPr>
        <xdr:cNvSpPr txBox="1"/>
      </xdr:nvSpPr>
      <xdr:spPr>
        <a:xfrm>
          <a:off x="136779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187325</xdr:colOff>
      <xdr:row>24</xdr:row>
      <xdr:rowOff>10177</xdr:rowOff>
    </xdr:from>
    <xdr:ext cx="762000" cy="259045"/>
    <xdr:sp macro="" textlink="">
      <xdr:nvSpPr>
        <xdr:cNvPr id="149" name="テキスト ボックス 148">
          <a:extLst>
            <a:ext uri="{FF2B5EF4-FFF2-40B4-BE49-F238E27FC236}">
              <a16:creationId xmlns:a16="http://schemas.microsoft.com/office/drawing/2014/main" id="{00000000-0008-0000-0400-000095000000}"/>
            </a:ext>
          </a:extLst>
        </xdr:cNvPr>
        <xdr:cNvSpPr txBox="1"/>
      </xdr:nvSpPr>
      <xdr:spPr>
        <a:xfrm>
          <a:off x="127889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19</xdr:row>
      <xdr:rowOff>13607</xdr:rowOff>
    </xdr:from>
    <xdr:to>
      <xdr:col>82</xdr:col>
      <xdr:colOff>158750</xdr:colOff>
      <xdr:row>19</xdr:row>
      <xdr:rowOff>115207</xdr:rowOff>
    </xdr:to>
    <xdr:sp macro="" textlink="">
      <xdr:nvSpPr>
        <xdr:cNvPr id="150" name="楕円 149">
          <a:extLst>
            <a:ext uri="{FF2B5EF4-FFF2-40B4-BE49-F238E27FC236}">
              <a16:creationId xmlns:a16="http://schemas.microsoft.com/office/drawing/2014/main" id="{00000000-0008-0000-0400-000096000000}"/>
            </a:ext>
          </a:extLst>
        </xdr:cNvPr>
        <xdr:cNvSpPr/>
      </xdr:nvSpPr>
      <xdr:spPr>
        <a:xfrm>
          <a:off x="16459200" y="327115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82</xdr:col>
      <xdr:colOff>196850</xdr:colOff>
      <xdr:row>18</xdr:row>
      <xdr:rowOff>157134</xdr:rowOff>
    </xdr:from>
    <xdr:ext cx="762000" cy="259045"/>
    <xdr:sp macro="" textlink="">
      <xdr:nvSpPr>
        <xdr:cNvPr id="151" name="物件費該当値テキスト">
          <a:extLst>
            <a:ext uri="{FF2B5EF4-FFF2-40B4-BE49-F238E27FC236}">
              <a16:creationId xmlns:a16="http://schemas.microsoft.com/office/drawing/2014/main" id="{00000000-0008-0000-0400-000097000000}"/>
            </a:ext>
          </a:extLst>
        </xdr:cNvPr>
        <xdr:cNvSpPr txBox="1"/>
      </xdr:nvSpPr>
      <xdr:spPr>
        <a:xfrm>
          <a:off x="16598900" y="32432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28.6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78</xdr:col>
      <xdr:colOff>19050</xdr:colOff>
      <xdr:row>17</xdr:row>
      <xdr:rowOff>84364</xdr:rowOff>
    </xdr:from>
    <xdr:to>
      <xdr:col>78</xdr:col>
      <xdr:colOff>120650</xdr:colOff>
      <xdr:row>18</xdr:row>
      <xdr:rowOff>14514</xdr:rowOff>
    </xdr:to>
    <xdr:sp macro="" textlink="">
      <xdr:nvSpPr>
        <xdr:cNvPr id="152" name="楕円 151">
          <a:extLst>
            <a:ext uri="{FF2B5EF4-FFF2-40B4-BE49-F238E27FC236}">
              <a16:creationId xmlns:a16="http://schemas.microsoft.com/office/drawing/2014/main" id="{00000000-0008-0000-0400-000098000000}"/>
            </a:ext>
          </a:extLst>
        </xdr:cNvPr>
        <xdr:cNvSpPr/>
      </xdr:nvSpPr>
      <xdr:spPr>
        <a:xfrm>
          <a:off x="15621000" y="299901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17</xdr:row>
      <xdr:rowOff>170741</xdr:rowOff>
    </xdr:from>
    <xdr:ext cx="736600" cy="259045"/>
    <xdr:sp macro="" textlink="">
      <xdr:nvSpPr>
        <xdr:cNvPr id="153" name="テキスト ボックス 152">
          <a:extLst>
            <a:ext uri="{FF2B5EF4-FFF2-40B4-BE49-F238E27FC236}">
              <a16:creationId xmlns:a16="http://schemas.microsoft.com/office/drawing/2014/main" id="{00000000-0008-0000-0400-000099000000}"/>
            </a:ext>
          </a:extLst>
        </xdr:cNvPr>
        <xdr:cNvSpPr txBox="1"/>
      </xdr:nvSpPr>
      <xdr:spPr>
        <a:xfrm>
          <a:off x="15290800" y="3085391"/>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26.1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73</xdr:col>
      <xdr:colOff>130175</xdr:colOff>
      <xdr:row>17</xdr:row>
      <xdr:rowOff>62593</xdr:rowOff>
    </xdr:from>
    <xdr:to>
      <xdr:col>74</xdr:col>
      <xdr:colOff>31750</xdr:colOff>
      <xdr:row>17</xdr:row>
      <xdr:rowOff>164193</xdr:rowOff>
    </xdr:to>
    <xdr:sp macro="" textlink="">
      <xdr:nvSpPr>
        <xdr:cNvPr id="154" name="楕円 153">
          <a:extLst>
            <a:ext uri="{FF2B5EF4-FFF2-40B4-BE49-F238E27FC236}">
              <a16:creationId xmlns:a16="http://schemas.microsoft.com/office/drawing/2014/main" id="{00000000-0008-0000-0400-00009A000000}"/>
            </a:ext>
          </a:extLst>
        </xdr:cNvPr>
        <xdr:cNvSpPr/>
      </xdr:nvSpPr>
      <xdr:spPr>
        <a:xfrm>
          <a:off x="14732000" y="297724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17</xdr:row>
      <xdr:rowOff>148970</xdr:rowOff>
    </xdr:from>
    <xdr:ext cx="762000" cy="259045"/>
    <xdr:sp macro="" textlink="">
      <xdr:nvSpPr>
        <xdr:cNvPr id="155" name="テキスト ボックス 154">
          <a:extLst>
            <a:ext uri="{FF2B5EF4-FFF2-40B4-BE49-F238E27FC236}">
              <a16:creationId xmlns:a16="http://schemas.microsoft.com/office/drawing/2014/main" id="{00000000-0008-0000-0400-00009B000000}"/>
            </a:ext>
          </a:extLst>
        </xdr:cNvPr>
        <xdr:cNvSpPr txBox="1"/>
      </xdr:nvSpPr>
      <xdr:spPr>
        <a:xfrm>
          <a:off x="14401800" y="30636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25.9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41275</xdr:colOff>
      <xdr:row>17</xdr:row>
      <xdr:rowOff>29936</xdr:rowOff>
    </xdr:from>
    <xdr:to>
      <xdr:col>69</xdr:col>
      <xdr:colOff>142875</xdr:colOff>
      <xdr:row>17</xdr:row>
      <xdr:rowOff>131536</xdr:rowOff>
    </xdr:to>
    <xdr:sp macro="" textlink="">
      <xdr:nvSpPr>
        <xdr:cNvPr id="156" name="楕円 155">
          <a:extLst>
            <a:ext uri="{FF2B5EF4-FFF2-40B4-BE49-F238E27FC236}">
              <a16:creationId xmlns:a16="http://schemas.microsoft.com/office/drawing/2014/main" id="{00000000-0008-0000-0400-00009C000000}"/>
            </a:ext>
          </a:extLst>
        </xdr:cNvPr>
        <xdr:cNvSpPr/>
      </xdr:nvSpPr>
      <xdr:spPr>
        <a:xfrm>
          <a:off x="13843000" y="294458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17</xdr:row>
      <xdr:rowOff>116313</xdr:rowOff>
    </xdr:from>
    <xdr:ext cx="762000" cy="259045"/>
    <xdr:sp macro="" textlink="">
      <xdr:nvSpPr>
        <xdr:cNvPr id="157" name="テキスト ボックス 156">
          <a:extLst>
            <a:ext uri="{FF2B5EF4-FFF2-40B4-BE49-F238E27FC236}">
              <a16:creationId xmlns:a16="http://schemas.microsoft.com/office/drawing/2014/main" id="{00000000-0008-0000-0400-00009D000000}"/>
            </a:ext>
          </a:extLst>
        </xdr:cNvPr>
        <xdr:cNvSpPr txBox="1"/>
      </xdr:nvSpPr>
      <xdr:spPr>
        <a:xfrm>
          <a:off x="13512800" y="303096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25.6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16</xdr:row>
      <xdr:rowOff>81643</xdr:rowOff>
    </xdr:from>
    <xdr:to>
      <xdr:col>65</xdr:col>
      <xdr:colOff>53975</xdr:colOff>
      <xdr:row>17</xdr:row>
      <xdr:rowOff>11793</xdr:rowOff>
    </xdr:to>
    <xdr:sp macro="" textlink="">
      <xdr:nvSpPr>
        <xdr:cNvPr id="158" name="楕円 157">
          <a:extLst>
            <a:ext uri="{FF2B5EF4-FFF2-40B4-BE49-F238E27FC236}">
              <a16:creationId xmlns:a16="http://schemas.microsoft.com/office/drawing/2014/main" id="{00000000-0008-0000-0400-00009E000000}"/>
            </a:ext>
          </a:extLst>
        </xdr:cNvPr>
        <xdr:cNvSpPr/>
      </xdr:nvSpPr>
      <xdr:spPr>
        <a:xfrm>
          <a:off x="12954000" y="282484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16</xdr:row>
      <xdr:rowOff>168020</xdr:rowOff>
    </xdr:from>
    <xdr:ext cx="762000" cy="259045"/>
    <xdr:sp macro="" textlink="">
      <xdr:nvSpPr>
        <xdr:cNvPr id="159" name="テキスト ボックス 158">
          <a:extLst>
            <a:ext uri="{FF2B5EF4-FFF2-40B4-BE49-F238E27FC236}">
              <a16:creationId xmlns:a16="http://schemas.microsoft.com/office/drawing/2014/main" id="{00000000-0008-0000-0400-00009F000000}"/>
            </a:ext>
          </a:extLst>
        </xdr:cNvPr>
        <xdr:cNvSpPr txBox="1"/>
      </xdr:nvSpPr>
      <xdr:spPr>
        <a:xfrm>
          <a:off x="12623800" y="29112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24.5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47</xdr:row>
      <xdr:rowOff>69850</xdr:rowOff>
    </xdr:from>
    <xdr:to>
      <xdr:col>26</xdr:col>
      <xdr:colOff>184150</xdr:colOff>
      <xdr:row>49</xdr:row>
      <xdr:rowOff>44450</xdr:rowOff>
    </xdr:to>
    <xdr:sp macro="" textlink="">
      <xdr:nvSpPr>
        <xdr:cNvPr id="160" name="正方形/長方形 159">
          <a:extLst>
            <a:ext uri="{FF2B5EF4-FFF2-40B4-BE49-F238E27FC236}">
              <a16:creationId xmlns:a16="http://schemas.microsoft.com/office/drawing/2014/main" id="{00000000-0008-0000-0400-0000A0000000}"/>
            </a:ext>
          </a:extLst>
        </xdr:cNvPr>
        <xdr:cNvSpPr/>
      </xdr:nvSpPr>
      <xdr:spPr>
        <a:xfrm>
          <a:off x="762000" y="8128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扶助費</a:t>
          </a:r>
        </a:p>
      </xdr:txBody>
    </xdr:sp>
    <xdr:clientData/>
  </xdr:twoCellAnchor>
  <xdr:twoCellAnchor>
    <xdr:from>
      <xdr:col>26</xdr:col>
      <xdr:colOff>196850</xdr:colOff>
      <xdr:row>47</xdr:row>
      <xdr:rowOff>133350</xdr:rowOff>
    </xdr:from>
    <xdr:to>
      <xdr:col>34</xdr:col>
      <xdr:colOff>120650</xdr:colOff>
      <xdr:row>49</xdr:row>
      <xdr:rowOff>44450</xdr:rowOff>
    </xdr:to>
    <xdr:sp macro="" textlink="">
      <xdr:nvSpPr>
        <xdr:cNvPr id="161" name="正方形/長方形 160">
          <a:extLst>
            <a:ext uri="{FF2B5EF4-FFF2-40B4-BE49-F238E27FC236}">
              <a16:creationId xmlns:a16="http://schemas.microsoft.com/office/drawing/2014/main" id="{00000000-0008-0000-0400-0000A1000000}"/>
            </a:ext>
          </a:extLst>
        </xdr:cNvPr>
        <xdr:cNvSpPr/>
      </xdr:nvSpPr>
      <xdr:spPr>
        <a:xfrm>
          <a:off x="5397500" y="819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26</xdr:col>
      <xdr:colOff>196850</xdr:colOff>
      <xdr:row>48</xdr:row>
      <xdr:rowOff>152400</xdr:rowOff>
    </xdr:from>
    <xdr:to>
      <xdr:col>34</xdr:col>
      <xdr:colOff>120650</xdr:colOff>
      <xdr:row>50</xdr:row>
      <xdr:rowOff>63500</xdr:rowOff>
    </xdr:to>
    <xdr:sp macro="" textlink="">
      <xdr:nvSpPr>
        <xdr:cNvPr id="162" name="正方形/長方形 161">
          <a:extLst>
            <a:ext uri="{FF2B5EF4-FFF2-40B4-BE49-F238E27FC236}">
              <a16:creationId xmlns:a16="http://schemas.microsoft.com/office/drawing/2014/main" id="{00000000-0008-0000-0400-0000A2000000}"/>
            </a:ext>
          </a:extLst>
        </xdr:cNvPr>
        <xdr:cNvSpPr/>
      </xdr:nvSpPr>
      <xdr:spPr>
        <a:xfrm>
          <a:off x="5397500" y="838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35</xdr:col>
      <xdr:colOff>85725</xdr:colOff>
      <xdr:row>47</xdr:row>
      <xdr:rowOff>133350</xdr:rowOff>
    </xdr:from>
    <xdr:to>
      <xdr:col>42</xdr:col>
      <xdr:colOff>82550</xdr:colOff>
      <xdr:row>49</xdr:row>
      <xdr:rowOff>44450</xdr:rowOff>
    </xdr:to>
    <xdr:sp macro="" textlink="">
      <xdr:nvSpPr>
        <xdr:cNvPr id="163" name="正方形/長方形 162">
          <a:extLst>
            <a:ext uri="{FF2B5EF4-FFF2-40B4-BE49-F238E27FC236}">
              <a16:creationId xmlns:a16="http://schemas.microsoft.com/office/drawing/2014/main" id="{00000000-0008-0000-0400-0000A3000000}"/>
            </a:ext>
          </a:extLst>
        </xdr:cNvPr>
        <xdr:cNvSpPr/>
      </xdr:nvSpPr>
      <xdr:spPr>
        <a:xfrm>
          <a:off x="7086600" y="8191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35</xdr:col>
      <xdr:colOff>85725</xdr:colOff>
      <xdr:row>48</xdr:row>
      <xdr:rowOff>152400</xdr:rowOff>
    </xdr:from>
    <xdr:to>
      <xdr:col>42</xdr:col>
      <xdr:colOff>82550</xdr:colOff>
      <xdr:row>50</xdr:row>
      <xdr:rowOff>63500</xdr:rowOff>
    </xdr:to>
    <xdr:sp macro="" textlink="">
      <xdr:nvSpPr>
        <xdr:cNvPr id="164" name="正方形/長方形 163">
          <a:extLst>
            <a:ext uri="{FF2B5EF4-FFF2-40B4-BE49-F238E27FC236}">
              <a16:creationId xmlns:a16="http://schemas.microsoft.com/office/drawing/2014/main" id="{00000000-0008-0000-0400-0000A4000000}"/>
            </a:ext>
          </a:extLst>
        </xdr:cNvPr>
        <xdr:cNvSpPr/>
      </xdr:nvSpPr>
      <xdr:spPr>
        <a:xfrm>
          <a:off x="7086600" y="8382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13.2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98425</xdr:colOff>
      <xdr:row>47</xdr:row>
      <xdr:rowOff>133350</xdr:rowOff>
    </xdr:from>
    <xdr:to>
      <xdr:col>51</xdr:col>
      <xdr:colOff>22225</xdr:colOff>
      <xdr:row>49</xdr:row>
      <xdr:rowOff>44450</xdr:rowOff>
    </xdr:to>
    <xdr:sp macro="" textlink="">
      <xdr:nvSpPr>
        <xdr:cNvPr id="165" name="正方形/長方形 164">
          <a:extLst>
            <a:ext uri="{FF2B5EF4-FFF2-40B4-BE49-F238E27FC236}">
              <a16:creationId xmlns:a16="http://schemas.microsoft.com/office/drawing/2014/main" id="{00000000-0008-0000-0400-0000A5000000}"/>
            </a:ext>
          </a:extLst>
        </xdr:cNvPr>
        <xdr:cNvSpPr/>
      </xdr:nvSpPr>
      <xdr:spPr>
        <a:xfrm>
          <a:off x="8699500" y="819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43</xdr:col>
      <xdr:colOff>98425</xdr:colOff>
      <xdr:row>48</xdr:row>
      <xdr:rowOff>152400</xdr:rowOff>
    </xdr:from>
    <xdr:to>
      <xdr:col>51</xdr:col>
      <xdr:colOff>22225</xdr:colOff>
      <xdr:row>50</xdr:row>
      <xdr:rowOff>63500</xdr:rowOff>
    </xdr:to>
    <xdr:sp macro="" textlink="">
      <xdr:nvSpPr>
        <xdr:cNvPr id="166" name="正方形/長方形 165">
          <a:extLst>
            <a:ext uri="{FF2B5EF4-FFF2-40B4-BE49-F238E27FC236}">
              <a16:creationId xmlns:a16="http://schemas.microsoft.com/office/drawing/2014/main" id="{00000000-0008-0000-0400-0000A6000000}"/>
            </a:ext>
          </a:extLst>
        </xdr:cNvPr>
        <xdr:cNvSpPr/>
      </xdr:nvSpPr>
      <xdr:spPr>
        <a:xfrm>
          <a:off x="8699500" y="838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16.0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161925</xdr:colOff>
      <xdr:row>50</xdr:row>
      <xdr:rowOff>127000</xdr:rowOff>
    </xdr:from>
    <xdr:to>
      <xdr:col>26</xdr:col>
      <xdr:colOff>184150</xdr:colOff>
      <xdr:row>64</xdr:row>
      <xdr:rowOff>12700</xdr:rowOff>
    </xdr:to>
    <xdr:sp macro="" textlink="">
      <xdr:nvSpPr>
        <xdr:cNvPr id="167" name="正方形/長方形 166">
          <a:extLst>
            <a:ext uri="{FF2B5EF4-FFF2-40B4-BE49-F238E27FC236}">
              <a16:creationId xmlns:a16="http://schemas.microsoft.com/office/drawing/2014/main" id="{00000000-0008-0000-0400-0000A7000000}"/>
            </a:ext>
          </a:extLst>
        </xdr:cNvPr>
        <xdr:cNvSpPr/>
      </xdr:nvSpPr>
      <xdr:spPr>
        <a:xfrm>
          <a:off x="762000" y="8699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114300</xdr:colOff>
      <xdr:row>50</xdr:row>
      <xdr:rowOff>127000</xdr:rowOff>
    </xdr:from>
    <xdr:to>
      <xdr:col>55</xdr:col>
      <xdr:colOff>47625</xdr:colOff>
      <xdr:row>64</xdr:row>
      <xdr:rowOff>12700</xdr:rowOff>
    </xdr:to>
    <xdr:sp macro="" textlink="">
      <xdr:nvSpPr>
        <xdr:cNvPr id="168" name="正方形/長方形 167">
          <a:extLst>
            <a:ext uri="{FF2B5EF4-FFF2-40B4-BE49-F238E27FC236}">
              <a16:creationId xmlns:a16="http://schemas.microsoft.com/office/drawing/2014/main" id="{00000000-0008-0000-0400-0000A8000000}"/>
            </a:ext>
          </a:extLst>
        </xdr:cNvPr>
        <xdr:cNvSpPr/>
      </xdr:nvSpPr>
      <xdr:spPr>
        <a:xfrm>
          <a:off x="5715000" y="8699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177800</xdr:colOff>
      <xdr:row>50</xdr:row>
      <xdr:rowOff>127000</xdr:rowOff>
    </xdr:from>
    <xdr:to>
      <xdr:col>47</xdr:col>
      <xdr:colOff>187325</xdr:colOff>
      <xdr:row>52</xdr:row>
      <xdr:rowOff>38100</xdr:rowOff>
    </xdr:to>
    <xdr:sp macro="" textlink="">
      <xdr:nvSpPr>
        <xdr:cNvPr id="169" name="正方形/長方形 168">
          <a:extLst>
            <a:ext uri="{FF2B5EF4-FFF2-40B4-BE49-F238E27FC236}">
              <a16:creationId xmlns:a16="http://schemas.microsoft.com/office/drawing/2014/main" id="{00000000-0008-0000-0400-0000A9000000}"/>
            </a:ext>
          </a:extLst>
        </xdr:cNvPr>
        <xdr:cNvSpPr/>
      </xdr:nvSpPr>
      <xdr:spPr>
        <a:xfrm>
          <a:off x="5778500" y="8699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扶助費の分析欄</a:t>
          </a:r>
        </a:p>
      </xdr:txBody>
    </xdr:sp>
    <xdr:clientData/>
  </xdr:twoCellAnchor>
  <xdr:twoCellAnchor>
    <xdr:from>
      <xdr:col>29</xdr:col>
      <xdr:colOff>15875</xdr:colOff>
      <xdr:row>52</xdr:row>
      <xdr:rowOff>101600</xdr:rowOff>
    </xdr:from>
    <xdr:to>
      <xdr:col>54</xdr:col>
      <xdr:colOff>95250</xdr:colOff>
      <xdr:row>63</xdr:row>
      <xdr:rowOff>120650</xdr:rowOff>
    </xdr:to>
    <xdr:sp macro="" textlink="" fLocksText="0">
      <xdr:nvSpPr>
        <xdr:cNvPr id="170" name="テキスト ボックス 169">
          <a:extLst>
            <a:ext uri="{FF2B5EF4-FFF2-40B4-BE49-F238E27FC236}">
              <a16:creationId xmlns:a16="http://schemas.microsoft.com/office/drawing/2014/main" id="{00000000-0008-0000-0400-0000AA000000}"/>
            </a:ext>
          </a:extLst>
        </xdr:cNvPr>
        <xdr:cNvSpPr txBox="1"/>
      </xdr:nvSpPr>
      <xdr:spPr>
        <a:xfrm>
          <a:off x="5816600" y="9017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　令和</a:t>
          </a:r>
          <a:r>
            <a:rPr kumimoji="1" lang="en-US" altLang="ja-JP" sz="1300">
              <a:latin typeface="ＭＳ Ｐゴシック" panose="020B0600070205080204" pitchFamily="50" charset="-128"/>
              <a:ea typeface="ＭＳ Ｐゴシック" panose="020B0600070205080204" pitchFamily="50" charset="-128"/>
            </a:rPr>
            <a:t>5</a:t>
          </a:r>
          <a:r>
            <a:rPr kumimoji="1" lang="ja-JP" altLang="en-US" sz="1300">
              <a:latin typeface="ＭＳ Ｐゴシック" panose="020B0600070205080204" pitchFamily="50" charset="-128"/>
              <a:ea typeface="ＭＳ Ｐゴシック" panose="020B0600070205080204" pitchFamily="50" charset="-128"/>
            </a:rPr>
            <a:t>年度の扶助費の経常収支比率は、前年度より</a:t>
          </a:r>
          <a:r>
            <a:rPr kumimoji="1" lang="en-US" altLang="ja-JP" sz="1300">
              <a:latin typeface="ＭＳ Ｐゴシック" panose="020B0600070205080204" pitchFamily="50" charset="-128"/>
              <a:ea typeface="ＭＳ Ｐゴシック" panose="020B0600070205080204" pitchFamily="50" charset="-128"/>
            </a:rPr>
            <a:t>0.7</a:t>
          </a:r>
          <a:r>
            <a:rPr kumimoji="1" lang="ja-JP" altLang="en-US" sz="1300">
              <a:latin typeface="ＭＳ Ｐゴシック" panose="020B0600070205080204" pitchFamily="50" charset="-128"/>
              <a:ea typeface="ＭＳ Ｐゴシック" panose="020B0600070205080204" pitchFamily="50" charset="-128"/>
            </a:rPr>
            <a:t>ポイント増加しました。類似団体内平均値との比較では、大きく下回って推移しており、令和</a:t>
          </a:r>
          <a:r>
            <a:rPr kumimoji="1" lang="en-US" altLang="ja-JP" sz="1300">
              <a:latin typeface="ＭＳ Ｐゴシック" panose="020B0600070205080204" pitchFamily="50" charset="-128"/>
              <a:ea typeface="ＭＳ Ｐゴシック" panose="020B0600070205080204" pitchFamily="50" charset="-128"/>
            </a:rPr>
            <a:t>5</a:t>
          </a:r>
          <a:r>
            <a:rPr kumimoji="1" lang="ja-JP" altLang="en-US" sz="1300">
              <a:latin typeface="ＭＳ Ｐゴシック" panose="020B0600070205080204" pitchFamily="50" charset="-128"/>
              <a:ea typeface="ＭＳ Ｐゴシック" panose="020B0600070205080204" pitchFamily="50" charset="-128"/>
            </a:rPr>
            <a:t>年度においても</a:t>
          </a:r>
          <a:r>
            <a:rPr kumimoji="1" lang="en-US" altLang="ja-JP" sz="1300">
              <a:latin typeface="ＭＳ Ｐゴシック" panose="020B0600070205080204" pitchFamily="50" charset="-128"/>
              <a:ea typeface="ＭＳ Ｐゴシック" panose="020B0600070205080204" pitchFamily="50" charset="-128"/>
            </a:rPr>
            <a:t>5.1</a:t>
          </a:r>
          <a:r>
            <a:rPr kumimoji="1" lang="ja-JP" altLang="en-US" sz="1300">
              <a:latin typeface="ＭＳ Ｐゴシック" panose="020B0600070205080204" pitchFamily="50" charset="-128"/>
              <a:ea typeface="ＭＳ Ｐゴシック" panose="020B0600070205080204" pitchFamily="50" charset="-128"/>
            </a:rPr>
            <a:t>ポイント下回っています。本格的な少子高齢社会が進展する中、子育て支援施策・高齢者施策・障害者施策の充実など、社会保障関係経費の増加傾向は今後も継続することが見込まれますが、今後も引き続き扶助費の抑制に努めていきます。</a:t>
          </a:r>
        </a:p>
      </xdr:txBody>
    </xdr:sp>
    <xdr:clientData/>
  </xdr:twoCellAnchor>
  <xdr:oneCellAnchor>
    <xdr:from>
      <xdr:col>3</xdr:col>
      <xdr:colOff>123825</xdr:colOff>
      <xdr:row>49</xdr:row>
      <xdr:rowOff>107950</xdr:rowOff>
    </xdr:from>
    <xdr:ext cx="298543" cy="225703"/>
    <xdr:sp macro="" textlink="">
      <xdr:nvSpPr>
        <xdr:cNvPr id="171" name="テキスト ボックス 170">
          <a:extLst>
            <a:ext uri="{FF2B5EF4-FFF2-40B4-BE49-F238E27FC236}">
              <a16:creationId xmlns:a16="http://schemas.microsoft.com/office/drawing/2014/main" id="{00000000-0008-0000-0400-0000AB000000}"/>
            </a:ext>
          </a:extLst>
        </xdr:cNvPr>
        <xdr:cNvSpPr txBox="1"/>
      </xdr:nvSpPr>
      <xdr:spPr>
        <a:xfrm>
          <a:off x="723900" y="8509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64</xdr:row>
      <xdr:rowOff>12700</xdr:rowOff>
    </xdr:from>
    <xdr:to>
      <xdr:col>26</xdr:col>
      <xdr:colOff>184150</xdr:colOff>
      <xdr:row>64</xdr:row>
      <xdr:rowOff>12700</xdr:rowOff>
    </xdr:to>
    <xdr:cxnSp macro="">
      <xdr:nvCxnSpPr>
        <xdr:cNvPr id="172" name="直線コネクタ 171">
          <a:extLst>
            <a:ext uri="{FF2B5EF4-FFF2-40B4-BE49-F238E27FC236}">
              <a16:creationId xmlns:a16="http://schemas.microsoft.com/office/drawing/2014/main" id="{00000000-0008-0000-0400-0000AC000000}"/>
            </a:ext>
          </a:extLst>
        </xdr:cNvPr>
        <xdr:cNvCxnSpPr/>
      </xdr:nvCxnSpPr>
      <xdr:spPr>
        <a:xfrm>
          <a:off x="762000" y="10985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63</xdr:row>
      <xdr:rowOff>41927</xdr:rowOff>
    </xdr:from>
    <xdr:ext cx="508000" cy="259045"/>
    <xdr:sp macro="" textlink="">
      <xdr:nvSpPr>
        <xdr:cNvPr id="173" name="テキスト ボックス 172">
          <a:extLst>
            <a:ext uri="{FF2B5EF4-FFF2-40B4-BE49-F238E27FC236}">
              <a16:creationId xmlns:a16="http://schemas.microsoft.com/office/drawing/2014/main" id="{00000000-0008-0000-0400-0000AD000000}"/>
            </a:ext>
          </a:extLst>
        </xdr:cNvPr>
        <xdr:cNvSpPr txBox="1"/>
      </xdr:nvSpPr>
      <xdr:spPr>
        <a:xfrm>
          <a:off x="254000" y="10843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27.0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62</xdr:row>
      <xdr:rowOff>29028</xdr:rowOff>
    </xdr:from>
    <xdr:to>
      <xdr:col>26</xdr:col>
      <xdr:colOff>184150</xdr:colOff>
      <xdr:row>62</xdr:row>
      <xdr:rowOff>29028</xdr:rowOff>
    </xdr:to>
    <xdr:cxnSp macro="">
      <xdr:nvCxnSpPr>
        <xdr:cNvPr id="174" name="直線コネクタ 173">
          <a:extLst>
            <a:ext uri="{FF2B5EF4-FFF2-40B4-BE49-F238E27FC236}">
              <a16:creationId xmlns:a16="http://schemas.microsoft.com/office/drawing/2014/main" id="{00000000-0008-0000-0400-0000AE000000}"/>
            </a:ext>
          </a:extLst>
        </xdr:cNvPr>
        <xdr:cNvCxnSpPr/>
      </xdr:nvCxnSpPr>
      <xdr:spPr>
        <a:xfrm>
          <a:off x="762000" y="10658928"/>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61</xdr:row>
      <xdr:rowOff>58255</xdr:rowOff>
    </xdr:from>
    <xdr:ext cx="508000" cy="259045"/>
    <xdr:sp macro="" textlink="">
      <xdr:nvSpPr>
        <xdr:cNvPr id="175" name="テキスト ボックス 174">
          <a:extLst>
            <a:ext uri="{FF2B5EF4-FFF2-40B4-BE49-F238E27FC236}">
              <a16:creationId xmlns:a16="http://schemas.microsoft.com/office/drawing/2014/main" id="{00000000-0008-0000-0400-0000AF000000}"/>
            </a:ext>
          </a:extLst>
        </xdr:cNvPr>
        <xdr:cNvSpPr txBox="1"/>
      </xdr:nvSpPr>
      <xdr:spPr>
        <a:xfrm>
          <a:off x="254000" y="10516705"/>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24.0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60</xdr:row>
      <xdr:rowOff>45357</xdr:rowOff>
    </xdr:from>
    <xdr:to>
      <xdr:col>26</xdr:col>
      <xdr:colOff>184150</xdr:colOff>
      <xdr:row>60</xdr:row>
      <xdr:rowOff>45357</xdr:rowOff>
    </xdr:to>
    <xdr:cxnSp macro="">
      <xdr:nvCxnSpPr>
        <xdr:cNvPr id="176" name="直線コネクタ 175">
          <a:extLst>
            <a:ext uri="{FF2B5EF4-FFF2-40B4-BE49-F238E27FC236}">
              <a16:creationId xmlns:a16="http://schemas.microsoft.com/office/drawing/2014/main" id="{00000000-0008-0000-0400-0000B0000000}"/>
            </a:ext>
          </a:extLst>
        </xdr:cNvPr>
        <xdr:cNvCxnSpPr/>
      </xdr:nvCxnSpPr>
      <xdr:spPr>
        <a:xfrm>
          <a:off x="762000" y="10332357"/>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59</xdr:row>
      <xdr:rowOff>74584</xdr:rowOff>
    </xdr:from>
    <xdr:ext cx="508000" cy="259045"/>
    <xdr:sp macro="" textlink="">
      <xdr:nvSpPr>
        <xdr:cNvPr id="177" name="テキスト ボックス 176">
          <a:extLst>
            <a:ext uri="{FF2B5EF4-FFF2-40B4-BE49-F238E27FC236}">
              <a16:creationId xmlns:a16="http://schemas.microsoft.com/office/drawing/2014/main" id="{00000000-0008-0000-0400-0000B1000000}"/>
            </a:ext>
          </a:extLst>
        </xdr:cNvPr>
        <xdr:cNvSpPr txBox="1"/>
      </xdr:nvSpPr>
      <xdr:spPr>
        <a:xfrm>
          <a:off x="254000" y="10190134"/>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21.0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58</xdr:row>
      <xdr:rowOff>61685</xdr:rowOff>
    </xdr:from>
    <xdr:to>
      <xdr:col>26</xdr:col>
      <xdr:colOff>184150</xdr:colOff>
      <xdr:row>58</xdr:row>
      <xdr:rowOff>61685</xdr:rowOff>
    </xdr:to>
    <xdr:cxnSp macro="">
      <xdr:nvCxnSpPr>
        <xdr:cNvPr id="178" name="直線コネクタ 177">
          <a:extLst>
            <a:ext uri="{FF2B5EF4-FFF2-40B4-BE49-F238E27FC236}">
              <a16:creationId xmlns:a16="http://schemas.microsoft.com/office/drawing/2014/main" id="{00000000-0008-0000-0400-0000B2000000}"/>
            </a:ext>
          </a:extLst>
        </xdr:cNvPr>
        <xdr:cNvCxnSpPr/>
      </xdr:nvCxnSpPr>
      <xdr:spPr>
        <a:xfrm>
          <a:off x="762000" y="10005785"/>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57</xdr:row>
      <xdr:rowOff>90912</xdr:rowOff>
    </xdr:from>
    <xdr:ext cx="508000" cy="259045"/>
    <xdr:sp macro="" textlink="">
      <xdr:nvSpPr>
        <xdr:cNvPr id="179" name="テキスト ボックス 178">
          <a:extLst>
            <a:ext uri="{FF2B5EF4-FFF2-40B4-BE49-F238E27FC236}">
              <a16:creationId xmlns:a16="http://schemas.microsoft.com/office/drawing/2014/main" id="{00000000-0008-0000-0400-0000B3000000}"/>
            </a:ext>
          </a:extLst>
        </xdr:cNvPr>
        <xdr:cNvSpPr txBox="1"/>
      </xdr:nvSpPr>
      <xdr:spPr>
        <a:xfrm>
          <a:off x="254000" y="9863562"/>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56</xdr:row>
      <xdr:rowOff>78015</xdr:rowOff>
    </xdr:from>
    <xdr:to>
      <xdr:col>26</xdr:col>
      <xdr:colOff>184150</xdr:colOff>
      <xdr:row>56</xdr:row>
      <xdr:rowOff>78015</xdr:rowOff>
    </xdr:to>
    <xdr:cxnSp macro="">
      <xdr:nvCxnSpPr>
        <xdr:cNvPr id="180" name="直線コネクタ 179">
          <a:extLst>
            <a:ext uri="{FF2B5EF4-FFF2-40B4-BE49-F238E27FC236}">
              <a16:creationId xmlns:a16="http://schemas.microsoft.com/office/drawing/2014/main" id="{00000000-0008-0000-0400-0000B4000000}"/>
            </a:ext>
          </a:extLst>
        </xdr:cNvPr>
        <xdr:cNvCxnSpPr/>
      </xdr:nvCxnSpPr>
      <xdr:spPr>
        <a:xfrm>
          <a:off x="762000" y="9679215"/>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55</xdr:row>
      <xdr:rowOff>107242</xdr:rowOff>
    </xdr:from>
    <xdr:ext cx="508000" cy="259045"/>
    <xdr:sp macro="" textlink="">
      <xdr:nvSpPr>
        <xdr:cNvPr id="181" name="テキスト ボックス 180">
          <a:extLst>
            <a:ext uri="{FF2B5EF4-FFF2-40B4-BE49-F238E27FC236}">
              <a16:creationId xmlns:a16="http://schemas.microsoft.com/office/drawing/2014/main" id="{00000000-0008-0000-0400-0000B5000000}"/>
            </a:ext>
          </a:extLst>
        </xdr:cNvPr>
        <xdr:cNvSpPr txBox="1"/>
      </xdr:nvSpPr>
      <xdr:spPr>
        <a:xfrm>
          <a:off x="254000" y="9536992"/>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54</xdr:row>
      <xdr:rowOff>94343</xdr:rowOff>
    </xdr:from>
    <xdr:to>
      <xdr:col>26</xdr:col>
      <xdr:colOff>184150</xdr:colOff>
      <xdr:row>54</xdr:row>
      <xdr:rowOff>94343</xdr:rowOff>
    </xdr:to>
    <xdr:cxnSp macro="">
      <xdr:nvCxnSpPr>
        <xdr:cNvPr id="182" name="直線コネクタ 181">
          <a:extLst>
            <a:ext uri="{FF2B5EF4-FFF2-40B4-BE49-F238E27FC236}">
              <a16:creationId xmlns:a16="http://schemas.microsoft.com/office/drawing/2014/main" id="{00000000-0008-0000-0400-0000B6000000}"/>
            </a:ext>
          </a:extLst>
        </xdr:cNvPr>
        <xdr:cNvCxnSpPr/>
      </xdr:nvCxnSpPr>
      <xdr:spPr>
        <a:xfrm>
          <a:off x="762000" y="9352643"/>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53</xdr:row>
      <xdr:rowOff>123570</xdr:rowOff>
    </xdr:from>
    <xdr:ext cx="508000" cy="259045"/>
    <xdr:sp macro="" textlink="">
      <xdr:nvSpPr>
        <xdr:cNvPr id="183" name="テキスト ボックス 182">
          <a:extLst>
            <a:ext uri="{FF2B5EF4-FFF2-40B4-BE49-F238E27FC236}">
              <a16:creationId xmlns:a16="http://schemas.microsoft.com/office/drawing/2014/main" id="{00000000-0008-0000-0400-0000B7000000}"/>
            </a:ext>
          </a:extLst>
        </xdr:cNvPr>
        <xdr:cNvSpPr txBox="1"/>
      </xdr:nvSpPr>
      <xdr:spPr>
        <a:xfrm>
          <a:off x="254000" y="9210420"/>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52</xdr:row>
      <xdr:rowOff>110672</xdr:rowOff>
    </xdr:from>
    <xdr:to>
      <xdr:col>26</xdr:col>
      <xdr:colOff>184150</xdr:colOff>
      <xdr:row>52</xdr:row>
      <xdr:rowOff>110672</xdr:rowOff>
    </xdr:to>
    <xdr:cxnSp macro="">
      <xdr:nvCxnSpPr>
        <xdr:cNvPr id="184" name="直線コネクタ 183">
          <a:extLst>
            <a:ext uri="{FF2B5EF4-FFF2-40B4-BE49-F238E27FC236}">
              <a16:creationId xmlns:a16="http://schemas.microsoft.com/office/drawing/2014/main" id="{00000000-0008-0000-0400-0000B8000000}"/>
            </a:ext>
          </a:extLst>
        </xdr:cNvPr>
        <xdr:cNvCxnSpPr/>
      </xdr:nvCxnSpPr>
      <xdr:spPr>
        <a:xfrm>
          <a:off x="762000" y="9026072"/>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51</xdr:row>
      <xdr:rowOff>139899</xdr:rowOff>
    </xdr:from>
    <xdr:ext cx="508000" cy="259045"/>
    <xdr:sp macro="" textlink="">
      <xdr:nvSpPr>
        <xdr:cNvPr id="185" name="テキスト ボックス 184">
          <a:extLst>
            <a:ext uri="{FF2B5EF4-FFF2-40B4-BE49-F238E27FC236}">
              <a16:creationId xmlns:a16="http://schemas.microsoft.com/office/drawing/2014/main" id="{00000000-0008-0000-0400-0000B9000000}"/>
            </a:ext>
          </a:extLst>
        </xdr:cNvPr>
        <xdr:cNvSpPr txBox="1"/>
      </xdr:nvSpPr>
      <xdr:spPr>
        <a:xfrm>
          <a:off x="254000" y="8883849"/>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50</xdr:row>
      <xdr:rowOff>127000</xdr:rowOff>
    </xdr:from>
    <xdr:to>
      <xdr:col>26</xdr:col>
      <xdr:colOff>184150</xdr:colOff>
      <xdr:row>50</xdr:row>
      <xdr:rowOff>127000</xdr:rowOff>
    </xdr:to>
    <xdr:cxnSp macro="">
      <xdr:nvCxnSpPr>
        <xdr:cNvPr id="186" name="直線コネクタ 185">
          <a:extLst>
            <a:ext uri="{FF2B5EF4-FFF2-40B4-BE49-F238E27FC236}">
              <a16:creationId xmlns:a16="http://schemas.microsoft.com/office/drawing/2014/main" id="{00000000-0008-0000-0400-0000BA000000}"/>
            </a:ext>
          </a:extLst>
        </xdr:cNvPr>
        <xdr:cNvCxnSpPr/>
      </xdr:nvCxnSpPr>
      <xdr:spPr>
        <a:xfrm>
          <a:off x="762000" y="8699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49</xdr:row>
      <xdr:rowOff>156227</xdr:rowOff>
    </xdr:from>
    <xdr:ext cx="508000" cy="259045"/>
    <xdr:sp macro="" textlink="">
      <xdr:nvSpPr>
        <xdr:cNvPr id="187" name="テキスト ボックス 186">
          <a:extLst>
            <a:ext uri="{FF2B5EF4-FFF2-40B4-BE49-F238E27FC236}">
              <a16:creationId xmlns:a16="http://schemas.microsoft.com/office/drawing/2014/main" id="{00000000-0008-0000-0400-0000BB000000}"/>
            </a:ext>
          </a:extLst>
        </xdr:cNvPr>
        <xdr:cNvSpPr txBox="1"/>
      </xdr:nvSpPr>
      <xdr:spPr>
        <a:xfrm>
          <a:off x="254000" y="8557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50</xdr:row>
      <xdr:rowOff>127000</xdr:rowOff>
    </xdr:from>
    <xdr:to>
      <xdr:col>26</xdr:col>
      <xdr:colOff>184150</xdr:colOff>
      <xdr:row>64</xdr:row>
      <xdr:rowOff>12700</xdr:rowOff>
    </xdr:to>
    <xdr:sp macro="" textlink="">
      <xdr:nvSpPr>
        <xdr:cNvPr id="188" name="扶助費グラフ枠">
          <a:extLst>
            <a:ext uri="{FF2B5EF4-FFF2-40B4-BE49-F238E27FC236}">
              <a16:creationId xmlns:a16="http://schemas.microsoft.com/office/drawing/2014/main" id="{00000000-0008-0000-0400-0000BC000000}"/>
            </a:ext>
          </a:extLst>
        </xdr:cNvPr>
        <xdr:cNvSpPr/>
      </xdr:nvSpPr>
      <xdr:spPr>
        <a:xfrm>
          <a:off x="762000" y="8699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25400</xdr:colOff>
      <xdr:row>52</xdr:row>
      <xdr:rowOff>110672</xdr:rowOff>
    </xdr:from>
    <xdr:to>
      <xdr:col>24</xdr:col>
      <xdr:colOff>25400</xdr:colOff>
      <xdr:row>62</xdr:row>
      <xdr:rowOff>18143</xdr:rowOff>
    </xdr:to>
    <xdr:cxnSp macro="">
      <xdr:nvCxnSpPr>
        <xdr:cNvPr id="189" name="直線コネクタ 188">
          <a:extLst>
            <a:ext uri="{FF2B5EF4-FFF2-40B4-BE49-F238E27FC236}">
              <a16:creationId xmlns:a16="http://schemas.microsoft.com/office/drawing/2014/main" id="{00000000-0008-0000-0400-0000BD000000}"/>
            </a:ext>
          </a:extLst>
        </xdr:cNvPr>
        <xdr:cNvCxnSpPr/>
      </xdr:nvCxnSpPr>
      <xdr:spPr>
        <a:xfrm flipV="1">
          <a:off x="4826000" y="9026072"/>
          <a:ext cx="0" cy="1621971"/>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61</xdr:row>
      <xdr:rowOff>161670</xdr:rowOff>
    </xdr:from>
    <xdr:ext cx="762000" cy="259045"/>
    <xdr:sp macro="" textlink="">
      <xdr:nvSpPr>
        <xdr:cNvPr id="190" name="扶助費最小値テキスト">
          <a:extLst>
            <a:ext uri="{FF2B5EF4-FFF2-40B4-BE49-F238E27FC236}">
              <a16:creationId xmlns:a16="http://schemas.microsoft.com/office/drawing/2014/main" id="{00000000-0008-0000-0400-0000BE000000}"/>
            </a:ext>
          </a:extLst>
        </xdr:cNvPr>
        <xdr:cNvSpPr txBox="1"/>
      </xdr:nvSpPr>
      <xdr:spPr>
        <a:xfrm>
          <a:off x="4914900" y="106201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23.9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62</xdr:row>
      <xdr:rowOff>18143</xdr:rowOff>
    </xdr:from>
    <xdr:to>
      <xdr:col>24</xdr:col>
      <xdr:colOff>114300</xdr:colOff>
      <xdr:row>62</xdr:row>
      <xdr:rowOff>18143</xdr:rowOff>
    </xdr:to>
    <xdr:cxnSp macro="">
      <xdr:nvCxnSpPr>
        <xdr:cNvPr id="191" name="直線コネクタ 190">
          <a:extLst>
            <a:ext uri="{FF2B5EF4-FFF2-40B4-BE49-F238E27FC236}">
              <a16:creationId xmlns:a16="http://schemas.microsoft.com/office/drawing/2014/main" id="{00000000-0008-0000-0400-0000BF000000}"/>
            </a:ext>
          </a:extLst>
        </xdr:cNvPr>
        <xdr:cNvCxnSpPr/>
      </xdr:nvCxnSpPr>
      <xdr:spPr>
        <a:xfrm>
          <a:off x="4737100" y="1064804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51</xdr:row>
      <xdr:rowOff>25599</xdr:rowOff>
    </xdr:from>
    <xdr:ext cx="762000" cy="259045"/>
    <xdr:sp macro="" textlink="">
      <xdr:nvSpPr>
        <xdr:cNvPr id="192" name="扶助費最大値テキスト">
          <a:extLst>
            <a:ext uri="{FF2B5EF4-FFF2-40B4-BE49-F238E27FC236}">
              <a16:creationId xmlns:a16="http://schemas.microsoft.com/office/drawing/2014/main" id="{00000000-0008-0000-0400-0000C0000000}"/>
            </a:ext>
          </a:extLst>
        </xdr:cNvPr>
        <xdr:cNvSpPr txBox="1"/>
      </xdr:nvSpPr>
      <xdr:spPr>
        <a:xfrm>
          <a:off x="4914900" y="876954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52</xdr:row>
      <xdr:rowOff>110672</xdr:rowOff>
    </xdr:from>
    <xdr:to>
      <xdr:col>24</xdr:col>
      <xdr:colOff>114300</xdr:colOff>
      <xdr:row>52</xdr:row>
      <xdr:rowOff>110672</xdr:rowOff>
    </xdr:to>
    <xdr:cxnSp macro="">
      <xdr:nvCxnSpPr>
        <xdr:cNvPr id="193" name="直線コネクタ 192">
          <a:extLst>
            <a:ext uri="{FF2B5EF4-FFF2-40B4-BE49-F238E27FC236}">
              <a16:creationId xmlns:a16="http://schemas.microsoft.com/office/drawing/2014/main" id="{00000000-0008-0000-0400-0000C1000000}"/>
            </a:ext>
          </a:extLst>
        </xdr:cNvPr>
        <xdr:cNvCxnSpPr/>
      </xdr:nvCxnSpPr>
      <xdr:spPr>
        <a:xfrm>
          <a:off x="4737100" y="902607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187325</xdr:colOff>
      <xdr:row>55</xdr:row>
      <xdr:rowOff>9978</xdr:rowOff>
    </xdr:from>
    <xdr:to>
      <xdr:col>24</xdr:col>
      <xdr:colOff>25400</xdr:colOff>
      <xdr:row>55</xdr:row>
      <xdr:rowOff>86178</xdr:rowOff>
    </xdr:to>
    <xdr:cxnSp macro="">
      <xdr:nvCxnSpPr>
        <xdr:cNvPr id="194" name="直線コネクタ 193">
          <a:extLst>
            <a:ext uri="{FF2B5EF4-FFF2-40B4-BE49-F238E27FC236}">
              <a16:creationId xmlns:a16="http://schemas.microsoft.com/office/drawing/2014/main" id="{00000000-0008-0000-0400-0000C2000000}"/>
            </a:ext>
          </a:extLst>
        </xdr:cNvPr>
        <xdr:cNvCxnSpPr/>
      </xdr:nvCxnSpPr>
      <xdr:spPr>
        <a:xfrm>
          <a:off x="3987800" y="9439728"/>
          <a:ext cx="838200" cy="762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58</xdr:row>
      <xdr:rowOff>48277</xdr:rowOff>
    </xdr:from>
    <xdr:ext cx="762000" cy="259045"/>
    <xdr:sp macro="" textlink="">
      <xdr:nvSpPr>
        <xdr:cNvPr id="195" name="扶助費平均値テキスト">
          <a:extLst>
            <a:ext uri="{FF2B5EF4-FFF2-40B4-BE49-F238E27FC236}">
              <a16:creationId xmlns:a16="http://schemas.microsoft.com/office/drawing/2014/main" id="{00000000-0008-0000-0400-0000C3000000}"/>
            </a:ext>
          </a:extLst>
        </xdr:cNvPr>
        <xdr:cNvSpPr txBox="1"/>
      </xdr:nvSpPr>
      <xdr:spPr>
        <a:xfrm>
          <a:off x="4914900" y="999237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18.6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58</xdr:row>
      <xdr:rowOff>76200</xdr:rowOff>
    </xdr:from>
    <xdr:to>
      <xdr:col>24</xdr:col>
      <xdr:colOff>76200</xdr:colOff>
      <xdr:row>59</xdr:row>
      <xdr:rowOff>6350</xdr:rowOff>
    </xdr:to>
    <xdr:sp macro="" textlink="">
      <xdr:nvSpPr>
        <xdr:cNvPr id="196" name="フローチャート: 判断 195">
          <a:extLst>
            <a:ext uri="{FF2B5EF4-FFF2-40B4-BE49-F238E27FC236}">
              <a16:creationId xmlns:a16="http://schemas.microsoft.com/office/drawing/2014/main" id="{00000000-0008-0000-0400-0000C4000000}"/>
            </a:ext>
          </a:extLst>
        </xdr:cNvPr>
        <xdr:cNvSpPr/>
      </xdr:nvSpPr>
      <xdr:spPr>
        <a:xfrm>
          <a:off x="4775200" y="100203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98425</xdr:colOff>
      <xdr:row>55</xdr:row>
      <xdr:rowOff>9978</xdr:rowOff>
    </xdr:from>
    <xdr:to>
      <xdr:col>19</xdr:col>
      <xdr:colOff>187325</xdr:colOff>
      <xdr:row>56</xdr:row>
      <xdr:rowOff>67128</xdr:rowOff>
    </xdr:to>
    <xdr:cxnSp macro="">
      <xdr:nvCxnSpPr>
        <xdr:cNvPr id="197" name="直線コネクタ 196">
          <a:extLst>
            <a:ext uri="{FF2B5EF4-FFF2-40B4-BE49-F238E27FC236}">
              <a16:creationId xmlns:a16="http://schemas.microsoft.com/office/drawing/2014/main" id="{00000000-0008-0000-0400-0000C5000000}"/>
            </a:ext>
          </a:extLst>
        </xdr:cNvPr>
        <xdr:cNvCxnSpPr/>
      </xdr:nvCxnSpPr>
      <xdr:spPr>
        <a:xfrm flipV="1">
          <a:off x="3098800" y="9439728"/>
          <a:ext cx="889000" cy="2286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136525</xdr:colOff>
      <xdr:row>58</xdr:row>
      <xdr:rowOff>65315</xdr:rowOff>
    </xdr:from>
    <xdr:to>
      <xdr:col>20</xdr:col>
      <xdr:colOff>38100</xdr:colOff>
      <xdr:row>58</xdr:row>
      <xdr:rowOff>166915</xdr:rowOff>
    </xdr:to>
    <xdr:sp macro="" textlink="">
      <xdr:nvSpPr>
        <xdr:cNvPr id="198" name="フローチャート: 判断 197">
          <a:extLst>
            <a:ext uri="{FF2B5EF4-FFF2-40B4-BE49-F238E27FC236}">
              <a16:creationId xmlns:a16="http://schemas.microsoft.com/office/drawing/2014/main" id="{00000000-0008-0000-0400-0000C6000000}"/>
            </a:ext>
          </a:extLst>
        </xdr:cNvPr>
        <xdr:cNvSpPr/>
      </xdr:nvSpPr>
      <xdr:spPr>
        <a:xfrm>
          <a:off x="3937000" y="1000941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58</xdr:row>
      <xdr:rowOff>151692</xdr:rowOff>
    </xdr:from>
    <xdr:ext cx="736600" cy="259045"/>
    <xdr:sp macro="" textlink="">
      <xdr:nvSpPr>
        <xdr:cNvPr id="199" name="テキスト ボックス 198">
          <a:extLst>
            <a:ext uri="{FF2B5EF4-FFF2-40B4-BE49-F238E27FC236}">
              <a16:creationId xmlns:a16="http://schemas.microsoft.com/office/drawing/2014/main" id="{00000000-0008-0000-0400-0000C7000000}"/>
            </a:ext>
          </a:extLst>
        </xdr:cNvPr>
        <xdr:cNvSpPr txBox="1"/>
      </xdr:nvSpPr>
      <xdr:spPr>
        <a:xfrm>
          <a:off x="3606800" y="10095792"/>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18.5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9525</xdr:colOff>
      <xdr:row>56</xdr:row>
      <xdr:rowOff>23585</xdr:rowOff>
    </xdr:from>
    <xdr:to>
      <xdr:col>15</xdr:col>
      <xdr:colOff>98425</xdr:colOff>
      <xdr:row>56</xdr:row>
      <xdr:rowOff>67128</xdr:rowOff>
    </xdr:to>
    <xdr:cxnSp macro="">
      <xdr:nvCxnSpPr>
        <xdr:cNvPr id="200" name="直線コネクタ 199">
          <a:extLst>
            <a:ext uri="{FF2B5EF4-FFF2-40B4-BE49-F238E27FC236}">
              <a16:creationId xmlns:a16="http://schemas.microsoft.com/office/drawing/2014/main" id="{00000000-0008-0000-0400-0000C8000000}"/>
            </a:ext>
          </a:extLst>
        </xdr:cNvPr>
        <xdr:cNvCxnSpPr/>
      </xdr:nvCxnSpPr>
      <xdr:spPr>
        <a:xfrm>
          <a:off x="2209800" y="9624785"/>
          <a:ext cx="889000" cy="4354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47625</xdr:colOff>
      <xdr:row>58</xdr:row>
      <xdr:rowOff>141515</xdr:rowOff>
    </xdr:from>
    <xdr:to>
      <xdr:col>15</xdr:col>
      <xdr:colOff>149225</xdr:colOff>
      <xdr:row>59</xdr:row>
      <xdr:rowOff>71665</xdr:rowOff>
    </xdr:to>
    <xdr:sp macro="" textlink="">
      <xdr:nvSpPr>
        <xdr:cNvPr id="201" name="フローチャート: 判断 200">
          <a:extLst>
            <a:ext uri="{FF2B5EF4-FFF2-40B4-BE49-F238E27FC236}">
              <a16:creationId xmlns:a16="http://schemas.microsoft.com/office/drawing/2014/main" id="{00000000-0008-0000-0400-0000C9000000}"/>
            </a:ext>
          </a:extLst>
        </xdr:cNvPr>
        <xdr:cNvSpPr/>
      </xdr:nvSpPr>
      <xdr:spPr>
        <a:xfrm>
          <a:off x="3048000" y="1008561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59</xdr:row>
      <xdr:rowOff>56442</xdr:rowOff>
    </xdr:from>
    <xdr:ext cx="762000" cy="259045"/>
    <xdr:sp macro="" textlink="">
      <xdr:nvSpPr>
        <xdr:cNvPr id="202" name="テキスト ボックス 201">
          <a:extLst>
            <a:ext uri="{FF2B5EF4-FFF2-40B4-BE49-F238E27FC236}">
              <a16:creationId xmlns:a16="http://schemas.microsoft.com/office/drawing/2014/main" id="{00000000-0008-0000-0400-0000CA000000}"/>
            </a:ext>
          </a:extLst>
        </xdr:cNvPr>
        <xdr:cNvSpPr txBox="1"/>
      </xdr:nvSpPr>
      <xdr:spPr>
        <a:xfrm>
          <a:off x="2717800" y="1017199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19.2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120650</xdr:colOff>
      <xdr:row>55</xdr:row>
      <xdr:rowOff>140607</xdr:rowOff>
    </xdr:from>
    <xdr:to>
      <xdr:col>11</xdr:col>
      <xdr:colOff>9525</xdr:colOff>
      <xdr:row>56</xdr:row>
      <xdr:rowOff>23585</xdr:rowOff>
    </xdr:to>
    <xdr:cxnSp macro="">
      <xdr:nvCxnSpPr>
        <xdr:cNvPr id="203" name="直線コネクタ 202">
          <a:extLst>
            <a:ext uri="{FF2B5EF4-FFF2-40B4-BE49-F238E27FC236}">
              <a16:creationId xmlns:a16="http://schemas.microsoft.com/office/drawing/2014/main" id="{00000000-0008-0000-0400-0000CB000000}"/>
            </a:ext>
          </a:extLst>
        </xdr:cNvPr>
        <xdr:cNvCxnSpPr/>
      </xdr:nvCxnSpPr>
      <xdr:spPr>
        <a:xfrm>
          <a:off x="1320800" y="9570357"/>
          <a:ext cx="889000" cy="5442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158750</xdr:colOff>
      <xdr:row>59</xdr:row>
      <xdr:rowOff>35378</xdr:rowOff>
    </xdr:from>
    <xdr:to>
      <xdr:col>11</xdr:col>
      <xdr:colOff>60325</xdr:colOff>
      <xdr:row>59</xdr:row>
      <xdr:rowOff>136978</xdr:rowOff>
    </xdr:to>
    <xdr:sp macro="" textlink="">
      <xdr:nvSpPr>
        <xdr:cNvPr id="204" name="フローチャート: 判断 203">
          <a:extLst>
            <a:ext uri="{FF2B5EF4-FFF2-40B4-BE49-F238E27FC236}">
              <a16:creationId xmlns:a16="http://schemas.microsoft.com/office/drawing/2014/main" id="{00000000-0008-0000-0400-0000CC000000}"/>
            </a:ext>
          </a:extLst>
        </xdr:cNvPr>
        <xdr:cNvSpPr/>
      </xdr:nvSpPr>
      <xdr:spPr>
        <a:xfrm>
          <a:off x="2159000" y="1015092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59</xdr:row>
      <xdr:rowOff>121755</xdr:rowOff>
    </xdr:from>
    <xdr:ext cx="762000" cy="259045"/>
    <xdr:sp macro="" textlink="">
      <xdr:nvSpPr>
        <xdr:cNvPr id="205" name="テキスト ボックス 204">
          <a:extLst>
            <a:ext uri="{FF2B5EF4-FFF2-40B4-BE49-F238E27FC236}">
              <a16:creationId xmlns:a16="http://schemas.microsoft.com/office/drawing/2014/main" id="{00000000-0008-0000-0400-0000CD000000}"/>
            </a:ext>
          </a:extLst>
        </xdr:cNvPr>
        <xdr:cNvSpPr txBox="1"/>
      </xdr:nvSpPr>
      <xdr:spPr>
        <a:xfrm>
          <a:off x="1828800" y="102373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19.8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58</xdr:row>
      <xdr:rowOff>163285</xdr:rowOff>
    </xdr:from>
    <xdr:to>
      <xdr:col>6</xdr:col>
      <xdr:colOff>171450</xdr:colOff>
      <xdr:row>59</xdr:row>
      <xdr:rowOff>93435</xdr:rowOff>
    </xdr:to>
    <xdr:sp macro="" textlink="">
      <xdr:nvSpPr>
        <xdr:cNvPr id="206" name="フローチャート: 判断 205">
          <a:extLst>
            <a:ext uri="{FF2B5EF4-FFF2-40B4-BE49-F238E27FC236}">
              <a16:creationId xmlns:a16="http://schemas.microsoft.com/office/drawing/2014/main" id="{00000000-0008-0000-0400-0000CE000000}"/>
            </a:ext>
          </a:extLst>
        </xdr:cNvPr>
        <xdr:cNvSpPr/>
      </xdr:nvSpPr>
      <xdr:spPr>
        <a:xfrm>
          <a:off x="1270000" y="1010738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59</xdr:row>
      <xdr:rowOff>78212</xdr:rowOff>
    </xdr:from>
    <xdr:ext cx="762000" cy="259045"/>
    <xdr:sp macro="" textlink="">
      <xdr:nvSpPr>
        <xdr:cNvPr id="207" name="テキスト ボックス 206">
          <a:extLst>
            <a:ext uri="{FF2B5EF4-FFF2-40B4-BE49-F238E27FC236}">
              <a16:creationId xmlns:a16="http://schemas.microsoft.com/office/drawing/2014/main" id="{00000000-0008-0000-0400-0000CF000000}"/>
            </a:ext>
          </a:extLst>
        </xdr:cNvPr>
        <xdr:cNvSpPr txBox="1"/>
      </xdr:nvSpPr>
      <xdr:spPr>
        <a:xfrm>
          <a:off x="939800" y="1019376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19.4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9525</xdr:colOff>
      <xdr:row>64</xdr:row>
      <xdr:rowOff>10177</xdr:rowOff>
    </xdr:from>
    <xdr:ext cx="762000" cy="259045"/>
    <xdr:sp macro="" textlink="">
      <xdr:nvSpPr>
        <xdr:cNvPr id="208" name="テキスト ボックス 207">
          <a:extLst>
            <a:ext uri="{FF2B5EF4-FFF2-40B4-BE49-F238E27FC236}">
              <a16:creationId xmlns:a16="http://schemas.microsoft.com/office/drawing/2014/main" id="{00000000-0008-0000-0400-0000D0000000}"/>
            </a:ext>
          </a:extLst>
        </xdr:cNvPr>
        <xdr:cNvSpPr txBox="1"/>
      </xdr:nvSpPr>
      <xdr:spPr>
        <a:xfrm>
          <a:off x="46101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171450</xdr:colOff>
      <xdr:row>64</xdr:row>
      <xdr:rowOff>10177</xdr:rowOff>
    </xdr:from>
    <xdr:ext cx="762000" cy="259045"/>
    <xdr:sp macro="" textlink="">
      <xdr:nvSpPr>
        <xdr:cNvPr id="209" name="テキスト ボックス 208">
          <a:extLst>
            <a:ext uri="{FF2B5EF4-FFF2-40B4-BE49-F238E27FC236}">
              <a16:creationId xmlns:a16="http://schemas.microsoft.com/office/drawing/2014/main" id="{00000000-0008-0000-0400-0000D1000000}"/>
            </a:ext>
          </a:extLst>
        </xdr:cNvPr>
        <xdr:cNvSpPr txBox="1"/>
      </xdr:nvSpPr>
      <xdr:spPr>
        <a:xfrm>
          <a:off x="3771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82550</xdr:colOff>
      <xdr:row>64</xdr:row>
      <xdr:rowOff>10177</xdr:rowOff>
    </xdr:from>
    <xdr:ext cx="762000" cy="259045"/>
    <xdr:sp macro="" textlink="">
      <xdr:nvSpPr>
        <xdr:cNvPr id="210" name="テキスト ボックス 209">
          <a:extLst>
            <a:ext uri="{FF2B5EF4-FFF2-40B4-BE49-F238E27FC236}">
              <a16:creationId xmlns:a16="http://schemas.microsoft.com/office/drawing/2014/main" id="{00000000-0008-0000-0400-0000D2000000}"/>
            </a:ext>
          </a:extLst>
        </xdr:cNvPr>
        <xdr:cNvSpPr txBox="1"/>
      </xdr:nvSpPr>
      <xdr:spPr>
        <a:xfrm>
          <a:off x="2882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193675</xdr:colOff>
      <xdr:row>64</xdr:row>
      <xdr:rowOff>10177</xdr:rowOff>
    </xdr:from>
    <xdr:ext cx="762000" cy="259045"/>
    <xdr:sp macro="" textlink="">
      <xdr:nvSpPr>
        <xdr:cNvPr id="211" name="テキスト ボックス 210">
          <a:extLst>
            <a:ext uri="{FF2B5EF4-FFF2-40B4-BE49-F238E27FC236}">
              <a16:creationId xmlns:a16="http://schemas.microsoft.com/office/drawing/2014/main" id="{00000000-0008-0000-0400-0000D3000000}"/>
            </a:ext>
          </a:extLst>
        </xdr:cNvPr>
        <xdr:cNvSpPr txBox="1"/>
      </xdr:nvSpPr>
      <xdr:spPr>
        <a:xfrm>
          <a:off x="1993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104775</xdr:colOff>
      <xdr:row>64</xdr:row>
      <xdr:rowOff>10177</xdr:rowOff>
    </xdr:from>
    <xdr:ext cx="762000" cy="259045"/>
    <xdr:sp macro="" textlink="">
      <xdr:nvSpPr>
        <xdr:cNvPr id="212" name="テキスト ボックス 211">
          <a:extLst>
            <a:ext uri="{FF2B5EF4-FFF2-40B4-BE49-F238E27FC236}">
              <a16:creationId xmlns:a16="http://schemas.microsoft.com/office/drawing/2014/main" id="{00000000-0008-0000-0400-0000D4000000}"/>
            </a:ext>
          </a:extLst>
        </xdr:cNvPr>
        <xdr:cNvSpPr txBox="1"/>
      </xdr:nvSpPr>
      <xdr:spPr>
        <a:xfrm>
          <a:off x="1104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55</xdr:row>
      <xdr:rowOff>35378</xdr:rowOff>
    </xdr:from>
    <xdr:to>
      <xdr:col>24</xdr:col>
      <xdr:colOff>76200</xdr:colOff>
      <xdr:row>55</xdr:row>
      <xdr:rowOff>136978</xdr:rowOff>
    </xdr:to>
    <xdr:sp macro="" textlink="">
      <xdr:nvSpPr>
        <xdr:cNvPr id="213" name="楕円 212">
          <a:extLst>
            <a:ext uri="{FF2B5EF4-FFF2-40B4-BE49-F238E27FC236}">
              <a16:creationId xmlns:a16="http://schemas.microsoft.com/office/drawing/2014/main" id="{00000000-0008-0000-0400-0000D5000000}"/>
            </a:ext>
          </a:extLst>
        </xdr:cNvPr>
        <xdr:cNvSpPr/>
      </xdr:nvSpPr>
      <xdr:spPr>
        <a:xfrm>
          <a:off x="4775200" y="94651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54</xdr:row>
      <xdr:rowOff>51905</xdr:rowOff>
    </xdr:from>
    <xdr:ext cx="762000" cy="259045"/>
    <xdr:sp macro="" textlink="">
      <xdr:nvSpPr>
        <xdr:cNvPr id="214" name="扶助費該当値テキスト">
          <a:extLst>
            <a:ext uri="{FF2B5EF4-FFF2-40B4-BE49-F238E27FC236}">
              <a16:creationId xmlns:a16="http://schemas.microsoft.com/office/drawing/2014/main" id="{00000000-0008-0000-0400-0000D6000000}"/>
            </a:ext>
          </a:extLst>
        </xdr:cNvPr>
        <xdr:cNvSpPr txBox="1"/>
      </xdr:nvSpPr>
      <xdr:spPr>
        <a:xfrm>
          <a:off x="4914900" y="93102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13.5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136525</xdr:colOff>
      <xdr:row>54</xdr:row>
      <xdr:rowOff>130628</xdr:rowOff>
    </xdr:from>
    <xdr:to>
      <xdr:col>20</xdr:col>
      <xdr:colOff>38100</xdr:colOff>
      <xdr:row>55</xdr:row>
      <xdr:rowOff>60778</xdr:rowOff>
    </xdr:to>
    <xdr:sp macro="" textlink="">
      <xdr:nvSpPr>
        <xdr:cNvPr id="215" name="楕円 214">
          <a:extLst>
            <a:ext uri="{FF2B5EF4-FFF2-40B4-BE49-F238E27FC236}">
              <a16:creationId xmlns:a16="http://schemas.microsoft.com/office/drawing/2014/main" id="{00000000-0008-0000-0400-0000D7000000}"/>
            </a:ext>
          </a:extLst>
        </xdr:cNvPr>
        <xdr:cNvSpPr/>
      </xdr:nvSpPr>
      <xdr:spPr>
        <a:xfrm>
          <a:off x="3937000" y="93889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53</xdr:row>
      <xdr:rowOff>70955</xdr:rowOff>
    </xdr:from>
    <xdr:ext cx="736600" cy="259045"/>
    <xdr:sp macro="" textlink="">
      <xdr:nvSpPr>
        <xdr:cNvPr id="216" name="テキスト ボックス 215">
          <a:extLst>
            <a:ext uri="{FF2B5EF4-FFF2-40B4-BE49-F238E27FC236}">
              <a16:creationId xmlns:a16="http://schemas.microsoft.com/office/drawing/2014/main" id="{00000000-0008-0000-0400-0000D8000000}"/>
            </a:ext>
          </a:extLst>
        </xdr:cNvPr>
        <xdr:cNvSpPr txBox="1"/>
      </xdr:nvSpPr>
      <xdr:spPr>
        <a:xfrm>
          <a:off x="3606800" y="9157805"/>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47625</xdr:colOff>
      <xdr:row>56</xdr:row>
      <xdr:rowOff>16328</xdr:rowOff>
    </xdr:from>
    <xdr:to>
      <xdr:col>15</xdr:col>
      <xdr:colOff>149225</xdr:colOff>
      <xdr:row>56</xdr:row>
      <xdr:rowOff>117928</xdr:rowOff>
    </xdr:to>
    <xdr:sp macro="" textlink="">
      <xdr:nvSpPr>
        <xdr:cNvPr id="217" name="楕円 216">
          <a:extLst>
            <a:ext uri="{FF2B5EF4-FFF2-40B4-BE49-F238E27FC236}">
              <a16:creationId xmlns:a16="http://schemas.microsoft.com/office/drawing/2014/main" id="{00000000-0008-0000-0400-0000D9000000}"/>
            </a:ext>
          </a:extLst>
        </xdr:cNvPr>
        <xdr:cNvSpPr/>
      </xdr:nvSpPr>
      <xdr:spPr>
        <a:xfrm>
          <a:off x="3048000" y="96175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54</xdr:row>
      <xdr:rowOff>128105</xdr:rowOff>
    </xdr:from>
    <xdr:ext cx="762000" cy="259045"/>
    <xdr:sp macro="" textlink="">
      <xdr:nvSpPr>
        <xdr:cNvPr id="218" name="テキスト ボックス 217">
          <a:extLst>
            <a:ext uri="{FF2B5EF4-FFF2-40B4-BE49-F238E27FC236}">
              <a16:creationId xmlns:a16="http://schemas.microsoft.com/office/drawing/2014/main" id="{00000000-0008-0000-0400-0000DA000000}"/>
            </a:ext>
          </a:extLst>
        </xdr:cNvPr>
        <xdr:cNvSpPr txBox="1"/>
      </xdr:nvSpPr>
      <xdr:spPr>
        <a:xfrm>
          <a:off x="2717800" y="93864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158750</xdr:colOff>
      <xdr:row>55</xdr:row>
      <xdr:rowOff>144235</xdr:rowOff>
    </xdr:from>
    <xdr:to>
      <xdr:col>11</xdr:col>
      <xdr:colOff>60325</xdr:colOff>
      <xdr:row>56</xdr:row>
      <xdr:rowOff>74385</xdr:rowOff>
    </xdr:to>
    <xdr:sp macro="" textlink="">
      <xdr:nvSpPr>
        <xdr:cNvPr id="219" name="楕円 218">
          <a:extLst>
            <a:ext uri="{FF2B5EF4-FFF2-40B4-BE49-F238E27FC236}">
              <a16:creationId xmlns:a16="http://schemas.microsoft.com/office/drawing/2014/main" id="{00000000-0008-0000-0400-0000DB000000}"/>
            </a:ext>
          </a:extLst>
        </xdr:cNvPr>
        <xdr:cNvSpPr/>
      </xdr:nvSpPr>
      <xdr:spPr>
        <a:xfrm>
          <a:off x="2159000" y="957398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54</xdr:row>
      <xdr:rowOff>84562</xdr:rowOff>
    </xdr:from>
    <xdr:ext cx="762000" cy="259045"/>
    <xdr:sp macro="" textlink="">
      <xdr:nvSpPr>
        <xdr:cNvPr id="220" name="テキスト ボックス 219">
          <a:extLst>
            <a:ext uri="{FF2B5EF4-FFF2-40B4-BE49-F238E27FC236}">
              <a16:creationId xmlns:a16="http://schemas.microsoft.com/office/drawing/2014/main" id="{00000000-0008-0000-0400-0000DC000000}"/>
            </a:ext>
          </a:extLst>
        </xdr:cNvPr>
        <xdr:cNvSpPr txBox="1"/>
      </xdr:nvSpPr>
      <xdr:spPr>
        <a:xfrm>
          <a:off x="1828800" y="934286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55</xdr:row>
      <xdr:rowOff>89807</xdr:rowOff>
    </xdr:from>
    <xdr:to>
      <xdr:col>6</xdr:col>
      <xdr:colOff>171450</xdr:colOff>
      <xdr:row>56</xdr:row>
      <xdr:rowOff>19957</xdr:rowOff>
    </xdr:to>
    <xdr:sp macro="" textlink="">
      <xdr:nvSpPr>
        <xdr:cNvPr id="221" name="楕円 220">
          <a:extLst>
            <a:ext uri="{FF2B5EF4-FFF2-40B4-BE49-F238E27FC236}">
              <a16:creationId xmlns:a16="http://schemas.microsoft.com/office/drawing/2014/main" id="{00000000-0008-0000-0400-0000DD000000}"/>
            </a:ext>
          </a:extLst>
        </xdr:cNvPr>
        <xdr:cNvSpPr/>
      </xdr:nvSpPr>
      <xdr:spPr>
        <a:xfrm>
          <a:off x="1270000" y="951955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54</xdr:row>
      <xdr:rowOff>30134</xdr:rowOff>
    </xdr:from>
    <xdr:ext cx="762000" cy="259045"/>
    <xdr:sp macro="" textlink="">
      <xdr:nvSpPr>
        <xdr:cNvPr id="222" name="テキスト ボックス 221">
          <a:extLst>
            <a:ext uri="{FF2B5EF4-FFF2-40B4-BE49-F238E27FC236}">
              <a16:creationId xmlns:a16="http://schemas.microsoft.com/office/drawing/2014/main" id="{00000000-0008-0000-0400-0000DE000000}"/>
            </a:ext>
          </a:extLst>
        </xdr:cNvPr>
        <xdr:cNvSpPr txBox="1"/>
      </xdr:nvSpPr>
      <xdr:spPr>
        <a:xfrm>
          <a:off x="939800" y="92884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47</xdr:row>
      <xdr:rowOff>69850</xdr:rowOff>
    </xdr:from>
    <xdr:to>
      <xdr:col>85</xdr:col>
      <xdr:colOff>66675</xdr:colOff>
      <xdr:row>49</xdr:row>
      <xdr:rowOff>44450</xdr:rowOff>
    </xdr:to>
    <xdr:sp macro="" textlink="">
      <xdr:nvSpPr>
        <xdr:cNvPr id="223" name="正方形/長方形 222">
          <a:extLst>
            <a:ext uri="{FF2B5EF4-FFF2-40B4-BE49-F238E27FC236}">
              <a16:creationId xmlns:a16="http://schemas.microsoft.com/office/drawing/2014/main" id="{00000000-0008-0000-0400-0000DF000000}"/>
            </a:ext>
          </a:extLst>
        </xdr:cNvPr>
        <xdr:cNvSpPr/>
      </xdr:nvSpPr>
      <xdr:spPr>
        <a:xfrm>
          <a:off x="12446000" y="8128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その他</a:t>
          </a:r>
        </a:p>
      </xdr:txBody>
    </xdr:sp>
    <xdr:clientData/>
  </xdr:twoCellAnchor>
  <xdr:twoCellAnchor>
    <xdr:from>
      <xdr:col>85</xdr:col>
      <xdr:colOff>79375</xdr:colOff>
      <xdr:row>47</xdr:row>
      <xdr:rowOff>133350</xdr:rowOff>
    </xdr:from>
    <xdr:to>
      <xdr:col>93</xdr:col>
      <xdr:colOff>3175</xdr:colOff>
      <xdr:row>49</xdr:row>
      <xdr:rowOff>44450</xdr:rowOff>
    </xdr:to>
    <xdr:sp macro="" textlink="">
      <xdr:nvSpPr>
        <xdr:cNvPr id="224" name="正方形/長方形 223">
          <a:extLst>
            <a:ext uri="{FF2B5EF4-FFF2-40B4-BE49-F238E27FC236}">
              <a16:creationId xmlns:a16="http://schemas.microsoft.com/office/drawing/2014/main" id="{00000000-0008-0000-0400-0000E0000000}"/>
            </a:ext>
          </a:extLst>
        </xdr:cNvPr>
        <xdr:cNvSpPr/>
      </xdr:nvSpPr>
      <xdr:spPr>
        <a:xfrm>
          <a:off x="17081500" y="819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79375</xdr:colOff>
      <xdr:row>48</xdr:row>
      <xdr:rowOff>152400</xdr:rowOff>
    </xdr:from>
    <xdr:to>
      <xdr:col>93</xdr:col>
      <xdr:colOff>3175</xdr:colOff>
      <xdr:row>50</xdr:row>
      <xdr:rowOff>63500</xdr:rowOff>
    </xdr:to>
    <xdr:sp macro="" textlink="">
      <xdr:nvSpPr>
        <xdr:cNvPr id="225" name="正方形/長方形 224">
          <a:extLst>
            <a:ext uri="{FF2B5EF4-FFF2-40B4-BE49-F238E27FC236}">
              <a16:creationId xmlns:a16="http://schemas.microsoft.com/office/drawing/2014/main" id="{00000000-0008-0000-0400-0000E1000000}"/>
            </a:ext>
          </a:extLst>
        </xdr:cNvPr>
        <xdr:cNvSpPr/>
      </xdr:nvSpPr>
      <xdr:spPr>
        <a:xfrm>
          <a:off x="17081500" y="838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168275</xdr:colOff>
      <xdr:row>47</xdr:row>
      <xdr:rowOff>133350</xdr:rowOff>
    </xdr:from>
    <xdr:to>
      <xdr:col>100</xdr:col>
      <xdr:colOff>165100</xdr:colOff>
      <xdr:row>49</xdr:row>
      <xdr:rowOff>44450</xdr:rowOff>
    </xdr:to>
    <xdr:sp macro="" textlink="">
      <xdr:nvSpPr>
        <xdr:cNvPr id="226" name="正方形/長方形 225">
          <a:extLst>
            <a:ext uri="{FF2B5EF4-FFF2-40B4-BE49-F238E27FC236}">
              <a16:creationId xmlns:a16="http://schemas.microsoft.com/office/drawing/2014/main" id="{00000000-0008-0000-0400-0000E2000000}"/>
            </a:ext>
          </a:extLst>
        </xdr:cNvPr>
        <xdr:cNvSpPr/>
      </xdr:nvSpPr>
      <xdr:spPr>
        <a:xfrm>
          <a:off x="18770600" y="8191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168275</xdr:colOff>
      <xdr:row>48</xdr:row>
      <xdr:rowOff>152400</xdr:rowOff>
    </xdr:from>
    <xdr:to>
      <xdr:col>100</xdr:col>
      <xdr:colOff>165100</xdr:colOff>
      <xdr:row>50</xdr:row>
      <xdr:rowOff>63500</xdr:rowOff>
    </xdr:to>
    <xdr:sp macro="" textlink="">
      <xdr:nvSpPr>
        <xdr:cNvPr id="227" name="正方形/長方形 226">
          <a:extLst>
            <a:ext uri="{FF2B5EF4-FFF2-40B4-BE49-F238E27FC236}">
              <a16:creationId xmlns:a16="http://schemas.microsoft.com/office/drawing/2014/main" id="{00000000-0008-0000-0400-0000E3000000}"/>
            </a:ext>
          </a:extLst>
        </xdr:cNvPr>
        <xdr:cNvSpPr/>
      </xdr:nvSpPr>
      <xdr:spPr>
        <a:xfrm>
          <a:off x="18770600" y="8382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101</xdr:col>
      <xdr:colOff>180975</xdr:colOff>
      <xdr:row>47</xdr:row>
      <xdr:rowOff>133350</xdr:rowOff>
    </xdr:from>
    <xdr:to>
      <xdr:col>109</xdr:col>
      <xdr:colOff>104775</xdr:colOff>
      <xdr:row>49</xdr:row>
      <xdr:rowOff>44450</xdr:rowOff>
    </xdr:to>
    <xdr:sp macro="" textlink="">
      <xdr:nvSpPr>
        <xdr:cNvPr id="228" name="正方形/長方形 227">
          <a:extLst>
            <a:ext uri="{FF2B5EF4-FFF2-40B4-BE49-F238E27FC236}">
              <a16:creationId xmlns:a16="http://schemas.microsoft.com/office/drawing/2014/main" id="{00000000-0008-0000-0400-0000E4000000}"/>
            </a:ext>
          </a:extLst>
        </xdr:cNvPr>
        <xdr:cNvSpPr/>
      </xdr:nvSpPr>
      <xdr:spPr>
        <a:xfrm>
          <a:off x="20383500" y="819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101</xdr:col>
      <xdr:colOff>180975</xdr:colOff>
      <xdr:row>48</xdr:row>
      <xdr:rowOff>152400</xdr:rowOff>
    </xdr:from>
    <xdr:to>
      <xdr:col>109</xdr:col>
      <xdr:colOff>104775</xdr:colOff>
      <xdr:row>50</xdr:row>
      <xdr:rowOff>63500</xdr:rowOff>
    </xdr:to>
    <xdr:sp macro="" textlink="">
      <xdr:nvSpPr>
        <xdr:cNvPr id="229" name="正方形/長方形 228">
          <a:extLst>
            <a:ext uri="{FF2B5EF4-FFF2-40B4-BE49-F238E27FC236}">
              <a16:creationId xmlns:a16="http://schemas.microsoft.com/office/drawing/2014/main" id="{00000000-0008-0000-0400-0000E5000000}"/>
            </a:ext>
          </a:extLst>
        </xdr:cNvPr>
        <xdr:cNvSpPr/>
      </xdr:nvSpPr>
      <xdr:spPr>
        <a:xfrm>
          <a:off x="20383500" y="838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62</xdr:col>
      <xdr:colOff>44450</xdr:colOff>
      <xdr:row>50</xdr:row>
      <xdr:rowOff>127000</xdr:rowOff>
    </xdr:from>
    <xdr:to>
      <xdr:col>85</xdr:col>
      <xdr:colOff>66675</xdr:colOff>
      <xdr:row>64</xdr:row>
      <xdr:rowOff>12700</xdr:rowOff>
    </xdr:to>
    <xdr:sp macro="" textlink="">
      <xdr:nvSpPr>
        <xdr:cNvPr id="230" name="正方形/長方形 229">
          <a:extLst>
            <a:ext uri="{FF2B5EF4-FFF2-40B4-BE49-F238E27FC236}">
              <a16:creationId xmlns:a16="http://schemas.microsoft.com/office/drawing/2014/main" id="{00000000-0008-0000-0400-0000E6000000}"/>
            </a:ext>
          </a:extLst>
        </xdr:cNvPr>
        <xdr:cNvSpPr/>
      </xdr:nvSpPr>
      <xdr:spPr>
        <a:xfrm>
          <a:off x="12446000" y="8699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196850</xdr:colOff>
      <xdr:row>50</xdr:row>
      <xdr:rowOff>127000</xdr:rowOff>
    </xdr:from>
    <xdr:to>
      <xdr:col>113</xdr:col>
      <xdr:colOff>130175</xdr:colOff>
      <xdr:row>64</xdr:row>
      <xdr:rowOff>12700</xdr:rowOff>
    </xdr:to>
    <xdr:sp macro="" textlink="">
      <xdr:nvSpPr>
        <xdr:cNvPr id="231" name="正方形/長方形 230">
          <a:extLst>
            <a:ext uri="{FF2B5EF4-FFF2-40B4-BE49-F238E27FC236}">
              <a16:creationId xmlns:a16="http://schemas.microsoft.com/office/drawing/2014/main" id="{00000000-0008-0000-0400-0000E7000000}"/>
            </a:ext>
          </a:extLst>
        </xdr:cNvPr>
        <xdr:cNvSpPr/>
      </xdr:nvSpPr>
      <xdr:spPr>
        <a:xfrm>
          <a:off x="17399000" y="8699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87</xdr:col>
      <xdr:colOff>60325</xdr:colOff>
      <xdr:row>50</xdr:row>
      <xdr:rowOff>127000</xdr:rowOff>
    </xdr:from>
    <xdr:to>
      <xdr:col>106</xdr:col>
      <xdr:colOff>69850</xdr:colOff>
      <xdr:row>52</xdr:row>
      <xdr:rowOff>38100</xdr:rowOff>
    </xdr:to>
    <xdr:sp macro="" textlink="">
      <xdr:nvSpPr>
        <xdr:cNvPr id="232" name="正方形/長方形 231">
          <a:extLst>
            <a:ext uri="{FF2B5EF4-FFF2-40B4-BE49-F238E27FC236}">
              <a16:creationId xmlns:a16="http://schemas.microsoft.com/office/drawing/2014/main" id="{00000000-0008-0000-0400-0000E8000000}"/>
            </a:ext>
          </a:extLst>
        </xdr:cNvPr>
        <xdr:cNvSpPr/>
      </xdr:nvSpPr>
      <xdr:spPr>
        <a:xfrm>
          <a:off x="17462500" y="8699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その他の分析欄</a:t>
          </a:r>
        </a:p>
      </xdr:txBody>
    </xdr:sp>
    <xdr:clientData/>
  </xdr:twoCellAnchor>
  <xdr:twoCellAnchor>
    <xdr:from>
      <xdr:col>87</xdr:col>
      <xdr:colOff>98425</xdr:colOff>
      <xdr:row>52</xdr:row>
      <xdr:rowOff>101600</xdr:rowOff>
    </xdr:from>
    <xdr:to>
      <xdr:col>112</xdr:col>
      <xdr:colOff>177800</xdr:colOff>
      <xdr:row>63</xdr:row>
      <xdr:rowOff>120650</xdr:rowOff>
    </xdr:to>
    <xdr:sp macro="" textlink="" fLocksText="0">
      <xdr:nvSpPr>
        <xdr:cNvPr id="233" name="テキスト ボックス 232">
          <a:extLst>
            <a:ext uri="{FF2B5EF4-FFF2-40B4-BE49-F238E27FC236}">
              <a16:creationId xmlns:a16="http://schemas.microsoft.com/office/drawing/2014/main" id="{00000000-0008-0000-0400-0000E9000000}"/>
            </a:ext>
          </a:extLst>
        </xdr:cNvPr>
        <xdr:cNvSpPr txBox="1"/>
      </xdr:nvSpPr>
      <xdr:spPr>
        <a:xfrm>
          <a:off x="17500600" y="9017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　その他は、維持補修費、繰出金、貸付金の合計となります。</a:t>
          </a:r>
        </a:p>
        <a:p>
          <a:r>
            <a:rPr kumimoji="1" lang="ja-JP" altLang="en-US" sz="1300">
              <a:latin typeface="ＭＳ Ｐゴシック" panose="020B0600070205080204" pitchFamily="50" charset="-128"/>
              <a:ea typeface="ＭＳ Ｐゴシック" panose="020B0600070205080204" pitchFamily="50" charset="-128"/>
            </a:rPr>
            <a:t>　令和</a:t>
          </a:r>
          <a:r>
            <a:rPr kumimoji="1" lang="en-US" altLang="ja-JP" sz="1300">
              <a:latin typeface="ＭＳ Ｐゴシック" panose="020B0600070205080204" pitchFamily="50" charset="-128"/>
              <a:ea typeface="ＭＳ Ｐゴシック" panose="020B0600070205080204" pitchFamily="50" charset="-128"/>
            </a:rPr>
            <a:t>5</a:t>
          </a:r>
          <a:r>
            <a:rPr kumimoji="1" lang="ja-JP" altLang="en-US" sz="1300">
              <a:latin typeface="ＭＳ Ｐゴシック" panose="020B0600070205080204" pitchFamily="50" charset="-128"/>
              <a:ea typeface="ＭＳ Ｐゴシック" panose="020B0600070205080204" pitchFamily="50" charset="-128"/>
            </a:rPr>
            <a:t>年度の経常収支比率は、前年度より</a:t>
          </a:r>
          <a:r>
            <a:rPr kumimoji="1" lang="en-US" altLang="ja-JP" sz="1300">
              <a:latin typeface="ＭＳ Ｐゴシック" panose="020B0600070205080204" pitchFamily="50" charset="-128"/>
              <a:ea typeface="ＭＳ Ｐゴシック" panose="020B0600070205080204" pitchFamily="50" charset="-128"/>
            </a:rPr>
            <a:t>0.4</a:t>
          </a:r>
          <a:r>
            <a:rPr kumimoji="1" lang="ja-JP" altLang="en-US" sz="1300">
              <a:latin typeface="ＭＳ Ｐゴシック" panose="020B0600070205080204" pitchFamily="50" charset="-128"/>
              <a:ea typeface="ＭＳ Ｐゴシック" panose="020B0600070205080204" pitchFamily="50" charset="-128"/>
            </a:rPr>
            <a:t>ポイント増加しました。類似団体内平均値との比較では、</a:t>
          </a:r>
          <a:r>
            <a:rPr kumimoji="1" lang="en-US" altLang="ja-JP" sz="1300">
              <a:latin typeface="ＭＳ Ｐゴシック" panose="020B0600070205080204" pitchFamily="50" charset="-128"/>
              <a:ea typeface="ＭＳ Ｐゴシック" panose="020B0600070205080204" pitchFamily="50" charset="-128"/>
            </a:rPr>
            <a:t>1.7</a:t>
          </a:r>
          <a:r>
            <a:rPr kumimoji="1" lang="ja-JP" altLang="en-US" sz="1300">
              <a:latin typeface="ＭＳ Ｐゴシック" panose="020B0600070205080204" pitchFamily="50" charset="-128"/>
              <a:ea typeface="ＭＳ Ｐゴシック" panose="020B0600070205080204" pitchFamily="50" charset="-128"/>
            </a:rPr>
            <a:t>ポイント下回っています。</a:t>
          </a:r>
        </a:p>
        <a:p>
          <a:r>
            <a:rPr kumimoji="1" lang="ja-JP" altLang="en-US" sz="1300">
              <a:latin typeface="ＭＳ Ｐゴシック" panose="020B0600070205080204" pitchFamily="50" charset="-128"/>
              <a:ea typeface="ＭＳ Ｐゴシック" panose="020B0600070205080204" pitchFamily="50" charset="-128"/>
            </a:rPr>
            <a:t>　その他は繰出金の占める割合が大きいため、今後も引き続き、適正に特別会計等への繰出しを行っていきます。</a:t>
          </a:r>
        </a:p>
      </xdr:txBody>
    </xdr:sp>
    <xdr:clientData/>
  </xdr:twoCellAnchor>
  <xdr:oneCellAnchor>
    <xdr:from>
      <xdr:col>62</xdr:col>
      <xdr:colOff>6350</xdr:colOff>
      <xdr:row>49</xdr:row>
      <xdr:rowOff>107950</xdr:rowOff>
    </xdr:from>
    <xdr:ext cx="298543" cy="225703"/>
    <xdr:sp macro="" textlink="">
      <xdr:nvSpPr>
        <xdr:cNvPr id="234" name="テキスト ボックス 233">
          <a:extLst>
            <a:ext uri="{FF2B5EF4-FFF2-40B4-BE49-F238E27FC236}">
              <a16:creationId xmlns:a16="http://schemas.microsoft.com/office/drawing/2014/main" id="{00000000-0008-0000-0400-0000EA000000}"/>
            </a:ext>
          </a:extLst>
        </xdr:cNvPr>
        <xdr:cNvSpPr txBox="1"/>
      </xdr:nvSpPr>
      <xdr:spPr>
        <a:xfrm>
          <a:off x="12407900" y="8509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64</xdr:row>
      <xdr:rowOff>12700</xdr:rowOff>
    </xdr:from>
    <xdr:to>
      <xdr:col>85</xdr:col>
      <xdr:colOff>66675</xdr:colOff>
      <xdr:row>64</xdr:row>
      <xdr:rowOff>12700</xdr:rowOff>
    </xdr:to>
    <xdr:cxnSp macro="">
      <xdr:nvCxnSpPr>
        <xdr:cNvPr id="235" name="直線コネクタ 234">
          <a:extLst>
            <a:ext uri="{FF2B5EF4-FFF2-40B4-BE49-F238E27FC236}">
              <a16:creationId xmlns:a16="http://schemas.microsoft.com/office/drawing/2014/main" id="{00000000-0008-0000-0400-0000EB000000}"/>
            </a:ext>
          </a:extLst>
        </xdr:cNvPr>
        <xdr:cNvCxnSpPr/>
      </xdr:nvCxnSpPr>
      <xdr:spPr>
        <a:xfrm>
          <a:off x="12446000" y="10985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63</xdr:row>
      <xdr:rowOff>41927</xdr:rowOff>
    </xdr:from>
    <xdr:ext cx="508000" cy="259045"/>
    <xdr:sp macro="" textlink="">
      <xdr:nvSpPr>
        <xdr:cNvPr id="236" name="テキスト ボックス 235">
          <a:extLst>
            <a:ext uri="{FF2B5EF4-FFF2-40B4-BE49-F238E27FC236}">
              <a16:creationId xmlns:a16="http://schemas.microsoft.com/office/drawing/2014/main" id="{00000000-0008-0000-0400-0000EC000000}"/>
            </a:ext>
          </a:extLst>
        </xdr:cNvPr>
        <xdr:cNvSpPr txBox="1"/>
      </xdr:nvSpPr>
      <xdr:spPr>
        <a:xfrm>
          <a:off x="11938000" y="10843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14.0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61</xdr:row>
      <xdr:rowOff>146050</xdr:rowOff>
    </xdr:from>
    <xdr:to>
      <xdr:col>85</xdr:col>
      <xdr:colOff>66675</xdr:colOff>
      <xdr:row>61</xdr:row>
      <xdr:rowOff>146050</xdr:rowOff>
    </xdr:to>
    <xdr:cxnSp macro="">
      <xdr:nvCxnSpPr>
        <xdr:cNvPr id="237" name="直線コネクタ 236">
          <a:extLst>
            <a:ext uri="{FF2B5EF4-FFF2-40B4-BE49-F238E27FC236}">
              <a16:creationId xmlns:a16="http://schemas.microsoft.com/office/drawing/2014/main" id="{00000000-0008-0000-0400-0000ED000000}"/>
            </a:ext>
          </a:extLst>
        </xdr:cNvPr>
        <xdr:cNvCxnSpPr/>
      </xdr:nvCxnSpPr>
      <xdr:spPr>
        <a:xfrm>
          <a:off x="12446000" y="10604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61</xdr:row>
      <xdr:rowOff>3827</xdr:rowOff>
    </xdr:from>
    <xdr:ext cx="508000" cy="259045"/>
    <xdr:sp macro="" textlink="">
      <xdr:nvSpPr>
        <xdr:cNvPr id="238" name="テキスト ボックス 237">
          <a:extLst>
            <a:ext uri="{FF2B5EF4-FFF2-40B4-BE49-F238E27FC236}">
              <a16:creationId xmlns:a16="http://schemas.microsoft.com/office/drawing/2014/main" id="{00000000-0008-0000-0400-0000EE000000}"/>
            </a:ext>
          </a:extLst>
        </xdr:cNvPr>
        <xdr:cNvSpPr txBox="1"/>
      </xdr:nvSpPr>
      <xdr:spPr>
        <a:xfrm>
          <a:off x="11938000" y="10462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59</xdr:row>
      <xdr:rowOff>107950</xdr:rowOff>
    </xdr:from>
    <xdr:to>
      <xdr:col>85</xdr:col>
      <xdr:colOff>66675</xdr:colOff>
      <xdr:row>59</xdr:row>
      <xdr:rowOff>107950</xdr:rowOff>
    </xdr:to>
    <xdr:cxnSp macro="">
      <xdr:nvCxnSpPr>
        <xdr:cNvPr id="239" name="直線コネクタ 238">
          <a:extLst>
            <a:ext uri="{FF2B5EF4-FFF2-40B4-BE49-F238E27FC236}">
              <a16:creationId xmlns:a16="http://schemas.microsoft.com/office/drawing/2014/main" id="{00000000-0008-0000-0400-0000EF000000}"/>
            </a:ext>
          </a:extLst>
        </xdr:cNvPr>
        <xdr:cNvCxnSpPr/>
      </xdr:nvCxnSpPr>
      <xdr:spPr>
        <a:xfrm>
          <a:off x="12446000" y="10223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58</xdr:row>
      <xdr:rowOff>137177</xdr:rowOff>
    </xdr:from>
    <xdr:ext cx="508000" cy="259045"/>
    <xdr:sp macro="" textlink="">
      <xdr:nvSpPr>
        <xdr:cNvPr id="240" name="テキスト ボックス 239">
          <a:extLst>
            <a:ext uri="{FF2B5EF4-FFF2-40B4-BE49-F238E27FC236}">
              <a16:creationId xmlns:a16="http://schemas.microsoft.com/office/drawing/2014/main" id="{00000000-0008-0000-0400-0000F0000000}"/>
            </a:ext>
          </a:extLst>
        </xdr:cNvPr>
        <xdr:cNvSpPr txBox="1"/>
      </xdr:nvSpPr>
      <xdr:spPr>
        <a:xfrm>
          <a:off x="11938000" y="10081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57</xdr:row>
      <xdr:rowOff>69850</xdr:rowOff>
    </xdr:from>
    <xdr:to>
      <xdr:col>85</xdr:col>
      <xdr:colOff>66675</xdr:colOff>
      <xdr:row>57</xdr:row>
      <xdr:rowOff>69850</xdr:rowOff>
    </xdr:to>
    <xdr:cxnSp macro="">
      <xdr:nvCxnSpPr>
        <xdr:cNvPr id="241" name="直線コネクタ 240">
          <a:extLst>
            <a:ext uri="{FF2B5EF4-FFF2-40B4-BE49-F238E27FC236}">
              <a16:creationId xmlns:a16="http://schemas.microsoft.com/office/drawing/2014/main" id="{00000000-0008-0000-0400-0000F1000000}"/>
            </a:ext>
          </a:extLst>
        </xdr:cNvPr>
        <xdr:cNvCxnSpPr/>
      </xdr:nvCxnSpPr>
      <xdr:spPr>
        <a:xfrm>
          <a:off x="12446000" y="9842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56</xdr:row>
      <xdr:rowOff>99077</xdr:rowOff>
    </xdr:from>
    <xdr:ext cx="508000" cy="259045"/>
    <xdr:sp macro="" textlink="">
      <xdr:nvSpPr>
        <xdr:cNvPr id="242" name="テキスト ボックス 241">
          <a:extLst>
            <a:ext uri="{FF2B5EF4-FFF2-40B4-BE49-F238E27FC236}">
              <a16:creationId xmlns:a16="http://schemas.microsoft.com/office/drawing/2014/main" id="{00000000-0008-0000-0400-0000F2000000}"/>
            </a:ext>
          </a:extLst>
        </xdr:cNvPr>
        <xdr:cNvSpPr txBox="1"/>
      </xdr:nvSpPr>
      <xdr:spPr>
        <a:xfrm>
          <a:off x="11938000" y="9700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55</xdr:row>
      <xdr:rowOff>31750</xdr:rowOff>
    </xdr:from>
    <xdr:to>
      <xdr:col>85</xdr:col>
      <xdr:colOff>66675</xdr:colOff>
      <xdr:row>55</xdr:row>
      <xdr:rowOff>31750</xdr:rowOff>
    </xdr:to>
    <xdr:cxnSp macro="">
      <xdr:nvCxnSpPr>
        <xdr:cNvPr id="243" name="直線コネクタ 242">
          <a:extLst>
            <a:ext uri="{FF2B5EF4-FFF2-40B4-BE49-F238E27FC236}">
              <a16:creationId xmlns:a16="http://schemas.microsoft.com/office/drawing/2014/main" id="{00000000-0008-0000-0400-0000F3000000}"/>
            </a:ext>
          </a:extLst>
        </xdr:cNvPr>
        <xdr:cNvCxnSpPr/>
      </xdr:nvCxnSpPr>
      <xdr:spPr>
        <a:xfrm>
          <a:off x="12446000" y="9461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54</xdr:row>
      <xdr:rowOff>60977</xdr:rowOff>
    </xdr:from>
    <xdr:ext cx="508000" cy="259045"/>
    <xdr:sp macro="" textlink="">
      <xdr:nvSpPr>
        <xdr:cNvPr id="244" name="テキスト ボックス 243">
          <a:extLst>
            <a:ext uri="{FF2B5EF4-FFF2-40B4-BE49-F238E27FC236}">
              <a16:creationId xmlns:a16="http://schemas.microsoft.com/office/drawing/2014/main" id="{00000000-0008-0000-0400-0000F4000000}"/>
            </a:ext>
          </a:extLst>
        </xdr:cNvPr>
        <xdr:cNvSpPr txBox="1"/>
      </xdr:nvSpPr>
      <xdr:spPr>
        <a:xfrm>
          <a:off x="11938000" y="9319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52</xdr:row>
      <xdr:rowOff>165100</xdr:rowOff>
    </xdr:from>
    <xdr:to>
      <xdr:col>85</xdr:col>
      <xdr:colOff>66675</xdr:colOff>
      <xdr:row>52</xdr:row>
      <xdr:rowOff>165100</xdr:rowOff>
    </xdr:to>
    <xdr:cxnSp macro="">
      <xdr:nvCxnSpPr>
        <xdr:cNvPr id="245" name="直線コネクタ 244">
          <a:extLst>
            <a:ext uri="{FF2B5EF4-FFF2-40B4-BE49-F238E27FC236}">
              <a16:creationId xmlns:a16="http://schemas.microsoft.com/office/drawing/2014/main" id="{00000000-0008-0000-0400-0000F5000000}"/>
            </a:ext>
          </a:extLst>
        </xdr:cNvPr>
        <xdr:cNvCxnSpPr/>
      </xdr:nvCxnSpPr>
      <xdr:spPr>
        <a:xfrm>
          <a:off x="12446000" y="9080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52</xdr:row>
      <xdr:rowOff>22877</xdr:rowOff>
    </xdr:from>
    <xdr:ext cx="508000" cy="259045"/>
    <xdr:sp macro="" textlink="">
      <xdr:nvSpPr>
        <xdr:cNvPr id="246" name="テキスト ボックス 245">
          <a:extLst>
            <a:ext uri="{FF2B5EF4-FFF2-40B4-BE49-F238E27FC236}">
              <a16:creationId xmlns:a16="http://schemas.microsoft.com/office/drawing/2014/main" id="{00000000-0008-0000-0400-0000F6000000}"/>
            </a:ext>
          </a:extLst>
        </xdr:cNvPr>
        <xdr:cNvSpPr txBox="1"/>
      </xdr:nvSpPr>
      <xdr:spPr>
        <a:xfrm>
          <a:off x="11938000" y="8938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50</xdr:row>
      <xdr:rowOff>127000</xdr:rowOff>
    </xdr:from>
    <xdr:to>
      <xdr:col>85</xdr:col>
      <xdr:colOff>66675</xdr:colOff>
      <xdr:row>50</xdr:row>
      <xdr:rowOff>127000</xdr:rowOff>
    </xdr:to>
    <xdr:cxnSp macro="">
      <xdr:nvCxnSpPr>
        <xdr:cNvPr id="247" name="直線コネクタ 246">
          <a:extLst>
            <a:ext uri="{FF2B5EF4-FFF2-40B4-BE49-F238E27FC236}">
              <a16:creationId xmlns:a16="http://schemas.microsoft.com/office/drawing/2014/main" id="{00000000-0008-0000-0400-0000F7000000}"/>
            </a:ext>
          </a:extLst>
        </xdr:cNvPr>
        <xdr:cNvCxnSpPr/>
      </xdr:nvCxnSpPr>
      <xdr:spPr>
        <a:xfrm>
          <a:off x="12446000" y="8699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49</xdr:row>
      <xdr:rowOff>156227</xdr:rowOff>
    </xdr:from>
    <xdr:ext cx="508000" cy="259045"/>
    <xdr:sp macro="" textlink="">
      <xdr:nvSpPr>
        <xdr:cNvPr id="248" name="テキスト ボックス 247">
          <a:extLst>
            <a:ext uri="{FF2B5EF4-FFF2-40B4-BE49-F238E27FC236}">
              <a16:creationId xmlns:a16="http://schemas.microsoft.com/office/drawing/2014/main" id="{00000000-0008-0000-0400-0000F8000000}"/>
            </a:ext>
          </a:extLst>
        </xdr:cNvPr>
        <xdr:cNvSpPr txBox="1"/>
      </xdr:nvSpPr>
      <xdr:spPr>
        <a:xfrm>
          <a:off x="11938000" y="8557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50</xdr:row>
      <xdr:rowOff>127000</xdr:rowOff>
    </xdr:from>
    <xdr:to>
      <xdr:col>85</xdr:col>
      <xdr:colOff>66675</xdr:colOff>
      <xdr:row>64</xdr:row>
      <xdr:rowOff>12700</xdr:rowOff>
    </xdr:to>
    <xdr:sp macro="" textlink="">
      <xdr:nvSpPr>
        <xdr:cNvPr id="249" name="その他グラフ枠">
          <a:extLst>
            <a:ext uri="{FF2B5EF4-FFF2-40B4-BE49-F238E27FC236}">
              <a16:creationId xmlns:a16="http://schemas.microsoft.com/office/drawing/2014/main" id="{00000000-0008-0000-0400-0000F9000000}"/>
            </a:ext>
          </a:extLst>
        </xdr:cNvPr>
        <xdr:cNvSpPr/>
      </xdr:nvSpPr>
      <xdr:spPr>
        <a:xfrm>
          <a:off x="12446000" y="8699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82</xdr:col>
      <xdr:colOff>107950</xdr:colOff>
      <xdr:row>53</xdr:row>
      <xdr:rowOff>165100</xdr:rowOff>
    </xdr:from>
    <xdr:to>
      <xdr:col>82</xdr:col>
      <xdr:colOff>107950</xdr:colOff>
      <xdr:row>61</xdr:row>
      <xdr:rowOff>146050</xdr:rowOff>
    </xdr:to>
    <xdr:cxnSp macro="">
      <xdr:nvCxnSpPr>
        <xdr:cNvPr id="250" name="直線コネクタ 249">
          <a:extLst>
            <a:ext uri="{FF2B5EF4-FFF2-40B4-BE49-F238E27FC236}">
              <a16:creationId xmlns:a16="http://schemas.microsoft.com/office/drawing/2014/main" id="{00000000-0008-0000-0400-0000FA000000}"/>
            </a:ext>
          </a:extLst>
        </xdr:cNvPr>
        <xdr:cNvCxnSpPr/>
      </xdr:nvCxnSpPr>
      <xdr:spPr>
        <a:xfrm flipV="1">
          <a:off x="16510000" y="9251950"/>
          <a:ext cx="0" cy="135255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61</xdr:row>
      <xdr:rowOff>118127</xdr:rowOff>
    </xdr:from>
    <xdr:ext cx="762000" cy="259045"/>
    <xdr:sp macro="" textlink="">
      <xdr:nvSpPr>
        <xdr:cNvPr id="251" name="その他最小値テキスト">
          <a:extLst>
            <a:ext uri="{FF2B5EF4-FFF2-40B4-BE49-F238E27FC236}">
              <a16:creationId xmlns:a16="http://schemas.microsoft.com/office/drawing/2014/main" id="{00000000-0008-0000-0400-0000FB000000}"/>
            </a:ext>
          </a:extLst>
        </xdr:cNvPr>
        <xdr:cNvSpPr txBox="1"/>
      </xdr:nvSpPr>
      <xdr:spPr>
        <a:xfrm>
          <a:off x="16598900" y="105765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12.0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61</xdr:row>
      <xdr:rowOff>146050</xdr:rowOff>
    </xdr:from>
    <xdr:to>
      <xdr:col>82</xdr:col>
      <xdr:colOff>196850</xdr:colOff>
      <xdr:row>61</xdr:row>
      <xdr:rowOff>146050</xdr:rowOff>
    </xdr:to>
    <xdr:cxnSp macro="">
      <xdr:nvCxnSpPr>
        <xdr:cNvPr id="252" name="直線コネクタ 251">
          <a:extLst>
            <a:ext uri="{FF2B5EF4-FFF2-40B4-BE49-F238E27FC236}">
              <a16:creationId xmlns:a16="http://schemas.microsoft.com/office/drawing/2014/main" id="{00000000-0008-0000-0400-0000FC000000}"/>
            </a:ext>
          </a:extLst>
        </xdr:cNvPr>
        <xdr:cNvCxnSpPr/>
      </xdr:nvCxnSpPr>
      <xdr:spPr>
        <a:xfrm>
          <a:off x="16421100" y="106045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52</xdr:row>
      <xdr:rowOff>80027</xdr:rowOff>
    </xdr:from>
    <xdr:ext cx="762000" cy="259045"/>
    <xdr:sp macro="" textlink="">
      <xdr:nvSpPr>
        <xdr:cNvPr id="253" name="その他最大値テキスト">
          <a:extLst>
            <a:ext uri="{FF2B5EF4-FFF2-40B4-BE49-F238E27FC236}">
              <a16:creationId xmlns:a16="http://schemas.microsoft.com/office/drawing/2014/main" id="{00000000-0008-0000-0400-0000FD000000}"/>
            </a:ext>
          </a:extLst>
        </xdr:cNvPr>
        <xdr:cNvSpPr txBox="1"/>
      </xdr:nvSpPr>
      <xdr:spPr>
        <a:xfrm>
          <a:off x="16598900" y="89954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53</xdr:row>
      <xdr:rowOff>165100</xdr:rowOff>
    </xdr:from>
    <xdr:to>
      <xdr:col>82</xdr:col>
      <xdr:colOff>196850</xdr:colOff>
      <xdr:row>53</xdr:row>
      <xdr:rowOff>165100</xdr:rowOff>
    </xdr:to>
    <xdr:cxnSp macro="">
      <xdr:nvCxnSpPr>
        <xdr:cNvPr id="254" name="直線コネクタ 253">
          <a:extLst>
            <a:ext uri="{FF2B5EF4-FFF2-40B4-BE49-F238E27FC236}">
              <a16:creationId xmlns:a16="http://schemas.microsoft.com/office/drawing/2014/main" id="{00000000-0008-0000-0400-0000FE000000}"/>
            </a:ext>
          </a:extLst>
        </xdr:cNvPr>
        <xdr:cNvCxnSpPr/>
      </xdr:nvCxnSpPr>
      <xdr:spPr>
        <a:xfrm>
          <a:off x="16421100" y="925195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69850</xdr:colOff>
      <xdr:row>56</xdr:row>
      <xdr:rowOff>127000</xdr:rowOff>
    </xdr:from>
    <xdr:to>
      <xdr:col>82</xdr:col>
      <xdr:colOff>107950</xdr:colOff>
      <xdr:row>57</xdr:row>
      <xdr:rowOff>31750</xdr:rowOff>
    </xdr:to>
    <xdr:cxnSp macro="">
      <xdr:nvCxnSpPr>
        <xdr:cNvPr id="255" name="直線コネクタ 254">
          <a:extLst>
            <a:ext uri="{FF2B5EF4-FFF2-40B4-BE49-F238E27FC236}">
              <a16:creationId xmlns:a16="http://schemas.microsoft.com/office/drawing/2014/main" id="{00000000-0008-0000-0400-0000FF000000}"/>
            </a:ext>
          </a:extLst>
        </xdr:cNvPr>
        <xdr:cNvCxnSpPr/>
      </xdr:nvCxnSpPr>
      <xdr:spPr>
        <a:xfrm>
          <a:off x="15671800" y="9728200"/>
          <a:ext cx="838200" cy="762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58</xdr:row>
      <xdr:rowOff>105427</xdr:rowOff>
    </xdr:from>
    <xdr:ext cx="762000" cy="259045"/>
    <xdr:sp macro="" textlink="">
      <xdr:nvSpPr>
        <xdr:cNvPr id="256" name="その他平均値テキスト">
          <a:extLst>
            <a:ext uri="{FF2B5EF4-FFF2-40B4-BE49-F238E27FC236}">
              <a16:creationId xmlns:a16="http://schemas.microsoft.com/office/drawing/2014/main" id="{00000000-0008-0000-0400-000000010000}"/>
            </a:ext>
          </a:extLst>
        </xdr:cNvPr>
        <xdr:cNvSpPr txBox="1"/>
      </xdr:nvSpPr>
      <xdr:spPr>
        <a:xfrm>
          <a:off x="16598900" y="1004952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9.5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58</xdr:row>
      <xdr:rowOff>133350</xdr:rowOff>
    </xdr:from>
    <xdr:to>
      <xdr:col>82</xdr:col>
      <xdr:colOff>158750</xdr:colOff>
      <xdr:row>59</xdr:row>
      <xdr:rowOff>63500</xdr:rowOff>
    </xdr:to>
    <xdr:sp macro="" textlink="">
      <xdr:nvSpPr>
        <xdr:cNvPr id="257" name="フローチャート: 判断 256">
          <a:extLst>
            <a:ext uri="{FF2B5EF4-FFF2-40B4-BE49-F238E27FC236}">
              <a16:creationId xmlns:a16="http://schemas.microsoft.com/office/drawing/2014/main" id="{00000000-0008-0000-0400-000001010000}"/>
            </a:ext>
          </a:extLst>
        </xdr:cNvPr>
        <xdr:cNvSpPr/>
      </xdr:nvSpPr>
      <xdr:spPr>
        <a:xfrm>
          <a:off x="16459200" y="100774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180975</xdr:colOff>
      <xdr:row>56</xdr:row>
      <xdr:rowOff>127000</xdr:rowOff>
    </xdr:from>
    <xdr:to>
      <xdr:col>78</xdr:col>
      <xdr:colOff>69850</xdr:colOff>
      <xdr:row>57</xdr:row>
      <xdr:rowOff>31750</xdr:rowOff>
    </xdr:to>
    <xdr:cxnSp macro="">
      <xdr:nvCxnSpPr>
        <xdr:cNvPr id="258" name="直線コネクタ 257">
          <a:extLst>
            <a:ext uri="{FF2B5EF4-FFF2-40B4-BE49-F238E27FC236}">
              <a16:creationId xmlns:a16="http://schemas.microsoft.com/office/drawing/2014/main" id="{00000000-0008-0000-0400-000002010000}"/>
            </a:ext>
          </a:extLst>
        </xdr:cNvPr>
        <xdr:cNvCxnSpPr/>
      </xdr:nvCxnSpPr>
      <xdr:spPr>
        <a:xfrm flipV="1">
          <a:off x="14782800" y="9728200"/>
          <a:ext cx="889000" cy="762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19050</xdr:colOff>
      <xdr:row>58</xdr:row>
      <xdr:rowOff>133350</xdr:rowOff>
    </xdr:from>
    <xdr:to>
      <xdr:col>78</xdr:col>
      <xdr:colOff>120650</xdr:colOff>
      <xdr:row>59</xdr:row>
      <xdr:rowOff>63500</xdr:rowOff>
    </xdr:to>
    <xdr:sp macro="" textlink="">
      <xdr:nvSpPr>
        <xdr:cNvPr id="259" name="フローチャート: 判断 258">
          <a:extLst>
            <a:ext uri="{FF2B5EF4-FFF2-40B4-BE49-F238E27FC236}">
              <a16:creationId xmlns:a16="http://schemas.microsoft.com/office/drawing/2014/main" id="{00000000-0008-0000-0400-000003010000}"/>
            </a:ext>
          </a:extLst>
        </xdr:cNvPr>
        <xdr:cNvSpPr/>
      </xdr:nvSpPr>
      <xdr:spPr>
        <a:xfrm>
          <a:off x="15621000" y="100774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59</xdr:row>
      <xdr:rowOff>48277</xdr:rowOff>
    </xdr:from>
    <xdr:ext cx="736600" cy="259045"/>
    <xdr:sp macro="" textlink="">
      <xdr:nvSpPr>
        <xdr:cNvPr id="260" name="テキスト ボックス 259">
          <a:extLst>
            <a:ext uri="{FF2B5EF4-FFF2-40B4-BE49-F238E27FC236}">
              <a16:creationId xmlns:a16="http://schemas.microsoft.com/office/drawing/2014/main" id="{00000000-0008-0000-0400-000004010000}"/>
            </a:ext>
          </a:extLst>
        </xdr:cNvPr>
        <xdr:cNvSpPr txBox="1"/>
      </xdr:nvSpPr>
      <xdr:spPr>
        <a:xfrm>
          <a:off x="15290800" y="1016382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92075</xdr:colOff>
      <xdr:row>57</xdr:row>
      <xdr:rowOff>31750</xdr:rowOff>
    </xdr:from>
    <xdr:to>
      <xdr:col>73</xdr:col>
      <xdr:colOff>180975</xdr:colOff>
      <xdr:row>57</xdr:row>
      <xdr:rowOff>165100</xdr:rowOff>
    </xdr:to>
    <xdr:cxnSp macro="">
      <xdr:nvCxnSpPr>
        <xdr:cNvPr id="261" name="直線コネクタ 260">
          <a:extLst>
            <a:ext uri="{FF2B5EF4-FFF2-40B4-BE49-F238E27FC236}">
              <a16:creationId xmlns:a16="http://schemas.microsoft.com/office/drawing/2014/main" id="{00000000-0008-0000-0400-000005010000}"/>
            </a:ext>
          </a:extLst>
        </xdr:cNvPr>
        <xdr:cNvCxnSpPr/>
      </xdr:nvCxnSpPr>
      <xdr:spPr>
        <a:xfrm flipV="1">
          <a:off x="13893800" y="9804400"/>
          <a:ext cx="889000" cy="13335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73</xdr:col>
      <xdr:colOff>130175</xdr:colOff>
      <xdr:row>59</xdr:row>
      <xdr:rowOff>0</xdr:rowOff>
    </xdr:from>
    <xdr:to>
      <xdr:col>74</xdr:col>
      <xdr:colOff>31750</xdr:colOff>
      <xdr:row>59</xdr:row>
      <xdr:rowOff>101600</xdr:rowOff>
    </xdr:to>
    <xdr:sp macro="" textlink="">
      <xdr:nvSpPr>
        <xdr:cNvPr id="262" name="フローチャート: 判断 261">
          <a:extLst>
            <a:ext uri="{FF2B5EF4-FFF2-40B4-BE49-F238E27FC236}">
              <a16:creationId xmlns:a16="http://schemas.microsoft.com/office/drawing/2014/main" id="{00000000-0008-0000-0400-000006010000}"/>
            </a:ext>
          </a:extLst>
        </xdr:cNvPr>
        <xdr:cNvSpPr/>
      </xdr:nvSpPr>
      <xdr:spPr>
        <a:xfrm>
          <a:off x="14732000" y="101155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59</xdr:row>
      <xdr:rowOff>86377</xdr:rowOff>
    </xdr:from>
    <xdr:ext cx="762000" cy="259045"/>
    <xdr:sp macro="" textlink="">
      <xdr:nvSpPr>
        <xdr:cNvPr id="263" name="テキスト ボックス 262">
          <a:extLst>
            <a:ext uri="{FF2B5EF4-FFF2-40B4-BE49-F238E27FC236}">
              <a16:creationId xmlns:a16="http://schemas.microsoft.com/office/drawing/2014/main" id="{00000000-0008-0000-0400-000007010000}"/>
            </a:ext>
          </a:extLst>
        </xdr:cNvPr>
        <xdr:cNvSpPr txBox="1"/>
      </xdr:nvSpPr>
      <xdr:spPr>
        <a:xfrm>
          <a:off x="14401800" y="102019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3175</xdr:colOff>
      <xdr:row>57</xdr:row>
      <xdr:rowOff>146050</xdr:rowOff>
    </xdr:from>
    <xdr:to>
      <xdr:col>69</xdr:col>
      <xdr:colOff>92075</xdr:colOff>
      <xdr:row>57</xdr:row>
      <xdr:rowOff>165100</xdr:rowOff>
    </xdr:to>
    <xdr:cxnSp macro="">
      <xdr:nvCxnSpPr>
        <xdr:cNvPr id="264" name="直線コネクタ 263">
          <a:extLst>
            <a:ext uri="{FF2B5EF4-FFF2-40B4-BE49-F238E27FC236}">
              <a16:creationId xmlns:a16="http://schemas.microsoft.com/office/drawing/2014/main" id="{00000000-0008-0000-0400-000008010000}"/>
            </a:ext>
          </a:extLst>
        </xdr:cNvPr>
        <xdr:cNvCxnSpPr/>
      </xdr:nvCxnSpPr>
      <xdr:spPr>
        <a:xfrm>
          <a:off x="13004800" y="9918700"/>
          <a:ext cx="889000" cy="1905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69</xdr:col>
      <xdr:colOff>41275</xdr:colOff>
      <xdr:row>59</xdr:row>
      <xdr:rowOff>114300</xdr:rowOff>
    </xdr:from>
    <xdr:to>
      <xdr:col>69</xdr:col>
      <xdr:colOff>142875</xdr:colOff>
      <xdr:row>60</xdr:row>
      <xdr:rowOff>44450</xdr:rowOff>
    </xdr:to>
    <xdr:sp macro="" textlink="">
      <xdr:nvSpPr>
        <xdr:cNvPr id="265" name="フローチャート: 判断 264">
          <a:extLst>
            <a:ext uri="{FF2B5EF4-FFF2-40B4-BE49-F238E27FC236}">
              <a16:creationId xmlns:a16="http://schemas.microsoft.com/office/drawing/2014/main" id="{00000000-0008-0000-0400-000009010000}"/>
            </a:ext>
          </a:extLst>
        </xdr:cNvPr>
        <xdr:cNvSpPr/>
      </xdr:nvSpPr>
      <xdr:spPr>
        <a:xfrm>
          <a:off x="13843000" y="102298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60</xdr:row>
      <xdr:rowOff>29227</xdr:rowOff>
    </xdr:from>
    <xdr:ext cx="762000" cy="259045"/>
    <xdr:sp macro="" textlink="">
      <xdr:nvSpPr>
        <xdr:cNvPr id="266" name="テキスト ボックス 265">
          <a:extLst>
            <a:ext uri="{FF2B5EF4-FFF2-40B4-BE49-F238E27FC236}">
              <a16:creationId xmlns:a16="http://schemas.microsoft.com/office/drawing/2014/main" id="{00000000-0008-0000-0400-00000A010000}"/>
            </a:ext>
          </a:extLst>
        </xdr:cNvPr>
        <xdr:cNvSpPr txBox="1"/>
      </xdr:nvSpPr>
      <xdr:spPr>
        <a:xfrm>
          <a:off x="13512800" y="103162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59</xdr:row>
      <xdr:rowOff>19050</xdr:rowOff>
    </xdr:from>
    <xdr:to>
      <xdr:col>65</xdr:col>
      <xdr:colOff>53975</xdr:colOff>
      <xdr:row>59</xdr:row>
      <xdr:rowOff>120650</xdr:rowOff>
    </xdr:to>
    <xdr:sp macro="" textlink="">
      <xdr:nvSpPr>
        <xdr:cNvPr id="267" name="フローチャート: 判断 266">
          <a:extLst>
            <a:ext uri="{FF2B5EF4-FFF2-40B4-BE49-F238E27FC236}">
              <a16:creationId xmlns:a16="http://schemas.microsoft.com/office/drawing/2014/main" id="{00000000-0008-0000-0400-00000B010000}"/>
            </a:ext>
          </a:extLst>
        </xdr:cNvPr>
        <xdr:cNvSpPr/>
      </xdr:nvSpPr>
      <xdr:spPr>
        <a:xfrm>
          <a:off x="12954000" y="101346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59</xdr:row>
      <xdr:rowOff>105427</xdr:rowOff>
    </xdr:from>
    <xdr:ext cx="762000" cy="259045"/>
    <xdr:sp macro="" textlink="">
      <xdr:nvSpPr>
        <xdr:cNvPr id="268" name="テキスト ボックス 267">
          <a:extLst>
            <a:ext uri="{FF2B5EF4-FFF2-40B4-BE49-F238E27FC236}">
              <a16:creationId xmlns:a16="http://schemas.microsoft.com/office/drawing/2014/main" id="{00000000-0008-0000-0400-00000C010000}"/>
            </a:ext>
          </a:extLst>
        </xdr:cNvPr>
        <xdr:cNvSpPr txBox="1"/>
      </xdr:nvSpPr>
      <xdr:spPr>
        <a:xfrm>
          <a:off x="12623800" y="10220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81</xdr:col>
      <xdr:colOff>92075</xdr:colOff>
      <xdr:row>64</xdr:row>
      <xdr:rowOff>10177</xdr:rowOff>
    </xdr:from>
    <xdr:ext cx="762000" cy="259045"/>
    <xdr:sp macro="" textlink="">
      <xdr:nvSpPr>
        <xdr:cNvPr id="269" name="テキスト ボックス 268">
          <a:extLst>
            <a:ext uri="{FF2B5EF4-FFF2-40B4-BE49-F238E27FC236}">
              <a16:creationId xmlns:a16="http://schemas.microsoft.com/office/drawing/2014/main" id="{00000000-0008-0000-0400-00000D010000}"/>
            </a:ext>
          </a:extLst>
        </xdr:cNvPr>
        <xdr:cNvSpPr txBox="1"/>
      </xdr:nvSpPr>
      <xdr:spPr>
        <a:xfrm>
          <a:off x="162941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77</xdr:col>
      <xdr:colOff>53975</xdr:colOff>
      <xdr:row>64</xdr:row>
      <xdr:rowOff>10177</xdr:rowOff>
    </xdr:from>
    <xdr:ext cx="762000" cy="259045"/>
    <xdr:sp macro="" textlink="">
      <xdr:nvSpPr>
        <xdr:cNvPr id="270" name="テキスト ボックス 269">
          <a:extLst>
            <a:ext uri="{FF2B5EF4-FFF2-40B4-BE49-F238E27FC236}">
              <a16:creationId xmlns:a16="http://schemas.microsoft.com/office/drawing/2014/main" id="{00000000-0008-0000-0400-00000E010000}"/>
            </a:ext>
          </a:extLst>
        </xdr:cNvPr>
        <xdr:cNvSpPr txBox="1"/>
      </xdr:nvSpPr>
      <xdr:spPr>
        <a:xfrm>
          <a:off x="15455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72</xdr:col>
      <xdr:colOff>165100</xdr:colOff>
      <xdr:row>64</xdr:row>
      <xdr:rowOff>10177</xdr:rowOff>
    </xdr:from>
    <xdr:ext cx="762000" cy="259045"/>
    <xdr:sp macro="" textlink="">
      <xdr:nvSpPr>
        <xdr:cNvPr id="271" name="テキスト ボックス 270">
          <a:extLst>
            <a:ext uri="{FF2B5EF4-FFF2-40B4-BE49-F238E27FC236}">
              <a16:creationId xmlns:a16="http://schemas.microsoft.com/office/drawing/2014/main" id="{00000000-0008-0000-0400-00000F010000}"/>
            </a:ext>
          </a:extLst>
        </xdr:cNvPr>
        <xdr:cNvSpPr txBox="1"/>
      </xdr:nvSpPr>
      <xdr:spPr>
        <a:xfrm>
          <a:off x="14566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68</xdr:col>
      <xdr:colOff>76200</xdr:colOff>
      <xdr:row>64</xdr:row>
      <xdr:rowOff>10177</xdr:rowOff>
    </xdr:from>
    <xdr:ext cx="762000" cy="259045"/>
    <xdr:sp macro="" textlink="">
      <xdr:nvSpPr>
        <xdr:cNvPr id="272" name="テキスト ボックス 271">
          <a:extLst>
            <a:ext uri="{FF2B5EF4-FFF2-40B4-BE49-F238E27FC236}">
              <a16:creationId xmlns:a16="http://schemas.microsoft.com/office/drawing/2014/main" id="{00000000-0008-0000-0400-000010010000}"/>
            </a:ext>
          </a:extLst>
        </xdr:cNvPr>
        <xdr:cNvSpPr txBox="1"/>
      </xdr:nvSpPr>
      <xdr:spPr>
        <a:xfrm>
          <a:off x="13677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187325</xdr:colOff>
      <xdr:row>64</xdr:row>
      <xdr:rowOff>10177</xdr:rowOff>
    </xdr:from>
    <xdr:ext cx="762000" cy="259045"/>
    <xdr:sp macro="" textlink="">
      <xdr:nvSpPr>
        <xdr:cNvPr id="273" name="テキスト ボックス 272">
          <a:extLst>
            <a:ext uri="{FF2B5EF4-FFF2-40B4-BE49-F238E27FC236}">
              <a16:creationId xmlns:a16="http://schemas.microsoft.com/office/drawing/2014/main" id="{00000000-0008-0000-0400-000011010000}"/>
            </a:ext>
          </a:extLst>
        </xdr:cNvPr>
        <xdr:cNvSpPr txBox="1"/>
      </xdr:nvSpPr>
      <xdr:spPr>
        <a:xfrm>
          <a:off x="12788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56</xdr:row>
      <xdr:rowOff>152400</xdr:rowOff>
    </xdr:from>
    <xdr:to>
      <xdr:col>82</xdr:col>
      <xdr:colOff>158750</xdr:colOff>
      <xdr:row>57</xdr:row>
      <xdr:rowOff>82550</xdr:rowOff>
    </xdr:to>
    <xdr:sp macro="" textlink="">
      <xdr:nvSpPr>
        <xdr:cNvPr id="274" name="楕円 273">
          <a:extLst>
            <a:ext uri="{FF2B5EF4-FFF2-40B4-BE49-F238E27FC236}">
              <a16:creationId xmlns:a16="http://schemas.microsoft.com/office/drawing/2014/main" id="{00000000-0008-0000-0400-000012010000}"/>
            </a:ext>
          </a:extLst>
        </xdr:cNvPr>
        <xdr:cNvSpPr/>
      </xdr:nvSpPr>
      <xdr:spPr>
        <a:xfrm>
          <a:off x="16459200" y="97536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82</xdr:col>
      <xdr:colOff>196850</xdr:colOff>
      <xdr:row>55</xdr:row>
      <xdr:rowOff>168927</xdr:rowOff>
    </xdr:from>
    <xdr:ext cx="762000" cy="259045"/>
    <xdr:sp macro="" textlink="">
      <xdr:nvSpPr>
        <xdr:cNvPr id="275" name="その他該当値テキスト">
          <a:extLst>
            <a:ext uri="{FF2B5EF4-FFF2-40B4-BE49-F238E27FC236}">
              <a16:creationId xmlns:a16="http://schemas.microsoft.com/office/drawing/2014/main" id="{00000000-0008-0000-0400-000013010000}"/>
            </a:ext>
          </a:extLst>
        </xdr:cNvPr>
        <xdr:cNvSpPr txBox="1"/>
      </xdr:nvSpPr>
      <xdr:spPr>
        <a:xfrm>
          <a:off x="16598900" y="95986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7.8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78</xdr:col>
      <xdr:colOff>19050</xdr:colOff>
      <xdr:row>56</xdr:row>
      <xdr:rowOff>76200</xdr:rowOff>
    </xdr:from>
    <xdr:to>
      <xdr:col>78</xdr:col>
      <xdr:colOff>120650</xdr:colOff>
      <xdr:row>57</xdr:row>
      <xdr:rowOff>6350</xdr:rowOff>
    </xdr:to>
    <xdr:sp macro="" textlink="">
      <xdr:nvSpPr>
        <xdr:cNvPr id="276" name="楕円 275">
          <a:extLst>
            <a:ext uri="{FF2B5EF4-FFF2-40B4-BE49-F238E27FC236}">
              <a16:creationId xmlns:a16="http://schemas.microsoft.com/office/drawing/2014/main" id="{00000000-0008-0000-0400-000014010000}"/>
            </a:ext>
          </a:extLst>
        </xdr:cNvPr>
        <xdr:cNvSpPr/>
      </xdr:nvSpPr>
      <xdr:spPr>
        <a:xfrm>
          <a:off x="15621000" y="96774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55</xdr:row>
      <xdr:rowOff>16527</xdr:rowOff>
    </xdr:from>
    <xdr:ext cx="736600" cy="259045"/>
    <xdr:sp macro="" textlink="">
      <xdr:nvSpPr>
        <xdr:cNvPr id="277" name="テキスト ボックス 276">
          <a:extLst>
            <a:ext uri="{FF2B5EF4-FFF2-40B4-BE49-F238E27FC236}">
              <a16:creationId xmlns:a16="http://schemas.microsoft.com/office/drawing/2014/main" id="{00000000-0008-0000-0400-000015010000}"/>
            </a:ext>
          </a:extLst>
        </xdr:cNvPr>
        <xdr:cNvSpPr txBox="1"/>
      </xdr:nvSpPr>
      <xdr:spPr>
        <a:xfrm>
          <a:off x="15290800" y="944627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73</xdr:col>
      <xdr:colOff>130175</xdr:colOff>
      <xdr:row>56</xdr:row>
      <xdr:rowOff>152400</xdr:rowOff>
    </xdr:from>
    <xdr:to>
      <xdr:col>74</xdr:col>
      <xdr:colOff>31750</xdr:colOff>
      <xdr:row>57</xdr:row>
      <xdr:rowOff>82550</xdr:rowOff>
    </xdr:to>
    <xdr:sp macro="" textlink="">
      <xdr:nvSpPr>
        <xdr:cNvPr id="278" name="楕円 277">
          <a:extLst>
            <a:ext uri="{FF2B5EF4-FFF2-40B4-BE49-F238E27FC236}">
              <a16:creationId xmlns:a16="http://schemas.microsoft.com/office/drawing/2014/main" id="{00000000-0008-0000-0400-000016010000}"/>
            </a:ext>
          </a:extLst>
        </xdr:cNvPr>
        <xdr:cNvSpPr/>
      </xdr:nvSpPr>
      <xdr:spPr>
        <a:xfrm>
          <a:off x="14732000" y="97536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55</xdr:row>
      <xdr:rowOff>92727</xdr:rowOff>
    </xdr:from>
    <xdr:ext cx="762000" cy="259045"/>
    <xdr:sp macro="" textlink="">
      <xdr:nvSpPr>
        <xdr:cNvPr id="279" name="テキスト ボックス 278">
          <a:extLst>
            <a:ext uri="{FF2B5EF4-FFF2-40B4-BE49-F238E27FC236}">
              <a16:creationId xmlns:a16="http://schemas.microsoft.com/office/drawing/2014/main" id="{00000000-0008-0000-0400-000017010000}"/>
            </a:ext>
          </a:extLst>
        </xdr:cNvPr>
        <xdr:cNvSpPr txBox="1"/>
      </xdr:nvSpPr>
      <xdr:spPr>
        <a:xfrm>
          <a:off x="14401800" y="9522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41275</xdr:colOff>
      <xdr:row>57</xdr:row>
      <xdr:rowOff>114300</xdr:rowOff>
    </xdr:from>
    <xdr:to>
      <xdr:col>69</xdr:col>
      <xdr:colOff>142875</xdr:colOff>
      <xdr:row>58</xdr:row>
      <xdr:rowOff>44450</xdr:rowOff>
    </xdr:to>
    <xdr:sp macro="" textlink="">
      <xdr:nvSpPr>
        <xdr:cNvPr id="280" name="楕円 279">
          <a:extLst>
            <a:ext uri="{FF2B5EF4-FFF2-40B4-BE49-F238E27FC236}">
              <a16:creationId xmlns:a16="http://schemas.microsoft.com/office/drawing/2014/main" id="{00000000-0008-0000-0400-000018010000}"/>
            </a:ext>
          </a:extLst>
        </xdr:cNvPr>
        <xdr:cNvSpPr/>
      </xdr:nvSpPr>
      <xdr:spPr>
        <a:xfrm>
          <a:off x="13843000" y="98869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56</xdr:row>
      <xdr:rowOff>54627</xdr:rowOff>
    </xdr:from>
    <xdr:ext cx="762000" cy="259045"/>
    <xdr:sp macro="" textlink="">
      <xdr:nvSpPr>
        <xdr:cNvPr id="281" name="テキスト ボックス 280">
          <a:extLst>
            <a:ext uri="{FF2B5EF4-FFF2-40B4-BE49-F238E27FC236}">
              <a16:creationId xmlns:a16="http://schemas.microsoft.com/office/drawing/2014/main" id="{00000000-0008-0000-0400-000019010000}"/>
            </a:ext>
          </a:extLst>
        </xdr:cNvPr>
        <xdr:cNvSpPr txBox="1"/>
      </xdr:nvSpPr>
      <xdr:spPr>
        <a:xfrm>
          <a:off x="13512800" y="96558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57</xdr:row>
      <xdr:rowOff>95250</xdr:rowOff>
    </xdr:from>
    <xdr:to>
      <xdr:col>65</xdr:col>
      <xdr:colOff>53975</xdr:colOff>
      <xdr:row>58</xdr:row>
      <xdr:rowOff>25400</xdr:rowOff>
    </xdr:to>
    <xdr:sp macro="" textlink="">
      <xdr:nvSpPr>
        <xdr:cNvPr id="282" name="楕円 281">
          <a:extLst>
            <a:ext uri="{FF2B5EF4-FFF2-40B4-BE49-F238E27FC236}">
              <a16:creationId xmlns:a16="http://schemas.microsoft.com/office/drawing/2014/main" id="{00000000-0008-0000-0400-00001A010000}"/>
            </a:ext>
          </a:extLst>
        </xdr:cNvPr>
        <xdr:cNvSpPr/>
      </xdr:nvSpPr>
      <xdr:spPr>
        <a:xfrm>
          <a:off x="12954000" y="98679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56</xdr:row>
      <xdr:rowOff>35577</xdr:rowOff>
    </xdr:from>
    <xdr:ext cx="762000" cy="259045"/>
    <xdr:sp macro="" textlink="">
      <xdr:nvSpPr>
        <xdr:cNvPr id="283" name="テキスト ボックス 282">
          <a:extLst>
            <a:ext uri="{FF2B5EF4-FFF2-40B4-BE49-F238E27FC236}">
              <a16:creationId xmlns:a16="http://schemas.microsoft.com/office/drawing/2014/main" id="{00000000-0008-0000-0400-00001B010000}"/>
            </a:ext>
          </a:extLst>
        </xdr:cNvPr>
        <xdr:cNvSpPr txBox="1"/>
      </xdr:nvSpPr>
      <xdr:spPr>
        <a:xfrm>
          <a:off x="12623800" y="9636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27</xdr:row>
      <xdr:rowOff>69850</xdr:rowOff>
    </xdr:from>
    <xdr:to>
      <xdr:col>85</xdr:col>
      <xdr:colOff>66675</xdr:colOff>
      <xdr:row>29</xdr:row>
      <xdr:rowOff>44450</xdr:rowOff>
    </xdr:to>
    <xdr:sp macro="" textlink="">
      <xdr:nvSpPr>
        <xdr:cNvPr id="284" name="正方形/長方形 283">
          <a:extLst>
            <a:ext uri="{FF2B5EF4-FFF2-40B4-BE49-F238E27FC236}">
              <a16:creationId xmlns:a16="http://schemas.microsoft.com/office/drawing/2014/main" id="{00000000-0008-0000-0400-00001C010000}"/>
            </a:ext>
          </a:extLst>
        </xdr:cNvPr>
        <xdr:cNvSpPr/>
      </xdr:nvSpPr>
      <xdr:spPr>
        <a:xfrm>
          <a:off x="12446000" y="4699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補助費等</a:t>
          </a:r>
        </a:p>
      </xdr:txBody>
    </xdr:sp>
    <xdr:clientData/>
  </xdr:twoCellAnchor>
  <xdr:twoCellAnchor>
    <xdr:from>
      <xdr:col>85</xdr:col>
      <xdr:colOff>79375</xdr:colOff>
      <xdr:row>27</xdr:row>
      <xdr:rowOff>133350</xdr:rowOff>
    </xdr:from>
    <xdr:to>
      <xdr:col>93</xdr:col>
      <xdr:colOff>3175</xdr:colOff>
      <xdr:row>29</xdr:row>
      <xdr:rowOff>44450</xdr:rowOff>
    </xdr:to>
    <xdr:sp macro="" textlink="">
      <xdr:nvSpPr>
        <xdr:cNvPr id="285" name="正方形/長方形 284">
          <a:extLst>
            <a:ext uri="{FF2B5EF4-FFF2-40B4-BE49-F238E27FC236}">
              <a16:creationId xmlns:a16="http://schemas.microsoft.com/office/drawing/2014/main" id="{00000000-0008-0000-0400-00001D010000}"/>
            </a:ext>
          </a:extLst>
        </xdr:cNvPr>
        <xdr:cNvSpPr/>
      </xdr:nvSpPr>
      <xdr:spPr>
        <a:xfrm>
          <a:off x="17081500" y="4762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79375</xdr:colOff>
      <xdr:row>28</xdr:row>
      <xdr:rowOff>152400</xdr:rowOff>
    </xdr:from>
    <xdr:to>
      <xdr:col>93</xdr:col>
      <xdr:colOff>3175</xdr:colOff>
      <xdr:row>30</xdr:row>
      <xdr:rowOff>63500</xdr:rowOff>
    </xdr:to>
    <xdr:sp macro="" textlink="">
      <xdr:nvSpPr>
        <xdr:cNvPr id="286" name="正方形/長方形 285">
          <a:extLst>
            <a:ext uri="{FF2B5EF4-FFF2-40B4-BE49-F238E27FC236}">
              <a16:creationId xmlns:a16="http://schemas.microsoft.com/office/drawing/2014/main" id="{00000000-0008-0000-0400-00001E010000}"/>
            </a:ext>
          </a:extLst>
        </xdr:cNvPr>
        <xdr:cNvSpPr/>
      </xdr:nvSpPr>
      <xdr:spPr>
        <a:xfrm>
          <a:off x="17081500" y="4953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18/23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168275</xdr:colOff>
      <xdr:row>27</xdr:row>
      <xdr:rowOff>133350</xdr:rowOff>
    </xdr:from>
    <xdr:to>
      <xdr:col>100</xdr:col>
      <xdr:colOff>165100</xdr:colOff>
      <xdr:row>29</xdr:row>
      <xdr:rowOff>44450</xdr:rowOff>
    </xdr:to>
    <xdr:sp macro="" textlink="">
      <xdr:nvSpPr>
        <xdr:cNvPr id="287" name="正方形/長方形 286">
          <a:extLst>
            <a:ext uri="{FF2B5EF4-FFF2-40B4-BE49-F238E27FC236}">
              <a16:creationId xmlns:a16="http://schemas.microsoft.com/office/drawing/2014/main" id="{00000000-0008-0000-0400-00001F010000}"/>
            </a:ext>
          </a:extLst>
        </xdr:cNvPr>
        <xdr:cNvSpPr/>
      </xdr:nvSpPr>
      <xdr:spPr>
        <a:xfrm>
          <a:off x="18770600" y="4762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168275</xdr:colOff>
      <xdr:row>28</xdr:row>
      <xdr:rowOff>152400</xdr:rowOff>
    </xdr:from>
    <xdr:to>
      <xdr:col>100</xdr:col>
      <xdr:colOff>165100</xdr:colOff>
      <xdr:row>30</xdr:row>
      <xdr:rowOff>63500</xdr:rowOff>
    </xdr:to>
    <xdr:sp macro="" textlink="">
      <xdr:nvSpPr>
        <xdr:cNvPr id="288" name="正方形/長方形 287">
          <a:extLst>
            <a:ext uri="{FF2B5EF4-FFF2-40B4-BE49-F238E27FC236}">
              <a16:creationId xmlns:a16="http://schemas.microsoft.com/office/drawing/2014/main" id="{00000000-0008-0000-0400-000020010000}"/>
            </a:ext>
          </a:extLst>
        </xdr:cNvPr>
        <xdr:cNvSpPr/>
      </xdr:nvSpPr>
      <xdr:spPr>
        <a:xfrm>
          <a:off x="18770600" y="4953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101</xdr:col>
      <xdr:colOff>180975</xdr:colOff>
      <xdr:row>27</xdr:row>
      <xdr:rowOff>133350</xdr:rowOff>
    </xdr:from>
    <xdr:to>
      <xdr:col>109</xdr:col>
      <xdr:colOff>104775</xdr:colOff>
      <xdr:row>29</xdr:row>
      <xdr:rowOff>44450</xdr:rowOff>
    </xdr:to>
    <xdr:sp macro="" textlink="">
      <xdr:nvSpPr>
        <xdr:cNvPr id="289" name="正方形/長方形 288">
          <a:extLst>
            <a:ext uri="{FF2B5EF4-FFF2-40B4-BE49-F238E27FC236}">
              <a16:creationId xmlns:a16="http://schemas.microsoft.com/office/drawing/2014/main" id="{00000000-0008-0000-0400-000021010000}"/>
            </a:ext>
          </a:extLst>
        </xdr:cNvPr>
        <xdr:cNvSpPr/>
      </xdr:nvSpPr>
      <xdr:spPr>
        <a:xfrm>
          <a:off x="20383500" y="4762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101</xdr:col>
      <xdr:colOff>180975</xdr:colOff>
      <xdr:row>28</xdr:row>
      <xdr:rowOff>152400</xdr:rowOff>
    </xdr:from>
    <xdr:to>
      <xdr:col>109</xdr:col>
      <xdr:colOff>104775</xdr:colOff>
      <xdr:row>30</xdr:row>
      <xdr:rowOff>63500</xdr:rowOff>
    </xdr:to>
    <xdr:sp macro="" textlink="">
      <xdr:nvSpPr>
        <xdr:cNvPr id="290" name="正方形/長方形 289">
          <a:extLst>
            <a:ext uri="{FF2B5EF4-FFF2-40B4-BE49-F238E27FC236}">
              <a16:creationId xmlns:a16="http://schemas.microsoft.com/office/drawing/2014/main" id="{00000000-0008-0000-0400-000022010000}"/>
            </a:ext>
          </a:extLst>
        </xdr:cNvPr>
        <xdr:cNvSpPr/>
      </xdr:nvSpPr>
      <xdr:spPr>
        <a:xfrm>
          <a:off x="20383500" y="4953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11.1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62</xdr:col>
      <xdr:colOff>44450</xdr:colOff>
      <xdr:row>30</xdr:row>
      <xdr:rowOff>127000</xdr:rowOff>
    </xdr:from>
    <xdr:to>
      <xdr:col>85</xdr:col>
      <xdr:colOff>66675</xdr:colOff>
      <xdr:row>44</xdr:row>
      <xdr:rowOff>12700</xdr:rowOff>
    </xdr:to>
    <xdr:sp macro="" textlink="">
      <xdr:nvSpPr>
        <xdr:cNvPr id="291" name="正方形/長方形 290">
          <a:extLst>
            <a:ext uri="{FF2B5EF4-FFF2-40B4-BE49-F238E27FC236}">
              <a16:creationId xmlns:a16="http://schemas.microsoft.com/office/drawing/2014/main" id="{00000000-0008-0000-0400-000023010000}"/>
            </a:ext>
          </a:extLst>
        </xdr:cNvPr>
        <xdr:cNvSpPr/>
      </xdr:nvSpPr>
      <xdr:spPr>
        <a:xfrm>
          <a:off x="12446000" y="5270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196850</xdr:colOff>
      <xdr:row>30</xdr:row>
      <xdr:rowOff>127000</xdr:rowOff>
    </xdr:from>
    <xdr:to>
      <xdr:col>113</xdr:col>
      <xdr:colOff>130175</xdr:colOff>
      <xdr:row>44</xdr:row>
      <xdr:rowOff>12700</xdr:rowOff>
    </xdr:to>
    <xdr:sp macro="" textlink="">
      <xdr:nvSpPr>
        <xdr:cNvPr id="292" name="正方形/長方形 291">
          <a:extLst>
            <a:ext uri="{FF2B5EF4-FFF2-40B4-BE49-F238E27FC236}">
              <a16:creationId xmlns:a16="http://schemas.microsoft.com/office/drawing/2014/main" id="{00000000-0008-0000-0400-000024010000}"/>
            </a:ext>
          </a:extLst>
        </xdr:cNvPr>
        <xdr:cNvSpPr/>
      </xdr:nvSpPr>
      <xdr:spPr>
        <a:xfrm>
          <a:off x="17399000" y="5270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87</xdr:col>
      <xdr:colOff>60325</xdr:colOff>
      <xdr:row>30</xdr:row>
      <xdr:rowOff>127000</xdr:rowOff>
    </xdr:from>
    <xdr:to>
      <xdr:col>106</xdr:col>
      <xdr:colOff>69850</xdr:colOff>
      <xdr:row>32</xdr:row>
      <xdr:rowOff>38100</xdr:rowOff>
    </xdr:to>
    <xdr:sp macro="" textlink="">
      <xdr:nvSpPr>
        <xdr:cNvPr id="293" name="正方形/長方形 292">
          <a:extLst>
            <a:ext uri="{FF2B5EF4-FFF2-40B4-BE49-F238E27FC236}">
              <a16:creationId xmlns:a16="http://schemas.microsoft.com/office/drawing/2014/main" id="{00000000-0008-0000-0400-000025010000}"/>
            </a:ext>
          </a:extLst>
        </xdr:cNvPr>
        <xdr:cNvSpPr/>
      </xdr:nvSpPr>
      <xdr:spPr>
        <a:xfrm>
          <a:off x="17462500" y="5270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補助費等の分析欄</a:t>
          </a:r>
        </a:p>
      </xdr:txBody>
    </xdr:sp>
    <xdr:clientData/>
  </xdr:twoCellAnchor>
  <xdr:twoCellAnchor>
    <xdr:from>
      <xdr:col>87</xdr:col>
      <xdr:colOff>98425</xdr:colOff>
      <xdr:row>32</xdr:row>
      <xdr:rowOff>101600</xdr:rowOff>
    </xdr:from>
    <xdr:to>
      <xdr:col>112</xdr:col>
      <xdr:colOff>177800</xdr:colOff>
      <xdr:row>43</xdr:row>
      <xdr:rowOff>120650</xdr:rowOff>
    </xdr:to>
    <xdr:sp macro="" textlink="" fLocksText="0">
      <xdr:nvSpPr>
        <xdr:cNvPr id="294" name="テキスト ボックス 293">
          <a:extLst>
            <a:ext uri="{FF2B5EF4-FFF2-40B4-BE49-F238E27FC236}">
              <a16:creationId xmlns:a16="http://schemas.microsoft.com/office/drawing/2014/main" id="{00000000-0008-0000-0400-000026010000}"/>
            </a:ext>
          </a:extLst>
        </xdr:cNvPr>
        <xdr:cNvSpPr txBox="1"/>
      </xdr:nvSpPr>
      <xdr:spPr>
        <a:xfrm>
          <a:off x="17500600" y="5588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　令和</a:t>
          </a:r>
          <a:r>
            <a:rPr kumimoji="1" lang="en-US" altLang="ja-JP" sz="1300">
              <a:latin typeface="ＭＳ Ｐゴシック" panose="020B0600070205080204" pitchFamily="50" charset="-128"/>
              <a:ea typeface="ＭＳ Ｐゴシック" panose="020B0600070205080204" pitchFamily="50" charset="-128"/>
            </a:rPr>
            <a:t>5</a:t>
          </a:r>
          <a:r>
            <a:rPr kumimoji="1" lang="ja-JP" altLang="en-US" sz="1300">
              <a:latin typeface="ＭＳ Ｐゴシック" panose="020B0600070205080204" pitchFamily="50" charset="-128"/>
              <a:ea typeface="ＭＳ Ｐゴシック" panose="020B0600070205080204" pitchFamily="50" charset="-128"/>
            </a:rPr>
            <a:t>年度の補助費等の経常収支比率は、前年度より</a:t>
          </a:r>
          <a:r>
            <a:rPr kumimoji="1" lang="en-US" altLang="ja-JP" sz="1300">
              <a:latin typeface="ＭＳ Ｐゴシック" panose="020B0600070205080204" pitchFamily="50" charset="-128"/>
              <a:ea typeface="ＭＳ Ｐゴシック" panose="020B0600070205080204" pitchFamily="50" charset="-128"/>
            </a:rPr>
            <a:t>0.2</a:t>
          </a:r>
          <a:r>
            <a:rPr kumimoji="1" lang="ja-JP" altLang="en-US" sz="1300">
              <a:latin typeface="ＭＳ Ｐゴシック" panose="020B0600070205080204" pitchFamily="50" charset="-128"/>
              <a:ea typeface="ＭＳ Ｐゴシック" panose="020B0600070205080204" pitchFamily="50" charset="-128"/>
            </a:rPr>
            <a:t>ポイント増加しました。類似団体内平均値との比較では、平成</a:t>
          </a:r>
          <a:r>
            <a:rPr kumimoji="1" lang="en-US" altLang="ja-JP" sz="1300">
              <a:latin typeface="ＭＳ Ｐゴシック" panose="020B0600070205080204" pitchFamily="50" charset="-128"/>
              <a:ea typeface="ＭＳ Ｐゴシック" panose="020B0600070205080204" pitchFamily="50" charset="-128"/>
            </a:rPr>
            <a:t>16</a:t>
          </a:r>
          <a:r>
            <a:rPr kumimoji="1" lang="ja-JP" altLang="en-US" sz="1300">
              <a:latin typeface="ＭＳ Ｐゴシック" panose="020B0600070205080204" pitchFamily="50" charset="-128"/>
              <a:ea typeface="ＭＳ Ｐゴシック" panose="020B0600070205080204" pitchFamily="50" charset="-128"/>
            </a:rPr>
            <a:t>年度以降ほぼ同水準で推移しています。</a:t>
          </a:r>
        </a:p>
        <a:p>
          <a:r>
            <a:rPr kumimoji="1" lang="ja-JP" altLang="en-US" sz="1300">
              <a:latin typeface="ＭＳ Ｐゴシック" panose="020B0600070205080204" pitchFamily="50" charset="-128"/>
              <a:ea typeface="ＭＳ Ｐゴシック" panose="020B0600070205080204" pitchFamily="50" charset="-128"/>
            </a:rPr>
            <a:t>　今後も引き続き、適切な執行に努めていきます。</a:t>
          </a:r>
        </a:p>
      </xdr:txBody>
    </xdr:sp>
    <xdr:clientData/>
  </xdr:twoCellAnchor>
  <xdr:oneCellAnchor>
    <xdr:from>
      <xdr:col>62</xdr:col>
      <xdr:colOff>6350</xdr:colOff>
      <xdr:row>29</xdr:row>
      <xdr:rowOff>107950</xdr:rowOff>
    </xdr:from>
    <xdr:ext cx="298543" cy="225703"/>
    <xdr:sp macro="" textlink="">
      <xdr:nvSpPr>
        <xdr:cNvPr id="295" name="テキスト ボックス 294">
          <a:extLst>
            <a:ext uri="{FF2B5EF4-FFF2-40B4-BE49-F238E27FC236}">
              <a16:creationId xmlns:a16="http://schemas.microsoft.com/office/drawing/2014/main" id="{00000000-0008-0000-0400-000027010000}"/>
            </a:ext>
          </a:extLst>
        </xdr:cNvPr>
        <xdr:cNvSpPr txBox="1"/>
      </xdr:nvSpPr>
      <xdr:spPr>
        <a:xfrm>
          <a:off x="12407900" y="5080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44</xdr:row>
      <xdr:rowOff>12700</xdr:rowOff>
    </xdr:from>
    <xdr:to>
      <xdr:col>85</xdr:col>
      <xdr:colOff>66675</xdr:colOff>
      <xdr:row>44</xdr:row>
      <xdr:rowOff>12700</xdr:rowOff>
    </xdr:to>
    <xdr:cxnSp macro="">
      <xdr:nvCxnSpPr>
        <xdr:cNvPr id="296" name="直線コネクタ 295">
          <a:extLst>
            <a:ext uri="{FF2B5EF4-FFF2-40B4-BE49-F238E27FC236}">
              <a16:creationId xmlns:a16="http://schemas.microsoft.com/office/drawing/2014/main" id="{00000000-0008-0000-0400-000028010000}"/>
            </a:ext>
          </a:extLst>
        </xdr:cNvPr>
        <xdr:cNvCxnSpPr/>
      </xdr:nvCxnSpPr>
      <xdr:spPr>
        <a:xfrm>
          <a:off x="12446000" y="7556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43</xdr:row>
      <xdr:rowOff>41927</xdr:rowOff>
    </xdr:from>
    <xdr:ext cx="508000" cy="259045"/>
    <xdr:sp macro="" textlink="">
      <xdr:nvSpPr>
        <xdr:cNvPr id="297" name="テキスト ボックス 296">
          <a:extLst>
            <a:ext uri="{FF2B5EF4-FFF2-40B4-BE49-F238E27FC236}">
              <a16:creationId xmlns:a16="http://schemas.microsoft.com/office/drawing/2014/main" id="{00000000-0008-0000-0400-000029010000}"/>
            </a:ext>
          </a:extLst>
        </xdr:cNvPr>
        <xdr:cNvSpPr txBox="1"/>
      </xdr:nvSpPr>
      <xdr:spPr>
        <a:xfrm>
          <a:off x="11938000" y="7414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40</xdr:row>
      <xdr:rowOff>127000</xdr:rowOff>
    </xdr:from>
    <xdr:to>
      <xdr:col>85</xdr:col>
      <xdr:colOff>66675</xdr:colOff>
      <xdr:row>40</xdr:row>
      <xdr:rowOff>127000</xdr:rowOff>
    </xdr:to>
    <xdr:cxnSp macro="">
      <xdr:nvCxnSpPr>
        <xdr:cNvPr id="298" name="直線コネクタ 297">
          <a:extLst>
            <a:ext uri="{FF2B5EF4-FFF2-40B4-BE49-F238E27FC236}">
              <a16:creationId xmlns:a16="http://schemas.microsoft.com/office/drawing/2014/main" id="{00000000-0008-0000-0400-00002A010000}"/>
            </a:ext>
          </a:extLst>
        </xdr:cNvPr>
        <xdr:cNvCxnSpPr/>
      </xdr:nvCxnSpPr>
      <xdr:spPr>
        <a:xfrm>
          <a:off x="12446000" y="69850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39</xdr:row>
      <xdr:rowOff>156227</xdr:rowOff>
    </xdr:from>
    <xdr:ext cx="508000" cy="259045"/>
    <xdr:sp macro="" textlink="">
      <xdr:nvSpPr>
        <xdr:cNvPr id="299" name="テキスト ボックス 298">
          <a:extLst>
            <a:ext uri="{FF2B5EF4-FFF2-40B4-BE49-F238E27FC236}">
              <a16:creationId xmlns:a16="http://schemas.microsoft.com/office/drawing/2014/main" id="{00000000-0008-0000-0400-00002B010000}"/>
            </a:ext>
          </a:extLst>
        </xdr:cNvPr>
        <xdr:cNvSpPr txBox="1"/>
      </xdr:nvSpPr>
      <xdr:spPr>
        <a:xfrm>
          <a:off x="11938000" y="68427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37</xdr:row>
      <xdr:rowOff>69850</xdr:rowOff>
    </xdr:from>
    <xdr:to>
      <xdr:col>85</xdr:col>
      <xdr:colOff>66675</xdr:colOff>
      <xdr:row>37</xdr:row>
      <xdr:rowOff>69850</xdr:rowOff>
    </xdr:to>
    <xdr:cxnSp macro="">
      <xdr:nvCxnSpPr>
        <xdr:cNvPr id="300" name="直線コネクタ 299">
          <a:extLst>
            <a:ext uri="{FF2B5EF4-FFF2-40B4-BE49-F238E27FC236}">
              <a16:creationId xmlns:a16="http://schemas.microsoft.com/office/drawing/2014/main" id="{00000000-0008-0000-0400-00002C010000}"/>
            </a:ext>
          </a:extLst>
        </xdr:cNvPr>
        <xdr:cNvCxnSpPr/>
      </xdr:nvCxnSpPr>
      <xdr:spPr>
        <a:xfrm>
          <a:off x="12446000" y="6413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36</xdr:row>
      <xdr:rowOff>99077</xdr:rowOff>
    </xdr:from>
    <xdr:ext cx="508000" cy="259045"/>
    <xdr:sp macro="" textlink="">
      <xdr:nvSpPr>
        <xdr:cNvPr id="301" name="テキスト ボックス 300">
          <a:extLst>
            <a:ext uri="{FF2B5EF4-FFF2-40B4-BE49-F238E27FC236}">
              <a16:creationId xmlns:a16="http://schemas.microsoft.com/office/drawing/2014/main" id="{00000000-0008-0000-0400-00002D010000}"/>
            </a:ext>
          </a:extLst>
        </xdr:cNvPr>
        <xdr:cNvSpPr txBox="1"/>
      </xdr:nvSpPr>
      <xdr:spPr>
        <a:xfrm>
          <a:off x="11938000" y="6271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34</xdr:row>
      <xdr:rowOff>12700</xdr:rowOff>
    </xdr:from>
    <xdr:to>
      <xdr:col>85</xdr:col>
      <xdr:colOff>66675</xdr:colOff>
      <xdr:row>34</xdr:row>
      <xdr:rowOff>12700</xdr:rowOff>
    </xdr:to>
    <xdr:cxnSp macro="">
      <xdr:nvCxnSpPr>
        <xdr:cNvPr id="302" name="直線コネクタ 301">
          <a:extLst>
            <a:ext uri="{FF2B5EF4-FFF2-40B4-BE49-F238E27FC236}">
              <a16:creationId xmlns:a16="http://schemas.microsoft.com/office/drawing/2014/main" id="{00000000-0008-0000-0400-00002E010000}"/>
            </a:ext>
          </a:extLst>
        </xdr:cNvPr>
        <xdr:cNvCxnSpPr/>
      </xdr:nvCxnSpPr>
      <xdr:spPr>
        <a:xfrm>
          <a:off x="12446000" y="58420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33</xdr:row>
      <xdr:rowOff>41927</xdr:rowOff>
    </xdr:from>
    <xdr:ext cx="508000" cy="259045"/>
    <xdr:sp macro="" textlink="">
      <xdr:nvSpPr>
        <xdr:cNvPr id="303" name="テキスト ボックス 302">
          <a:extLst>
            <a:ext uri="{FF2B5EF4-FFF2-40B4-BE49-F238E27FC236}">
              <a16:creationId xmlns:a16="http://schemas.microsoft.com/office/drawing/2014/main" id="{00000000-0008-0000-0400-00002F010000}"/>
            </a:ext>
          </a:extLst>
        </xdr:cNvPr>
        <xdr:cNvSpPr txBox="1"/>
      </xdr:nvSpPr>
      <xdr:spPr>
        <a:xfrm>
          <a:off x="11938000" y="56997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30</xdr:row>
      <xdr:rowOff>127000</xdr:rowOff>
    </xdr:from>
    <xdr:to>
      <xdr:col>85</xdr:col>
      <xdr:colOff>66675</xdr:colOff>
      <xdr:row>30</xdr:row>
      <xdr:rowOff>127000</xdr:rowOff>
    </xdr:to>
    <xdr:cxnSp macro="">
      <xdr:nvCxnSpPr>
        <xdr:cNvPr id="304" name="直線コネクタ 303">
          <a:extLst>
            <a:ext uri="{FF2B5EF4-FFF2-40B4-BE49-F238E27FC236}">
              <a16:creationId xmlns:a16="http://schemas.microsoft.com/office/drawing/2014/main" id="{00000000-0008-0000-0400-000030010000}"/>
            </a:ext>
          </a:extLst>
        </xdr:cNvPr>
        <xdr:cNvCxnSpPr/>
      </xdr:nvCxnSpPr>
      <xdr:spPr>
        <a:xfrm>
          <a:off x="12446000" y="5270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29</xdr:row>
      <xdr:rowOff>156227</xdr:rowOff>
    </xdr:from>
    <xdr:ext cx="508000" cy="259045"/>
    <xdr:sp macro="" textlink="">
      <xdr:nvSpPr>
        <xdr:cNvPr id="305" name="テキスト ボックス 304">
          <a:extLst>
            <a:ext uri="{FF2B5EF4-FFF2-40B4-BE49-F238E27FC236}">
              <a16:creationId xmlns:a16="http://schemas.microsoft.com/office/drawing/2014/main" id="{00000000-0008-0000-0400-000031010000}"/>
            </a:ext>
          </a:extLst>
        </xdr:cNvPr>
        <xdr:cNvSpPr txBox="1"/>
      </xdr:nvSpPr>
      <xdr:spPr>
        <a:xfrm>
          <a:off x="11938000" y="5128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30</xdr:row>
      <xdr:rowOff>127000</xdr:rowOff>
    </xdr:from>
    <xdr:to>
      <xdr:col>85</xdr:col>
      <xdr:colOff>66675</xdr:colOff>
      <xdr:row>44</xdr:row>
      <xdr:rowOff>12700</xdr:rowOff>
    </xdr:to>
    <xdr:sp macro="" textlink="">
      <xdr:nvSpPr>
        <xdr:cNvPr id="306" name="補助費等グラフ枠">
          <a:extLst>
            <a:ext uri="{FF2B5EF4-FFF2-40B4-BE49-F238E27FC236}">
              <a16:creationId xmlns:a16="http://schemas.microsoft.com/office/drawing/2014/main" id="{00000000-0008-0000-0400-000032010000}"/>
            </a:ext>
          </a:extLst>
        </xdr:cNvPr>
        <xdr:cNvSpPr/>
      </xdr:nvSpPr>
      <xdr:spPr>
        <a:xfrm>
          <a:off x="12446000" y="5270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82</xdr:col>
      <xdr:colOff>107950</xdr:colOff>
      <xdr:row>33</xdr:row>
      <xdr:rowOff>12700</xdr:rowOff>
    </xdr:from>
    <xdr:to>
      <xdr:col>82</xdr:col>
      <xdr:colOff>107950</xdr:colOff>
      <xdr:row>41</xdr:row>
      <xdr:rowOff>98425</xdr:rowOff>
    </xdr:to>
    <xdr:cxnSp macro="">
      <xdr:nvCxnSpPr>
        <xdr:cNvPr id="307" name="直線コネクタ 306">
          <a:extLst>
            <a:ext uri="{FF2B5EF4-FFF2-40B4-BE49-F238E27FC236}">
              <a16:creationId xmlns:a16="http://schemas.microsoft.com/office/drawing/2014/main" id="{00000000-0008-0000-0400-000033010000}"/>
            </a:ext>
          </a:extLst>
        </xdr:cNvPr>
        <xdr:cNvCxnSpPr/>
      </xdr:nvCxnSpPr>
      <xdr:spPr>
        <a:xfrm flipV="1">
          <a:off x="16510000" y="5670550"/>
          <a:ext cx="0" cy="145732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41</xdr:row>
      <xdr:rowOff>70502</xdr:rowOff>
    </xdr:from>
    <xdr:ext cx="762000" cy="259045"/>
    <xdr:sp macro="" textlink="">
      <xdr:nvSpPr>
        <xdr:cNvPr id="308" name="補助費等最小値テキスト">
          <a:extLst>
            <a:ext uri="{FF2B5EF4-FFF2-40B4-BE49-F238E27FC236}">
              <a16:creationId xmlns:a16="http://schemas.microsoft.com/office/drawing/2014/main" id="{00000000-0008-0000-0400-000034010000}"/>
            </a:ext>
          </a:extLst>
        </xdr:cNvPr>
        <xdr:cNvSpPr txBox="1"/>
      </xdr:nvSpPr>
      <xdr:spPr>
        <a:xfrm>
          <a:off x="16598900" y="709995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41</xdr:row>
      <xdr:rowOff>98425</xdr:rowOff>
    </xdr:from>
    <xdr:to>
      <xdr:col>82</xdr:col>
      <xdr:colOff>196850</xdr:colOff>
      <xdr:row>41</xdr:row>
      <xdr:rowOff>98425</xdr:rowOff>
    </xdr:to>
    <xdr:cxnSp macro="">
      <xdr:nvCxnSpPr>
        <xdr:cNvPr id="309" name="直線コネクタ 308">
          <a:extLst>
            <a:ext uri="{FF2B5EF4-FFF2-40B4-BE49-F238E27FC236}">
              <a16:creationId xmlns:a16="http://schemas.microsoft.com/office/drawing/2014/main" id="{00000000-0008-0000-0400-000035010000}"/>
            </a:ext>
          </a:extLst>
        </xdr:cNvPr>
        <xdr:cNvCxnSpPr/>
      </xdr:nvCxnSpPr>
      <xdr:spPr>
        <a:xfrm>
          <a:off x="16421100" y="712787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31</xdr:row>
      <xdr:rowOff>99077</xdr:rowOff>
    </xdr:from>
    <xdr:ext cx="762000" cy="259045"/>
    <xdr:sp macro="" textlink="">
      <xdr:nvSpPr>
        <xdr:cNvPr id="310" name="補助費等最大値テキスト">
          <a:extLst>
            <a:ext uri="{FF2B5EF4-FFF2-40B4-BE49-F238E27FC236}">
              <a16:creationId xmlns:a16="http://schemas.microsoft.com/office/drawing/2014/main" id="{00000000-0008-0000-0400-000036010000}"/>
            </a:ext>
          </a:extLst>
        </xdr:cNvPr>
        <xdr:cNvSpPr txBox="1"/>
      </xdr:nvSpPr>
      <xdr:spPr>
        <a:xfrm>
          <a:off x="16598900" y="54140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33</xdr:row>
      <xdr:rowOff>12700</xdr:rowOff>
    </xdr:from>
    <xdr:to>
      <xdr:col>82</xdr:col>
      <xdr:colOff>196850</xdr:colOff>
      <xdr:row>33</xdr:row>
      <xdr:rowOff>12700</xdr:rowOff>
    </xdr:to>
    <xdr:cxnSp macro="">
      <xdr:nvCxnSpPr>
        <xdr:cNvPr id="311" name="直線コネクタ 310">
          <a:extLst>
            <a:ext uri="{FF2B5EF4-FFF2-40B4-BE49-F238E27FC236}">
              <a16:creationId xmlns:a16="http://schemas.microsoft.com/office/drawing/2014/main" id="{00000000-0008-0000-0400-000037010000}"/>
            </a:ext>
          </a:extLst>
        </xdr:cNvPr>
        <xdr:cNvCxnSpPr/>
      </xdr:nvCxnSpPr>
      <xdr:spPr>
        <a:xfrm>
          <a:off x="16421100" y="567055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69850</xdr:colOff>
      <xdr:row>36</xdr:row>
      <xdr:rowOff>69850</xdr:rowOff>
    </xdr:from>
    <xdr:to>
      <xdr:col>82</xdr:col>
      <xdr:colOff>107950</xdr:colOff>
      <xdr:row>36</xdr:row>
      <xdr:rowOff>127000</xdr:rowOff>
    </xdr:to>
    <xdr:cxnSp macro="">
      <xdr:nvCxnSpPr>
        <xdr:cNvPr id="312" name="直線コネクタ 311">
          <a:extLst>
            <a:ext uri="{FF2B5EF4-FFF2-40B4-BE49-F238E27FC236}">
              <a16:creationId xmlns:a16="http://schemas.microsoft.com/office/drawing/2014/main" id="{00000000-0008-0000-0400-000038010000}"/>
            </a:ext>
          </a:extLst>
        </xdr:cNvPr>
        <xdr:cNvCxnSpPr/>
      </xdr:nvCxnSpPr>
      <xdr:spPr>
        <a:xfrm>
          <a:off x="15671800" y="6242050"/>
          <a:ext cx="838200" cy="5715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34</xdr:row>
      <xdr:rowOff>92727</xdr:rowOff>
    </xdr:from>
    <xdr:ext cx="762000" cy="259045"/>
    <xdr:sp macro="" textlink="">
      <xdr:nvSpPr>
        <xdr:cNvPr id="313" name="補助費等平均値テキスト">
          <a:extLst>
            <a:ext uri="{FF2B5EF4-FFF2-40B4-BE49-F238E27FC236}">
              <a16:creationId xmlns:a16="http://schemas.microsoft.com/office/drawing/2014/main" id="{00000000-0008-0000-0400-000039010000}"/>
            </a:ext>
          </a:extLst>
        </xdr:cNvPr>
        <xdr:cNvSpPr txBox="1"/>
      </xdr:nvSpPr>
      <xdr:spPr>
        <a:xfrm>
          <a:off x="16598900" y="592202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35</xdr:row>
      <xdr:rowOff>76200</xdr:rowOff>
    </xdr:from>
    <xdr:to>
      <xdr:col>82</xdr:col>
      <xdr:colOff>158750</xdr:colOff>
      <xdr:row>36</xdr:row>
      <xdr:rowOff>6350</xdr:rowOff>
    </xdr:to>
    <xdr:sp macro="" textlink="">
      <xdr:nvSpPr>
        <xdr:cNvPr id="314" name="フローチャート: 判断 313">
          <a:extLst>
            <a:ext uri="{FF2B5EF4-FFF2-40B4-BE49-F238E27FC236}">
              <a16:creationId xmlns:a16="http://schemas.microsoft.com/office/drawing/2014/main" id="{00000000-0008-0000-0400-00003A010000}"/>
            </a:ext>
          </a:extLst>
        </xdr:cNvPr>
        <xdr:cNvSpPr/>
      </xdr:nvSpPr>
      <xdr:spPr>
        <a:xfrm>
          <a:off x="16459200" y="60769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180975</xdr:colOff>
      <xdr:row>35</xdr:row>
      <xdr:rowOff>12700</xdr:rowOff>
    </xdr:from>
    <xdr:to>
      <xdr:col>78</xdr:col>
      <xdr:colOff>69850</xdr:colOff>
      <xdr:row>36</xdr:row>
      <xdr:rowOff>69850</xdr:rowOff>
    </xdr:to>
    <xdr:cxnSp macro="">
      <xdr:nvCxnSpPr>
        <xdr:cNvPr id="315" name="直線コネクタ 314">
          <a:extLst>
            <a:ext uri="{FF2B5EF4-FFF2-40B4-BE49-F238E27FC236}">
              <a16:creationId xmlns:a16="http://schemas.microsoft.com/office/drawing/2014/main" id="{00000000-0008-0000-0400-00003B010000}"/>
            </a:ext>
          </a:extLst>
        </xdr:cNvPr>
        <xdr:cNvCxnSpPr/>
      </xdr:nvCxnSpPr>
      <xdr:spPr>
        <a:xfrm>
          <a:off x="14782800" y="6013450"/>
          <a:ext cx="889000" cy="2286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19050</xdr:colOff>
      <xdr:row>34</xdr:row>
      <xdr:rowOff>104775</xdr:rowOff>
    </xdr:from>
    <xdr:to>
      <xdr:col>78</xdr:col>
      <xdr:colOff>120650</xdr:colOff>
      <xdr:row>35</xdr:row>
      <xdr:rowOff>34925</xdr:rowOff>
    </xdr:to>
    <xdr:sp macro="" textlink="">
      <xdr:nvSpPr>
        <xdr:cNvPr id="316" name="フローチャート: 判断 315">
          <a:extLst>
            <a:ext uri="{FF2B5EF4-FFF2-40B4-BE49-F238E27FC236}">
              <a16:creationId xmlns:a16="http://schemas.microsoft.com/office/drawing/2014/main" id="{00000000-0008-0000-0400-00003C010000}"/>
            </a:ext>
          </a:extLst>
        </xdr:cNvPr>
        <xdr:cNvSpPr/>
      </xdr:nvSpPr>
      <xdr:spPr>
        <a:xfrm>
          <a:off x="15621000" y="593407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33</xdr:row>
      <xdr:rowOff>45102</xdr:rowOff>
    </xdr:from>
    <xdr:ext cx="736600" cy="259045"/>
    <xdr:sp macro="" textlink="">
      <xdr:nvSpPr>
        <xdr:cNvPr id="317" name="テキスト ボックス 316">
          <a:extLst>
            <a:ext uri="{FF2B5EF4-FFF2-40B4-BE49-F238E27FC236}">
              <a16:creationId xmlns:a16="http://schemas.microsoft.com/office/drawing/2014/main" id="{00000000-0008-0000-0400-00003D010000}"/>
            </a:ext>
          </a:extLst>
        </xdr:cNvPr>
        <xdr:cNvSpPr txBox="1"/>
      </xdr:nvSpPr>
      <xdr:spPr>
        <a:xfrm>
          <a:off x="15290800" y="5702952"/>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92075</xdr:colOff>
      <xdr:row>35</xdr:row>
      <xdr:rowOff>12700</xdr:rowOff>
    </xdr:from>
    <xdr:to>
      <xdr:col>73</xdr:col>
      <xdr:colOff>180975</xdr:colOff>
      <xdr:row>35</xdr:row>
      <xdr:rowOff>98425</xdr:rowOff>
    </xdr:to>
    <xdr:cxnSp macro="">
      <xdr:nvCxnSpPr>
        <xdr:cNvPr id="318" name="直線コネクタ 317">
          <a:extLst>
            <a:ext uri="{FF2B5EF4-FFF2-40B4-BE49-F238E27FC236}">
              <a16:creationId xmlns:a16="http://schemas.microsoft.com/office/drawing/2014/main" id="{00000000-0008-0000-0400-00003E010000}"/>
            </a:ext>
          </a:extLst>
        </xdr:cNvPr>
        <xdr:cNvCxnSpPr/>
      </xdr:nvCxnSpPr>
      <xdr:spPr>
        <a:xfrm flipV="1">
          <a:off x="13893800" y="6013450"/>
          <a:ext cx="889000" cy="8572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73</xdr:col>
      <xdr:colOff>130175</xdr:colOff>
      <xdr:row>34</xdr:row>
      <xdr:rowOff>47625</xdr:rowOff>
    </xdr:from>
    <xdr:to>
      <xdr:col>74</xdr:col>
      <xdr:colOff>31750</xdr:colOff>
      <xdr:row>34</xdr:row>
      <xdr:rowOff>149225</xdr:rowOff>
    </xdr:to>
    <xdr:sp macro="" textlink="">
      <xdr:nvSpPr>
        <xdr:cNvPr id="319" name="フローチャート: 判断 318">
          <a:extLst>
            <a:ext uri="{FF2B5EF4-FFF2-40B4-BE49-F238E27FC236}">
              <a16:creationId xmlns:a16="http://schemas.microsoft.com/office/drawing/2014/main" id="{00000000-0008-0000-0400-00003F010000}"/>
            </a:ext>
          </a:extLst>
        </xdr:cNvPr>
        <xdr:cNvSpPr/>
      </xdr:nvSpPr>
      <xdr:spPr>
        <a:xfrm>
          <a:off x="14732000" y="587692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32</xdr:row>
      <xdr:rowOff>159402</xdr:rowOff>
    </xdr:from>
    <xdr:ext cx="762000" cy="259045"/>
    <xdr:sp macro="" textlink="">
      <xdr:nvSpPr>
        <xdr:cNvPr id="320" name="テキスト ボックス 319">
          <a:extLst>
            <a:ext uri="{FF2B5EF4-FFF2-40B4-BE49-F238E27FC236}">
              <a16:creationId xmlns:a16="http://schemas.microsoft.com/office/drawing/2014/main" id="{00000000-0008-0000-0400-000040010000}"/>
            </a:ext>
          </a:extLst>
        </xdr:cNvPr>
        <xdr:cNvSpPr txBox="1"/>
      </xdr:nvSpPr>
      <xdr:spPr>
        <a:xfrm>
          <a:off x="14401800" y="564580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3175</xdr:colOff>
      <xdr:row>35</xdr:row>
      <xdr:rowOff>12700</xdr:rowOff>
    </xdr:from>
    <xdr:to>
      <xdr:col>69</xdr:col>
      <xdr:colOff>92075</xdr:colOff>
      <xdr:row>35</xdr:row>
      <xdr:rowOff>98425</xdr:rowOff>
    </xdr:to>
    <xdr:cxnSp macro="">
      <xdr:nvCxnSpPr>
        <xdr:cNvPr id="321" name="直線コネクタ 320">
          <a:extLst>
            <a:ext uri="{FF2B5EF4-FFF2-40B4-BE49-F238E27FC236}">
              <a16:creationId xmlns:a16="http://schemas.microsoft.com/office/drawing/2014/main" id="{00000000-0008-0000-0400-000041010000}"/>
            </a:ext>
          </a:extLst>
        </xdr:cNvPr>
        <xdr:cNvCxnSpPr/>
      </xdr:nvCxnSpPr>
      <xdr:spPr>
        <a:xfrm>
          <a:off x="13004800" y="6013450"/>
          <a:ext cx="889000" cy="8572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69</xdr:col>
      <xdr:colOff>41275</xdr:colOff>
      <xdr:row>34</xdr:row>
      <xdr:rowOff>133350</xdr:rowOff>
    </xdr:from>
    <xdr:to>
      <xdr:col>69</xdr:col>
      <xdr:colOff>142875</xdr:colOff>
      <xdr:row>35</xdr:row>
      <xdr:rowOff>63500</xdr:rowOff>
    </xdr:to>
    <xdr:sp macro="" textlink="">
      <xdr:nvSpPr>
        <xdr:cNvPr id="322" name="フローチャート: 判断 321">
          <a:extLst>
            <a:ext uri="{FF2B5EF4-FFF2-40B4-BE49-F238E27FC236}">
              <a16:creationId xmlns:a16="http://schemas.microsoft.com/office/drawing/2014/main" id="{00000000-0008-0000-0400-000042010000}"/>
            </a:ext>
          </a:extLst>
        </xdr:cNvPr>
        <xdr:cNvSpPr/>
      </xdr:nvSpPr>
      <xdr:spPr>
        <a:xfrm>
          <a:off x="13843000" y="59626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33</xdr:row>
      <xdr:rowOff>73677</xdr:rowOff>
    </xdr:from>
    <xdr:ext cx="762000" cy="259045"/>
    <xdr:sp macro="" textlink="">
      <xdr:nvSpPr>
        <xdr:cNvPr id="323" name="テキスト ボックス 322">
          <a:extLst>
            <a:ext uri="{FF2B5EF4-FFF2-40B4-BE49-F238E27FC236}">
              <a16:creationId xmlns:a16="http://schemas.microsoft.com/office/drawing/2014/main" id="{00000000-0008-0000-0400-000043010000}"/>
            </a:ext>
          </a:extLst>
        </xdr:cNvPr>
        <xdr:cNvSpPr txBox="1"/>
      </xdr:nvSpPr>
      <xdr:spPr>
        <a:xfrm>
          <a:off x="13512800" y="57315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34</xdr:row>
      <xdr:rowOff>104775</xdr:rowOff>
    </xdr:from>
    <xdr:to>
      <xdr:col>65</xdr:col>
      <xdr:colOff>53975</xdr:colOff>
      <xdr:row>35</xdr:row>
      <xdr:rowOff>34925</xdr:rowOff>
    </xdr:to>
    <xdr:sp macro="" textlink="">
      <xdr:nvSpPr>
        <xdr:cNvPr id="324" name="フローチャート: 判断 323">
          <a:extLst>
            <a:ext uri="{FF2B5EF4-FFF2-40B4-BE49-F238E27FC236}">
              <a16:creationId xmlns:a16="http://schemas.microsoft.com/office/drawing/2014/main" id="{00000000-0008-0000-0400-000044010000}"/>
            </a:ext>
          </a:extLst>
        </xdr:cNvPr>
        <xdr:cNvSpPr/>
      </xdr:nvSpPr>
      <xdr:spPr>
        <a:xfrm>
          <a:off x="12954000" y="593407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33</xdr:row>
      <xdr:rowOff>45102</xdr:rowOff>
    </xdr:from>
    <xdr:ext cx="762000" cy="259045"/>
    <xdr:sp macro="" textlink="">
      <xdr:nvSpPr>
        <xdr:cNvPr id="325" name="テキスト ボックス 324">
          <a:extLst>
            <a:ext uri="{FF2B5EF4-FFF2-40B4-BE49-F238E27FC236}">
              <a16:creationId xmlns:a16="http://schemas.microsoft.com/office/drawing/2014/main" id="{00000000-0008-0000-0400-000045010000}"/>
            </a:ext>
          </a:extLst>
        </xdr:cNvPr>
        <xdr:cNvSpPr txBox="1"/>
      </xdr:nvSpPr>
      <xdr:spPr>
        <a:xfrm>
          <a:off x="12623800" y="570295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81</xdr:col>
      <xdr:colOff>92075</xdr:colOff>
      <xdr:row>44</xdr:row>
      <xdr:rowOff>10177</xdr:rowOff>
    </xdr:from>
    <xdr:ext cx="762000" cy="259045"/>
    <xdr:sp macro="" textlink="">
      <xdr:nvSpPr>
        <xdr:cNvPr id="326" name="テキスト ボックス 325">
          <a:extLst>
            <a:ext uri="{FF2B5EF4-FFF2-40B4-BE49-F238E27FC236}">
              <a16:creationId xmlns:a16="http://schemas.microsoft.com/office/drawing/2014/main" id="{00000000-0008-0000-0400-000046010000}"/>
            </a:ext>
          </a:extLst>
        </xdr:cNvPr>
        <xdr:cNvSpPr txBox="1"/>
      </xdr:nvSpPr>
      <xdr:spPr>
        <a:xfrm>
          <a:off x="162941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77</xdr:col>
      <xdr:colOff>53975</xdr:colOff>
      <xdr:row>44</xdr:row>
      <xdr:rowOff>10177</xdr:rowOff>
    </xdr:from>
    <xdr:ext cx="762000" cy="259045"/>
    <xdr:sp macro="" textlink="">
      <xdr:nvSpPr>
        <xdr:cNvPr id="327" name="テキスト ボックス 326">
          <a:extLst>
            <a:ext uri="{FF2B5EF4-FFF2-40B4-BE49-F238E27FC236}">
              <a16:creationId xmlns:a16="http://schemas.microsoft.com/office/drawing/2014/main" id="{00000000-0008-0000-0400-000047010000}"/>
            </a:ext>
          </a:extLst>
        </xdr:cNvPr>
        <xdr:cNvSpPr txBox="1"/>
      </xdr:nvSpPr>
      <xdr:spPr>
        <a:xfrm>
          <a:off x="15455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72</xdr:col>
      <xdr:colOff>165100</xdr:colOff>
      <xdr:row>44</xdr:row>
      <xdr:rowOff>10177</xdr:rowOff>
    </xdr:from>
    <xdr:ext cx="762000" cy="259045"/>
    <xdr:sp macro="" textlink="">
      <xdr:nvSpPr>
        <xdr:cNvPr id="328" name="テキスト ボックス 327">
          <a:extLst>
            <a:ext uri="{FF2B5EF4-FFF2-40B4-BE49-F238E27FC236}">
              <a16:creationId xmlns:a16="http://schemas.microsoft.com/office/drawing/2014/main" id="{00000000-0008-0000-0400-000048010000}"/>
            </a:ext>
          </a:extLst>
        </xdr:cNvPr>
        <xdr:cNvSpPr txBox="1"/>
      </xdr:nvSpPr>
      <xdr:spPr>
        <a:xfrm>
          <a:off x="14566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68</xdr:col>
      <xdr:colOff>76200</xdr:colOff>
      <xdr:row>44</xdr:row>
      <xdr:rowOff>10177</xdr:rowOff>
    </xdr:from>
    <xdr:ext cx="762000" cy="259045"/>
    <xdr:sp macro="" textlink="">
      <xdr:nvSpPr>
        <xdr:cNvPr id="329" name="テキスト ボックス 328">
          <a:extLst>
            <a:ext uri="{FF2B5EF4-FFF2-40B4-BE49-F238E27FC236}">
              <a16:creationId xmlns:a16="http://schemas.microsoft.com/office/drawing/2014/main" id="{00000000-0008-0000-0400-000049010000}"/>
            </a:ext>
          </a:extLst>
        </xdr:cNvPr>
        <xdr:cNvSpPr txBox="1"/>
      </xdr:nvSpPr>
      <xdr:spPr>
        <a:xfrm>
          <a:off x="13677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187325</xdr:colOff>
      <xdr:row>44</xdr:row>
      <xdr:rowOff>10177</xdr:rowOff>
    </xdr:from>
    <xdr:ext cx="762000" cy="259045"/>
    <xdr:sp macro="" textlink="">
      <xdr:nvSpPr>
        <xdr:cNvPr id="330" name="テキスト ボックス 329">
          <a:extLst>
            <a:ext uri="{FF2B5EF4-FFF2-40B4-BE49-F238E27FC236}">
              <a16:creationId xmlns:a16="http://schemas.microsoft.com/office/drawing/2014/main" id="{00000000-0008-0000-0400-00004A010000}"/>
            </a:ext>
          </a:extLst>
        </xdr:cNvPr>
        <xdr:cNvSpPr txBox="1"/>
      </xdr:nvSpPr>
      <xdr:spPr>
        <a:xfrm>
          <a:off x="12788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36</xdr:row>
      <xdr:rowOff>76200</xdr:rowOff>
    </xdr:from>
    <xdr:to>
      <xdr:col>82</xdr:col>
      <xdr:colOff>158750</xdr:colOff>
      <xdr:row>37</xdr:row>
      <xdr:rowOff>6350</xdr:rowOff>
    </xdr:to>
    <xdr:sp macro="" textlink="">
      <xdr:nvSpPr>
        <xdr:cNvPr id="331" name="楕円 330">
          <a:extLst>
            <a:ext uri="{FF2B5EF4-FFF2-40B4-BE49-F238E27FC236}">
              <a16:creationId xmlns:a16="http://schemas.microsoft.com/office/drawing/2014/main" id="{00000000-0008-0000-0400-00004B010000}"/>
            </a:ext>
          </a:extLst>
        </xdr:cNvPr>
        <xdr:cNvSpPr/>
      </xdr:nvSpPr>
      <xdr:spPr>
        <a:xfrm>
          <a:off x="16459200" y="62484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82</xdr:col>
      <xdr:colOff>196850</xdr:colOff>
      <xdr:row>36</xdr:row>
      <xdr:rowOff>48277</xdr:rowOff>
    </xdr:from>
    <xdr:ext cx="762000" cy="259045"/>
    <xdr:sp macro="" textlink="">
      <xdr:nvSpPr>
        <xdr:cNvPr id="332" name="補助費等該当値テキスト">
          <a:extLst>
            <a:ext uri="{FF2B5EF4-FFF2-40B4-BE49-F238E27FC236}">
              <a16:creationId xmlns:a16="http://schemas.microsoft.com/office/drawing/2014/main" id="{00000000-0008-0000-0400-00004C010000}"/>
            </a:ext>
          </a:extLst>
        </xdr:cNvPr>
        <xdr:cNvSpPr txBox="1"/>
      </xdr:nvSpPr>
      <xdr:spPr>
        <a:xfrm>
          <a:off x="16598900" y="6220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5.6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78</xdr:col>
      <xdr:colOff>19050</xdr:colOff>
      <xdr:row>36</xdr:row>
      <xdr:rowOff>19050</xdr:rowOff>
    </xdr:from>
    <xdr:to>
      <xdr:col>78</xdr:col>
      <xdr:colOff>120650</xdr:colOff>
      <xdr:row>36</xdr:row>
      <xdr:rowOff>120650</xdr:rowOff>
    </xdr:to>
    <xdr:sp macro="" textlink="">
      <xdr:nvSpPr>
        <xdr:cNvPr id="333" name="楕円 332">
          <a:extLst>
            <a:ext uri="{FF2B5EF4-FFF2-40B4-BE49-F238E27FC236}">
              <a16:creationId xmlns:a16="http://schemas.microsoft.com/office/drawing/2014/main" id="{00000000-0008-0000-0400-00004D010000}"/>
            </a:ext>
          </a:extLst>
        </xdr:cNvPr>
        <xdr:cNvSpPr/>
      </xdr:nvSpPr>
      <xdr:spPr>
        <a:xfrm>
          <a:off x="15621000" y="61912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36</xdr:row>
      <xdr:rowOff>105427</xdr:rowOff>
    </xdr:from>
    <xdr:ext cx="736600" cy="259045"/>
    <xdr:sp macro="" textlink="">
      <xdr:nvSpPr>
        <xdr:cNvPr id="334" name="テキスト ボックス 333">
          <a:extLst>
            <a:ext uri="{FF2B5EF4-FFF2-40B4-BE49-F238E27FC236}">
              <a16:creationId xmlns:a16="http://schemas.microsoft.com/office/drawing/2014/main" id="{00000000-0008-0000-0400-00004E010000}"/>
            </a:ext>
          </a:extLst>
        </xdr:cNvPr>
        <xdr:cNvSpPr txBox="1"/>
      </xdr:nvSpPr>
      <xdr:spPr>
        <a:xfrm>
          <a:off x="15290800" y="627762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73</xdr:col>
      <xdr:colOff>130175</xdr:colOff>
      <xdr:row>34</xdr:row>
      <xdr:rowOff>133350</xdr:rowOff>
    </xdr:from>
    <xdr:to>
      <xdr:col>74</xdr:col>
      <xdr:colOff>31750</xdr:colOff>
      <xdr:row>35</xdr:row>
      <xdr:rowOff>63500</xdr:rowOff>
    </xdr:to>
    <xdr:sp macro="" textlink="">
      <xdr:nvSpPr>
        <xdr:cNvPr id="335" name="楕円 334">
          <a:extLst>
            <a:ext uri="{FF2B5EF4-FFF2-40B4-BE49-F238E27FC236}">
              <a16:creationId xmlns:a16="http://schemas.microsoft.com/office/drawing/2014/main" id="{00000000-0008-0000-0400-00004F010000}"/>
            </a:ext>
          </a:extLst>
        </xdr:cNvPr>
        <xdr:cNvSpPr/>
      </xdr:nvSpPr>
      <xdr:spPr>
        <a:xfrm>
          <a:off x="14732000" y="59626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35</xdr:row>
      <xdr:rowOff>48277</xdr:rowOff>
    </xdr:from>
    <xdr:ext cx="762000" cy="259045"/>
    <xdr:sp macro="" textlink="">
      <xdr:nvSpPr>
        <xdr:cNvPr id="336" name="テキスト ボックス 335">
          <a:extLst>
            <a:ext uri="{FF2B5EF4-FFF2-40B4-BE49-F238E27FC236}">
              <a16:creationId xmlns:a16="http://schemas.microsoft.com/office/drawing/2014/main" id="{00000000-0008-0000-0400-000050010000}"/>
            </a:ext>
          </a:extLst>
        </xdr:cNvPr>
        <xdr:cNvSpPr txBox="1"/>
      </xdr:nvSpPr>
      <xdr:spPr>
        <a:xfrm>
          <a:off x="14401800" y="60490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41275</xdr:colOff>
      <xdr:row>35</xdr:row>
      <xdr:rowOff>47625</xdr:rowOff>
    </xdr:from>
    <xdr:to>
      <xdr:col>69</xdr:col>
      <xdr:colOff>142875</xdr:colOff>
      <xdr:row>35</xdr:row>
      <xdr:rowOff>149225</xdr:rowOff>
    </xdr:to>
    <xdr:sp macro="" textlink="">
      <xdr:nvSpPr>
        <xdr:cNvPr id="337" name="楕円 336">
          <a:extLst>
            <a:ext uri="{FF2B5EF4-FFF2-40B4-BE49-F238E27FC236}">
              <a16:creationId xmlns:a16="http://schemas.microsoft.com/office/drawing/2014/main" id="{00000000-0008-0000-0400-000051010000}"/>
            </a:ext>
          </a:extLst>
        </xdr:cNvPr>
        <xdr:cNvSpPr/>
      </xdr:nvSpPr>
      <xdr:spPr>
        <a:xfrm>
          <a:off x="13843000" y="604837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35</xdr:row>
      <xdr:rowOff>134002</xdr:rowOff>
    </xdr:from>
    <xdr:ext cx="762000" cy="259045"/>
    <xdr:sp macro="" textlink="">
      <xdr:nvSpPr>
        <xdr:cNvPr id="338" name="テキスト ボックス 337">
          <a:extLst>
            <a:ext uri="{FF2B5EF4-FFF2-40B4-BE49-F238E27FC236}">
              <a16:creationId xmlns:a16="http://schemas.microsoft.com/office/drawing/2014/main" id="{00000000-0008-0000-0400-000052010000}"/>
            </a:ext>
          </a:extLst>
        </xdr:cNvPr>
        <xdr:cNvSpPr txBox="1"/>
      </xdr:nvSpPr>
      <xdr:spPr>
        <a:xfrm>
          <a:off x="13512800" y="613475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34</xdr:row>
      <xdr:rowOff>133350</xdr:rowOff>
    </xdr:from>
    <xdr:to>
      <xdr:col>65</xdr:col>
      <xdr:colOff>53975</xdr:colOff>
      <xdr:row>35</xdr:row>
      <xdr:rowOff>63500</xdr:rowOff>
    </xdr:to>
    <xdr:sp macro="" textlink="">
      <xdr:nvSpPr>
        <xdr:cNvPr id="339" name="楕円 338">
          <a:extLst>
            <a:ext uri="{FF2B5EF4-FFF2-40B4-BE49-F238E27FC236}">
              <a16:creationId xmlns:a16="http://schemas.microsoft.com/office/drawing/2014/main" id="{00000000-0008-0000-0400-000053010000}"/>
            </a:ext>
          </a:extLst>
        </xdr:cNvPr>
        <xdr:cNvSpPr/>
      </xdr:nvSpPr>
      <xdr:spPr>
        <a:xfrm>
          <a:off x="12954000" y="59626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35</xdr:row>
      <xdr:rowOff>48277</xdr:rowOff>
    </xdr:from>
    <xdr:ext cx="762000" cy="259045"/>
    <xdr:sp macro="" textlink="">
      <xdr:nvSpPr>
        <xdr:cNvPr id="340" name="テキスト ボックス 339">
          <a:extLst>
            <a:ext uri="{FF2B5EF4-FFF2-40B4-BE49-F238E27FC236}">
              <a16:creationId xmlns:a16="http://schemas.microsoft.com/office/drawing/2014/main" id="{00000000-0008-0000-0400-000054010000}"/>
            </a:ext>
          </a:extLst>
        </xdr:cNvPr>
        <xdr:cNvSpPr txBox="1"/>
      </xdr:nvSpPr>
      <xdr:spPr>
        <a:xfrm>
          <a:off x="12623800" y="60490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67</xdr:row>
      <xdr:rowOff>69850</xdr:rowOff>
    </xdr:from>
    <xdr:to>
      <xdr:col>26</xdr:col>
      <xdr:colOff>184150</xdr:colOff>
      <xdr:row>69</xdr:row>
      <xdr:rowOff>44450</xdr:rowOff>
    </xdr:to>
    <xdr:sp macro="" textlink="">
      <xdr:nvSpPr>
        <xdr:cNvPr id="341" name="正方形/長方形 340">
          <a:extLst>
            <a:ext uri="{FF2B5EF4-FFF2-40B4-BE49-F238E27FC236}">
              <a16:creationId xmlns:a16="http://schemas.microsoft.com/office/drawing/2014/main" id="{00000000-0008-0000-0400-000055010000}"/>
            </a:ext>
          </a:extLst>
        </xdr:cNvPr>
        <xdr:cNvSpPr/>
      </xdr:nvSpPr>
      <xdr:spPr>
        <a:xfrm>
          <a:off x="762000" y="11557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公債費</a:t>
          </a:r>
        </a:p>
      </xdr:txBody>
    </xdr:sp>
    <xdr:clientData/>
  </xdr:twoCellAnchor>
  <xdr:twoCellAnchor>
    <xdr:from>
      <xdr:col>26</xdr:col>
      <xdr:colOff>196850</xdr:colOff>
      <xdr:row>67</xdr:row>
      <xdr:rowOff>133350</xdr:rowOff>
    </xdr:from>
    <xdr:to>
      <xdr:col>34</xdr:col>
      <xdr:colOff>120650</xdr:colOff>
      <xdr:row>69</xdr:row>
      <xdr:rowOff>44450</xdr:rowOff>
    </xdr:to>
    <xdr:sp macro="" textlink="">
      <xdr:nvSpPr>
        <xdr:cNvPr id="342" name="正方形/長方形 341">
          <a:extLst>
            <a:ext uri="{FF2B5EF4-FFF2-40B4-BE49-F238E27FC236}">
              <a16:creationId xmlns:a16="http://schemas.microsoft.com/office/drawing/2014/main" id="{00000000-0008-0000-0400-000056010000}"/>
            </a:ext>
          </a:extLst>
        </xdr:cNvPr>
        <xdr:cNvSpPr/>
      </xdr:nvSpPr>
      <xdr:spPr>
        <a:xfrm>
          <a:off x="5397500" y="1162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26</xdr:col>
      <xdr:colOff>196850</xdr:colOff>
      <xdr:row>68</xdr:row>
      <xdr:rowOff>152400</xdr:rowOff>
    </xdr:from>
    <xdr:to>
      <xdr:col>34</xdr:col>
      <xdr:colOff>120650</xdr:colOff>
      <xdr:row>70</xdr:row>
      <xdr:rowOff>63500</xdr:rowOff>
    </xdr:to>
    <xdr:sp macro="" textlink="">
      <xdr:nvSpPr>
        <xdr:cNvPr id="343" name="正方形/長方形 342">
          <a:extLst>
            <a:ext uri="{FF2B5EF4-FFF2-40B4-BE49-F238E27FC236}">
              <a16:creationId xmlns:a16="http://schemas.microsoft.com/office/drawing/2014/main" id="{00000000-0008-0000-0400-000057010000}"/>
            </a:ext>
          </a:extLst>
        </xdr:cNvPr>
        <xdr:cNvSpPr/>
      </xdr:nvSpPr>
      <xdr:spPr>
        <a:xfrm>
          <a:off x="5397500" y="1181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35</xdr:col>
      <xdr:colOff>85725</xdr:colOff>
      <xdr:row>67</xdr:row>
      <xdr:rowOff>133350</xdr:rowOff>
    </xdr:from>
    <xdr:to>
      <xdr:col>42</xdr:col>
      <xdr:colOff>82550</xdr:colOff>
      <xdr:row>69</xdr:row>
      <xdr:rowOff>44450</xdr:rowOff>
    </xdr:to>
    <xdr:sp macro="" textlink="">
      <xdr:nvSpPr>
        <xdr:cNvPr id="344" name="正方形/長方形 343">
          <a:extLst>
            <a:ext uri="{FF2B5EF4-FFF2-40B4-BE49-F238E27FC236}">
              <a16:creationId xmlns:a16="http://schemas.microsoft.com/office/drawing/2014/main" id="{00000000-0008-0000-0400-000058010000}"/>
            </a:ext>
          </a:extLst>
        </xdr:cNvPr>
        <xdr:cNvSpPr/>
      </xdr:nvSpPr>
      <xdr:spPr>
        <a:xfrm>
          <a:off x="7086600" y="11620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35</xdr:col>
      <xdr:colOff>85725</xdr:colOff>
      <xdr:row>68</xdr:row>
      <xdr:rowOff>152400</xdr:rowOff>
    </xdr:from>
    <xdr:to>
      <xdr:col>42</xdr:col>
      <xdr:colOff>82550</xdr:colOff>
      <xdr:row>70</xdr:row>
      <xdr:rowOff>63500</xdr:rowOff>
    </xdr:to>
    <xdr:sp macro="" textlink="">
      <xdr:nvSpPr>
        <xdr:cNvPr id="345" name="正方形/長方形 344">
          <a:extLst>
            <a:ext uri="{FF2B5EF4-FFF2-40B4-BE49-F238E27FC236}">
              <a16:creationId xmlns:a16="http://schemas.microsoft.com/office/drawing/2014/main" id="{00000000-0008-0000-0400-000059010000}"/>
            </a:ext>
          </a:extLst>
        </xdr:cNvPr>
        <xdr:cNvSpPr/>
      </xdr:nvSpPr>
      <xdr:spPr>
        <a:xfrm>
          <a:off x="7086600" y="11811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98425</xdr:colOff>
      <xdr:row>67</xdr:row>
      <xdr:rowOff>133350</xdr:rowOff>
    </xdr:from>
    <xdr:to>
      <xdr:col>51</xdr:col>
      <xdr:colOff>22225</xdr:colOff>
      <xdr:row>69</xdr:row>
      <xdr:rowOff>44450</xdr:rowOff>
    </xdr:to>
    <xdr:sp macro="" textlink="">
      <xdr:nvSpPr>
        <xdr:cNvPr id="346" name="正方形/長方形 345">
          <a:extLst>
            <a:ext uri="{FF2B5EF4-FFF2-40B4-BE49-F238E27FC236}">
              <a16:creationId xmlns:a16="http://schemas.microsoft.com/office/drawing/2014/main" id="{00000000-0008-0000-0400-00005A010000}"/>
            </a:ext>
          </a:extLst>
        </xdr:cNvPr>
        <xdr:cNvSpPr/>
      </xdr:nvSpPr>
      <xdr:spPr>
        <a:xfrm>
          <a:off x="8699500" y="1162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43</xdr:col>
      <xdr:colOff>98425</xdr:colOff>
      <xdr:row>68</xdr:row>
      <xdr:rowOff>152400</xdr:rowOff>
    </xdr:from>
    <xdr:to>
      <xdr:col>51</xdr:col>
      <xdr:colOff>22225</xdr:colOff>
      <xdr:row>70</xdr:row>
      <xdr:rowOff>63500</xdr:rowOff>
    </xdr:to>
    <xdr:sp macro="" textlink="">
      <xdr:nvSpPr>
        <xdr:cNvPr id="347" name="正方形/長方形 346">
          <a:extLst>
            <a:ext uri="{FF2B5EF4-FFF2-40B4-BE49-F238E27FC236}">
              <a16:creationId xmlns:a16="http://schemas.microsoft.com/office/drawing/2014/main" id="{00000000-0008-0000-0400-00005B010000}"/>
            </a:ext>
          </a:extLst>
        </xdr:cNvPr>
        <xdr:cNvSpPr/>
      </xdr:nvSpPr>
      <xdr:spPr>
        <a:xfrm>
          <a:off x="8699500" y="1181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161925</xdr:colOff>
      <xdr:row>70</xdr:row>
      <xdr:rowOff>127000</xdr:rowOff>
    </xdr:from>
    <xdr:to>
      <xdr:col>26</xdr:col>
      <xdr:colOff>184150</xdr:colOff>
      <xdr:row>84</xdr:row>
      <xdr:rowOff>12700</xdr:rowOff>
    </xdr:to>
    <xdr:sp macro="" textlink="">
      <xdr:nvSpPr>
        <xdr:cNvPr id="348" name="正方形/長方形 347">
          <a:extLst>
            <a:ext uri="{FF2B5EF4-FFF2-40B4-BE49-F238E27FC236}">
              <a16:creationId xmlns:a16="http://schemas.microsoft.com/office/drawing/2014/main" id="{00000000-0008-0000-0400-00005C010000}"/>
            </a:ext>
          </a:extLst>
        </xdr:cNvPr>
        <xdr:cNvSpPr/>
      </xdr:nvSpPr>
      <xdr:spPr>
        <a:xfrm>
          <a:off x="762000" y="12128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114300</xdr:colOff>
      <xdr:row>70</xdr:row>
      <xdr:rowOff>127000</xdr:rowOff>
    </xdr:from>
    <xdr:to>
      <xdr:col>55</xdr:col>
      <xdr:colOff>47625</xdr:colOff>
      <xdr:row>84</xdr:row>
      <xdr:rowOff>12700</xdr:rowOff>
    </xdr:to>
    <xdr:sp macro="" textlink="">
      <xdr:nvSpPr>
        <xdr:cNvPr id="349" name="正方形/長方形 348">
          <a:extLst>
            <a:ext uri="{FF2B5EF4-FFF2-40B4-BE49-F238E27FC236}">
              <a16:creationId xmlns:a16="http://schemas.microsoft.com/office/drawing/2014/main" id="{00000000-0008-0000-0400-00005D010000}"/>
            </a:ext>
          </a:extLst>
        </xdr:cNvPr>
        <xdr:cNvSpPr/>
      </xdr:nvSpPr>
      <xdr:spPr>
        <a:xfrm>
          <a:off x="5715000" y="12128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177800</xdr:colOff>
      <xdr:row>70</xdr:row>
      <xdr:rowOff>127000</xdr:rowOff>
    </xdr:from>
    <xdr:to>
      <xdr:col>47</xdr:col>
      <xdr:colOff>187325</xdr:colOff>
      <xdr:row>72</xdr:row>
      <xdr:rowOff>38100</xdr:rowOff>
    </xdr:to>
    <xdr:sp macro="" textlink="">
      <xdr:nvSpPr>
        <xdr:cNvPr id="350" name="正方形/長方形 349">
          <a:extLst>
            <a:ext uri="{FF2B5EF4-FFF2-40B4-BE49-F238E27FC236}">
              <a16:creationId xmlns:a16="http://schemas.microsoft.com/office/drawing/2014/main" id="{00000000-0008-0000-0400-00005E010000}"/>
            </a:ext>
          </a:extLst>
        </xdr:cNvPr>
        <xdr:cNvSpPr/>
      </xdr:nvSpPr>
      <xdr:spPr>
        <a:xfrm>
          <a:off x="5778500" y="1212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公債費の分析欄</a:t>
          </a:r>
        </a:p>
      </xdr:txBody>
    </xdr:sp>
    <xdr:clientData/>
  </xdr:twoCellAnchor>
  <xdr:twoCellAnchor>
    <xdr:from>
      <xdr:col>29</xdr:col>
      <xdr:colOff>15875</xdr:colOff>
      <xdr:row>72</xdr:row>
      <xdr:rowOff>101600</xdr:rowOff>
    </xdr:from>
    <xdr:to>
      <xdr:col>54</xdr:col>
      <xdr:colOff>95250</xdr:colOff>
      <xdr:row>83</xdr:row>
      <xdr:rowOff>120650</xdr:rowOff>
    </xdr:to>
    <xdr:sp macro="" textlink="" fLocksText="0">
      <xdr:nvSpPr>
        <xdr:cNvPr id="351" name="テキスト ボックス 350">
          <a:extLst>
            <a:ext uri="{FF2B5EF4-FFF2-40B4-BE49-F238E27FC236}">
              <a16:creationId xmlns:a16="http://schemas.microsoft.com/office/drawing/2014/main" id="{00000000-0008-0000-0400-00005F010000}"/>
            </a:ext>
          </a:extLst>
        </xdr:cNvPr>
        <xdr:cNvSpPr txBox="1"/>
      </xdr:nvSpPr>
      <xdr:spPr>
        <a:xfrm>
          <a:off x="5816600" y="12446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　令和</a:t>
          </a:r>
          <a:r>
            <a:rPr kumimoji="1" lang="en-US" altLang="ja-JP" sz="1300">
              <a:latin typeface="ＭＳ Ｐゴシック" panose="020B0600070205080204" pitchFamily="50" charset="-128"/>
              <a:ea typeface="ＭＳ Ｐゴシック" panose="020B0600070205080204" pitchFamily="50" charset="-128"/>
            </a:rPr>
            <a:t>5</a:t>
          </a:r>
          <a:r>
            <a:rPr kumimoji="1" lang="ja-JP" altLang="en-US" sz="1300">
              <a:latin typeface="ＭＳ Ｐゴシック" panose="020B0600070205080204" pitchFamily="50" charset="-128"/>
              <a:ea typeface="ＭＳ Ｐゴシック" panose="020B0600070205080204" pitchFamily="50" charset="-128"/>
            </a:rPr>
            <a:t>年度の公債費の経常収支比率は、前年度より</a:t>
          </a:r>
          <a:r>
            <a:rPr kumimoji="1" lang="en-US" altLang="ja-JP" sz="1300">
              <a:latin typeface="ＭＳ Ｐゴシック" panose="020B0600070205080204" pitchFamily="50" charset="-128"/>
              <a:ea typeface="ＭＳ Ｐゴシック" panose="020B0600070205080204" pitchFamily="50" charset="-128"/>
            </a:rPr>
            <a:t>0.1</a:t>
          </a:r>
          <a:r>
            <a:rPr kumimoji="1" lang="ja-JP" altLang="en-US" sz="1300">
              <a:latin typeface="ＭＳ Ｐゴシック" panose="020B0600070205080204" pitchFamily="50" charset="-128"/>
              <a:ea typeface="ＭＳ Ｐゴシック" panose="020B0600070205080204" pitchFamily="50" charset="-128"/>
            </a:rPr>
            <a:t>ポイント増加しました。類似団体内平均値との比較では、</a:t>
          </a:r>
          <a:r>
            <a:rPr kumimoji="1" lang="en-US" altLang="ja-JP" sz="1300">
              <a:latin typeface="ＭＳ Ｐゴシック" panose="020B0600070205080204" pitchFamily="50" charset="-128"/>
              <a:ea typeface="ＭＳ Ｐゴシック" panose="020B0600070205080204" pitchFamily="50" charset="-128"/>
            </a:rPr>
            <a:t>0.9</a:t>
          </a:r>
          <a:r>
            <a:rPr kumimoji="1" lang="ja-JP" altLang="en-US" sz="1300">
              <a:latin typeface="ＭＳ Ｐゴシック" panose="020B0600070205080204" pitchFamily="50" charset="-128"/>
              <a:ea typeface="ＭＳ Ｐゴシック" panose="020B0600070205080204" pitchFamily="50" charset="-128"/>
            </a:rPr>
            <a:t>ポイント下回っています。</a:t>
          </a:r>
        </a:p>
        <a:p>
          <a:r>
            <a:rPr kumimoji="1" lang="ja-JP" altLang="en-US" sz="1300">
              <a:latin typeface="ＭＳ Ｐゴシック" panose="020B0600070205080204" pitchFamily="50" charset="-128"/>
              <a:ea typeface="ＭＳ Ｐゴシック" panose="020B0600070205080204" pitchFamily="50" charset="-128"/>
            </a:rPr>
            <a:t>　今後も、世代間の負担の公平性、地方債残高、年度ごとの償還規模などを考慮しながら、計画的な特別区債の発行に努めていきます。</a:t>
          </a:r>
        </a:p>
      </xdr:txBody>
    </xdr:sp>
    <xdr:clientData/>
  </xdr:twoCellAnchor>
  <xdr:oneCellAnchor>
    <xdr:from>
      <xdr:col>3</xdr:col>
      <xdr:colOff>123825</xdr:colOff>
      <xdr:row>69</xdr:row>
      <xdr:rowOff>107950</xdr:rowOff>
    </xdr:from>
    <xdr:ext cx="298543" cy="225703"/>
    <xdr:sp macro="" textlink="">
      <xdr:nvSpPr>
        <xdr:cNvPr id="352" name="テキスト ボックス 351">
          <a:extLst>
            <a:ext uri="{FF2B5EF4-FFF2-40B4-BE49-F238E27FC236}">
              <a16:creationId xmlns:a16="http://schemas.microsoft.com/office/drawing/2014/main" id="{00000000-0008-0000-0400-000060010000}"/>
            </a:ext>
          </a:extLst>
        </xdr:cNvPr>
        <xdr:cNvSpPr txBox="1"/>
      </xdr:nvSpPr>
      <xdr:spPr>
        <a:xfrm>
          <a:off x="723900" y="1193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84</xdr:row>
      <xdr:rowOff>12700</xdr:rowOff>
    </xdr:from>
    <xdr:to>
      <xdr:col>26</xdr:col>
      <xdr:colOff>184150</xdr:colOff>
      <xdr:row>84</xdr:row>
      <xdr:rowOff>12700</xdr:rowOff>
    </xdr:to>
    <xdr:cxnSp macro="">
      <xdr:nvCxnSpPr>
        <xdr:cNvPr id="353" name="直線コネクタ 352">
          <a:extLst>
            <a:ext uri="{FF2B5EF4-FFF2-40B4-BE49-F238E27FC236}">
              <a16:creationId xmlns:a16="http://schemas.microsoft.com/office/drawing/2014/main" id="{00000000-0008-0000-0400-000061010000}"/>
            </a:ext>
          </a:extLst>
        </xdr:cNvPr>
        <xdr:cNvCxnSpPr/>
      </xdr:nvCxnSpPr>
      <xdr:spPr>
        <a:xfrm>
          <a:off x="762000" y="14414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83</xdr:row>
      <xdr:rowOff>41927</xdr:rowOff>
    </xdr:from>
    <xdr:ext cx="508000" cy="259045"/>
    <xdr:sp macro="" textlink="">
      <xdr:nvSpPr>
        <xdr:cNvPr id="354" name="テキスト ボックス 353">
          <a:extLst>
            <a:ext uri="{FF2B5EF4-FFF2-40B4-BE49-F238E27FC236}">
              <a16:creationId xmlns:a16="http://schemas.microsoft.com/office/drawing/2014/main" id="{00000000-0008-0000-0400-000062010000}"/>
            </a:ext>
          </a:extLst>
        </xdr:cNvPr>
        <xdr:cNvSpPr txBox="1"/>
      </xdr:nvSpPr>
      <xdr:spPr>
        <a:xfrm>
          <a:off x="254000" y="14272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81</xdr:row>
      <xdr:rowOff>146050</xdr:rowOff>
    </xdr:from>
    <xdr:to>
      <xdr:col>26</xdr:col>
      <xdr:colOff>184150</xdr:colOff>
      <xdr:row>81</xdr:row>
      <xdr:rowOff>146050</xdr:rowOff>
    </xdr:to>
    <xdr:cxnSp macro="">
      <xdr:nvCxnSpPr>
        <xdr:cNvPr id="355" name="直線コネクタ 354">
          <a:extLst>
            <a:ext uri="{FF2B5EF4-FFF2-40B4-BE49-F238E27FC236}">
              <a16:creationId xmlns:a16="http://schemas.microsoft.com/office/drawing/2014/main" id="{00000000-0008-0000-0400-000063010000}"/>
            </a:ext>
          </a:extLst>
        </xdr:cNvPr>
        <xdr:cNvCxnSpPr/>
      </xdr:nvCxnSpPr>
      <xdr:spPr>
        <a:xfrm>
          <a:off x="762000" y="14033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81</xdr:row>
      <xdr:rowOff>3827</xdr:rowOff>
    </xdr:from>
    <xdr:ext cx="508000" cy="259045"/>
    <xdr:sp macro="" textlink="">
      <xdr:nvSpPr>
        <xdr:cNvPr id="356" name="テキスト ボックス 355">
          <a:extLst>
            <a:ext uri="{FF2B5EF4-FFF2-40B4-BE49-F238E27FC236}">
              <a16:creationId xmlns:a16="http://schemas.microsoft.com/office/drawing/2014/main" id="{00000000-0008-0000-0400-000064010000}"/>
            </a:ext>
          </a:extLst>
        </xdr:cNvPr>
        <xdr:cNvSpPr txBox="1"/>
      </xdr:nvSpPr>
      <xdr:spPr>
        <a:xfrm>
          <a:off x="254000" y="13891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79</xdr:row>
      <xdr:rowOff>107950</xdr:rowOff>
    </xdr:from>
    <xdr:to>
      <xdr:col>26</xdr:col>
      <xdr:colOff>184150</xdr:colOff>
      <xdr:row>79</xdr:row>
      <xdr:rowOff>107950</xdr:rowOff>
    </xdr:to>
    <xdr:cxnSp macro="">
      <xdr:nvCxnSpPr>
        <xdr:cNvPr id="357" name="直線コネクタ 356">
          <a:extLst>
            <a:ext uri="{FF2B5EF4-FFF2-40B4-BE49-F238E27FC236}">
              <a16:creationId xmlns:a16="http://schemas.microsoft.com/office/drawing/2014/main" id="{00000000-0008-0000-0400-000065010000}"/>
            </a:ext>
          </a:extLst>
        </xdr:cNvPr>
        <xdr:cNvCxnSpPr/>
      </xdr:nvCxnSpPr>
      <xdr:spPr>
        <a:xfrm>
          <a:off x="762000" y="13652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78</xdr:row>
      <xdr:rowOff>137177</xdr:rowOff>
    </xdr:from>
    <xdr:ext cx="508000" cy="259045"/>
    <xdr:sp macro="" textlink="">
      <xdr:nvSpPr>
        <xdr:cNvPr id="358" name="テキスト ボックス 357">
          <a:extLst>
            <a:ext uri="{FF2B5EF4-FFF2-40B4-BE49-F238E27FC236}">
              <a16:creationId xmlns:a16="http://schemas.microsoft.com/office/drawing/2014/main" id="{00000000-0008-0000-0400-000066010000}"/>
            </a:ext>
          </a:extLst>
        </xdr:cNvPr>
        <xdr:cNvSpPr txBox="1"/>
      </xdr:nvSpPr>
      <xdr:spPr>
        <a:xfrm>
          <a:off x="254000" y="13510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77</xdr:row>
      <xdr:rowOff>69850</xdr:rowOff>
    </xdr:from>
    <xdr:to>
      <xdr:col>26</xdr:col>
      <xdr:colOff>184150</xdr:colOff>
      <xdr:row>77</xdr:row>
      <xdr:rowOff>69850</xdr:rowOff>
    </xdr:to>
    <xdr:cxnSp macro="">
      <xdr:nvCxnSpPr>
        <xdr:cNvPr id="359" name="直線コネクタ 358">
          <a:extLst>
            <a:ext uri="{FF2B5EF4-FFF2-40B4-BE49-F238E27FC236}">
              <a16:creationId xmlns:a16="http://schemas.microsoft.com/office/drawing/2014/main" id="{00000000-0008-0000-0400-000067010000}"/>
            </a:ext>
          </a:extLst>
        </xdr:cNvPr>
        <xdr:cNvCxnSpPr/>
      </xdr:nvCxnSpPr>
      <xdr:spPr>
        <a:xfrm>
          <a:off x="762000" y="13271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76</xdr:row>
      <xdr:rowOff>99077</xdr:rowOff>
    </xdr:from>
    <xdr:ext cx="508000" cy="259045"/>
    <xdr:sp macro="" textlink="">
      <xdr:nvSpPr>
        <xdr:cNvPr id="360" name="テキスト ボックス 359">
          <a:extLst>
            <a:ext uri="{FF2B5EF4-FFF2-40B4-BE49-F238E27FC236}">
              <a16:creationId xmlns:a16="http://schemas.microsoft.com/office/drawing/2014/main" id="{00000000-0008-0000-0400-000068010000}"/>
            </a:ext>
          </a:extLst>
        </xdr:cNvPr>
        <xdr:cNvSpPr txBox="1"/>
      </xdr:nvSpPr>
      <xdr:spPr>
        <a:xfrm>
          <a:off x="254000" y="13129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75</xdr:row>
      <xdr:rowOff>31750</xdr:rowOff>
    </xdr:from>
    <xdr:to>
      <xdr:col>26</xdr:col>
      <xdr:colOff>184150</xdr:colOff>
      <xdr:row>75</xdr:row>
      <xdr:rowOff>31750</xdr:rowOff>
    </xdr:to>
    <xdr:cxnSp macro="">
      <xdr:nvCxnSpPr>
        <xdr:cNvPr id="361" name="直線コネクタ 360">
          <a:extLst>
            <a:ext uri="{FF2B5EF4-FFF2-40B4-BE49-F238E27FC236}">
              <a16:creationId xmlns:a16="http://schemas.microsoft.com/office/drawing/2014/main" id="{00000000-0008-0000-0400-000069010000}"/>
            </a:ext>
          </a:extLst>
        </xdr:cNvPr>
        <xdr:cNvCxnSpPr/>
      </xdr:nvCxnSpPr>
      <xdr:spPr>
        <a:xfrm>
          <a:off x="762000" y="12890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74</xdr:row>
      <xdr:rowOff>60977</xdr:rowOff>
    </xdr:from>
    <xdr:ext cx="508000" cy="259045"/>
    <xdr:sp macro="" textlink="">
      <xdr:nvSpPr>
        <xdr:cNvPr id="362" name="テキスト ボックス 361">
          <a:extLst>
            <a:ext uri="{FF2B5EF4-FFF2-40B4-BE49-F238E27FC236}">
              <a16:creationId xmlns:a16="http://schemas.microsoft.com/office/drawing/2014/main" id="{00000000-0008-0000-0400-00006A010000}"/>
            </a:ext>
          </a:extLst>
        </xdr:cNvPr>
        <xdr:cNvSpPr txBox="1"/>
      </xdr:nvSpPr>
      <xdr:spPr>
        <a:xfrm>
          <a:off x="254000" y="12748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72</xdr:row>
      <xdr:rowOff>165100</xdr:rowOff>
    </xdr:from>
    <xdr:to>
      <xdr:col>26</xdr:col>
      <xdr:colOff>184150</xdr:colOff>
      <xdr:row>72</xdr:row>
      <xdr:rowOff>165100</xdr:rowOff>
    </xdr:to>
    <xdr:cxnSp macro="">
      <xdr:nvCxnSpPr>
        <xdr:cNvPr id="363" name="直線コネクタ 362">
          <a:extLst>
            <a:ext uri="{FF2B5EF4-FFF2-40B4-BE49-F238E27FC236}">
              <a16:creationId xmlns:a16="http://schemas.microsoft.com/office/drawing/2014/main" id="{00000000-0008-0000-0400-00006B010000}"/>
            </a:ext>
          </a:extLst>
        </xdr:cNvPr>
        <xdr:cNvCxnSpPr/>
      </xdr:nvCxnSpPr>
      <xdr:spPr>
        <a:xfrm>
          <a:off x="762000" y="12509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72</xdr:row>
      <xdr:rowOff>22877</xdr:rowOff>
    </xdr:from>
    <xdr:ext cx="508000" cy="259045"/>
    <xdr:sp macro="" textlink="">
      <xdr:nvSpPr>
        <xdr:cNvPr id="364" name="テキスト ボックス 363">
          <a:extLst>
            <a:ext uri="{FF2B5EF4-FFF2-40B4-BE49-F238E27FC236}">
              <a16:creationId xmlns:a16="http://schemas.microsoft.com/office/drawing/2014/main" id="{00000000-0008-0000-0400-00006C010000}"/>
            </a:ext>
          </a:extLst>
        </xdr:cNvPr>
        <xdr:cNvSpPr txBox="1"/>
      </xdr:nvSpPr>
      <xdr:spPr>
        <a:xfrm>
          <a:off x="254000" y="12367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70</xdr:row>
      <xdr:rowOff>127000</xdr:rowOff>
    </xdr:from>
    <xdr:to>
      <xdr:col>26</xdr:col>
      <xdr:colOff>184150</xdr:colOff>
      <xdr:row>70</xdr:row>
      <xdr:rowOff>127000</xdr:rowOff>
    </xdr:to>
    <xdr:cxnSp macro="">
      <xdr:nvCxnSpPr>
        <xdr:cNvPr id="365" name="直線コネクタ 364">
          <a:extLst>
            <a:ext uri="{FF2B5EF4-FFF2-40B4-BE49-F238E27FC236}">
              <a16:creationId xmlns:a16="http://schemas.microsoft.com/office/drawing/2014/main" id="{00000000-0008-0000-0400-00006D010000}"/>
            </a:ext>
          </a:extLst>
        </xdr:cNvPr>
        <xdr:cNvCxnSpPr/>
      </xdr:nvCxnSpPr>
      <xdr:spPr>
        <a:xfrm>
          <a:off x="762000" y="12128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161925</xdr:colOff>
      <xdr:row>70</xdr:row>
      <xdr:rowOff>127000</xdr:rowOff>
    </xdr:from>
    <xdr:to>
      <xdr:col>26</xdr:col>
      <xdr:colOff>184150</xdr:colOff>
      <xdr:row>84</xdr:row>
      <xdr:rowOff>12700</xdr:rowOff>
    </xdr:to>
    <xdr:sp macro="" textlink="">
      <xdr:nvSpPr>
        <xdr:cNvPr id="366" name="公債費グラフ枠">
          <a:extLst>
            <a:ext uri="{FF2B5EF4-FFF2-40B4-BE49-F238E27FC236}">
              <a16:creationId xmlns:a16="http://schemas.microsoft.com/office/drawing/2014/main" id="{00000000-0008-0000-0400-00006E010000}"/>
            </a:ext>
          </a:extLst>
        </xdr:cNvPr>
        <xdr:cNvSpPr/>
      </xdr:nvSpPr>
      <xdr:spPr>
        <a:xfrm>
          <a:off x="762000" y="12128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25400</xdr:colOff>
      <xdr:row>72</xdr:row>
      <xdr:rowOff>165100</xdr:rowOff>
    </xdr:from>
    <xdr:to>
      <xdr:col>24</xdr:col>
      <xdr:colOff>25400</xdr:colOff>
      <xdr:row>82</xdr:row>
      <xdr:rowOff>50800</xdr:rowOff>
    </xdr:to>
    <xdr:cxnSp macro="">
      <xdr:nvCxnSpPr>
        <xdr:cNvPr id="367" name="直線コネクタ 366">
          <a:extLst>
            <a:ext uri="{FF2B5EF4-FFF2-40B4-BE49-F238E27FC236}">
              <a16:creationId xmlns:a16="http://schemas.microsoft.com/office/drawing/2014/main" id="{00000000-0008-0000-0400-00006F010000}"/>
            </a:ext>
          </a:extLst>
        </xdr:cNvPr>
        <xdr:cNvCxnSpPr/>
      </xdr:nvCxnSpPr>
      <xdr:spPr>
        <a:xfrm flipV="1">
          <a:off x="4826000" y="12509500"/>
          <a:ext cx="0" cy="16002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82</xdr:row>
      <xdr:rowOff>22877</xdr:rowOff>
    </xdr:from>
    <xdr:ext cx="762000" cy="259045"/>
    <xdr:sp macro="" textlink="">
      <xdr:nvSpPr>
        <xdr:cNvPr id="368" name="公債費最小値テキスト">
          <a:extLst>
            <a:ext uri="{FF2B5EF4-FFF2-40B4-BE49-F238E27FC236}">
              <a16:creationId xmlns:a16="http://schemas.microsoft.com/office/drawing/2014/main" id="{00000000-0008-0000-0400-000070010000}"/>
            </a:ext>
          </a:extLst>
        </xdr:cNvPr>
        <xdr:cNvSpPr txBox="1"/>
      </xdr:nvSpPr>
      <xdr:spPr>
        <a:xfrm>
          <a:off x="4914900" y="14081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82</xdr:row>
      <xdr:rowOff>50800</xdr:rowOff>
    </xdr:from>
    <xdr:to>
      <xdr:col>24</xdr:col>
      <xdr:colOff>114300</xdr:colOff>
      <xdr:row>82</xdr:row>
      <xdr:rowOff>50800</xdr:rowOff>
    </xdr:to>
    <xdr:cxnSp macro="">
      <xdr:nvCxnSpPr>
        <xdr:cNvPr id="369" name="直線コネクタ 368">
          <a:extLst>
            <a:ext uri="{FF2B5EF4-FFF2-40B4-BE49-F238E27FC236}">
              <a16:creationId xmlns:a16="http://schemas.microsoft.com/office/drawing/2014/main" id="{00000000-0008-0000-0400-000071010000}"/>
            </a:ext>
          </a:extLst>
        </xdr:cNvPr>
        <xdr:cNvCxnSpPr/>
      </xdr:nvCxnSpPr>
      <xdr:spPr>
        <a:xfrm>
          <a:off x="4737100" y="141097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71</xdr:row>
      <xdr:rowOff>80027</xdr:rowOff>
    </xdr:from>
    <xdr:ext cx="762000" cy="259045"/>
    <xdr:sp macro="" textlink="">
      <xdr:nvSpPr>
        <xdr:cNvPr id="370" name="公債費最大値テキスト">
          <a:extLst>
            <a:ext uri="{FF2B5EF4-FFF2-40B4-BE49-F238E27FC236}">
              <a16:creationId xmlns:a16="http://schemas.microsoft.com/office/drawing/2014/main" id="{00000000-0008-0000-0400-000072010000}"/>
            </a:ext>
          </a:extLst>
        </xdr:cNvPr>
        <xdr:cNvSpPr txBox="1"/>
      </xdr:nvSpPr>
      <xdr:spPr>
        <a:xfrm>
          <a:off x="4914900" y="1225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72</xdr:row>
      <xdr:rowOff>165100</xdr:rowOff>
    </xdr:from>
    <xdr:to>
      <xdr:col>24</xdr:col>
      <xdr:colOff>114300</xdr:colOff>
      <xdr:row>72</xdr:row>
      <xdr:rowOff>165100</xdr:rowOff>
    </xdr:to>
    <xdr:cxnSp macro="">
      <xdr:nvCxnSpPr>
        <xdr:cNvPr id="371" name="直線コネクタ 370">
          <a:extLst>
            <a:ext uri="{FF2B5EF4-FFF2-40B4-BE49-F238E27FC236}">
              <a16:creationId xmlns:a16="http://schemas.microsoft.com/office/drawing/2014/main" id="{00000000-0008-0000-0400-000073010000}"/>
            </a:ext>
          </a:extLst>
        </xdr:cNvPr>
        <xdr:cNvCxnSpPr/>
      </xdr:nvCxnSpPr>
      <xdr:spPr>
        <a:xfrm>
          <a:off x="4737100" y="125095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187325</xdr:colOff>
      <xdr:row>74</xdr:row>
      <xdr:rowOff>127000</xdr:rowOff>
    </xdr:from>
    <xdr:to>
      <xdr:col>24</xdr:col>
      <xdr:colOff>25400</xdr:colOff>
      <xdr:row>74</xdr:row>
      <xdr:rowOff>165100</xdr:rowOff>
    </xdr:to>
    <xdr:cxnSp macro="">
      <xdr:nvCxnSpPr>
        <xdr:cNvPr id="372" name="直線コネクタ 371">
          <a:extLst>
            <a:ext uri="{FF2B5EF4-FFF2-40B4-BE49-F238E27FC236}">
              <a16:creationId xmlns:a16="http://schemas.microsoft.com/office/drawing/2014/main" id="{00000000-0008-0000-0400-000074010000}"/>
            </a:ext>
          </a:extLst>
        </xdr:cNvPr>
        <xdr:cNvCxnSpPr/>
      </xdr:nvCxnSpPr>
      <xdr:spPr>
        <a:xfrm>
          <a:off x="3987800" y="12814300"/>
          <a:ext cx="838200" cy="381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76</xdr:row>
      <xdr:rowOff>86377</xdr:rowOff>
    </xdr:from>
    <xdr:ext cx="762000" cy="259045"/>
    <xdr:sp macro="" textlink="">
      <xdr:nvSpPr>
        <xdr:cNvPr id="373" name="公債費平均値テキスト">
          <a:extLst>
            <a:ext uri="{FF2B5EF4-FFF2-40B4-BE49-F238E27FC236}">
              <a16:creationId xmlns:a16="http://schemas.microsoft.com/office/drawing/2014/main" id="{00000000-0008-0000-0400-000075010000}"/>
            </a:ext>
          </a:extLst>
        </xdr:cNvPr>
        <xdr:cNvSpPr txBox="1"/>
      </xdr:nvSpPr>
      <xdr:spPr>
        <a:xfrm>
          <a:off x="4914900" y="1311657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76</xdr:row>
      <xdr:rowOff>114300</xdr:rowOff>
    </xdr:from>
    <xdr:to>
      <xdr:col>24</xdr:col>
      <xdr:colOff>76200</xdr:colOff>
      <xdr:row>77</xdr:row>
      <xdr:rowOff>44450</xdr:rowOff>
    </xdr:to>
    <xdr:sp macro="" textlink="">
      <xdr:nvSpPr>
        <xdr:cNvPr id="374" name="フローチャート: 判断 373">
          <a:extLst>
            <a:ext uri="{FF2B5EF4-FFF2-40B4-BE49-F238E27FC236}">
              <a16:creationId xmlns:a16="http://schemas.microsoft.com/office/drawing/2014/main" id="{00000000-0008-0000-0400-000076010000}"/>
            </a:ext>
          </a:extLst>
        </xdr:cNvPr>
        <xdr:cNvSpPr/>
      </xdr:nvSpPr>
      <xdr:spPr>
        <a:xfrm>
          <a:off x="4775200" y="131445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98425</xdr:colOff>
      <xdr:row>74</xdr:row>
      <xdr:rowOff>127000</xdr:rowOff>
    </xdr:from>
    <xdr:to>
      <xdr:col>19</xdr:col>
      <xdr:colOff>187325</xdr:colOff>
      <xdr:row>74</xdr:row>
      <xdr:rowOff>165100</xdr:rowOff>
    </xdr:to>
    <xdr:cxnSp macro="">
      <xdr:nvCxnSpPr>
        <xdr:cNvPr id="375" name="直線コネクタ 374">
          <a:extLst>
            <a:ext uri="{FF2B5EF4-FFF2-40B4-BE49-F238E27FC236}">
              <a16:creationId xmlns:a16="http://schemas.microsoft.com/office/drawing/2014/main" id="{00000000-0008-0000-0400-000077010000}"/>
            </a:ext>
          </a:extLst>
        </xdr:cNvPr>
        <xdr:cNvCxnSpPr/>
      </xdr:nvCxnSpPr>
      <xdr:spPr>
        <a:xfrm flipV="1">
          <a:off x="3098800" y="12814300"/>
          <a:ext cx="889000" cy="381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136525</xdr:colOff>
      <xdr:row>76</xdr:row>
      <xdr:rowOff>152400</xdr:rowOff>
    </xdr:from>
    <xdr:to>
      <xdr:col>20</xdr:col>
      <xdr:colOff>38100</xdr:colOff>
      <xdr:row>77</xdr:row>
      <xdr:rowOff>82550</xdr:rowOff>
    </xdr:to>
    <xdr:sp macro="" textlink="">
      <xdr:nvSpPr>
        <xdr:cNvPr id="376" name="フローチャート: 判断 375">
          <a:extLst>
            <a:ext uri="{FF2B5EF4-FFF2-40B4-BE49-F238E27FC236}">
              <a16:creationId xmlns:a16="http://schemas.microsoft.com/office/drawing/2014/main" id="{00000000-0008-0000-0400-000078010000}"/>
            </a:ext>
          </a:extLst>
        </xdr:cNvPr>
        <xdr:cNvSpPr/>
      </xdr:nvSpPr>
      <xdr:spPr>
        <a:xfrm>
          <a:off x="3937000" y="131826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77</xdr:row>
      <xdr:rowOff>67327</xdr:rowOff>
    </xdr:from>
    <xdr:ext cx="736600" cy="259045"/>
    <xdr:sp macro="" textlink="">
      <xdr:nvSpPr>
        <xdr:cNvPr id="377" name="テキスト ボックス 376">
          <a:extLst>
            <a:ext uri="{FF2B5EF4-FFF2-40B4-BE49-F238E27FC236}">
              <a16:creationId xmlns:a16="http://schemas.microsoft.com/office/drawing/2014/main" id="{00000000-0008-0000-0400-000079010000}"/>
            </a:ext>
          </a:extLst>
        </xdr:cNvPr>
        <xdr:cNvSpPr txBox="1"/>
      </xdr:nvSpPr>
      <xdr:spPr>
        <a:xfrm>
          <a:off x="3606800" y="1326897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9525</xdr:colOff>
      <xdr:row>74</xdr:row>
      <xdr:rowOff>165100</xdr:rowOff>
    </xdr:from>
    <xdr:to>
      <xdr:col>15</xdr:col>
      <xdr:colOff>98425</xdr:colOff>
      <xdr:row>75</xdr:row>
      <xdr:rowOff>69850</xdr:rowOff>
    </xdr:to>
    <xdr:cxnSp macro="">
      <xdr:nvCxnSpPr>
        <xdr:cNvPr id="378" name="直線コネクタ 377">
          <a:extLst>
            <a:ext uri="{FF2B5EF4-FFF2-40B4-BE49-F238E27FC236}">
              <a16:creationId xmlns:a16="http://schemas.microsoft.com/office/drawing/2014/main" id="{00000000-0008-0000-0400-00007A010000}"/>
            </a:ext>
          </a:extLst>
        </xdr:cNvPr>
        <xdr:cNvCxnSpPr/>
      </xdr:nvCxnSpPr>
      <xdr:spPr>
        <a:xfrm flipV="1">
          <a:off x="2209800" y="12852400"/>
          <a:ext cx="889000" cy="762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47625</xdr:colOff>
      <xdr:row>78</xdr:row>
      <xdr:rowOff>0</xdr:rowOff>
    </xdr:from>
    <xdr:to>
      <xdr:col>15</xdr:col>
      <xdr:colOff>149225</xdr:colOff>
      <xdr:row>78</xdr:row>
      <xdr:rowOff>101600</xdr:rowOff>
    </xdr:to>
    <xdr:sp macro="" textlink="">
      <xdr:nvSpPr>
        <xdr:cNvPr id="379" name="フローチャート: 判断 378">
          <a:extLst>
            <a:ext uri="{FF2B5EF4-FFF2-40B4-BE49-F238E27FC236}">
              <a16:creationId xmlns:a16="http://schemas.microsoft.com/office/drawing/2014/main" id="{00000000-0008-0000-0400-00007B010000}"/>
            </a:ext>
          </a:extLst>
        </xdr:cNvPr>
        <xdr:cNvSpPr/>
      </xdr:nvSpPr>
      <xdr:spPr>
        <a:xfrm>
          <a:off x="3048000" y="133731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78</xdr:row>
      <xdr:rowOff>86377</xdr:rowOff>
    </xdr:from>
    <xdr:ext cx="762000" cy="259045"/>
    <xdr:sp macro="" textlink="">
      <xdr:nvSpPr>
        <xdr:cNvPr id="380" name="テキスト ボックス 379">
          <a:extLst>
            <a:ext uri="{FF2B5EF4-FFF2-40B4-BE49-F238E27FC236}">
              <a16:creationId xmlns:a16="http://schemas.microsoft.com/office/drawing/2014/main" id="{00000000-0008-0000-0400-00007C010000}"/>
            </a:ext>
          </a:extLst>
        </xdr:cNvPr>
        <xdr:cNvSpPr txBox="1"/>
      </xdr:nvSpPr>
      <xdr:spPr>
        <a:xfrm>
          <a:off x="2717800" y="1345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120650</xdr:colOff>
      <xdr:row>75</xdr:row>
      <xdr:rowOff>69850</xdr:rowOff>
    </xdr:from>
    <xdr:to>
      <xdr:col>11</xdr:col>
      <xdr:colOff>9525</xdr:colOff>
      <xdr:row>75</xdr:row>
      <xdr:rowOff>107950</xdr:rowOff>
    </xdr:to>
    <xdr:cxnSp macro="">
      <xdr:nvCxnSpPr>
        <xdr:cNvPr id="381" name="直線コネクタ 380">
          <a:extLst>
            <a:ext uri="{FF2B5EF4-FFF2-40B4-BE49-F238E27FC236}">
              <a16:creationId xmlns:a16="http://schemas.microsoft.com/office/drawing/2014/main" id="{00000000-0008-0000-0400-00007D010000}"/>
            </a:ext>
          </a:extLst>
        </xdr:cNvPr>
        <xdr:cNvCxnSpPr/>
      </xdr:nvCxnSpPr>
      <xdr:spPr>
        <a:xfrm flipV="1">
          <a:off x="1320800" y="12928600"/>
          <a:ext cx="889000" cy="381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158750</xdr:colOff>
      <xdr:row>77</xdr:row>
      <xdr:rowOff>95250</xdr:rowOff>
    </xdr:from>
    <xdr:to>
      <xdr:col>11</xdr:col>
      <xdr:colOff>60325</xdr:colOff>
      <xdr:row>78</xdr:row>
      <xdr:rowOff>25400</xdr:rowOff>
    </xdr:to>
    <xdr:sp macro="" textlink="">
      <xdr:nvSpPr>
        <xdr:cNvPr id="382" name="フローチャート: 判断 381">
          <a:extLst>
            <a:ext uri="{FF2B5EF4-FFF2-40B4-BE49-F238E27FC236}">
              <a16:creationId xmlns:a16="http://schemas.microsoft.com/office/drawing/2014/main" id="{00000000-0008-0000-0400-00007E010000}"/>
            </a:ext>
          </a:extLst>
        </xdr:cNvPr>
        <xdr:cNvSpPr/>
      </xdr:nvSpPr>
      <xdr:spPr>
        <a:xfrm>
          <a:off x="2159000" y="132969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78</xdr:row>
      <xdr:rowOff>10177</xdr:rowOff>
    </xdr:from>
    <xdr:ext cx="762000" cy="259045"/>
    <xdr:sp macro="" textlink="">
      <xdr:nvSpPr>
        <xdr:cNvPr id="383" name="テキスト ボックス 382">
          <a:extLst>
            <a:ext uri="{FF2B5EF4-FFF2-40B4-BE49-F238E27FC236}">
              <a16:creationId xmlns:a16="http://schemas.microsoft.com/office/drawing/2014/main" id="{00000000-0008-0000-0400-00007F010000}"/>
            </a:ext>
          </a:extLst>
        </xdr:cNvPr>
        <xdr:cNvSpPr txBox="1"/>
      </xdr:nvSpPr>
      <xdr:spPr>
        <a:xfrm>
          <a:off x="1828800" y="13383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77</xdr:row>
      <xdr:rowOff>95250</xdr:rowOff>
    </xdr:from>
    <xdr:to>
      <xdr:col>6</xdr:col>
      <xdr:colOff>171450</xdr:colOff>
      <xdr:row>78</xdr:row>
      <xdr:rowOff>25400</xdr:rowOff>
    </xdr:to>
    <xdr:sp macro="" textlink="">
      <xdr:nvSpPr>
        <xdr:cNvPr id="384" name="フローチャート: 判断 383">
          <a:extLst>
            <a:ext uri="{FF2B5EF4-FFF2-40B4-BE49-F238E27FC236}">
              <a16:creationId xmlns:a16="http://schemas.microsoft.com/office/drawing/2014/main" id="{00000000-0008-0000-0400-000080010000}"/>
            </a:ext>
          </a:extLst>
        </xdr:cNvPr>
        <xdr:cNvSpPr/>
      </xdr:nvSpPr>
      <xdr:spPr>
        <a:xfrm>
          <a:off x="1270000" y="132969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78</xdr:row>
      <xdr:rowOff>10177</xdr:rowOff>
    </xdr:from>
    <xdr:ext cx="762000" cy="259045"/>
    <xdr:sp macro="" textlink="">
      <xdr:nvSpPr>
        <xdr:cNvPr id="385" name="テキスト ボックス 384">
          <a:extLst>
            <a:ext uri="{FF2B5EF4-FFF2-40B4-BE49-F238E27FC236}">
              <a16:creationId xmlns:a16="http://schemas.microsoft.com/office/drawing/2014/main" id="{00000000-0008-0000-0400-000081010000}"/>
            </a:ext>
          </a:extLst>
        </xdr:cNvPr>
        <xdr:cNvSpPr txBox="1"/>
      </xdr:nvSpPr>
      <xdr:spPr>
        <a:xfrm>
          <a:off x="939800" y="13383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9525</xdr:colOff>
      <xdr:row>84</xdr:row>
      <xdr:rowOff>10177</xdr:rowOff>
    </xdr:from>
    <xdr:ext cx="762000" cy="259045"/>
    <xdr:sp macro="" textlink="">
      <xdr:nvSpPr>
        <xdr:cNvPr id="386" name="テキスト ボックス 385">
          <a:extLst>
            <a:ext uri="{FF2B5EF4-FFF2-40B4-BE49-F238E27FC236}">
              <a16:creationId xmlns:a16="http://schemas.microsoft.com/office/drawing/2014/main" id="{00000000-0008-0000-0400-000082010000}"/>
            </a:ext>
          </a:extLst>
        </xdr:cNvPr>
        <xdr:cNvSpPr txBox="1"/>
      </xdr:nvSpPr>
      <xdr:spPr>
        <a:xfrm>
          <a:off x="46101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171450</xdr:colOff>
      <xdr:row>84</xdr:row>
      <xdr:rowOff>10177</xdr:rowOff>
    </xdr:from>
    <xdr:ext cx="762000" cy="259045"/>
    <xdr:sp macro="" textlink="">
      <xdr:nvSpPr>
        <xdr:cNvPr id="387" name="テキスト ボックス 386">
          <a:extLst>
            <a:ext uri="{FF2B5EF4-FFF2-40B4-BE49-F238E27FC236}">
              <a16:creationId xmlns:a16="http://schemas.microsoft.com/office/drawing/2014/main" id="{00000000-0008-0000-0400-000083010000}"/>
            </a:ext>
          </a:extLst>
        </xdr:cNvPr>
        <xdr:cNvSpPr txBox="1"/>
      </xdr:nvSpPr>
      <xdr:spPr>
        <a:xfrm>
          <a:off x="3771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82550</xdr:colOff>
      <xdr:row>84</xdr:row>
      <xdr:rowOff>10177</xdr:rowOff>
    </xdr:from>
    <xdr:ext cx="762000" cy="259045"/>
    <xdr:sp macro="" textlink="">
      <xdr:nvSpPr>
        <xdr:cNvPr id="388" name="テキスト ボックス 387">
          <a:extLst>
            <a:ext uri="{FF2B5EF4-FFF2-40B4-BE49-F238E27FC236}">
              <a16:creationId xmlns:a16="http://schemas.microsoft.com/office/drawing/2014/main" id="{00000000-0008-0000-0400-000084010000}"/>
            </a:ext>
          </a:extLst>
        </xdr:cNvPr>
        <xdr:cNvSpPr txBox="1"/>
      </xdr:nvSpPr>
      <xdr:spPr>
        <a:xfrm>
          <a:off x="2882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193675</xdr:colOff>
      <xdr:row>84</xdr:row>
      <xdr:rowOff>10177</xdr:rowOff>
    </xdr:from>
    <xdr:ext cx="762000" cy="259045"/>
    <xdr:sp macro="" textlink="">
      <xdr:nvSpPr>
        <xdr:cNvPr id="389" name="テキスト ボックス 388">
          <a:extLst>
            <a:ext uri="{FF2B5EF4-FFF2-40B4-BE49-F238E27FC236}">
              <a16:creationId xmlns:a16="http://schemas.microsoft.com/office/drawing/2014/main" id="{00000000-0008-0000-0400-000085010000}"/>
            </a:ext>
          </a:extLst>
        </xdr:cNvPr>
        <xdr:cNvSpPr txBox="1"/>
      </xdr:nvSpPr>
      <xdr:spPr>
        <a:xfrm>
          <a:off x="1993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104775</xdr:colOff>
      <xdr:row>84</xdr:row>
      <xdr:rowOff>10177</xdr:rowOff>
    </xdr:from>
    <xdr:ext cx="762000" cy="259045"/>
    <xdr:sp macro="" textlink="">
      <xdr:nvSpPr>
        <xdr:cNvPr id="390" name="テキスト ボックス 389">
          <a:extLst>
            <a:ext uri="{FF2B5EF4-FFF2-40B4-BE49-F238E27FC236}">
              <a16:creationId xmlns:a16="http://schemas.microsoft.com/office/drawing/2014/main" id="{00000000-0008-0000-0400-000086010000}"/>
            </a:ext>
          </a:extLst>
        </xdr:cNvPr>
        <xdr:cNvSpPr txBox="1"/>
      </xdr:nvSpPr>
      <xdr:spPr>
        <a:xfrm>
          <a:off x="1104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74</xdr:row>
      <xdr:rowOff>114300</xdr:rowOff>
    </xdr:from>
    <xdr:to>
      <xdr:col>24</xdr:col>
      <xdr:colOff>76200</xdr:colOff>
      <xdr:row>75</xdr:row>
      <xdr:rowOff>44450</xdr:rowOff>
    </xdr:to>
    <xdr:sp macro="" textlink="">
      <xdr:nvSpPr>
        <xdr:cNvPr id="391" name="楕円 390">
          <a:extLst>
            <a:ext uri="{FF2B5EF4-FFF2-40B4-BE49-F238E27FC236}">
              <a16:creationId xmlns:a16="http://schemas.microsoft.com/office/drawing/2014/main" id="{00000000-0008-0000-0400-000087010000}"/>
            </a:ext>
          </a:extLst>
        </xdr:cNvPr>
        <xdr:cNvSpPr/>
      </xdr:nvSpPr>
      <xdr:spPr>
        <a:xfrm>
          <a:off x="4775200" y="128016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73</xdr:row>
      <xdr:rowOff>130827</xdr:rowOff>
    </xdr:from>
    <xdr:ext cx="762000" cy="259045"/>
    <xdr:sp macro="" textlink="">
      <xdr:nvSpPr>
        <xdr:cNvPr id="392" name="公債費該当値テキスト">
          <a:extLst>
            <a:ext uri="{FF2B5EF4-FFF2-40B4-BE49-F238E27FC236}">
              <a16:creationId xmlns:a16="http://schemas.microsoft.com/office/drawing/2014/main" id="{00000000-0008-0000-0400-000088010000}"/>
            </a:ext>
          </a:extLst>
        </xdr:cNvPr>
        <xdr:cNvSpPr txBox="1"/>
      </xdr:nvSpPr>
      <xdr:spPr>
        <a:xfrm>
          <a:off x="4914900" y="126466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136525</xdr:colOff>
      <xdr:row>74</xdr:row>
      <xdr:rowOff>76200</xdr:rowOff>
    </xdr:from>
    <xdr:to>
      <xdr:col>20</xdr:col>
      <xdr:colOff>38100</xdr:colOff>
      <xdr:row>75</xdr:row>
      <xdr:rowOff>6350</xdr:rowOff>
    </xdr:to>
    <xdr:sp macro="" textlink="">
      <xdr:nvSpPr>
        <xdr:cNvPr id="393" name="楕円 392">
          <a:extLst>
            <a:ext uri="{FF2B5EF4-FFF2-40B4-BE49-F238E27FC236}">
              <a16:creationId xmlns:a16="http://schemas.microsoft.com/office/drawing/2014/main" id="{00000000-0008-0000-0400-000089010000}"/>
            </a:ext>
          </a:extLst>
        </xdr:cNvPr>
        <xdr:cNvSpPr/>
      </xdr:nvSpPr>
      <xdr:spPr>
        <a:xfrm>
          <a:off x="3937000" y="127635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73</xdr:row>
      <xdr:rowOff>16527</xdr:rowOff>
    </xdr:from>
    <xdr:ext cx="736600" cy="259045"/>
    <xdr:sp macro="" textlink="">
      <xdr:nvSpPr>
        <xdr:cNvPr id="394" name="テキスト ボックス 393">
          <a:extLst>
            <a:ext uri="{FF2B5EF4-FFF2-40B4-BE49-F238E27FC236}">
              <a16:creationId xmlns:a16="http://schemas.microsoft.com/office/drawing/2014/main" id="{00000000-0008-0000-0400-00008A010000}"/>
            </a:ext>
          </a:extLst>
        </xdr:cNvPr>
        <xdr:cNvSpPr txBox="1"/>
      </xdr:nvSpPr>
      <xdr:spPr>
        <a:xfrm>
          <a:off x="3606800" y="1253237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47625</xdr:colOff>
      <xdr:row>74</xdr:row>
      <xdr:rowOff>114300</xdr:rowOff>
    </xdr:from>
    <xdr:to>
      <xdr:col>15</xdr:col>
      <xdr:colOff>149225</xdr:colOff>
      <xdr:row>75</xdr:row>
      <xdr:rowOff>44450</xdr:rowOff>
    </xdr:to>
    <xdr:sp macro="" textlink="">
      <xdr:nvSpPr>
        <xdr:cNvPr id="395" name="楕円 394">
          <a:extLst>
            <a:ext uri="{FF2B5EF4-FFF2-40B4-BE49-F238E27FC236}">
              <a16:creationId xmlns:a16="http://schemas.microsoft.com/office/drawing/2014/main" id="{00000000-0008-0000-0400-00008B010000}"/>
            </a:ext>
          </a:extLst>
        </xdr:cNvPr>
        <xdr:cNvSpPr/>
      </xdr:nvSpPr>
      <xdr:spPr>
        <a:xfrm>
          <a:off x="3048000" y="128016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73</xdr:row>
      <xdr:rowOff>54627</xdr:rowOff>
    </xdr:from>
    <xdr:ext cx="762000" cy="259045"/>
    <xdr:sp macro="" textlink="">
      <xdr:nvSpPr>
        <xdr:cNvPr id="396" name="テキスト ボックス 395">
          <a:extLst>
            <a:ext uri="{FF2B5EF4-FFF2-40B4-BE49-F238E27FC236}">
              <a16:creationId xmlns:a16="http://schemas.microsoft.com/office/drawing/2014/main" id="{00000000-0008-0000-0400-00008C010000}"/>
            </a:ext>
          </a:extLst>
        </xdr:cNvPr>
        <xdr:cNvSpPr txBox="1"/>
      </xdr:nvSpPr>
      <xdr:spPr>
        <a:xfrm>
          <a:off x="2717800" y="12570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158750</xdr:colOff>
      <xdr:row>75</xdr:row>
      <xdr:rowOff>19050</xdr:rowOff>
    </xdr:from>
    <xdr:to>
      <xdr:col>11</xdr:col>
      <xdr:colOff>60325</xdr:colOff>
      <xdr:row>75</xdr:row>
      <xdr:rowOff>120650</xdr:rowOff>
    </xdr:to>
    <xdr:sp macro="" textlink="">
      <xdr:nvSpPr>
        <xdr:cNvPr id="397" name="楕円 396">
          <a:extLst>
            <a:ext uri="{FF2B5EF4-FFF2-40B4-BE49-F238E27FC236}">
              <a16:creationId xmlns:a16="http://schemas.microsoft.com/office/drawing/2014/main" id="{00000000-0008-0000-0400-00008D010000}"/>
            </a:ext>
          </a:extLst>
        </xdr:cNvPr>
        <xdr:cNvSpPr/>
      </xdr:nvSpPr>
      <xdr:spPr>
        <a:xfrm>
          <a:off x="2159000" y="128778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73</xdr:row>
      <xdr:rowOff>130827</xdr:rowOff>
    </xdr:from>
    <xdr:ext cx="762000" cy="259045"/>
    <xdr:sp macro="" textlink="">
      <xdr:nvSpPr>
        <xdr:cNvPr id="398" name="テキスト ボックス 397">
          <a:extLst>
            <a:ext uri="{FF2B5EF4-FFF2-40B4-BE49-F238E27FC236}">
              <a16:creationId xmlns:a16="http://schemas.microsoft.com/office/drawing/2014/main" id="{00000000-0008-0000-0400-00008E010000}"/>
            </a:ext>
          </a:extLst>
        </xdr:cNvPr>
        <xdr:cNvSpPr txBox="1"/>
      </xdr:nvSpPr>
      <xdr:spPr>
        <a:xfrm>
          <a:off x="1828800" y="126466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75</xdr:row>
      <xdr:rowOff>57150</xdr:rowOff>
    </xdr:from>
    <xdr:to>
      <xdr:col>6</xdr:col>
      <xdr:colOff>171450</xdr:colOff>
      <xdr:row>75</xdr:row>
      <xdr:rowOff>158750</xdr:rowOff>
    </xdr:to>
    <xdr:sp macro="" textlink="">
      <xdr:nvSpPr>
        <xdr:cNvPr id="399" name="楕円 398">
          <a:extLst>
            <a:ext uri="{FF2B5EF4-FFF2-40B4-BE49-F238E27FC236}">
              <a16:creationId xmlns:a16="http://schemas.microsoft.com/office/drawing/2014/main" id="{00000000-0008-0000-0400-00008F010000}"/>
            </a:ext>
          </a:extLst>
        </xdr:cNvPr>
        <xdr:cNvSpPr/>
      </xdr:nvSpPr>
      <xdr:spPr>
        <a:xfrm>
          <a:off x="1270000" y="129159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73</xdr:row>
      <xdr:rowOff>168927</xdr:rowOff>
    </xdr:from>
    <xdr:ext cx="762000" cy="259045"/>
    <xdr:sp macro="" textlink="">
      <xdr:nvSpPr>
        <xdr:cNvPr id="400" name="テキスト ボックス 399">
          <a:extLst>
            <a:ext uri="{FF2B5EF4-FFF2-40B4-BE49-F238E27FC236}">
              <a16:creationId xmlns:a16="http://schemas.microsoft.com/office/drawing/2014/main" id="{00000000-0008-0000-0400-000090010000}"/>
            </a:ext>
          </a:extLst>
        </xdr:cNvPr>
        <xdr:cNvSpPr txBox="1"/>
      </xdr:nvSpPr>
      <xdr:spPr>
        <a:xfrm>
          <a:off x="939800" y="12684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67</xdr:row>
      <xdr:rowOff>69850</xdr:rowOff>
    </xdr:from>
    <xdr:to>
      <xdr:col>85</xdr:col>
      <xdr:colOff>66675</xdr:colOff>
      <xdr:row>69</xdr:row>
      <xdr:rowOff>44450</xdr:rowOff>
    </xdr:to>
    <xdr:sp macro="" textlink="">
      <xdr:nvSpPr>
        <xdr:cNvPr id="401" name="正方形/長方形 400">
          <a:extLst>
            <a:ext uri="{FF2B5EF4-FFF2-40B4-BE49-F238E27FC236}">
              <a16:creationId xmlns:a16="http://schemas.microsoft.com/office/drawing/2014/main" id="{00000000-0008-0000-0400-000091010000}"/>
            </a:ext>
          </a:extLst>
        </xdr:cNvPr>
        <xdr:cNvSpPr/>
      </xdr:nvSpPr>
      <xdr:spPr>
        <a:xfrm>
          <a:off x="12446000" y="11557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公債費以外</a:t>
          </a:r>
        </a:p>
      </xdr:txBody>
    </xdr:sp>
    <xdr:clientData/>
  </xdr:twoCellAnchor>
  <xdr:twoCellAnchor>
    <xdr:from>
      <xdr:col>85</xdr:col>
      <xdr:colOff>79375</xdr:colOff>
      <xdr:row>67</xdr:row>
      <xdr:rowOff>133350</xdr:rowOff>
    </xdr:from>
    <xdr:to>
      <xdr:col>93</xdr:col>
      <xdr:colOff>3175</xdr:colOff>
      <xdr:row>69</xdr:row>
      <xdr:rowOff>44450</xdr:rowOff>
    </xdr:to>
    <xdr:sp macro="" textlink="">
      <xdr:nvSpPr>
        <xdr:cNvPr id="402" name="正方形/長方形 401">
          <a:extLst>
            <a:ext uri="{FF2B5EF4-FFF2-40B4-BE49-F238E27FC236}">
              <a16:creationId xmlns:a16="http://schemas.microsoft.com/office/drawing/2014/main" id="{00000000-0008-0000-0400-000092010000}"/>
            </a:ext>
          </a:extLst>
        </xdr:cNvPr>
        <xdr:cNvSpPr/>
      </xdr:nvSpPr>
      <xdr:spPr>
        <a:xfrm>
          <a:off x="17081500" y="1162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79375</xdr:colOff>
      <xdr:row>68</xdr:row>
      <xdr:rowOff>152400</xdr:rowOff>
    </xdr:from>
    <xdr:to>
      <xdr:col>93</xdr:col>
      <xdr:colOff>3175</xdr:colOff>
      <xdr:row>70</xdr:row>
      <xdr:rowOff>63500</xdr:rowOff>
    </xdr:to>
    <xdr:sp macro="" textlink="">
      <xdr:nvSpPr>
        <xdr:cNvPr id="403" name="正方形/長方形 402">
          <a:extLst>
            <a:ext uri="{FF2B5EF4-FFF2-40B4-BE49-F238E27FC236}">
              <a16:creationId xmlns:a16="http://schemas.microsoft.com/office/drawing/2014/main" id="{00000000-0008-0000-0400-000093010000}"/>
            </a:ext>
          </a:extLst>
        </xdr:cNvPr>
        <xdr:cNvSpPr/>
      </xdr:nvSpPr>
      <xdr:spPr>
        <a:xfrm>
          <a:off x="17081500" y="1181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23/23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168275</xdr:colOff>
      <xdr:row>67</xdr:row>
      <xdr:rowOff>133350</xdr:rowOff>
    </xdr:from>
    <xdr:to>
      <xdr:col>100</xdr:col>
      <xdr:colOff>165100</xdr:colOff>
      <xdr:row>69</xdr:row>
      <xdr:rowOff>44450</xdr:rowOff>
    </xdr:to>
    <xdr:sp macro="" textlink="">
      <xdr:nvSpPr>
        <xdr:cNvPr id="404" name="正方形/長方形 403">
          <a:extLst>
            <a:ext uri="{FF2B5EF4-FFF2-40B4-BE49-F238E27FC236}">
              <a16:creationId xmlns:a16="http://schemas.microsoft.com/office/drawing/2014/main" id="{00000000-0008-0000-0400-000094010000}"/>
            </a:ext>
          </a:extLst>
        </xdr:cNvPr>
        <xdr:cNvSpPr/>
      </xdr:nvSpPr>
      <xdr:spPr>
        <a:xfrm>
          <a:off x="18770600" y="11620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168275</xdr:colOff>
      <xdr:row>68</xdr:row>
      <xdr:rowOff>152400</xdr:rowOff>
    </xdr:from>
    <xdr:to>
      <xdr:col>100</xdr:col>
      <xdr:colOff>165100</xdr:colOff>
      <xdr:row>70</xdr:row>
      <xdr:rowOff>63500</xdr:rowOff>
    </xdr:to>
    <xdr:sp macro="" textlink="">
      <xdr:nvSpPr>
        <xdr:cNvPr id="405" name="正方形/長方形 404">
          <a:extLst>
            <a:ext uri="{FF2B5EF4-FFF2-40B4-BE49-F238E27FC236}">
              <a16:creationId xmlns:a16="http://schemas.microsoft.com/office/drawing/2014/main" id="{00000000-0008-0000-0400-000095010000}"/>
            </a:ext>
          </a:extLst>
        </xdr:cNvPr>
        <xdr:cNvSpPr/>
      </xdr:nvSpPr>
      <xdr:spPr>
        <a:xfrm>
          <a:off x="18770600" y="11811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77.2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101</xdr:col>
      <xdr:colOff>180975</xdr:colOff>
      <xdr:row>67</xdr:row>
      <xdr:rowOff>133350</xdr:rowOff>
    </xdr:from>
    <xdr:to>
      <xdr:col>109</xdr:col>
      <xdr:colOff>104775</xdr:colOff>
      <xdr:row>69</xdr:row>
      <xdr:rowOff>44450</xdr:rowOff>
    </xdr:to>
    <xdr:sp macro="" textlink="">
      <xdr:nvSpPr>
        <xdr:cNvPr id="406" name="正方形/長方形 405">
          <a:extLst>
            <a:ext uri="{FF2B5EF4-FFF2-40B4-BE49-F238E27FC236}">
              <a16:creationId xmlns:a16="http://schemas.microsoft.com/office/drawing/2014/main" id="{00000000-0008-0000-0400-000096010000}"/>
            </a:ext>
          </a:extLst>
        </xdr:cNvPr>
        <xdr:cNvSpPr/>
      </xdr:nvSpPr>
      <xdr:spPr>
        <a:xfrm>
          <a:off x="20383500" y="1162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101</xdr:col>
      <xdr:colOff>180975</xdr:colOff>
      <xdr:row>68</xdr:row>
      <xdr:rowOff>152400</xdr:rowOff>
    </xdr:from>
    <xdr:to>
      <xdr:col>109</xdr:col>
      <xdr:colOff>104775</xdr:colOff>
      <xdr:row>70</xdr:row>
      <xdr:rowOff>63500</xdr:rowOff>
    </xdr:to>
    <xdr:sp macro="" textlink="">
      <xdr:nvSpPr>
        <xdr:cNvPr id="407" name="正方形/長方形 406">
          <a:extLst>
            <a:ext uri="{FF2B5EF4-FFF2-40B4-BE49-F238E27FC236}">
              <a16:creationId xmlns:a16="http://schemas.microsoft.com/office/drawing/2014/main" id="{00000000-0008-0000-0400-000097010000}"/>
            </a:ext>
          </a:extLst>
        </xdr:cNvPr>
        <xdr:cNvSpPr/>
      </xdr:nvSpPr>
      <xdr:spPr>
        <a:xfrm>
          <a:off x="20383500" y="1181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81.7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62</xdr:col>
      <xdr:colOff>44450</xdr:colOff>
      <xdr:row>70</xdr:row>
      <xdr:rowOff>127000</xdr:rowOff>
    </xdr:from>
    <xdr:to>
      <xdr:col>85</xdr:col>
      <xdr:colOff>66675</xdr:colOff>
      <xdr:row>84</xdr:row>
      <xdr:rowOff>12700</xdr:rowOff>
    </xdr:to>
    <xdr:sp macro="" textlink="">
      <xdr:nvSpPr>
        <xdr:cNvPr id="408" name="正方形/長方形 407">
          <a:extLst>
            <a:ext uri="{FF2B5EF4-FFF2-40B4-BE49-F238E27FC236}">
              <a16:creationId xmlns:a16="http://schemas.microsoft.com/office/drawing/2014/main" id="{00000000-0008-0000-0400-000098010000}"/>
            </a:ext>
          </a:extLst>
        </xdr:cNvPr>
        <xdr:cNvSpPr/>
      </xdr:nvSpPr>
      <xdr:spPr>
        <a:xfrm>
          <a:off x="12446000" y="12128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196850</xdr:colOff>
      <xdr:row>70</xdr:row>
      <xdr:rowOff>127000</xdr:rowOff>
    </xdr:from>
    <xdr:to>
      <xdr:col>113</xdr:col>
      <xdr:colOff>130175</xdr:colOff>
      <xdr:row>84</xdr:row>
      <xdr:rowOff>12700</xdr:rowOff>
    </xdr:to>
    <xdr:sp macro="" textlink="">
      <xdr:nvSpPr>
        <xdr:cNvPr id="409" name="正方形/長方形 408">
          <a:extLst>
            <a:ext uri="{FF2B5EF4-FFF2-40B4-BE49-F238E27FC236}">
              <a16:creationId xmlns:a16="http://schemas.microsoft.com/office/drawing/2014/main" id="{00000000-0008-0000-0400-000099010000}"/>
            </a:ext>
          </a:extLst>
        </xdr:cNvPr>
        <xdr:cNvSpPr/>
      </xdr:nvSpPr>
      <xdr:spPr>
        <a:xfrm>
          <a:off x="17399000" y="12128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87</xdr:col>
      <xdr:colOff>60325</xdr:colOff>
      <xdr:row>70</xdr:row>
      <xdr:rowOff>127000</xdr:rowOff>
    </xdr:from>
    <xdr:to>
      <xdr:col>106</xdr:col>
      <xdr:colOff>69850</xdr:colOff>
      <xdr:row>72</xdr:row>
      <xdr:rowOff>38100</xdr:rowOff>
    </xdr:to>
    <xdr:sp macro="" textlink="">
      <xdr:nvSpPr>
        <xdr:cNvPr id="410" name="正方形/長方形 409">
          <a:extLst>
            <a:ext uri="{FF2B5EF4-FFF2-40B4-BE49-F238E27FC236}">
              <a16:creationId xmlns:a16="http://schemas.microsoft.com/office/drawing/2014/main" id="{00000000-0008-0000-0400-00009A010000}"/>
            </a:ext>
          </a:extLst>
        </xdr:cNvPr>
        <xdr:cNvSpPr/>
      </xdr:nvSpPr>
      <xdr:spPr>
        <a:xfrm>
          <a:off x="17462500" y="1212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公債費以外の分析欄</a:t>
          </a:r>
        </a:p>
      </xdr:txBody>
    </xdr:sp>
    <xdr:clientData/>
  </xdr:twoCellAnchor>
  <xdr:twoCellAnchor>
    <xdr:from>
      <xdr:col>87</xdr:col>
      <xdr:colOff>98425</xdr:colOff>
      <xdr:row>72</xdr:row>
      <xdr:rowOff>101600</xdr:rowOff>
    </xdr:from>
    <xdr:to>
      <xdr:col>112</xdr:col>
      <xdr:colOff>177800</xdr:colOff>
      <xdr:row>83</xdr:row>
      <xdr:rowOff>120650</xdr:rowOff>
    </xdr:to>
    <xdr:sp macro="" textlink="" fLocksText="0">
      <xdr:nvSpPr>
        <xdr:cNvPr id="411" name="テキスト ボックス 410">
          <a:extLst>
            <a:ext uri="{FF2B5EF4-FFF2-40B4-BE49-F238E27FC236}">
              <a16:creationId xmlns:a16="http://schemas.microsoft.com/office/drawing/2014/main" id="{00000000-0008-0000-0400-00009B010000}"/>
            </a:ext>
          </a:extLst>
        </xdr:cNvPr>
        <xdr:cNvSpPr txBox="1"/>
      </xdr:nvSpPr>
      <xdr:spPr>
        <a:xfrm>
          <a:off x="17500600" y="12446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　令和</a:t>
          </a:r>
          <a:r>
            <a:rPr kumimoji="1" lang="en-US" altLang="ja-JP" sz="1300">
              <a:latin typeface="ＭＳ Ｐゴシック" panose="020B0600070205080204" pitchFamily="50" charset="-128"/>
              <a:ea typeface="ＭＳ Ｐゴシック" panose="020B0600070205080204" pitchFamily="50" charset="-128"/>
            </a:rPr>
            <a:t>5</a:t>
          </a:r>
          <a:r>
            <a:rPr kumimoji="1" lang="ja-JP" altLang="en-US" sz="1300">
              <a:latin typeface="ＭＳ Ｐゴシック" panose="020B0600070205080204" pitchFamily="50" charset="-128"/>
              <a:ea typeface="ＭＳ Ｐゴシック" panose="020B0600070205080204" pitchFamily="50" charset="-128"/>
            </a:rPr>
            <a:t>年度の公債費以外の経常収支比率は、前年度より</a:t>
          </a:r>
          <a:r>
            <a:rPr kumimoji="1" lang="en-US" altLang="ja-JP" sz="1300">
              <a:latin typeface="ＭＳ Ｐゴシック" panose="020B0600070205080204" pitchFamily="50" charset="-128"/>
              <a:ea typeface="ＭＳ Ｐゴシック" panose="020B0600070205080204" pitchFamily="50" charset="-128"/>
            </a:rPr>
            <a:t>4.0</a:t>
          </a:r>
          <a:r>
            <a:rPr kumimoji="1" lang="ja-JP" altLang="en-US" sz="1300">
              <a:latin typeface="ＭＳ Ｐゴシック" panose="020B0600070205080204" pitchFamily="50" charset="-128"/>
              <a:ea typeface="ＭＳ Ｐゴシック" panose="020B0600070205080204" pitchFamily="50" charset="-128"/>
            </a:rPr>
            <a:t>ポイント増加しました。</a:t>
          </a:r>
        </a:p>
        <a:p>
          <a:r>
            <a:rPr kumimoji="1" lang="ja-JP" altLang="en-US" sz="1300">
              <a:latin typeface="ＭＳ Ｐゴシック" panose="020B0600070205080204" pitchFamily="50" charset="-128"/>
              <a:ea typeface="ＭＳ Ｐゴシック" panose="020B0600070205080204" pitchFamily="50" charset="-128"/>
            </a:rPr>
            <a:t>　類似団体内平均値との比較では、平成</a:t>
          </a:r>
          <a:r>
            <a:rPr kumimoji="1" lang="en-US" altLang="ja-JP" sz="1300">
              <a:latin typeface="ＭＳ Ｐゴシック" panose="020B0600070205080204" pitchFamily="50" charset="-128"/>
              <a:ea typeface="ＭＳ Ｐゴシック" panose="020B0600070205080204" pitchFamily="50" charset="-128"/>
            </a:rPr>
            <a:t>23</a:t>
          </a:r>
          <a:r>
            <a:rPr kumimoji="1" lang="ja-JP" altLang="en-US" sz="1300">
              <a:latin typeface="ＭＳ Ｐゴシック" panose="020B0600070205080204" pitchFamily="50" charset="-128"/>
              <a:ea typeface="ＭＳ Ｐゴシック" panose="020B0600070205080204" pitchFamily="50" charset="-128"/>
            </a:rPr>
            <a:t>年度以降、</a:t>
          </a:r>
          <a:r>
            <a:rPr kumimoji="1" lang="en-US" altLang="ja-JP" sz="1300">
              <a:latin typeface="ＭＳ Ｐゴシック" panose="020B0600070205080204" pitchFamily="50" charset="-128"/>
              <a:ea typeface="ＭＳ Ｐゴシック" panose="020B0600070205080204" pitchFamily="50" charset="-128"/>
            </a:rPr>
            <a:t>12</a:t>
          </a:r>
          <a:r>
            <a:rPr kumimoji="1" lang="ja-JP" altLang="en-US" sz="1300">
              <a:latin typeface="ＭＳ Ｐゴシック" panose="020B0600070205080204" pitchFamily="50" charset="-128"/>
              <a:ea typeface="ＭＳ Ｐゴシック" panose="020B0600070205080204" pitchFamily="50" charset="-128"/>
            </a:rPr>
            <a:t>年連続上回って推移しており、令和</a:t>
          </a:r>
          <a:r>
            <a:rPr kumimoji="1" lang="en-US" altLang="ja-JP" sz="1300">
              <a:latin typeface="ＭＳ Ｐゴシック" panose="020B0600070205080204" pitchFamily="50" charset="-128"/>
              <a:ea typeface="ＭＳ Ｐゴシック" panose="020B0600070205080204" pitchFamily="50" charset="-128"/>
            </a:rPr>
            <a:t>5</a:t>
          </a:r>
          <a:r>
            <a:rPr kumimoji="1" lang="ja-JP" altLang="en-US" sz="1300">
              <a:latin typeface="ＭＳ Ｐゴシック" panose="020B0600070205080204" pitchFamily="50" charset="-128"/>
              <a:ea typeface="ＭＳ Ｐゴシック" panose="020B0600070205080204" pitchFamily="50" charset="-128"/>
            </a:rPr>
            <a:t>年度は</a:t>
          </a:r>
          <a:r>
            <a:rPr kumimoji="1" lang="en-US" altLang="ja-JP" sz="1300">
              <a:latin typeface="ＭＳ Ｐゴシック" panose="020B0600070205080204" pitchFamily="50" charset="-128"/>
              <a:ea typeface="ＭＳ Ｐゴシック" panose="020B0600070205080204" pitchFamily="50" charset="-128"/>
            </a:rPr>
            <a:t>7.1</a:t>
          </a:r>
          <a:r>
            <a:rPr kumimoji="1" lang="ja-JP" altLang="en-US" sz="1300">
              <a:latin typeface="ＭＳ Ｐゴシック" panose="020B0600070205080204" pitchFamily="50" charset="-128"/>
              <a:ea typeface="ＭＳ Ｐゴシック" panose="020B0600070205080204" pitchFamily="50" charset="-128"/>
            </a:rPr>
            <a:t>ポイント上回っています。</a:t>
          </a:r>
        </a:p>
        <a:p>
          <a:r>
            <a:rPr kumimoji="1" lang="ja-JP" altLang="en-US" sz="1300">
              <a:latin typeface="ＭＳ Ｐゴシック" panose="020B0600070205080204" pitchFamily="50" charset="-128"/>
              <a:ea typeface="ＭＳ Ｐゴシック" panose="020B0600070205080204" pitchFamily="50" charset="-128"/>
            </a:rPr>
            <a:t>　今後も引き続き、経費の削減と適切な執行に努めていきます。</a:t>
          </a:r>
        </a:p>
      </xdr:txBody>
    </xdr:sp>
    <xdr:clientData/>
  </xdr:twoCellAnchor>
  <xdr:oneCellAnchor>
    <xdr:from>
      <xdr:col>62</xdr:col>
      <xdr:colOff>6350</xdr:colOff>
      <xdr:row>69</xdr:row>
      <xdr:rowOff>107950</xdr:rowOff>
    </xdr:from>
    <xdr:ext cx="298543" cy="225703"/>
    <xdr:sp macro="" textlink="">
      <xdr:nvSpPr>
        <xdr:cNvPr id="412" name="テキスト ボックス 411">
          <a:extLst>
            <a:ext uri="{FF2B5EF4-FFF2-40B4-BE49-F238E27FC236}">
              <a16:creationId xmlns:a16="http://schemas.microsoft.com/office/drawing/2014/main" id="{00000000-0008-0000-0400-00009C010000}"/>
            </a:ext>
          </a:extLst>
        </xdr:cNvPr>
        <xdr:cNvSpPr txBox="1"/>
      </xdr:nvSpPr>
      <xdr:spPr>
        <a:xfrm>
          <a:off x="12407900" y="1193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84</xdr:row>
      <xdr:rowOff>12700</xdr:rowOff>
    </xdr:from>
    <xdr:to>
      <xdr:col>85</xdr:col>
      <xdr:colOff>66675</xdr:colOff>
      <xdr:row>84</xdr:row>
      <xdr:rowOff>12700</xdr:rowOff>
    </xdr:to>
    <xdr:cxnSp macro="">
      <xdr:nvCxnSpPr>
        <xdr:cNvPr id="413" name="直線コネクタ 412">
          <a:extLst>
            <a:ext uri="{FF2B5EF4-FFF2-40B4-BE49-F238E27FC236}">
              <a16:creationId xmlns:a16="http://schemas.microsoft.com/office/drawing/2014/main" id="{00000000-0008-0000-0400-00009D010000}"/>
            </a:ext>
          </a:extLst>
        </xdr:cNvPr>
        <xdr:cNvCxnSpPr/>
      </xdr:nvCxnSpPr>
      <xdr:spPr>
        <a:xfrm>
          <a:off x="12446000" y="14414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83</xdr:row>
      <xdr:rowOff>41927</xdr:rowOff>
    </xdr:from>
    <xdr:ext cx="508000" cy="259045"/>
    <xdr:sp macro="" textlink="">
      <xdr:nvSpPr>
        <xdr:cNvPr id="414" name="テキスト ボックス 413">
          <a:extLst>
            <a:ext uri="{FF2B5EF4-FFF2-40B4-BE49-F238E27FC236}">
              <a16:creationId xmlns:a16="http://schemas.microsoft.com/office/drawing/2014/main" id="{00000000-0008-0000-0400-00009E010000}"/>
            </a:ext>
          </a:extLst>
        </xdr:cNvPr>
        <xdr:cNvSpPr txBox="1"/>
      </xdr:nvSpPr>
      <xdr:spPr>
        <a:xfrm>
          <a:off x="11938000" y="14272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80</xdr:row>
      <xdr:rowOff>127000</xdr:rowOff>
    </xdr:from>
    <xdr:to>
      <xdr:col>85</xdr:col>
      <xdr:colOff>66675</xdr:colOff>
      <xdr:row>80</xdr:row>
      <xdr:rowOff>127000</xdr:rowOff>
    </xdr:to>
    <xdr:cxnSp macro="">
      <xdr:nvCxnSpPr>
        <xdr:cNvPr id="415" name="直線コネクタ 414">
          <a:extLst>
            <a:ext uri="{FF2B5EF4-FFF2-40B4-BE49-F238E27FC236}">
              <a16:creationId xmlns:a16="http://schemas.microsoft.com/office/drawing/2014/main" id="{00000000-0008-0000-0400-00009F010000}"/>
            </a:ext>
          </a:extLst>
        </xdr:cNvPr>
        <xdr:cNvCxnSpPr/>
      </xdr:nvCxnSpPr>
      <xdr:spPr>
        <a:xfrm>
          <a:off x="12446000" y="138430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79</xdr:row>
      <xdr:rowOff>156227</xdr:rowOff>
    </xdr:from>
    <xdr:ext cx="508000" cy="259045"/>
    <xdr:sp macro="" textlink="">
      <xdr:nvSpPr>
        <xdr:cNvPr id="416" name="テキスト ボックス 415">
          <a:extLst>
            <a:ext uri="{FF2B5EF4-FFF2-40B4-BE49-F238E27FC236}">
              <a16:creationId xmlns:a16="http://schemas.microsoft.com/office/drawing/2014/main" id="{00000000-0008-0000-0400-0000A0010000}"/>
            </a:ext>
          </a:extLst>
        </xdr:cNvPr>
        <xdr:cNvSpPr txBox="1"/>
      </xdr:nvSpPr>
      <xdr:spPr>
        <a:xfrm>
          <a:off x="11938000" y="137007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77</xdr:row>
      <xdr:rowOff>69850</xdr:rowOff>
    </xdr:from>
    <xdr:to>
      <xdr:col>85</xdr:col>
      <xdr:colOff>66675</xdr:colOff>
      <xdr:row>77</xdr:row>
      <xdr:rowOff>69850</xdr:rowOff>
    </xdr:to>
    <xdr:cxnSp macro="">
      <xdr:nvCxnSpPr>
        <xdr:cNvPr id="417" name="直線コネクタ 416">
          <a:extLst>
            <a:ext uri="{FF2B5EF4-FFF2-40B4-BE49-F238E27FC236}">
              <a16:creationId xmlns:a16="http://schemas.microsoft.com/office/drawing/2014/main" id="{00000000-0008-0000-0400-0000A1010000}"/>
            </a:ext>
          </a:extLst>
        </xdr:cNvPr>
        <xdr:cNvCxnSpPr/>
      </xdr:nvCxnSpPr>
      <xdr:spPr>
        <a:xfrm>
          <a:off x="12446000" y="13271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76</xdr:row>
      <xdr:rowOff>99077</xdr:rowOff>
    </xdr:from>
    <xdr:ext cx="508000" cy="259045"/>
    <xdr:sp macro="" textlink="">
      <xdr:nvSpPr>
        <xdr:cNvPr id="418" name="テキスト ボックス 417">
          <a:extLst>
            <a:ext uri="{FF2B5EF4-FFF2-40B4-BE49-F238E27FC236}">
              <a16:creationId xmlns:a16="http://schemas.microsoft.com/office/drawing/2014/main" id="{00000000-0008-0000-0400-0000A2010000}"/>
            </a:ext>
          </a:extLst>
        </xdr:cNvPr>
        <xdr:cNvSpPr txBox="1"/>
      </xdr:nvSpPr>
      <xdr:spPr>
        <a:xfrm>
          <a:off x="11938000" y="13129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70.0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74</xdr:row>
      <xdr:rowOff>12700</xdr:rowOff>
    </xdr:from>
    <xdr:to>
      <xdr:col>85</xdr:col>
      <xdr:colOff>66675</xdr:colOff>
      <xdr:row>74</xdr:row>
      <xdr:rowOff>12700</xdr:rowOff>
    </xdr:to>
    <xdr:cxnSp macro="">
      <xdr:nvCxnSpPr>
        <xdr:cNvPr id="419" name="直線コネクタ 418">
          <a:extLst>
            <a:ext uri="{FF2B5EF4-FFF2-40B4-BE49-F238E27FC236}">
              <a16:creationId xmlns:a16="http://schemas.microsoft.com/office/drawing/2014/main" id="{00000000-0008-0000-0400-0000A3010000}"/>
            </a:ext>
          </a:extLst>
        </xdr:cNvPr>
        <xdr:cNvCxnSpPr/>
      </xdr:nvCxnSpPr>
      <xdr:spPr>
        <a:xfrm>
          <a:off x="12446000" y="127000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73</xdr:row>
      <xdr:rowOff>41927</xdr:rowOff>
    </xdr:from>
    <xdr:ext cx="508000" cy="259045"/>
    <xdr:sp macro="" textlink="">
      <xdr:nvSpPr>
        <xdr:cNvPr id="420" name="テキスト ボックス 419">
          <a:extLst>
            <a:ext uri="{FF2B5EF4-FFF2-40B4-BE49-F238E27FC236}">
              <a16:creationId xmlns:a16="http://schemas.microsoft.com/office/drawing/2014/main" id="{00000000-0008-0000-0400-0000A4010000}"/>
            </a:ext>
          </a:extLst>
        </xdr:cNvPr>
        <xdr:cNvSpPr txBox="1"/>
      </xdr:nvSpPr>
      <xdr:spPr>
        <a:xfrm>
          <a:off x="11938000" y="125577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70</xdr:row>
      <xdr:rowOff>127000</xdr:rowOff>
    </xdr:from>
    <xdr:to>
      <xdr:col>85</xdr:col>
      <xdr:colOff>66675</xdr:colOff>
      <xdr:row>70</xdr:row>
      <xdr:rowOff>127000</xdr:rowOff>
    </xdr:to>
    <xdr:cxnSp macro="">
      <xdr:nvCxnSpPr>
        <xdr:cNvPr id="421" name="直線コネクタ 420">
          <a:extLst>
            <a:ext uri="{FF2B5EF4-FFF2-40B4-BE49-F238E27FC236}">
              <a16:creationId xmlns:a16="http://schemas.microsoft.com/office/drawing/2014/main" id="{00000000-0008-0000-0400-0000A5010000}"/>
            </a:ext>
          </a:extLst>
        </xdr:cNvPr>
        <xdr:cNvCxnSpPr/>
      </xdr:nvCxnSpPr>
      <xdr:spPr>
        <a:xfrm>
          <a:off x="12446000" y="12128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69</xdr:row>
      <xdr:rowOff>156227</xdr:rowOff>
    </xdr:from>
    <xdr:ext cx="508000" cy="259045"/>
    <xdr:sp macro="" textlink="">
      <xdr:nvSpPr>
        <xdr:cNvPr id="422" name="テキスト ボックス 421">
          <a:extLst>
            <a:ext uri="{FF2B5EF4-FFF2-40B4-BE49-F238E27FC236}">
              <a16:creationId xmlns:a16="http://schemas.microsoft.com/office/drawing/2014/main" id="{00000000-0008-0000-0400-0000A6010000}"/>
            </a:ext>
          </a:extLst>
        </xdr:cNvPr>
        <xdr:cNvSpPr txBox="1"/>
      </xdr:nvSpPr>
      <xdr:spPr>
        <a:xfrm>
          <a:off x="11938000" y="11986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70</xdr:row>
      <xdr:rowOff>127000</xdr:rowOff>
    </xdr:from>
    <xdr:to>
      <xdr:col>85</xdr:col>
      <xdr:colOff>66675</xdr:colOff>
      <xdr:row>84</xdr:row>
      <xdr:rowOff>12700</xdr:rowOff>
    </xdr:to>
    <xdr:sp macro="" textlink="">
      <xdr:nvSpPr>
        <xdr:cNvPr id="423" name="公債費以外グラフ枠">
          <a:extLst>
            <a:ext uri="{FF2B5EF4-FFF2-40B4-BE49-F238E27FC236}">
              <a16:creationId xmlns:a16="http://schemas.microsoft.com/office/drawing/2014/main" id="{00000000-0008-0000-0400-0000A7010000}"/>
            </a:ext>
          </a:extLst>
        </xdr:cNvPr>
        <xdr:cNvSpPr/>
      </xdr:nvSpPr>
      <xdr:spPr>
        <a:xfrm>
          <a:off x="12446000" y="12128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82</xdr:col>
      <xdr:colOff>107950</xdr:colOff>
      <xdr:row>73</xdr:row>
      <xdr:rowOff>115570</xdr:rowOff>
    </xdr:from>
    <xdr:to>
      <xdr:col>82</xdr:col>
      <xdr:colOff>107950</xdr:colOff>
      <xdr:row>81</xdr:row>
      <xdr:rowOff>58420</xdr:rowOff>
    </xdr:to>
    <xdr:cxnSp macro="">
      <xdr:nvCxnSpPr>
        <xdr:cNvPr id="424" name="直線コネクタ 423">
          <a:extLst>
            <a:ext uri="{FF2B5EF4-FFF2-40B4-BE49-F238E27FC236}">
              <a16:creationId xmlns:a16="http://schemas.microsoft.com/office/drawing/2014/main" id="{00000000-0008-0000-0400-0000A8010000}"/>
            </a:ext>
          </a:extLst>
        </xdr:cNvPr>
        <xdr:cNvCxnSpPr/>
      </xdr:nvCxnSpPr>
      <xdr:spPr>
        <a:xfrm flipV="1">
          <a:off x="16510000" y="12631420"/>
          <a:ext cx="0" cy="131445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81</xdr:row>
      <xdr:rowOff>30497</xdr:rowOff>
    </xdr:from>
    <xdr:ext cx="762000" cy="259045"/>
    <xdr:sp macro="" textlink="">
      <xdr:nvSpPr>
        <xdr:cNvPr id="425" name="公債費以外最小値テキスト">
          <a:extLst>
            <a:ext uri="{FF2B5EF4-FFF2-40B4-BE49-F238E27FC236}">
              <a16:creationId xmlns:a16="http://schemas.microsoft.com/office/drawing/2014/main" id="{00000000-0008-0000-0400-0000A9010000}"/>
            </a:ext>
          </a:extLst>
        </xdr:cNvPr>
        <xdr:cNvSpPr txBox="1"/>
      </xdr:nvSpPr>
      <xdr:spPr>
        <a:xfrm>
          <a:off x="16598900" y="1391794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81.8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81</xdr:row>
      <xdr:rowOff>58420</xdr:rowOff>
    </xdr:from>
    <xdr:to>
      <xdr:col>82</xdr:col>
      <xdr:colOff>196850</xdr:colOff>
      <xdr:row>81</xdr:row>
      <xdr:rowOff>58420</xdr:rowOff>
    </xdr:to>
    <xdr:cxnSp macro="">
      <xdr:nvCxnSpPr>
        <xdr:cNvPr id="426" name="直線コネクタ 425">
          <a:extLst>
            <a:ext uri="{FF2B5EF4-FFF2-40B4-BE49-F238E27FC236}">
              <a16:creationId xmlns:a16="http://schemas.microsoft.com/office/drawing/2014/main" id="{00000000-0008-0000-0400-0000AA010000}"/>
            </a:ext>
          </a:extLst>
        </xdr:cNvPr>
        <xdr:cNvCxnSpPr/>
      </xdr:nvCxnSpPr>
      <xdr:spPr>
        <a:xfrm>
          <a:off x="16421100" y="1394587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72</xdr:row>
      <xdr:rowOff>30497</xdr:rowOff>
    </xdr:from>
    <xdr:ext cx="762000" cy="259045"/>
    <xdr:sp macro="" textlink="">
      <xdr:nvSpPr>
        <xdr:cNvPr id="427" name="公債費以外最大値テキスト">
          <a:extLst>
            <a:ext uri="{FF2B5EF4-FFF2-40B4-BE49-F238E27FC236}">
              <a16:creationId xmlns:a16="http://schemas.microsoft.com/office/drawing/2014/main" id="{00000000-0008-0000-0400-0000AB010000}"/>
            </a:ext>
          </a:extLst>
        </xdr:cNvPr>
        <xdr:cNvSpPr txBox="1"/>
      </xdr:nvSpPr>
      <xdr:spPr>
        <a:xfrm>
          <a:off x="16598900" y="123748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58.8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73</xdr:row>
      <xdr:rowOff>115570</xdr:rowOff>
    </xdr:from>
    <xdr:to>
      <xdr:col>82</xdr:col>
      <xdr:colOff>196850</xdr:colOff>
      <xdr:row>73</xdr:row>
      <xdr:rowOff>115570</xdr:rowOff>
    </xdr:to>
    <xdr:cxnSp macro="">
      <xdr:nvCxnSpPr>
        <xdr:cNvPr id="428" name="直線コネクタ 427">
          <a:extLst>
            <a:ext uri="{FF2B5EF4-FFF2-40B4-BE49-F238E27FC236}">
              <a16:creationId xmlns:a16="http://schemas.microsoft.com/office/drawing/2014/main" id="{00000000-0008-0000-0400-0000AC010000}"/>
            </a:ext>
          </a:extLst>
        </xdr:cNvPr>
        <xdr:cNvCxnSpPr/>
      </xdr:nvCxnSpPr>
      <xdr:spPr>
        <a:xfrm>
          <a:off x="16421100" y="1263142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69850</xdr:colOff>
      <xdr:row>80</xdr:row>
      <xdr:rowOff>1270</xdr:rowOff>
    </xdr:from>
    <xdr:to>
      <xdr:col>82</xdr:col>
      <xdr:colOff>107950</xdr:colOff>
      <xdr:row>81</xdr:row>
      <xdr:rowOff>58420</xdr:rowOff>
    </xdr:to>
    <xdr:cxnSp macro="">
      <xdr:nvCxnSpPr>
        <xdr:cNvPr id="429" name="直線コネクタ 428">
          <a:extLst>
            <a:ext uri="{FF2B5EF4-FFF2-40B4-BE49-F238E27FC236}">
              <a16:creationId xmlns:a16="http://schemas.microsoft.com/office/drawing/2014/main" id="{00000000-0008-0000-0400-0000AD010000}"/>
            </a:ext>
          </a:extLst>
        </xdr:cNvPr>
        <xdr:cNvCxnSpPr/>
      </xdr:nvCxnSpPr>
      <xdr:spPr>
        <a:xfrm>
          <a:off x="15671800" y="13717270"/>
          <a:ext cx="838200" cy="2286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77</xdr:row>
      <xdr:rowOff>132732</xdr:rowOff>
    </xdr:from>
    <xdr:ext cx="762000" cy="259045"/>
    <xdr:sp macro="" textlink="">
      <xdr:nvSpPr>
        <xdr:cNvPr id="430" name="公債費以外平均値テキスト">
          <a:extLst>
            <a:ext uri="{FF2B5EF4-FFF2-40B4-BE49-F238E27FC236}">
              <a16:creationId xmlns:a16="http://schemas.microsoft.com/office/drawing/2014/main" id="{00000000-0008-0000-0400-0000AE010000}"/>
            </a:ext>
          </a:extLst>
        </xdr:cNvPr>
        <xdr:cNvSpPr txBox="1"/>
      </xdr:nvSpPr>
      <xdr:spPr>
        <a:xfrm>
          <a:off x="16598900" y="13334382"/>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74.7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78</xdr:row>
      <xdr:rowOff>116205</xdr:rowOff>
    </xdr:from>
    <xdr:to>
      <xdr:col>82</xdr:col>
      <xdr:colOff>158750</xdr:colOff>
      <xdr:row>79</xdr:row>
      <xdr:rowOff>46355</xdr:rowOff>
    </xdr:to>
    <xdr:sp macro="" textlink="">
      <xdr:nvSpPr>
        <xdr:cNvPr id="431" name="フローチャート: 判断 430">
          <a:extLst>
            <a:ext uri="{FF2B5EF4-FFF2-40B4-BE49-F238E27FC236}">
              <a16:creationId xmlns:a16="http://schemas.microsoft.com/office/drawing/2014/main" id="{00000000-0008-0000-0400-0000AF010000}"/>
            </a:ext>
          </a:extLst>
        </xdr:cNvPr>
        <xdr:cNvSpPr/>
      </xdr:nvSpPr>
      <xdr:spPr>
        <a:xfrm>
          <a:off x="16459200" y="1348930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180975</xdr:colOff>
      <xdr:row>80</xdr:row>
      <xdr:rowOff>1270</xdr:rowOff>
    </xdr:from>
    <xdr:to>
      <xdr:col>78</xdr:col>
      <xdr:colOff>69850</xdr:colOff>
      <xdr:row>80</xdr:row>
      <xdr:rowOff>46989</xdr:rowOff>
    </xdr:to>
    <xdr:cxnSp macro="">
      <xdr:nvCxnSpPr>
        <xdr:cNvPr id="432" name="直線コネクタ 431">
          <a:extLst>
            <a:ext uri="{FF2B5EF4-FFF2-40B4-BE49-F238E27FC236}">
              <a16:creationId xmlns:a16="http://schemas.microsoft.com/office/drawing/2014/main" id="{00000000-0008-0000-0400-0000B0010000}"/>
            </a:ext>
          </a:extLst>
        </xdr:cNvPr>
        <xdr:cNvCxnSpPr/>
      </xdr:nvCxnSpPr>
      <xdr:spPr>
        <a:xfrm flipV="1">
          <a:off x="14782800" y="13717270"/>
          <a:ext cx="889000" cy="4571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19050</xdr:colOff>
      <xdr:row>78</xdr:row>
      <xdr:rowOff>121920</xdr:rowOff>
    </xdr:from>
    <xdr:to>
      <xdr:col>78</xdr:col>
      <xdr:colOff>120650</xdr:colOff>
      <xdr:row>79</xdr:row>
      <xdr:rowOff>52070</xdr:rowOff>
    </xdr:to>
    <xdr:sp macro="" textlink="">
      <xdr:nvSpPr>
        <xdr:cNvPr id="433" name="フローチャート: 判断 432">
          <a:extLst>
            <a:ext uri="{FF2B5EF4-FFF2-40B4-BE49-F238E27FC236}">
              <a16:creationId xmlns:a16="http://schemas.microsoft.com/office/drawing/2014/main" id="{00000000-0008-0000-0400-0000B1010000}"/>
            </a:ext>
          </a:extLst>
        </xdr:cNvPr>
        <xdr:cNvSpPr/>
      </xdr:nvSpPr>
      <xdr:spPr>
        <a:xfrm>
          <a:off x="15621000" y="134950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77</xdr:row>
      <xdr:rowOff>62247</xdr:rowOff>
    </xdr:from>
    <xdr:ext cx="736600" cy="259045"/>
    <xdr:sp macro="" textlink="">
      <xdr:nvSpPr>
        <xdr:cNvPr id="434" name="テキスト ボックス 433">
          <a:extLst>
            <a:ext uri="{FF2B5EF4-FFF2-40B4-BE49-F238E27FC236}">
              <a16:creationId xmlns:a16="http://schemas.microsoft.com/office/drawing/2014/main" id="{00000000-0008-0000-0400-0000B2010000}"/>
            </a:ext>
          </a:extLst>
        </xdr:cNvPr>
        <xdr:cNvSpPr txBox="1"/>
      </xdr:nvSpPr>
      <xdr:spPr>
        <a:xfrm>
          <a:off x="15290800" y="1326389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74.8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92075</xdr:colOff>
      <xdr:row>80</xdr:row>
      <xdr:rowOff>46989</xdr:rowOff>
    </xdr:from>
    <xdr:to>
      <xdr:col>73</xdr:col>
      <xdr:colOff>180975</xdr:colOff>
      <xdr:row>81</xdr:row>
      <xdr:rowOff>58420</xdr:rowOff>
    </xdr:to>
    <xdr:cxnSp macro="">
      <xdr:nvCxnSpPr>
        <xdr:cNvPr id="435" name="直線コネクタ 434">
          <a:extLst>
            <a:ext uri="{FF2B5EF4-FFF2-40B4-BE49-F238E27FC236}">
              <a16:creationId xmlns:a16="http://schemas.microsoft.com/office/drawing/2014/main" id="{00000000-0008-0000-0400-0000B3010000}"/>
            </a:ext>
          </a:extLst>
        </xdr:cNvPr>
        <xdr:cNvCxnSpPr/>
      </xdr:nvCxnSpPr>
      <xdr:spPr>
        <a:xfrm flipV="1">
          <a:off x="13893800" y="13762989"/>
          <a:ext cx="889000" cy="18288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73</xdr:col>
      <xdr:colOff>130175</xdr:colOff>
      <xdr:row>79</xdr:row>
      <xdr:rowOff>41911</xdr:rowOff>
    </xdr:from>
    <xdr:to>
      <xdr:col>74</xdr:col>
      <xdr:colOff>31750</xdr:colOff>
      <xdr:row>79</xdr:row>
      <xdr:rowOff>143511</xdr:rowOff>
    </xdr:to>
    <xdr:sp macro="" textlink="">
      <xdr:nvSpPr>
        <xdr:cNvPr id="436" name="フローチャート: 判断 435">
          <a:extLst>
            <a:ext uri="{FF2B5EF4-FFF2-40B4-BE49-F238E27FC236}">
              <a16:creationId xmlns:a16="http://schemas.microsoft.com/office/drawing/2014/main" id="{00000000-0008-0000-0400-0000B4010000}"/>
            </a:ext>
          </a:extLst>
        </xdr:cNvPr>
        <xdr:cNvSpPr/>
      </xdr:nvSpPr>
      <xdr:spPr>
        <a:xfrm>
          <a:off x="14732000" y="1358646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77</xdr:row>
      <xdr:rowOff>153688</xdr:rowOff>
    </xdr:from>
    <xdr:ext cx="762000" cy="259045"/>
    <xdr:sp macro="" textlink="">
      <xdr:nvSpPr>
        <xdr:cNvPr id="437" name="テキスト ボックス 436">
          <a:extLst>
            <a:ext uri="{FF2B5EF4-FFF2-40B4-BE49-F238E27FC236}">
              <a16:creationId xmlns:a16="http://schemas.microsoft.com/office/drawing/2014/main" id="{00000000-0008-0000-0400-0000B5010000}"/>
            </a:ext>
          </a:extLst>
        </xdr:cNvPr>
        <xdr:cNvSpPr txBox="1"/>
      </xdr:nvSpPr>
      <xdr:spPr>
        <a:xfrm>
          <a:off x="14401800" y="1335533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76.4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3175</xdr:colOff>
      <xdr:row>80</xdr:row>
      <xdr:rowOff>58420</xdr:rowOff>
    </xdr:from>
    <xdr:to>
      <xdr:col>69</xdr:col>
      <xdr:colOff>92075</xdr:colOff>
      <xdr:row>81</xdr:row>
      <xdr:rowOff>58420</xdr:rowOff>
    </xdr:to>
    <xdr:cxnSp macro="">
      <xdr:nvCxnSpPr>
        <xdr:cNvPr id="438" name="直線コネクタ 437">
          <a:extLst>
            <a:ext uri="{FF2B5EF4-FFF2-40B4-BE49-F238E27FC236}">
              <a16:creationId xmlns:a16="http://schemas.microsoft.com/office/drawing/2014/main" id="{00000000-0008-0000-0400-0000B6010000}"/>
            </a:ext>
          </a:extLst>
        </xdr:cNvPr>
        <xdr:cNvCxnSpPr/>
      </xdr:nvCxnSpPr>
      <xdr:spPr>
        <a:xfrm>
          <a:off x="13004800" y="13774420"/>
          <a:ext cx="889000" cy="17145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69</xdr:col>
      <xdr:colOff>41275</xdr:colOff>
      <xdr:row>80</xdr:row>
      <xdr:rowOff>70486</xdr:rowOff>
    </xdr:from>
    <xdr:to>
      <xdr:col>69</xdr:col>
      <xdr:colOff>142875</xdr:colOff>
      <xdr:row>81</xdr:row>
      <xdr:rowOff>636</xdr:rowOff>
    </xdr:to>
    <xdr:sp macro="" textlink="">
      <xdr:nvSpPr>
        <xdr:cNvPr id="439" name="フローチャート: 判断 438">
          <a:extLst>
            <a:ext uri="{FF2B5EF4-FFF2-40B4-BE49-F238E27FC236}">
              <a16:creationId xmlns:a16="http://schemas.microsoft.com/office/drawing/2014/main" id="{00000000-0008-0000-0400-0000B7010000}"/>
            </a:ext>
          </a:extLst>
        </xdr:cNvPr>
        <xdr:cNvSpPr/>
      </xdr:nvSpPr>
      <xdr:spPr>
        <a:xfrm>
          <a:off x="13843000" y="1378648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79</xdr:row>
      <xdr:rowOff>10813</xdr:rowOff>
    </xdr:from>
    <xdr:ext cx="762000" cy="259045"/>
    <xdr:sp macro="" textlink="">
      <xdr:nvSpPr>
        <xdr:cNvPr id="440" name="テキスト ボックス 439">
          <a:extLst>
            <a:ext uri="{FF2B5EF4-FFF2-40B4-BE49-F238E27FC236}">
              <a16:creationId xmlns:a16="http://schemas.microsoft.com/office/drawing/2014/main" id="{00000000-0008-0000-0400-0000B8010000}"/>
            </a:ext>
          </a:extLst>
        </xdr:cNvPr>
        <xdr:cNvSpPr txBox="1"/>
      </xdr:nvSpPr>
      <xdr:spPr>
        <a:xfrm>
          <a:off x="13512800" y="1355536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79.9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79</xdr:row>
      <xdr:rowOff>70486</xdr:rowOff>
    </xdr:from>
    <xdr:to>
      <xdr:col>65</xdr:col>
      <xdr:colOff>53975</xdr:colOff>
      <xdr:row>80</xdr:row>
      <xdr:rowOff>636</xdr:rowOff>
    </xdr:to>
    <xdr:sp macro="" textlink="">
      <xdr:nvSpPr>
        <xdr:cNvPr id="441" name="フローチャート: 判断 440">
          <a:extLst>
            <a:ext uri="{FF2B5EF4-FFF2-40B4-BE49-F238E27FC236}">
              <a16:creationId xmlns:a16="http://schemas.microsoft.com/office/drawing/2014/main" id="{00000000-0008-0000-0400-0000B9010000}"/>
            </a:ext>
          </a:extLst>
        </xdr:cNvPr>
        <xdr:cNvSpPr/>
      </xdr:nvSpPr>
      <xdr:spPr>
        <a:xfrm>
          <a:off x="12954000" y="1361503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78</xdr:row>
      <xdr:rowOff>10813</xdr:rowOff>
    </xdr:from>
    <xdr:ext cx="762000" cy="259045"/>
    <xdr:sp macro="" textlink="">
      <xdr:nvSpPr>
        <xdr:cNvPr id="442" name="テキスト ボックス 441">
          <a:extLst>
            <a:ext uri="{FF2B5EF4-FFF2-40B4-BE49-F238E27FC236}">
              <a16:creationId xmlns:a16="http://schemas.microsoft.com/office/drawing/2014/main" id="{00000000-0008-0000-0400-0000BA010000}"/>
            </a:ext>
          </a:extLst>
        </xdr:cNvPr>
        <xdr:cNvSpPr txBox="1"/>
      </xdr:nvSpPr>
      <xdr:spPr>
        <a:xfrm>
          <a:off x="12623800" y="1338391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76.9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81</xdr:col>
      <xdr:colOff>92075</xdr:colOff>
      <xdr:row>84</xdr:row>
      <xdr:rowOff>10177</xdr:rowOff>
    </xdr:from>
    <xdr:ext cx="762000" cy="259045"/>
    <xdr:sp macro="" textlink="">
      <xdr:nvSpPr>
        <xdr:cNvPr id="443" name="テキスト ボックス 442">
          <a:extLst>
            <a:ext uri="{FF2B5EF4-FFF2-40B4-BE49-F238E27FC236}">
              <a16:creationId xmlns:a16="http://schemas.microsoft.com/office/drawing/2014/main" id="{00000000-0008-0000-0400-0000BB010000}"/>
            </a:ext>
          </a:extLst>
        </xdr:cNvPr>
        <xdr:cNvSpPr txBox="1"/>
      </xdr:nvSpPr>
      <xdr:spPr>
        <a:xfrm>
          <a:off x="162941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77</xdr:col>
      <xdr:colOff>53975</xdr:colOff>
      <xdr:row>84</xdr:row>
      <xdr:rowOff>10177</xdr:rowOff>
    </xdr:from>
    <xdr:ext cx="762000" cy="259045"/>
    <xdr:sp macro="" textlink="">
      <xdr:nvSpPr>
        <xdr:cNvPr id="444" name="テキスト ボックス 443">
          <a:extLst>
            <a:ext uri="{FF2B5EF4-FFF2-40B4-BE49-F238E27FC236}">
              <a16:creationId xmlns:a16="http://schemas.microsoft.com/office/drawing/2014/main" id="{00000000-0008-0000-0400-0000BC010000}"/>
            </a:ext>
          </a:extLst>
        </xdr:cNvPr>
        <xdr:cNvSpPr txBox="1"/>
      </xdr:nvSpPr>
      <xdr:spPr>
        <a:xfrm>
          <a:off x="15455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72</xdr:col>
      <xdr:colOff>165100</xdr:colOff>
      <xdr:row>84</xdr:row>
      <xdr:rowOff>10177</xdr:rowOff>
    </xdr:from>
    <xdr:ext cx="762000" cy="259045"/>
    <xdr:sp macro="" textlink="">
      <xdr:nvSpPr>
        <xdr:cNvPr id="445" name="テキスト ボックス 444">
          <a:extLst>
            <a:ext uri="{FF2B5EF4-FFF2-40B4-BE49-F238E27FC236}">
              <a16:creationId xmlns:a16="http://schemas.microsoft.com/office/drawing/2014/main" id="{00000000-0008-0000-0400-0000BD010000}"/>
            </a:ext>
          </a:extLst>
        </xdr:cNvPr>
        <xdr:cNvSpPr txBox="1"/>
      </xdr:nvSpPr>
      <xdr:spPr>
        <a:xfrm>
          <a:off x="14566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68</xdr:col>
      <xdr:colOff>76200</xdr:colOff>
      <xdr:row>84</xdr:row>
      <xdr:rowOff>10177</xdr:rowOff>
    </xdr:from>
    <xdr:ext cx="762000" cy="259045"/>
    <xdr:sp macro="" textlink="">
      <xdr:nvSpPr>
        <xdr:cNvPr id="446" name="テキスト ボックス 445">
          <a:extLst>
            <a:ext uri="{FF2B5EF4-FFF2-40B4-BE49-F238E27FC236}">
              <a16:creationId xmlns:a16="http://schemas.microsoft.com/office/drawing/2014/main" id="{00000000-0008-0000-0400-0000BE010000}"/>
            </a:ext>
          </a:extLst>
        </xdr:cNvPr>
        <xdr:cNvSpPr txBox="1"/>
      </xdr:nvSpPr>
      <xdr:spPr>
        <a:xfrm>
          <a:off x="13677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187325</xdr:colOff>
      <xdr:row>84</xdr:row>
      <xdr:rowOff>10177</xdr:rowOff>
    </xdr:from>
    <xdr:ext cx="762000" cy="259045"/>
    <xdr:sp macro="" textlink="">
      <xdr:nvSpPr>
        <xdr:cNvPr id="447" name="テキスト ボックス 446">
          <a:extLst>
            <a:ext uri="{FF2B5EF4-FFF2-40B4-BE49-F238E27FC236}">
              <a16:creationId xmlns:a16="http://schemas.microsoft.com/office/drawing/2014/main" id="{00000000-0008-0000-0400-0000BF010000}"/>
            </a:ext>
          </a:extLst>
        </xdr:cNvPr>
        <xdr:cNvSpPr txBox="1"/>
      </xdr:nvSpPr>
      <xdr:spPr>
        <a:xfrm>
          <a:off x="12788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81</xdr:row>
      <xdr:rowOff>7620</xdr:rowOff>
    </xdr:from>
    <xdr:to>
      <xdr:col>82</xdr:col>
      <xdr:colOff>158750</xdr:colOff>
      <xdr:row>81</xdr:row>
      <xdr:rowOff>109220</xdr:rowOff>
    </xdr:to>
    <xdr:sp macro="" textlink="">
      <xdr:nvSpPr>
        <xdr:cNvPr id="448" name="楕円 447">
          <a:extLst>
            <a:ext uri="{FF2B5EF4-FFF2-40B4-BE49-F238E27FC236}">
              <a16:creationId xmlns:a16="http://schemas.microsoft.com/office/drawing/2014/main" id="{00000000-0008-0000-0400-0000C0010000}"/>
            </a:ext>
          </a:extLst>
        </xdr:cNvPr>
        <xdr:cNvSpPr/>
      </xdr:nvSpPr>
      <xdr:spPr>
        <a:xfrm>
          <a:off x="16459200" y="1389507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82</xdr:col>
      <xdr:colOff>196850</xdr:colOff>
      <xdr:row>80</xdr:row>
      <xdr:rowOff>87647</xdr:rowOff>
    </xdr:from>
    <xdr:ext cx="762000" cy="259045"/>
    <xdr:sp macro="" textlink="">
      <xdr:nvSpPr>
        <xdr:cNvPr id="449" name="公債費以外該当値テキスト">
          <a:extLst>
            <a:ext uri="{FF2B5EF4-FFF2-40B4-BE49-F238E27FC236}">
              <a16:creationId xmlns:a16="http://schemas.microsoft.com/office/drawing/2014/main" id="{00000000-0008-0000-0400-0000C1010000}"/>
            </a:ext>
          </a:extLst>
        </xdr:cNvPr>
        <xdr:cNvSpPr txBox="1"/>
      </xdr:nvSpPr>
      <xdr:spPr>
        <a:xfrm>
          <a:off x="16598900" y="1380364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81.8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78</xdr:col>
      <xdr:colOff>19050</xdr:colOff>
      <xdr:row>79</xdr:row>
      <xdr:rowOff>121920</xdr:rowOff>
    </xdr:from>
    <xdr:to>
      <xdr:col>78</xdr:col>
      <xdr:colOff>120650</xdr:colOff>
      <xdr:row>80</xdr:row>
      <xdr:rowOff>52070</xdr:rowOff>
    </xdr:to>
    <xdr:sp macro="" textlink="">
      <xdr:nvSpPr>
        <xdr:cNvPr id="450" name="楕円 449">
          <a:extLst>
            <a:ext uri="{FF2B5EF4-FFF2-40B4-BE49-F238E27FC236}">
              <a16:creationId xmlns:a16="http://schemas.microsoft.com/office/drawing/2014/main" id="{00000000-0008-0000-0400-0000C2010000}"/>
            </a:ext>
          </a:extLst>
        </xdr:cNvPr>
        <xdr:cNvSpPr/>
      </xdr:nvSpPr>
      <xdr:spPr>
        <a:xfrm>
          <a:off x="15621000" y="1366647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80</xdr:row>
      <xdr:rowOff>36847</xdr:rowOff>
    </xdr:from>
    <xdr:ext cx="736600" cy="259045"/>
    <xdr:sp macro="" textlink="">
      <xdr:nvSpPr>
        <xdr:cNvPr id="451" name="テキスト ボックス 450">
          <a:extLst>
            <a:ext uri="{FF2B5EF4-FFF2-40B4-BE49-F238E27FC236}">
              <a16:creationId xmlns:a16="http://schemas.microsoft.com/office/drawing/2014/main" id="{00000000-0008-0000-0400-0000C3010000}"/>
            </a:ext>
          </a:extLst>
        </xdr:cNvPr>
        <xdr:cNvSpPr txBox="1"/>
      </xdr:nvSpPr>
      <xdr:spPr>
        <a:xfrm>
          <a:off x="15290800" y="1375284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77.8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73</xdr:col>
      <xdr:colOff>130175</xdr:colOff>
      <xdr:row>79</xdr:row>
      <xdr:rowOff>167639</xdr:rowOff>
    </xdr:from>
    <xdr:to>
      <xdr:col>74</xdr:col>
      <xdr:colOff>31750</xdr:colOff>
      <xdr:row>80</xdr:row>
      <xdr:rowOff>97789</xdr:rowOff>
    </xdr:to>
    <xdr:sp macro="" textlink="">
      <xdr:nvSpPr>
        <xdr:cNvPr id="452" name="楕円 451">
          <a:extLst>
            <a:ext uri="{FF2B5EF4-FFF2-40B4-BE49-F238E27FC236}">
              <a16:creationId xmlns:a16="http://schemas.microsoft.com/office/drawing/2014/main" id="{00000000-0008-0000-0400-0000C4010000}"/>
            </a:ext>
          </a:extLst>
        </xdr:cNvPr>
        <xdr:cNvSpPr/>
      </xdr:nvSpPr>
      <xdr:spPr>
        <a:xfrm>
          <a:off x="14732000" y="1371218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80</xdr:row>
      <xdr:rowOff>82566</xdr:rowOff>
    </xdr:from>
    <xdr:ext cx="762000" cy="259045"/>
    <xdr:sp macro="" textlink="">
      <xdr:nvSpPr>
        <xdr:cNvPr id="453" name="テキスト ボックス 452">
          <a:extLst>
            <a:ext uri="{FF2B5EF4-FFF2-40B4-BE49-F238E27FC236}">
              <a16:creationId xmlns:a16="http://schemas.microsoft.com/office/drawing/2014/main" id="{00000000-0008-0000-0400-0000C5010000}"/>
            </a:ext>
          </a:extLst>
        </xdr:cNvPr>
        <xdr:cNvSpPr txBox="1"/>
      </xdr:nvSpPr>
      <xdr:spPr>
        <a:xfrm>
          <a:off x="14401800" y="1379856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78.6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41275</xdr:colOff>
      <xdr:row>81</xdr:row>
      <xdr:rowOff>7620</xdr:rowOff>
    </xdr:from>
    <xdr:to>
      <xdr:col>69</xdr:col>
      <xdr:colOff>142875</xdr:colOff>
      <xdr:row>81</xdr:row>
      <xdr:rowOff>109220</xdr:rowOff>
    </xdr:to>
    <xdr:sp macro="" textlink="">
      <xdr:nvSpPr>
        <xdr:cNvPr id="454" name="楕円 453">
          <a:extLst>
            <a:ext uri="{FF2B5EF4-FFF2-40B4-BE49-F238E27FC236}">
              <a16:creationId xmlns:a16="http://schemas.microsoft.com/office/drawing/2014/main" id="{00000000-0008-0000-0400-0000C6010000}"/>
            </a:ext>
          </a:extLst>
        </xdr:cNvPr>
        <xdr:cNvSpPr/>
      </xdr:nvSpPr>
      <xdr:spPr>
        <a:xfrm>
          <a:off x="13843000" y="1389507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81</xdr:row>
      <xdr:rowOff>93997</xdr:rowOff>
    </xdr:from>
    <xdr:ext cx="762000" cy="259045"/>
    <xdr:sp macro="" textlink="">
      <xdr:nvSpPr>
        <xdr:cNvPr id="455" name="テキスト ボックス 454">
          <a:extLst>
            <a:ext uri="{FF2B5EF4-FFF2-40B4-BE49-F238E27FC236}">
              <a16:creationId xmlns:a16="http://schemas.microsoft.com/office/drawing/2014/main" id="{00000000-0008-0000-0400-0000C7010000}"/>
            </a:ext>
          </a:extLst>
        </xdr:cNvPr>
        <xdr:cNvSpPr txBox="1"/>
      </xdr:nvSpPr>
      <xdr:spPr>
        <a:xfrm>
          <a:off x="13512800" y="1398144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81.8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80</xdr:row>
      <xdr:rowOff>7620</xdr:rowOff>
    </xdr:from>
    <xdr:to>
      <xdr:col>65</xdr:col>
      <xdr:colOff>53975</xdr:colOff>
      <xdr:row>80</xdr:row>
      <xdr:rowOff>109220</xdr:rowOff>
    </xdr:to>
    <xdr:sp macro="" textlink="">
      <xdr:nvSpPr>
        <xdr:cNvPr id="456" name="楕円 455">
          <a:extLst>
            <a:ext uri="{FF2B5EF4-FFF2-40B4-BE49-F238E27FC236}">
              <a16:creationId xmlns:a16="http://schemas.microsoft.com/office/drawing/2014/main" id="{00000000-0008-0000-0400-0000C8010000}"/>
            </a:ext>
          </a:extLst>
        </xdr:cNvPr>
        <xdr:cNvSpPr/>
      </xdr:nvSpPr>
      <xdr:spPr>
        <a:xfrm>
          <a:off x="12954000" y="137236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80</xdr:row>
      <xdr:rowOff>93997</xdr:rowOff>
    </xdr:from>
    <xdr:ext cx="762000" cy="259045"/>
    <xdr:sp macro="" textlink="">
      <xdr:nvSpPr>
        <xdr:cNvPr id="457" name="テキスト ボックス 456">
          <a:extLst>
            <a:ext uri="{FF2B5EF4-FFF2-40B4-BE49-F238E27FC236}">
              <a16:creationId xmlns:a16="http://schemas.microsoft.com/office/drawing/2014/main" id="{00000000-0008-0000-0400-0000C9010000}"/>
            </a:ext>
          </a:extLst>
        </xdr:cNvPr>
        <xdr:cNvSpPr txBox="1"/>
      </xdr:nvSpPr>
      <xdr:spPr>
        <a:xfrm>
          <a:off x="12623800" y="138099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78.8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wsDr>
</file>

<file path=xl/drawings/drawing4.xml><?xml version="1.0" encoding="utf-8"?>
<xdr:wsDr xmlns:xdr="http://schemas.openxmlformats.org/drawingml/2006/spreadsheetDrawing" xmlns:a="http://schemas.openxmlformats.org/drawingml/2006/main">
  <xdr:twoCellAnchor>
    <xdr:from>
      <xdr:col>6</xdr:col>
      <xdr:colOff>76200</xdr:colOff>
      <xdr:row>47</xdr:row>
      <xdr:rowOff>114300</xdr:rowOff>
    </xdr:from>
    <xdr:to>
      <xdr:col>34</xdr:col>
      <xdr:colOff>19050</xdr:colOff>
      <xdr:row>64</xdr:row>
      <xdr:rowOff>114300</xdr:rowOff>
    </xdr:to>
    <xdr:graphicFrame macro="">
      <xdr:nvGraphicFramePr>
        <xdr:cNvPr id="2" name="グラフ3">
          <a:extLst>
            <a:ext uri="{FF2B5EF4-FFF2-40B4-BE49-F238E27FC236}">
              <a16:creationId xmlns:a16="http://schemas.microsoft.com/office/drawing/2014/main" id="{00000000-0008-0000-05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0</xdr:col>
      <xdr:colOff>0</xdr:colOff>
      <xdr:row>0</xdr:row>
      <xdr:rowOff>88900</xdr:rowOff>
    </xdr:from>
    <xdr:to>
      <xdr:col>40</xdr:col>
      <xdr:colOff>279400</xdr:colOff>
      <xdr:row>3</xdr:row>
      <xdr:rowOff>19050</xdr:rowOff>
    </xdr:to>
    <xdr:sp macro="" textlink="">
      <xdr:nvSpPr>
        <xdr:cNvPr id="3" name="表題ボックス">
          <a:extLst>
            <a:ext uri="{FF2B5EF4-FFF2-40B4-BE49-F238E27FC236}">
              <a16:creationId xmlns:a16="http://schemas.microsoft.com/office/drawing/2014/main" id="{00000000-0008-0000-0500-000003000000}"/>
            </a:ext>
          </a:extLst>
        </xdr:cNvPr>
        <xdr:cNvSpPr/>
      </xdr:nvSpPr>
      <xdr:spPr bwMode="auto">
        <a:xfrm>
          <a:off x="0" y="88900"/>
          <a:ext cx="12319000" cy="4445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ctr" upright="1"/>
        <a:lstStyle/>
        <a:p>
          <a:pPr algn="l"/>
          <a:r>
            <a:rPr kumimoji="1" lang="ja-JP" altLang="en-US" sz="2500" b="1">
              <a:latin typeface="ＭＳ Ｐゴシック" panose="020B0600070205080204" pitchFamily="50" charset="-128"/>
              <a:ea typeface="ＭＳ Ｐゴシック" panose="020B0600070205080204" pitchFamily="50" charset="-128"/>
            </a:rPr>
            <a:t>（</a:t>
          </a:r>
          <a:r>
            <a:rPr kumimoji="1" lang="en-US" altLang="ja-JP" sz="2500" b="1">
              <a:latin typeface="ＭＳ Ｐゴシック" panose="020B0600070205080204" pitchFamily="50" charset="-128"/>
              <a:ea typeface="ＭＳ Ｐゴシック" panose="020B0600070205080204" pitchFamily="50" charset="-128"/>
            </a:rPr>
            <a:t>4</a:t>
          </a:r>
          <a:r>
            <a:rPr kumimoji="1" lang="ja-JP" altLang="en-US" sz="2500" b="1">
              <a:latin typeface="ＭＳ Ｐゴシック" panose="020B0600070205080204" pitchFamily="50" charset="-128"/>
              <a:ea typeface="ＭＳ Ｐゴシック" panose="020B0600070205080204" pitchFamily="50" charset="-128"/>
            </a:rPr>
            <a:t>）</a:t>
          </a:r>
          <a:r>
            <a:rPr kumimoji="1" lang="en-US" altLang="ja-JP" sz="2500" b="1">
              <a:latin typeface="ＭＳ Ｐゴシック" panose="020B0600070205080204" pitchFamily="50" charset="-128"/>
              <a:ea typeface="ＭＳ Ｐゴシック" panose="020B0600070205080204" pitchFamily="50" charset="-128"/>
            </a:rPr>
            <a:t>-2 </a:t>
          </a:r>
          <a:r>
            <a:rPr kumimoji="1" lang="ja-JP" altLang="en-US" sz="2500" b="1">
              <a:latin typeface="ＭＳ Ｐゴシック" panose="020B0600070205080204" pitchFamily="50" charset="-128"/>
              <a:ea typeface="ＭＳ Ｐゴシック" panose="020B0600070205080204" pitchFamily="50" charset="-128"/>
            </a:rPr>
            <a:t>市町村経常経費分析表</a:t>
          </a:r>
          <a:r>
            <a:rPr kumimoji="1" lang="en-US" altLang="ja-JP" sz="2500" b="1">
              <a:latin typeface="ＭＳ Ｐゴシック" panose="020B0600070205080204" pitchFamily="50" charset="-128"/>
              <a:ea typeface="ＭＳ Ｐゴシック" panose="020B0600070205080204" pitchFamily="50" charset="-128"/>
            </a:rPr>
            <a:t>(</a:t>
          </a:r>
          <a:r>
            <a:rPr kumimoji="1" lang="ja-JP" altLang="en-US" sz="2500" b="1">
              <a:latin typeface="ＭＳ Ｐゴシック" panose="020B0600070205080204" pitchFamily="50" charset="-128"/>
              <a:ea typeface="ＭＳ Ｐゴシック" panose="020B0600070205080204" pitchFamily="50" charset="-128"/>
            </a:rPr>
            <a:t>普通会計決算</a:t>
          </a:r>
          <a:r>
            <a:rPr kumimoji="1" lang="en-US" altLang="ja-JP" sz="2500" b="1">
              <a:latin typeface="ＭＳ Ｐゴシック" panose="020B0600070205080204" pitchFamily="50" charset="-128"/>
              <a:ea typeface="ＭＳ Ｐゴシック" panose="020B0600070205080204" pitchFamily="50" charset="-128"/>
            </a:rPr>
            <a:t>)</a:t>
          </a:r>
          <a:endParaRPr kumimoji="1" lang="ja-JP" altLang="en-US" sz="2500" b="1">
            <a:latin typeface="ＭＳ Ｐゴシック" panose="020B0600070205080204" pitchFamily="50" charset="-128"/>
            <a:ea typeface="ＭＳ Ｐゴシック" panose="020B0600070205080204" pitchFamily="50" charset="-128"/>
          </a:endParaRPr>
        </a:p>
      </xdr:txBody>
    </xdr:sp>
    <xdr:clientData/>
  </xdr:twoCellAnchor>
  <xdr:twoCellAnchor>
    <xdr:from>
      <xdr:col>41</xdr:col>
      <xdr:colOff>698500</xdr:colOff>
      <xdr:row>0</xdr:row>
      <xdr:rowOff>0</xdr:rowOff>
    </xdr:from>
    <xdr:to>
      <xdr:col>43</xdr:col>
      <xdr:colOff>1092200</xdr:colOff>
      <xdr:row>2</xdr:row>
      <xdr:rowOff>38100</xdr:rowOff>
    </xdr:to>
    <xdr:sp macro="" textlink="">
      <xdr:nvSpPr>
        <xdr:cNvPr id="4" name="団体名称ボックス1">
          <a:extLst>
            <a:ext uri="{FF2B5EF4-FFF2-40B4-BE49-F238E27FC236}">
              <a16:creationId xmlns:a16="http://schemas.microsoft.com/office/drawing/2014/main" id="{00000000-0008-0000-0500-000004000000}"/>
            </a:ext>
          </a:extLst>
        </xdr:cNvPr>
        <xdr:cNvSpPr/>
      </xdr:nvSpPr>
      <xdr:spPr bwMode="auto">
        <a:xfrm>
          <a:off x="14033500" y="0"/>
          <a:ext cx="2984500" cy="381000"/>
        </a:xfrm>
        <a:prstGeom prst="rect">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41</xdr:col>
      <xdr:colOff>708025</xdr:colOff>
      <xdr:row>0</xdr:row>
      <xdr:rowOff>12700</xdr:rowOff>
    </xdr:from>
    <xdr:to>
      <xdr:col>43</xdr:col>
      <xdr:colOff>1076325</xdr:colOff>
      <xdr:row>2</xdr:row>
      <xdr:rowOff>25400</xdr:rowOff>
    </xdr:to>
    <xdr:sp macro="" textlink="">
      <xdr:nvSpPr>
        <xdr:cNvPr id="5" name="団体名称ボックス2">
          <a:extLst>
            <a:ext uri="{FF2B5EF4-FFF2-40B4-BE49-F238E27FC236}">
              <a16:creationId xmlns:a16="http://schemas.microsoft.com/office/drawing/2014/main" id="{00000000-0008-0000-0500-000005000000}"/>
            </a:ext>
          </a:extLst>
        </xdr:cNvPr>
        <xdr:cNvSpPr/>
      </xdr:nvSpPr>
      <xdr:spPr bwMode="auto">
        <a:xfrm>
          <a:off x="14043025" y="12700"/>
          <a:ext cx="2959100" cy="355600"/>
        </a:xfrm>
        <a:prstGeom prst="rect">
          <a:avLst/>
        </a:prstGeom>
        <a:solidFill>
          <a:srgbClr val="FF0000"/>
        </a:solidFill>
        <a:ln w="9525" cap="flat" cmpd="sng" algn="ctr">
          <a:solidFill>
            <a:srgbClr val="FFFFFF"/>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41</xdr:col>
      <xdr:colOff>720725</xdr:colOff>
      <xdr:row>0</xdr:row>
      <xdr:rowOff>31750</xdr:rowOff>
    </xdr:from>
    <xdr:to>
      <xdr:col>43</xdr:col>
      <xdr:colOff>1056639</xdr:colOff>
      <xdr:row>2</xdr:row>
      <xdr:rowOff>12700</xdr:rowOff>
    </xdr:to>
    <xdr:sp macro="" textlink="">
      <xdr:nvSpPr>
        <xdr:cNvPr id="6" name="団体名称ボックス3">
          <a:extLst>
            <a:ext uri="{FF2B5EF4-FFF2-40B4-BE49-F238E27FC236}">
              <a16:creationId xmlns:a16="http://schemas.microsoft.com/office/drawing/2014/main" id="{00000000-0008-0000-0500-000006000000}"/>
            </a:ext>
          </a:extLst>
        </xdr:cNvPr>
        <xdr:cNvSpPr/>
      </xdr:nvSpPr>
      <xdr:spPr bwMode="auto">
        <a:xfrm>
          <a:off x="14055725" y="31750"/>
          <a:ext cx="2926714" cy="323850"/>
        </a:xfrm>
        <a:prstGeom prst="rect">
          <a:avLst/>
        </a:prstGeom>
        <a:solidFill>
          <a:srgbClr val="FF0000"/>
        </a:solidFill>
        <a:ln w="9525" cap="flat" cmpd="sng" algn="ctr">
          <a:solidFill>
            <a:srgbClr val="FFFFFF"/>
          </a:solidFill>
          <a:prstDash val="solid"/>
          <a:round/>
          <a:headEnd type="none" w="med" len="med"/>
          <a:tailEnd type="none" w="med" len="med"/>
        </a:ln>
        <a:effectLst/>
      </xdr:spPr>
      <xdr:txBody>
        <a:bodyPr vertOverflow="clip" horzOverflow="clip" wrap="square" lIns="18288" tIns="0" rIns="0" bIns="0" rtlCol="0" anchor="ctr" upright="1"/>
        <a:lstStyle/>
        <a:p>
          <a:pPr algn="ctr"/>
          <a:r>
            <a:rPr kumimoji="1" lang="ja-JP" altLang="en-US" sz="1250" b="1">
              <a:solidFill>
                <a:srgbClr val="FFFFFF"/>
              </a:solidFill>
              <a:latin typeface="ＭＳ ゴシック" panose="020B0609070205080204" pitchFamily="49" charset="-128"/>
              <a:ea typeface="ＭＳ ゴシック" panose="020B0609070205080204" pitchFamily="49" charset="-128"/>
            </a:rPr>
            <a:t>東京都文京区</a:t>
          </a:r>
        </a:p>
      </xdr:txBody>
    </xdr:sp>
    <xdr:clientData/>
  </xdr:twoCellAnchor>
  <xdr:twoCellAnchor>
    <xdr:from>
      <xdr:col>39</xdr:col>
      <xdr:colOff>1066800</xdr:colOff>
      <xdr:row>0</xdr:row>
      <xdr:rowOff>0</xdr:rowOff>
    </xdr:from>
    <xdr:to>
      <xdr:col>41</xdr:col>
      <xdr:colOff>501650</xdr:colOff>
      <xdr:row>2</xdr:row>
      <xdr:rowOff>38100</xdr:rowOff>
    </xdr:to>
    <xdr:sp macro="" textlink="">
      <xdr:nvSpPr>
        <xdr:cNvPr id="7" name="正方形/長方形 6">
          <a:extLst>
            <a:ext uri="{FF2B5EF4-FFF2-40B4-BE49-F238E27FC236}">
              <a16:creationId xmlns:a16="http://schemas.microsoft.com/office/drawing/2014/main" id="{00000000-0008-0000-0500-000007000000}"/>
            </a:ext>
          </a:extLst>
        </xdr:cNvPr>
        <xdr:cNvSpPr/>
      </xdr:nvSpPr>
      <xdr:spPr bwMode="auto">
        <a:xfrm>
          <a:off x="11811000" y="0"/>
          <a:ext cx="2025650" cy="381000"/>
        </a:xfrm>
        <a:prstGeom prst="rect">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39</xdr:col>
      <xdr:colOff>1092200</xdr:colOff>
      <xdr:row>0</xdr:row>
      <xdr:rowOff>12700</xdr:rowOff>
    </xdr:from>
    <xdr:to>
      <xdr:col>41</xdr:col>
      <xdr:colOff>482600</xdr:colOff>
      <xdr:row>2</xdr:row>
      <xdr:rowOff>25400</xdr:rowOff>
    </xdr:to>
    <xdr:sp macro="" textlink="">
      <xdr:nvSpPr>
        <xdr:cNvPr id="8" name="正方形/長方形 7">
          <a:extLst>
            <a:ext uri="{FF2B5EF4-FFF2-40B4-BE49-F238E27FC236}">
              <a16:creationId xmlns:a16="http://schemas.microsoft.com/office/drawing/2014/main" id="{00000000-0008-0000-0500-000008000000}"/>
            </a:ext>
          </a:extLst>
        </xdr:cNvPr>
        <xdr:cNvSpPr/>
      </xdr:nvSpPr>
      <xdr:spPr bwMode="auto">
        <a:xfrm>
          <a:off x="11836400" y="12700"/>
          <a:ext cx="1981200" cy="355600"/>
        </a:xfrm>
        <a:prstGeom prst="rect">
          <a:avLst/>
        </a:prstGeom>
        <a:solidFill>
          <a:srgbClr val="FF0000"/>
        </a:solidFill>
        <a:ln w="9525" cap="flat" cmpd="sng" algn="ctr">
          <a:solidFill>
            <a:srgbClr val="FFFFFF"/>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39</xdr:col>
      <xdr:colOff>1117600</xdr:colOff>
      <xdr:row>0</xdr:row>
      <xdr:rowOff>31750</xdr:rowOff>
    </xdr:from>
    <xdr:to>
      <xdr:col>41</xdr:col>
      <xdr:colOff>450850</xdr:colOff>
      <xdr:row>2</xdr:row>
      <xdr:rowOff>12700</xdr:rowOff>
    </xdr:to>
    <xdr:sp macro="" textlink="">
      <xdr:nvSpPr>
        <xdr:cNvPr id="9" name="正方形/長方形 8">
          <a:extLst>
            <a:ext uri="{FF2B5EF4-FFF2-40B4-BE49-F238E27FC236}">
              <a16:creationId xmlns:a16="http://schemas.microsoft.com/office/drawing/2014/main" id="{00000000-0008-0000-0500-000009000000}"/>
            </a:ext>
          </a:extLst>
        </xdr:cNvPr>
        <xdr:cNvSpPr/>
      </xdr:nvSpPr>
      <xdr:spPr bwMode="auto">
        <a:xfrm>
          <a:off x="11861800" y="31750"/>
          <a:ext cx="1924050" cy="323850"/>
        </a:xfrm>
        <a:prstGeom prst="rect">
          <a:avLst/>
        </a:prstGeom>
        <a:solidFill>
          <a:srgbClr val="FF0000"/>
        </a:solidFill>
        <a:ln w="3175" cap="flat" cmpd="sng" algn="ctr">
          <a:solidFill>
            <a:srgbClr val="FFFFFF"/>
          </a:solidFill>
          <a:prstDash val="solid"/>
          <a:round/>
          <a:headEnd type="none" w="med" len="med"/>
          <a:tailEnd type="none" w="med" len="med"/>
        </a:ln>
        <a:effectLst/>
      </xdr:spPr>
      <xdr:txBody>
        <a:bodyPr vertOverflow="clip" horzOverflow="clip" wrap="square" lIns="18288" tIns="0" rIns="0" bIns="0" rtlCol="0" anchor="ctr" upright="1"/>
        <a:lstStyle/>
        <a:p>
          <a:pPr algn="ctr"/>
          <a:r>
            <a:rPr kumimoji="1" lang="ja-JP" altLang="en-US" sz="1250" b="1">
              <a:solidFill>
                <a:srgbClr val="FFFFFF"/>
              </a:solidFill>
              <a:latin typeface="ＭＳ ゴシック" panose="020B0609070205080204" pitchFamily="49" charset="-128"/>
              <a:ea typeface="ＭＳ ゴシック" panose="020B0609070205080204" pitchFamily="49" charset="-128"/>
            </a:rPr>
            <a:t>令和</a:t>
          </a:r>
          <a:r>
            <a:rPr kumimoji="1" lang="en-US" altLang="ja-JP" sz="1250" b="1">
              <a:solidFill>
                <a:srgbClr val="FFFFFF"/>
              </a:solidFill>
              <a:latin typeface="ＭＳ ゴシック" panose="020B0609070205080204" pitchFamily="49" charset="-128"/>
              <a:ea typeface="ＭＳ ゴシック" panose="020B0609070205080204" pitchFamily="49" charset="-128"/>
            </a:rPr>
            <a:t>5</a:t>
          </a:r>
          <a:r>
            <a:rPr kumimoji="1" lang="ja-JP" altLang="en-US" sz="125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11</xdr:col>
      <xdr:colOff>63500</xdr:colOff>
      <xdr:row>63</xdr:row>
      <xdr:rowOff>28575</xdr:rowOff>
    </xdr:from>
    <xdr:to>
      <xdr:col>33</xdr:col>
      <xdr:colOff>114300</xdr:colOff>
      <xdr:row>64</xdr:row>
      <xdr:rowOff>111125</xdr:rowOff>
    </xdr:to>
    <xdr:sp macro="" textlink="">
      <xdr:nvSpPr>
        <xdr:cNvPr id="10" name="角丸四角形 9">
          <a:extLst>
            <a:ext uri="{FF2B5EF4-FFF2-40B4-BE49-F238E27FC236}">
              <a16:creationId xmlns:a16="http://schemas.microsoft.com/office/drawing/2014/main" id="{00000000-0008-0000-0500-00000A000000}"/>
            </a:ext>
          </a:extLst>
        </xdr:cNvPr>
        <xdr:cNvSpPr/>
      </xdr:nvSpPr>
      <xdr:spPr bwMode="auto">
        <a:xfrm>
          <a:off x="2159000" y="12001500"/>
          <a:ext cx="4241800" cy="254000"/>
        </a:xfrm>
        <a:prstGeom prst="roundRect">
          <a:avLst>
            <a:gd name="adj" fmla="val 0"/>
          </a:avLst>
        </a:prstGeom>
        <a:solidFill>
          <a:srgbClr val="FFFFFF"/>
        </a:solidFill>
        <a:ln w="9525" cap="flat" cmpd="sng" algn="ctr">
          <a:solidFill>
            <a:srgbClr val="000000"/>
          </a:solidFill>
          <a:prstDash val="solid"/>
          <a:round/>
          <a:headEnd type="none" w="med" len="med"/>
          <a:tailEnd type="none" w="med" len="med"/>
        </a:ln>
        <a:effectLst>
          <a:outerShdw dist="37357" dir="2700000" rotWithShape="0">
            <a:scrgbClr r="0" g="0" b="0"/>
          </a:outerShdw>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14</xdr:col>
      <xdr:colOff>63500</xdr:colOff>
      <xdr:row>63</xdr:row>
      <xdr:rowOff>66675</xdr:rowOff>
    </xdr:from>
    <xdr:to>
      <xdr:col>21</xdr:col>
      <xdr:colOff>0</xdr:colOff>
      <xdr:row>64</xdr:row>
      <xdr:rowOff>149225</xdr:rowOff>
    </xdr:to>
    <xdr:sp macro="" textlink="">
      <xdr:nvSpPr>
        <xdr:cNvPr id="11" name="正方形/長方形 10">
          <a:extLst>
            <a:ext uri="{FF2B5EF4-FFF2-40B4-BE49-F238E27FC236}">
              <a16:creationId xmlns:a16="http://schemas.microsoft.com/office/drawing/2014/main" id="{00000000-0008-0000-0500-00000B000000}"/>
            </a:ext>
          </a:extLst>
        </xdr:cNvPr>
        <xdr:cNvSpPr/>
      </xdr:nvSpPr>
      <xdr:spPr bwMode="auto">
        <a:xfrm>
          <a:off x="2730500" y="120396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1100">
              <a:solidFill>
                <a:srgbClr val="000000"/>
              </a:solidFill>
              <a:ea typeface="ＭＳ Ｐゴシック" panose="020B0600070205080204" pitchFamily="50" charset="-128"/>
            </a:rPr>
            <a:t>当該団体値</a:t>
          </a:r>
        </a:p>
      </xdr:txBody>
    </xdr:sp>
    <xdr:clientData/>
  </xdr:twoCellAnchor>
  <xdr:twoCellAnchor>
    <xdr:from>
      <xdr:col>12</xdr:col>
      <xdr:colOff>127000</xdr:colOff>
      <xdr:row>63</xdr:row>
      <xdr:rowOff>155575</xdr:rowOff>
    </xdr:from>
    <xdr:to>
      <xdr:col>14</xdr:col>
      <xdr:colOff>38100</xdr:colOff>
      <xdr:row>63</xdr:row>
      <xdr:rowOff>155575</xdr:rowOff>
    </xdr:to>
    <xdr:cxnSp macro="">
      <xdr:nvCxnSpPr>
        <xdr:cNvPr id="12" name="直線コネクタ 11">
          <a:extLst>
            <a:ext uri="{FF2B5EF4-FFF2-40B4-BE49-F238E27FC236}">
              <a16:creationId xmlns:a16="http://schemas.microsoft.com/office/drawing/2014/main" id="{00000000-0008-0000-0500-00000C000000}"/>
            </a:ext>
          </a:extLst>
        </xdr:cNvPr>
        <xdr:cNvCxnSpPr/>
      </xdr:nvCxnSpPr>
      <xdr:spPr bwMode="auto">
        <a:xfrm>
          <a:off x="2413000" y="12128500"/>
          <a:ext cx="292100" cy="0"/>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13</xdr:col>
      <xdr:colOff>38100</xdr:colOff>
      <xdr:row>63</xdr:row>
      <xdr:rowOff>104775</xdr:rowOff>
    </xdr:from>
    <xdr:to>
      <xdr:col>13</xdr:col>
      <xdr:colOff>139700</xdr:colOff>
      <xdr:row>64</xdr:row>
      <xdr:rowOff>34925</xdr:rowOff>
    </xdr:to>
    <xdr:sp macro="" textlink="">
      <xdr:nvSpPr>
        <xdr:cNvPr id="13" name="楕円 12">
          <a:extLst>
            <a:ext uri="{FF2B5EF4-FFF2-40B4-BE49-F238E27FC236}">
              <a16:creationId xmlns:a16="http://schemas.microsoft.com/office/drawing/2014/main" id="{00000000-0008-0000-0500-00000D000000}"/>
            </a:ext>
          </a:extLst>
        </xdr:cNvPr>
        <xdr:cNvSpPr/>
      </xdr:nvSpPr>
      <xdr:spPr bwMode="auto">
        <a:xfrm>
          <a:off x="2514600" y="12077700"/>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23</xdr:col>
      <xdr:colOff>101600</xdr:colOff>
      <xdr:row>63</xdr:row>
      <xdr:rowOff>104775</xdr:rowOff>
    </xdr:from>
    <xdr:to>
      <xdr:col>24</xdr:col>
      <xdr:colOff>12700</xdr:colOff>
      <xdr:row>64</xdr:row>
      <xdr:rowOff>34925</xdr:rowOff>
    </xdr:to>
    <xdr:sp macro="" textlink="">
      <xdr:nvSpPr>
        <xdr:cNvPr id="14" name="フローチャート: 判断 13">
          <a:extLst>
            <a:ext uri="{FF2B5EF4-FFF2-40B4-BE49-F238E27FC236}">
              <a16:creationId xmlns:a16="http://schemas.microsoft.com/office/drawing/2014/main" id="{00000000-0008-0000-0500-00000E000000}"/>
            </a:ext>
          </a:extLst>
        </xdr:cNvPr>
        <xdr:cNvSpPr/>
      </xdr:nvSpPr>
      <xdr:spPr bwMode="auto">
        <a:xfrm>
          <a:off x="4483100" y="12077700"/>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24</xdr:col>
      <xdr:colOff>139700</xdr:colOff>
      <xdr:row>63</xdr:row>
      <xdr:rowOff>66675</xdr:rowOff>
    </xdr:from>
    <xdr:to>
      <xdr:col>31</xdr:col>
      <xdr:colOff>76200</xdr:colOff>
      <xdr:row>64</xdr:row>
      <xdr:rowOff>149225</xdr:rowOff>
    </xdr:to>
    <xdr:sp macro="" textlink="">
      <xdr:nvSpPr>
        <xdr:cNvPr id="15" name="正方形/長方形 14">
          <a:extLst>
            <a:ext uri="{FF2B5EF4-FFF2-40B4-BE49-F238E27FC236}">
              <a16:creationId xmlns:a16="http://schemas.microsoft.com/office/drawing/2014/main" id="{00000000-0008-0000-0500-00000F000000}"/>
            </a:ext>
          </a:extLst>
        </xdr:cNvPr>
        <xdr:cNvSpPr/>
      </xdr:nvSpPr>
      <xdr:spPr bwMode="auto">
        <a:xfrm>
          <a:off x="4711700" y="120396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1100">
              <a:solidFill>
                <a:srgbClr val="000000"/>
              </a:solidFill>
              <a:ea typeface="ＭＳ Ｐゴシック" panose="020B0600070205080204" pitchFamily="50" charset="-128"/>
            </a:rPr>
            <a:t>類似団体内平均値</a:t>
          </a:r>
        </a:p>
      </xdr:txBody>
    </xdr:sp>
    <xdr:clientData/>
  </xdr:twoCellAnchor>
  <xdr:twoCellAnchor>
    <xdr:from>
      <xdr:col>11</xdr:col>
      <xdr:colOff>63500</xdr:colOff>
      <xdr:row>6</xdr:row>
      <xdr:rowOff>3175</xdr:rowOff>
    </xdr:from>
    <xdr:to>
      <xdr:col>33</xdr:col>
      <xdr:colOff>114300</xdr:colOff>
      <xdr:row>7</xdr:row>
      <xdr:rowOff>85725</xdr:rowOff>
    </xdr:to>
    <xdr:sp macro="" textlink="">
      <xdr:nvSpPr>
        <xdr:cNvPr id="16" name="正方形/長方形 15">
          <a:extLst>
            <a:ext uri="{FF2B5EF4-FFF2-40B4-BE49-F238E27FC236}">
              <a16:creationId xmlns:a16="http://schemas.microsoft.com/office/drawing/2014/main" id="{00000000-0008-0000-0500-000010000000}"/>
            </a:ext>
          </a:extLst>
        </xdr:cNvPr>
        <xdr:cNvSpPr/>
      </xdr:nvSpPr>
      <xdr:spPr bwMode="auto">
        <a:xfrm>
          <a:off x="2159000" y="1079500"/>
          <a:ext cx="4241800" cy="254000"/>
        </a:xfrm>
        <a:prstGeom prst="rect">
          <a:avLst/>
        </a:prstGeom>
        <a:solidFill>
          <a:srgbClr val="FFFFFF"/>
        </a:solidFill>
        <a:ln w="9525"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ctr" upright="1"/>
        <a:lstStyle/>
        <a:p>
          <a:pPr algn="ctr"/>
          <a:r>
            <a:rPr kumimoji="1" lang="ja-JP" altLang="en-US" sz="1100">
              <a:latin typeface="ＭＳ Ｐゴシック" panose="020B0600070205080204" pitchFamily="50" charset="-128"/>
              <a:ea typeface="ＭＳ Ｐゴシック" panose="020B0600070205080204" pitchFamily="50" charset="-128"/>
            </a:rPr>
            <a:t>人口</a:t>
          </a:r>
          <a:r>
            <a:rPr kumimoji="1" lang="en-US" altLang="ja-JP" sz="1100">
              <a:latin typeface="ＭＳ Ｐゴシック" panose="020B0600070205080204" pitchFamily="50" charset="-128"/>
              <a:ea typeface="ＭＳ Ｐゴシック" panose="020B0600070205080204" pitchFamily="50" charset="-128"/>
            </a:rPr>
            <a:t>1</a:t>
          </a:r>
          <a:r>
            <a:rPr kumimoji="1" lang="ja-JP" altLang="en-US" sz="1100">
              <a:latin typeface="ＭＳ Ｐゴシック" panose="020B0600070205080204" pitchFamily="50" charset="-128"/>
              <a:ea typeface="ＭＳ Ｐゴシック" panose="020B0600070205080204" pitchFamily="50" charset="-128"/>
            </a:rPr>
            <a:t>人当たり決算額の推移</a:t>
          </a:r>
        </a:p>
      </xdr:txBody>
    </xdr:sp>
    <xdr:clientData/>
  </xdr:twoCellAnchor>
  <xdr:twoCellAnchor>
    <xdr:from>
      <xdr:col>0</xdr:col>
      <xdr:colOff>127000</xdr:colOff>
      <xdr:row>6</xdr:row>
      <xdr:rowOff>3175</xdr:rowOff>
    </xdr:from>
    <xdr:to>
      <xdr:col>7</xdr:col>
      <xdr:colOff>127000</xdr:colOff>
      <xdr:row>12</xdr:row>
      <xdr:rowOff>117475</xdr:rowOff>
    </xdr:to>
    <xdr:sp macro="" textlink="">
      <xdr:nvSpPr>
        <xdr:cNvPr id="17" name="角丸四角形 16">
          <a:extLst>
            <a:ext uri="{FF2B5EF4-FFF2-40B4-BE49-F238E27FC236}">
              <a16:creationId xmlns:a16="http://schemas.microsoft.com/office/drawing/2014/main" id="{00000000-0008-0000-0500-000011000000}"/>
            </a:ext>
          </a:extLst>
        </xdr:cNvPr>
        <xdr:cNvSpPr/>
      </xdr:nvSpPr>
      <xdr:spPr bwMode="auto">
        <a:xfrm>
          <a:off x="127000" y="1079500"/>
          <a:ext cx="1333500" cy="1143000"/>
        </a:xfrm>
        <a:prstGeom prst="roundRect">
          <a:avLst>
            <a:gd name="adj" fmla="val 0"/>
          </a:avLst>
        </a:prstGeom>
        <a:solidFill>
          <a:srgbClr val="FFFFFF"/>
        </a:solidFill>
        <a:ln w="9525" cap="flat" cmpd="sng" algn="ctr">
          <a:solidFill>
            <a:srgbClr val="000000"/>
          </a:solidFill>
          <a:prstDash val="solid"/>
          <a:round/>
          <a:headEnd type="none" w="med" len="med"/>
          <a:tailEnd type="none" w="med" len="med"/>
        </a:ln>
        <a:effectLst>
          <a:outerShdw dist="37357" dir="2700000" rotWithShape="0">
            <a:scrgbClr r="0" g="0" b="0"/>
          </a:outerShdw>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xdr:col>
      <xdr:colOff>76200</xdr:colOff>
      <xdr:row>6</xdr:row>
      <xdr:rowOff>117475</xdr:rowOff>
    </xdr:from>
    <xdr:to>
      <xdr:col>9</xdr:col>
      <xdr:colOff>12700</xdr:colOff>
      <xdr:row>8</xdr:row>
      <xdr:rowOff>28575</xdr:rowOff>
    </xdr:to>
    <xdr:sp macro="" textlink="">
      <xdr:nvSpPr>
        <xdr:cNvPr id="18" name="正方形/長方形 17">
          <a:extLst>
            <a:ext uri="{FF2B5EF4-FFF2-40B4-BE49-F238E27FC236}">
              <a16:creationId xmlns:a16="http://schemas.microsoft.com/office/drawing/2014/main" id="{00000000-0008-0000-0500-000012000000}"/>
            </a:ext>
          </a:extLst>
        </xdr:cNvPr>
        <xdr:cNvSpPr/>
      </xdr:nvSpPr>
      <xdr:spPr bwMode="auto">
        <a:xfrm>
          <a:off x="457200" y="11938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当　該　団　体　値</a:t>
          </a:r>
        </a:p>
      </xdr:txBody>
    </xdr:sp>
    <xdr:clientData/>
  </xdr:twoCellAnchor>
  <xdr:twoCellAnchor>
    <xdr:from>
      <xdr:col>2</xdr:col>
      <xdr:colOff>76200</xdr:colOff>
      <xdr:row>8</xdr:row>
      <xdr:rowOff>41275</xdr:rowOff>
    </xdr:from>
    <xdr:to>
      <xdr:col>9</xdr:col>
      <xdr:colOff>12700</xdr:colOff>
      <xdr:row>9</xdr:row>
      <xdr:rowOff>123825</xdr:rowOff>
    </xdr:to>
    <xdr:sp macro="" textlink="">
      <xdr:nvSpPr>
        <xdr:cNvPr id="19" name="正方形/長方形 18">
          <a:extLst>
            <a:ext uri="{FF2B5EF4-FFF2-40B4-BE49-F238E27FC236}">
              <a16:creationId xmlns:a16="http://schemas.microsoft.com/office/drawing/2014/main" id="{00000000-0008-0000-0500-000013000000}"/>
            </a:ext>
          </a:extLst>
        </xdr:cNvPr>
        <xdr:cNvSpPr/>
      </xdr:nvSpPr>
      <xdr:spPr bwMode="auto">
        <a:xfrm>
          <a:off x="457200" y="14605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類似団体内平均値</a:t>
          </a:r>
        </a:p>
      </xdr:txBody>
    </xdr:sp>
    <xdr:clientData/>
  </xdr:twoCellAnchor>
  <xdr:twoCellAnchor>
    <xdr:from>
      <xdr:col>2</xdr:col>
      <xdr:colOff>76200</xdr:colOff>
      <xdr:row>10</xdr:row>
      <xdr:rowOff>3175</xdr:rowOff>
    </xdr:from>
    <xdr:to>
      <xdr:col>9</xdr:col>
      <xdr:colOff>12700</xdr:colOff>
      <xdr:row>13</xdr:row>
      <xdr:rowOff>123825</xdr:rowOff>
    </xdr:to>
    <xdr:sp macro="" textlink="">
      <xdr:nvSpPr>
        <xdr:cNvPr id="20" name="正方形/長方形 19">
          <a:extLst>
            <a:ext uri="{FF2B5EF4-FFF2-40B4-BE49-F238E27FC236}">
              <a16:creationId xmlns:a16="http://schemas.microsoft.com/office/drawing/2014/main" id="{00000000-0008-0000-0500-000014000000}"/>
            </a:ext>
          </a:extLst>
        </xdr:cNvPr>
        <xdr:cNvSpPr/>
      </xdr:nvSpPr>
      <xdr:spPr bwMode="auto">
        <a:xfrm>
          <a:off x="457200" y="1765300"/>
          <a:ext cx="1270000" cy="635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類似団体内の
 最大値及び最小値</a:t>
          </a:r>
        </a:p>
      </xdr:txBody>
    </xdr:sp>
    <xdr:clientData/>
  </xdr:twoCellAnchor>
  <xdr:twoCellAnchor>
    <xdr:from>
      <xdr:col>1</xdr:col>
      <xdr:colOff>6350</xdr:colOff>
      <xdr:row>7</xdr:row>
      <xdr:rowOff>9525</xdr:rowOff>
    </xdr:from>
    <xdr:to>
      <xdr:col>1</xdr:col>
      <xdr:colOff>177800</xdr:colOff>
      <xdr:row>7</xdr:row>
      <xdr:rowOff>9525</xdr:rowOff>
    </xdr:to>
    <xdr:cxnSp macro="">
      <xdr:nvCxnSpPr>
        <xdr:cNvPr id="21" name="直線コネクタ 20">
          <a:extLst>
            <a:ext uri="{FF2B5EF4-FFF2-40B4-BE49-F238E27FC236}">
              <a16:creationId xmlns:a16="http://schemas.microsoft.com/office/drawing/2014/main" id="{00000000-0008-0000-0500-000015000000}"/>
            </a:ext>
          </a:extLst>
        </xdr:cNvPr>
        <xdr:cNvCxnSpPr/>
      </xdr:nvCxnSpPr>
      <xdr:spPr bwMode="auto">
        <a:xfrm flipH="1">
          <a:off x="196850" y="1257300"/>
          <a:ext cx="171450" cy="0"/>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1</xdr:col>
      <xdr:colOff>92075</xdr:colOff>
      <xdr:row>9</xdr:row>
      <xdr:rowOff>123825</xdr:rowOff>
    </xdr:from>
    <xdr:to>
      <xdr:col>1</xdr:col>
      <xdr:colOff>92075</xdr:colOff>
      <xdr:row>10</xdr:row>
      <xdr:rowOff>92075</xdr:rowOff>
    </xdr:to>
    <xdr:cxnSp macro="">
      <xdr:nvCxnSpPr>
        <xdr:cNvPr id="22" name="直線コネクタ 21">
          <a:extLst>
            <a:ext uri="{FF2B5EF4-FFF2-40B4-BE49-F238E27FC236}">
              <a16:creationId xmlns:a16="http://schemas.microsoft.com/office/drawing/2014/main" id="{00000000-0008-0000-0500-000016000000}"/>
            </a:ext>
          </a:extLst>
        </xdr:cNvPr>
        <xdr:cNvCxnSpPr/>
      </xdr:nvCxnSpPr>
      <xdr:spPr bwMode="auto">
        <a:xfrm>
          <a:off x="282575" y="1714500"/>
          <a:ext cx="0" cy="139700"/>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twoCellAnchor>
    <xdr:from>
      <xdr:col>1</xdr:col>
      <xdr:colOff>6350</xdr:colOff>
      <xdr:row>9</xdr:row>
      <xdr:rowOff>123825</xdr:rowOff>
    </xdr:from>
    <xdr:to>
      <xdr:col>1</xdr:col>
      <xdr:colOff>177800</xdr:colOff>
      <xdr:row>9</xdr:row>
      <xdr:rowOff>123825</xdr:rowOff>
    </xdr:to>
    <xdr:cxnSp macro="">
      <xdr:nvCxnSpPr>
        <xdr:cNvPr id="23" name="直線コネクタ 22">
          <a:extLst>
            <a:ext uri="{FF2B5EF4-FFF2-40B4-BE49-F238E27FC236}">
              <a16:creationId xmlns:a16="http://schemas.microsoft.com/office/drawing/2014/main" id="{00000000-0008-0000-0500-000017000000}"/>
            </a:ext>
          </a:extLst>
        </xdr:cNvPr>
        <xdr:cNvCxnSpPr/>
      </xdr:nvCxnSpPr>
      <xdr:spPr bwMode="auto">
        <a:xfrm flipH="1">
          <a:off x="196850" y="1714500"/>
          <a:ext cx="171450" cy="0"/>
        </a:xfrm>
        <a:prstGeom prst="line">
          <a:avLst/>
        </a:prstGeom>
        <a:solidFill>
          <a:srgbClr val="FFFFFF"/>
        </a:solidFill>
        <a:ln w="15875" cap="flat" cmpd="sng" algn="ctr">
          <a:solidFill>
            <a:srgbClr val="000000"/>
          </a:solidFill>
          <a:prstDash val="solid"/>
          <a:round/>
          <a:headEnd type="none" w="med" len="med"/>
          <a:tailEnd type="none" w="med" len="med"/>
        </a:ln>
        <a:effectLst/>
      </xdr:spPr>
    </xdr:cxnSp>
    <xdr:clientData/>
  </xdr:twoCellAnchor>
  <xdr:twoCellAnchor>
    <xdr:from>
      <xdr:col>1</xdr:col>
      <xdr:colOff>92075</xdr:colOff>
      <xdr:row>11</xdr:row>
      <xdr:rowOff>19050</xdr:rowOff>
    </xdr:from>
    <xdr:to>
      <xdr:col>1</xdr:col>
      <xdr:colOff>92075</xdr:colOff>
      <xdr:row>11</xdr:row>
      <xdr:rowOff>158750</xdr:rowOff>
    </xdr:to>
    <xdr:cxnSp macro="">
      <xdr:nvCxnSpPr>
        <xdr:cNvPr id="24" name="直線コネクタ 23">
          <a:extLst>
            <a:ext uri="{FF2B5EF4-FFF2-40B4-BE49-F238E27FC236}">
              <a16:creationId xmlns:a16="http://schemas.microsoft.com/office/drawing/2014/main" id="{00000000-0008-0000-0500-000018000000}"/>
            </a:ext>
          </a:extLst>
        </xdr:cNvPr>
        <xdr:cNvCxnSpPr/>
      </xdr:nvCxnSpPr>
      <xdr:spPr bwMode="auto">
        <a:xfrm flipV="1">
          <a:off x="282575" y="1952625"/>
          <a:ext cx="0" cy="139700"/>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twoCellAnchor>
    <xdr:from>
      <xdr:col>1</xdr:col>
      <xdr:colOff>6350</xdr:colOff>
      <xdr:row>11</xdr:row>
      <xdr:rowOff>161925</xdr:rowOff>
    </xdr:from>
    <xdr:to>
      <xdr:col>1</xdr:col>
      <xdr:colOff>177800</xdr:colOff>
      <xdr:row>11</xdr:row>
      <xdr:rowOff>161925</xdr:rowOff>
    </xdr:to>
    <xdr:cxnSp macro="">
      <xdr:nvCxnSpPr>
        <xdr:cNvPr id="25" name="直線コネクタ 24">
          <a:extLst>
            <a:ext uri="{FF2B5EF4-FFF2-40B4-BE49-F238E27FC236}">
              <a16:creationId xmlns:a16="http://schemas.microsoft.com/office/drawing/2014/main" id="{00000000-0008-0000-0500-000019000000}"/>
            </a:ext>
          </a:extLst>
        </xdr:cNvPr>
        <xdr:cNvCxnSpPr/>
      </xdr:nvCxnSpPr>
      <xdr:spPr bwMode="auto">
        <a:xfrm flipH="1">
          <a:off x="196850" y="2095500"/>
          <a:ext cx="171450" cy="0"/>
        </a:xfrm>
        <a:prstGeom prst="line">
          <a:avLst/>
        </a:prstGeom>
        <a:solidFill>
          <a:srgbClr val="FFFFFF"/>
        </a:solidFill>
        <a:ln w="15875" cap="flat" cmpd="sng" algn="ctr">
          <a:solidFill>
            <a:srgbClr val="000000"/>
          </a:solidFill>
          <a:prstDash val="solid"/>
          <a:round/>
          <a:headEnd type="none" w="med" len="med"/>
          <a:tailEnd type="none" w="med" len="med"/>
        </a:ln>
        <a:effectLst/>
      </xdr:spPr>
    </xdr:cxnSp>
    <xdr:clientData/>
  </xdr:twoCellAnchor>
  <xdr:twoCellAnchor>
    <xdr:from>
      <xdr:col>1</xdr:col>
      <xdr:colOff>41275</xdr:colOff>
      <xdr:row>6</xdr:row>
      <xdr:rowOff>130175</xdr:rowOff>
    </xdr:from>
    <xdr:to>
      <xdr:col>1</xdr:col>
      <xdr:colOff>142875</xdr:colOff>
      <xdr:row>7</xdr:row>
      <xdr:rowOff>60325</xdr:rowOff>
    </xdr:to>
    <xdr:sp macro="" textlink="">
      <xdr:nvSpPr>
        <xdr:cNvPr id="26" name="楕円 25">
          <a:extLst>
            <a:ext uri="{FF2B5EF4-FFF2-40B4-BE49-F238E27FC236}">
              <a16:creationId xmlns:a16="http://schemas.microsoft.com/office/drawing/2014/main" id="{00000000-0008-0000-0500-00001A000000}"/>
            </a:ext>
          </a:extLst>
        </xdr:cNvPr>
        <xdr:cNvSpPr/>
      </xdr:nvSpPr>
      <xdr:spPr bwMode="auto">
        <a:xfrm>
          <a:off x="231775" y="1206500"/>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41275</xdr:colOff>
      <xdr:row>8</xdr:row>
      <xdr:rowOff>53975</xdr:rowOff>
    </xdr:from>
    <xdr:to>
      <xdr:col>1</xdr:col>
      <xdr:colOff>142875</xdr:colOff>
      <xdr:row>8</xdr:row>
      <xdr:rowOff>155575</xdr:rowOff>
    </xdr:to>
    <xdr:sp macro="" textlink="">
      <xdr:nvSpPr>
        <xdr:cNvPr id="27" name="フローチャート: 判断 26">
          <a:extLst>
            <a:ext uri="{FF2B5EF4-FFF2-40B4-BE49-F238E27FC236}">
              <a16:creationId xmlns:a16="http://schemas.microsoft.com/office/drawing/2014/main" id="{00000000-0008-0000-0500-00001B000000}"/>
            </a:ext>
          </a:extLst>
        </xdr:cNvPr>
        <xdr:cNvSpPr/>
      </xdr:nvSpPr>
      <xdr:spPr bwMode="auto">
        <a:xfrm>
          <a:off x="231775" y="1473200"/>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11</xdr:col>
      <xdr:colOff>63500</xdr:colOff>
      <xdr:row>9</xdr:row>
      <xdr:rowOff>60325</xdr:rowOff>
    </xdr:from>
    <xdr:to>
      <xdr:col>33</xdr:col>
      <xdr:colOff>114300</xdr:colOff>
      <xdr:row>22</xdr:row>
      <xdr:rowOff>117475</xdr:rowOff>
    </xdr:to>
    <xdr:sp macro="" textlink="">
      <xdr:nvSpPr>
        <xdr:cNvPr id="28" name="正方形/長方形 27">
          <a:extLst>
            <a:ext uri="{FF2B5EF4-FFF2-40B4-BE49-F238E27FC236}">
              <a16:creationId xmlns:a16="http://schemas.microsoft.com/office/drawing/2014/main" id="{00000000-0008-0000-0500-00001C000000}"/>
            </a:ext>
          </a:extLst>
        </xdr:cNvPr>
        <xdr:cNvSpPr/>
      </xdr:nvSpPr>
      <xdr:spPr bwMode="auto">
        <a:xfrm>
          <a:off x="2159000" y="1651000"/>
          <a:ext cx="4241800" cy="2286000"/>
        </a:xfrm>
        <a:prstGeom prst="rect">
          <a:avLst/>
        </a:prstGeom>
        <a:solidFill>
          <a:srgbClr val="E6FFD5"/>
        </a:solidFill>
        <a:ln w="9525" cap="flat" cmpd="sng" algn="ctr">
          <a:noFill/>
          <a:prstDash val="solid"/>
          <a:round/>
          <a:headEnd type="none" w="med" len="med"/>
          <a:tailEnd type="none" w="med" len="med"/>
        </a:ln>
        <a:effectLst/>
        <a:extLs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8</xdr:col>
      <xdr:colOff>152400</xdr:colOff>
      <xdr:row>7</xdr:row>
      <xdr:rowOff>22225</xdr:rowOff>
    </xdr:from>
    <xdr:ext cx="411266" cy="275717"/>
    <xdr:sp macro="" textlink="">
      <xdr:nvSpPr>
        <xdr:cNvPr id="29" name="テキスト ボックス 28">
          <a:extLst>
            <a:ext uri="{FF2B5EF4-FFF2-40B4-BE49-F238E27FC236}">
              <a16:creationId xmlns:a16="http://schemas.microsoft.com/office/drawing/2014/main" id="{00000000-0008-0000-0500-00001D000000}"/>
            </a:ext>
          </a:extLst>
        </xdr:cNvPr>
        <xdr:cNvSpPr txBox="1"/>
      </xdr:nvSpPr>
      <xdr:spPr>
        <a:xfrm>
          <a:off x="1676400" y="1270000"/>
          <a:ext cx="411266" cy="27571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1100">
              <a:latin typeface="ＭＳ Ｐゴシック" panose="020B0600070205080204" pitchFamily="50" charset="-128"/>
              <a:ea typeface="ＭＳ Ｐゴシック" panose="020B0600070205080204" pitchFamily="50" charset="-128"/>
            </a:rPr>
            <a:t>(</a:t>
          </a:r>
          <a:r>
            <a:rPr kumimoji="1" lang="ja-JP" altLang="en-US" sz="1100">
              <a:latin typeface="ＭＳ Ｐゴシック" panose="020B0600070205080204" pitchFamily="50" charset="-128"/>
              <a:ea typeface="ＭＳ Ｐゴシック" panose="020B0600070205080204" pitchFamily="50" charset="-128"/>
            </a:rPr>
            <a:t>円</a:t>
          </a:r>
          <a:r>
            <a:rPr kumimoji="1" lang="en-US" altLang="ja-JP" sz="1100">
              <a:latin typeface="ＭＳ Ｐゴシック" panose="020B0600070205080204" pitchFamily="50" charset="-128"/>
              <a:ea typeface="ＭＳ Ｐゴシック" panose="020B0600070205080204" pitchFamily="50" charset="-128"/>
            </a:rPr>
            <a:t>)</a:t>
          </a:r>
          <a:endParaRPr kumimoji="1" lang="ja-JP" altLang="en-US" sz="11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22</xdr:row>
      <xdr:rowOff>117475</xdr:rowOff>
    </xdr:from>
    <xdr:to>
      <xdr:col>33</xdr:col>
      <xdr:colOff>114300</xdr:colOff>
      <xdr:row>22</xdr:row>
      <xdr:rowOff>117475</xdr:rowOff>
    </xdr:to>
    <xdr:cxnSp macro="">
      <xdr:nvCxnSpPr>
        <xdr:cNvPr id="30" name="直線コネクタ 29">
          <a:extLst>
            <a:ext uri="{FF2B5EF4-FFF2-40B4-BE49-F238E27FC236}">
              <a16:creationId xmlns:a16="http://schemas.microsoft.com/office/drawing/2014/main" id="{00000000-0008-0000-0500-00001E000000}"/>
            </a:ext>
          </a:extLst>
        </xdr:cNvPr>
        <xdr:cNvCxnSpPr/>
      </xdr:nvCxnSpPr>
      <xdr:spPr bwMode="auto">
        <a:xfrm>
          <a:off x="2159000" y="39370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21</xdr:row>
      <xdr:rowOff>146702</xdr:rowOff>
    </xdr:from>
    <xdr:ext cx="762000" cy="259045"/>
    <xdr:sp macro="" textlink="">
      <xdr:nvSpPr>
        <xdr:cNvPr id="31" name="テキスト ボックス 30">
          <a:extLst>
            <a:ext uri="{FF2B5EF4-FFF2-40B4-BE49-F238E27FC236}">
              <a16:creationId xmlns:a16="http://schemas.microsoft.com/office/drawing/2014/main" id="{00000000-0008-0000-0500-00001F000000}"/>
            </a:ext>
          </a:extLst>
        </xdr:cNvPr>
        <xdr:cNvSpPr txBox="1"/>
      </xdr:nvSpPr>
      <xdr:spPr>
        <a:xfrm>
          <a:off x="1384300" y="3794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20</xdr:row>
      <xdr:rowOff>133803</xdr:rowOff>
    </xdr:from>
    <xdr:to>
      <xdr:col>33</xdr:col>
      <xdr:colOff>114300</xdr:colOff>
      <xdr:row>20</xdr:row>
      <xdr:rowOff>133803</xdr:rowOff>
    </xdr:to>
    <xdr:cxnSp macro="">
      <xdr:nvCxnSpPr>
        <xdr:cNvPr id="32" name="直線コネクタ 31">
          <a:extLst>
            <a:ext uri="{FF2B5EF4-FFF2-40B4-BE49-F238E27FC236}">
              <a16:creationId xmlns:a16="http://schemas.microsoft.com/office/drawing/2014/main" id="{00000000-0008-0000-0500-000020000000}"/>
            </a:ext>
          </a:extLst>
        </xdr:cNvPr>
        <xdr:cNvCxnSpPr/>
      </xdr:nvCxnSpPr>
      <xdr:spPr bwMode="auto">
        <a:xfrm>
          <a:off x="2159000" y="3610428"/>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19</xdr:row>
      <xdr:rowOff>163030</xdr:rowOff>
    </xdr:from>
    <xdr:ext cx="762000" cy="259045"/>
    <xdr:sp macro="" textlink="">
      <xdr:nvSpPr>
        <xdr:cNvPr id="33" name="テキスト ボックス 32">
          <a:extLst>
            <a:ext uri="{FF2B5EF4-FFF2-40B4-BE49-F238E27FC236}">
              <a16:creationId xmlns:a16="http://schemas.microsoft.com/office/drawing/2014/main" id="{00000000-0008-0000-0500-000021000000}"/>
            </a:ext>
          </a:extLst>
        </xdr:cNvPr>
        <xdr:cNvSpPr txBox="1"/>
      </xdr:nvSpPr>
      <xdr:spPr>
        <a:xfrm>
          <a:off x="1384300" y="34682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18</xdr:row>
      <xdr:rowOff>150132</xdr:rowOff>
    </xdr:from>
    <xdr:to>
      <xdr:col>33</xdr:col>
      <xdr:colOff>114300</xdr:colOff>
      <xdr:row>18</xdr:row>
      <xdr:rowOff>150132</xdr:rowOff>
    </xdr:to>
    <xdr:cxnSp macro="">
      <xdr:nvCxnSpPr>
        <xdr:cNvPr id="34" name="直線コネクタ 33">
          <a:extLst>
            <a:ext uri="{FF2B5EF4-FFF2-40B4-BE49-F238E27FC236}">
              <a16:creationId xmlns:a16="http://schemas.microsoft.com/office/drawing/2014/main" id="{00000000-0008-0000-0500-000022000000}"/>
            </a:ext>
          </a:extLst>
        </xdr:cNvPr>
        <xdr:cNvCxnSpPr/>
      </xdr:nvCxnSpPr>
      <xdr:spPr bwMode="auto">
        <a:xfrm>
          <a:off x="2159000" y="3283857"/>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18</xdr:row>
      <xdr:rowOff>7909</xdr:rowOff>
    </xdr:from>
    <xdr:ext cx="762000" cy="259045"/>
    <xdr:sp macro="" textlink="">
      <xdr:nvSpPr>
        <xdr:cNvPr id="35" name="テキスト ボックス 34">
          <a:extLst>
            <a:ext uri="{FF2B5EF4-FFF2-40B4-BE49-F238E27FC236}">
              <a16:creationId xmlns:a16="http://schemas.microsoft.com/office/drawing/2014/main" id="{00000000-0008-0000-0500-000023000000}"/>
            </a:ext>
          </a:extLst>
        </xdr:cNvPr>
        <xdr:cNvSpPr txBox="1"/>
      </xdr:nvSpPr>
      <xdr:spPr>
        <a:xfrm>
          <a:off x="1384300" y="31416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16</xdr:row>
      <xdr:rowOff>166461</xdr:rowOff>
    </xdr:from>
    <xdr:to>
      <xdr:col>33</xdr:col>
      <xdr:colOff>114300</xdr:colOff>
      <xdr:row>16</xdr:row>
      <xdr:rowOff>166461</xdr:rowOff>
    </xdr:to>
    <xdr:cxnSp macro="">
      <xdr:nvCxnSpPr>
        <xdr:cNvPr id="36" name="直線コネクタ 35">
          <a:extLst>
            <a:ext uri="{FF2B5EF4-FFF2-40B4-BE49-F238E27FC236}">
              <a16:creationId xmlns:a16="http://schemas.microsoft.com/office/drawing/2014/main" id="{00000000-0008-0000-0500-000024000000}"/>
            </a:ext>
          </a:extLst>
        </xdr:cNvPr>
        <xdr:cNvCxnSpPr/>
      </xdr:nvCxnSpPr>
      <xdr:spPr bwMode="auto">
        <a:xfrm>
          <a:off x="2159000" y="2957286"/>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16</xdr:row>
      <xdr:rowOff>24238</xdr:rowOff>
    </xdr:from>
    <xdr:ext cx="762000" cy="259045"/>
    <xdr:sp macro="" textlink="">
      <xdr:nvSpPr>
        <xdr:cNvPr id="37" name="テキスト ボックス 36">
          <a:extLst>
            <a:ext uri="{FF2B5EF4-FFF2-40B4-BE49-F238E27FC236}">
              <a16:creationId xmlns:a16="http://schemas.microsoft.com/office/drawing/2014/main" id="{00000000-0008-0000-0500-000025000000}"/>
            </a:ext>
          </a:extLst>
        </xdr:cNvPr>
        <xdr:cNvSpPr txBox="1"/>
      </xdr:nvSpPr>
      <xdr:spPr>
        <a:xfrm>
          <a:off x="1384300" y="281506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15</xdr:row>
      <xdr:rowOff>11339</xdr:rowOff>
    </xdr:from>
    <xdr:to>
      <xdr:col>33</xdr:col>
      <xdr:colOff>114300</xdr:colOff>
      <xdr:row>15</xdr:row>
      <xdr:rowOff>11339</xdr:rowOff>
    </xdr:to>
    <xdr:cxnSp macro="">
      <xdr:nvCxnSpPr>
        <xdr:cNvPr id="38" name="直線コネクタ 37">
          <a:extLst>
            <a:ext uri="{FF2B5EF4-FFF2-40B4-BE49-F238E27FC236}">
              <a16:creationId xmlns:a16="http://schemas.microsoft.com/office/drawing/2014/main" id="{00000000-0008-0000-0500-000026000000}"/>
            </a:ext>
          </a:extLst>
        </xdr:cNvPr>
        <xdr:cNvCxnSpPr/>
      </xdr:nvCxnSpPr>
      <xdr:spPr bwMode="auto">
        <a:xfrm>
          <a:off x="2159000" y="2630714"/>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14</xdr:row>
      <xdr:rowOff>40566</xdr:rowOff>
    </xdr:from>
    <xdr:ext cx="762000" cy="259045"/>
    <xdr:sp macro="" textlink="">
      <xdr:nvSpPr>
        <xdr:cNvPr id="39" name="テキスト ボックス 38">
          <a:extLst>
            <a:ext uri="{FF2B5EF4-FFF2-40B4-BE49-F238E27FC236}">
              <a16:creationId xmlns:a16="http://schemas.microsoft.com/office/drawing/2014/main" id="{00000000-0008-0000-0500-000027000000}"/>
            </a:ext>
          </a:extLst>
        </xdr:cNvPr>
        <xdr:cNvSpPr txBox="1"/>
      </xdr:nvSpPr>
      <xdr:spPr>
        <a:xfrm>
          <a:off x="1384300" y="248849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13</xdr:row>
      <xdr:rowOff>27668</xdr:rowOff>
    </xdr:from>
    <xdr:to>
      <xdr:col>33</xdr:col>
      <xdr:colOff>114300</xdr:colOff>
      <xdr:row>13</xdr:row>
      <xdr:rowOff>27668</xdr:rowOff>
    </xdr:to>
    <xdr:cxnSp macro="">
      <xdr:nvCxnSpPr>
        <xdr:cNvPr id="40" name="直線コネクタ 39">
          <a:extLst>
            <a:ext uri="{FF2B5EF4-FFF2-40B4-BE49-F238E27FC236}">
              <a16:creationId xmlns:a16="http://schemas.microsoft.com/office/drawing/2014/main" id="{00000000-0008-0000-0500-000028000000}"/>
            </a:ext>
          </a:extLst>
        </xdr:cNvPr>
        <xdr:cNvCxnSpPr/>
      </xdr:nvCxnSpPr>
      <xdr:spPr bwMode="auto">
        <a:xfrm>
          <a:off x="2159000" y="2304143"/>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12</xdr:row>
      <xdr:rowOff>56895</xdr:rowOff>
    </xdr:from>
    <xdr:ext cx="762000" cy="259045"/>
    <xdr:sp macro="" textlink="">
      <xdr:nvSpPr>
        <xdr:cNvPr id="41" name="テキスト ボックス 40">
          <a:extLst>
            <a:ext uri="{FF2B5EF4-FFF2-40B4-BE49-F238E27FC236}">
              <a16:creationId xmlns:a16="http://schemas.microsoft.com/office/drawing/2014/main" id="{00000000-0008-0000-0500-000029000000}"/>
            </a:ext>
          </a:extLst>
        </xdr:cNvPr>
        <xdr:cNvSpPr txBox="1"/>
      </xdr:nvSpPr>
      <xdr:spPr>
        <a:xfrm>
          <a:off x="1384300" y="21619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11</xdr:row>
      <xdr:rowOff>43996</xdr:rowOff>
    </xdr:from>
    <xdr:to>
      <xdr:col>33</xdr:col>
      <xdr:colOff>114300</xdr:colOff>
      <xdr:row>11</xdr:row>
      <xdr:rowOff>43996</xdr:rowOff>
    </xdr:to>
    <xdr:cxnSp macro="">
      <xdr:nvCxnSpPr>
        <xdr:cNvPr id="42" name="直線コネクタ 41">
          <a:extLst>
            <a:ext uri="{FF2B5EF4-FFF2-40B4-BE49-F238E27FC236}">
              <a16:creationId xmlns:a16="http://schemas.microsoft.com/office/drawing/2014/main" id="{00000000-0008-0000-0500-00002A000000}"/>
            </a:ext>
          </a:extLst>
        </xdr:cNvPr>
        <xdr:cNvCxnSpPr/>
      </xdr:nvCxnSpPr>
      <xdr:spPr bwMode="auto">
        <a:xfrm>
          <a:off x="2159000" y="1977571"/>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10</xdr:row>
      <xdr:rowOff>73223</xdr:rowOff>
    </xdr:from>
    <xdr:ext cx="762000" cy="259045"/>
    <xdr:sp macro="" textlink="">
      <xdr:nvSpPr>
        <xdr:cNvPr id="43" name="テキスト ボックス 42">
          <a:extLst>
            <a:ext uri="{FF2B5EF4-FFF2-40B4-BE49-F238E27FC236}">
              <a16:creationId xmlns:a16="http://schemas.microsoft.com/office/drawing/2014/main" id="{00000000-0008-0000-0500-00002B000000}"/>
            </a:ext>
          </a:extLst>
        </xdr:cNvPr>
        <xdr:cNvSpPr txBox="1"/>
      </xdr:nvSpPr>
      <xdr:spPr>
        <a:xfrm>
          <a:off x="1384300" y="183534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9</xdr:row>
      <xdr:rowOff>60325</xdr:rowOff>
    </xdr:from>
    <xdr:to>
      <xdr:col>33</xdr:col>
      <xdr:colOff>114300</xdr:colOff>
      <xdr:row>9</xdr:row>
      <xdr:rowOff>60325</xdr:rowOff>
    </xdr:to>
    <xdr:cxnSp macro="">
      <xdr:nvCxnSpPr>
        <xdr:cNvPr id="44" name="直線コネクタ 43">
          <a:extLst>
            <a:ext uri="{FF2B5EF4-FFF2-40B4-BE49-F238E27FC236}">
              <a16:creationId xmlns:a16="http://schemas.microsoft.com/office/drawing/2014/main" id="{00000000-0008-0000-0500-00002C000000}"/>
            </a:ext>
          </a:extLst>
        </xdr:cNvPr>
        <xdr:cNvCxnSpPr/>
      </xdr:nvCxnSpPr>
      <xdr:spPr bwMode="auto">
        <a:xfrm>
          <a:off x="2159000" y="16510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8</xdr:row>
      <xdr:rowOff>89552</xdr:rowOff>
    </xdr:from>
    <xdr:ext cx="762000" cy="259045"/>
    <xdr:sp macro="" textlink="">
      <xdr:nvSpPr>
        <xdr:cNvPr id="45" name="テキスト ボックス 44">
          <a:extLst>
            <a:ext uri="{FF2B5EF4-FFF2-40B4-BE49-F238E27FC236}">
              <a16:creationId xmlns:a16="http://schemas.microsoft.com/office/drawing/2014/main" id="{00000000-0008-0000-0500-00002D000000}"/>
            </a:ext>
          </a:extLst>
        </xdr:cNvPr>
        <xdr:cNvSpPr txBox="1"/>
      </xdr:nvSpPr>
      <xdr:spPr>
        <a:xfrm>
          <a:off x="1384300" y="1508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9</xdr:row>
      <xdr:rowOff>60325</xdr:rowOff>
    </xdr:from>
    <xdr:to>
      <xdr:col>33</xdr:col>
      <xdr:colOff>114300</xdr:colOff>
      <xdr:row>22</xdr:row>
      <xdr:rowOff>117475</xdr:rowOff>
    </xdr:to>
    <xdr:sp macro="" textlink="">
      <xdr:nvSpPr>
        <xdr:cNvPr id="46" name="人口1人当たり決算額の推移グラフ枠130">
          <a:extLst>
            <a:ext uri="{FF2B5EF4-FFF2-40B4-BE49-F238E27FC236}">
              <a16:creationId xmlns:a16="http://schemas.microsoft.com/office/drawing/2014/main" id="{00000000-0008-0000-0500-00002E000000}"/>
            </a:ext>
          </a:extLst>
        </xdr:cNvPr>
        <xdr:cNvSpPr/>
      </xdr:nvSpPr>
      <xdr:spPr bwMode="auto">
        <a:xfrm>
          <a:off x="2159000" y="1651000"/>
          <a:ext cx="4241800" cy="2286000"/>
        </a:xfrm>
        <a:prstGeom prst="rect">
          <a:avLst/>
        </a:prstGeom>
        <a:noFill/>
        <a:ln w="19050" cap="flat" cmpd="sng" algn="ctr">
          <a:solidFill>
            <a:srgbClr val="000000"/>
          </a:solid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29</xdr:col>
      <xdr:colOff>127000</xdr:colOff>
      <xdr:row>11</xdr:row>
      <xdr:rowOff>171261</xdr:rowOff>
    </xdr:from>
    <xdr:to>
      <xdr:col>29</xdr:col>
      <xdr:colOff>127000</xdr:colOff>
      <xdr:row>19</xdr:row>
      <xdr:rowOff>102007</xdr:rowOff>
    </xdr:to>
    <xdr:cxnSp macro="">
      <xdr:nvCxnSpPr>
        <xdr:cNvPr id="47" name="直線コネクタ 46">
          <a:extLst>
            <a:ext uri="{FF2B5EF4-FFF2-40B4-BE49-F238E27FC236}">
              <a16:creationId xmlns:a16="http://schemas.microsoft.com/office/drawing/2014/main" id="{00000000-0008-0000-0500-00002F000000}"/>
            </a:ext>
          </a:extLst>
        </xdr:cNvPr>
        <xdr:cNvCxnSpPr/>
      </xdr:nvCxnSpPr>
      <xdr:spPr bwMode="auto">
        <a:xfrm flipV="1">
          <a:off x="5651500" y="2104836"/>
          <a:ext cx="0" cy="1302346"/>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oneCellAnchor>
    <xdr:from>
      <xdr:col>30</xdr:col>
      <xdr:colOff>25400</xdr:colOff>
      <xdr:row>19</xdr:row>
      <xdr:rowOff>74084</xdr:rowOff>
    </xdr:from>
    <xdr:ext cx="762000" cy="259045"/>
    <xdr:sp macro="" textlink="">
      <xdr:nvSpPr>
        <xdr:cNvPr id="48" name="人口1人当たり決算額の推移最小値テキスト130">
          <a:extLst>
            <a:ext uri="{FF2B5EF4-FFF2-40B4-BE49-F238E27FC236}">
              <a16:creationId xmlns:a16="http://schemas.microsoft.com/office/drawing/2014/main" id="{00000000-0008-0000-0500-000030000000}"/>
            </a:ext>
          </a:extLst>
        </xdr:cNvPr>
        <xdr:cNvSpPr txBox="1"/>
      </xdr:nvSpPr>
      <xdr:spPr>
        <a:xfrm>
          <a:off x="5740400" y="337925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48,671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38100</xdr:colOff>
      <xdr:row>19</xdr:row>
      <xdr:rowOff>102007</xdr:rowOff>
    </xdr:from>
    <xdr:to>
      <xdr:col>30</xdr:col>
      <xdr:colOff>25400</xdr:colOff>
      <xdr:row>19</xdr:row>
      <xdr:rowOff>102007</xdr:rowOff>
    </xdr:to>
    <xdr:cxnSp macro="">
      <xdr:nvCxnSpPr>
        <xdr:cNvPr id="49" name="直線コネクタ 48">
          <a:extLst>
            <a:ext uri="{FF2B5EF4-FFF2-40B4-BE49-F238E27FC236}">
              <a16:creationId xmlns:a16="http://schemas.microsoft.com/office/drawing/2014/main" id="{00000000-0008-0000-0500-000031000000}"/>
            </a:ext>
          </a:extLst>
        </xdr:cNvPr>
        <xdr:cNvCxnSpPr/>
      </xdr:nvCxnSpPr>
      <xdr:spPr bwMode="auto">
        <a:xfrm>
          <a:off x="5562600" y="3407182"/>
          <a:ext cx="177800" cy="0"/>
        </a:xfrm>
        <a:prstGeom prst="line">
          <a:avLst/>
        </a:prstGeom>
        <a:solidFill>
          <a:srgbClr val="FFFFFF"/>
        </a:solidFill>
        <a:ln w="19050" cap="flat" cmpd="sng" algn="ctr">
          <a:solidFill>
            <a:srgbClr val="000000"/>
          </a:solidFill>
          <a:prstDash val="solid"/>
          <a:round/>
          <a:headEnd type="none" w="med" len="med"/>
          <a:tailEnd type="none" w="med" len="med"/>
        </a:ln>
        <a:effectLst/>
      </xdr:spPr>
    </xdr:cxnSp>
    <xdr:clientData/>
  </xdr:twoCellAnchor>
  <xdr:oneCellAnchor>
    <xdr:from>
      <xdr:col>30</xdr:col>
      <xdr:colOff>25400</xdr:colOff>
      <xdr:row>10</xdr:row>
      <xdr:rowOff>86188</xdr:rowOff>
    </xdr:from>
    <xdr:ext cx="762000" cy="259045"/>
    <xdr:sp macro="" textlink="">
      <xdr:nvSpPr>
        <xdr:cNvPr id="50" name="人口1人当たり決算額の推移最大値テキスト130">
          <a:extLst>
            <a:ext uri="{FF2B5EF4-FFF2-40B4-BE49-F238E27FC236}">
              <a16:creationId xmlns:a16="http://schemas.microsoft.com/office/drawing/2014/main" id="{00000000-0008-0000-0500-000032000000}"/>
            </a:ext>
          </a:extLst>
        </xdr:cNvPr>
        <xdr:cNvSpPr txBox="1"/>
      </xdr:nvSpPr>
      <xdr:spPr>
        <a:xfrm>
          <a:off x="5740400" y="184831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168,309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38100</xdr:colOff>
      <xdr:row>11</xdr:row>
      <xdr:rowOff>171261</xdr:rowOff>
    </xdr:from>
    <xdr:to>
      <xdr:col>30</xdr:col>
      <xdr:colOff>25400</xdr:colOff>
      <xdr:row>11</xdr:row>
      <xdr:rowOff>171261</xdr:rowOff>
    </xdr:to>
    <xdr:cxnSp macro="">
      <xdr:nvCxnSpPr>
        <xdr:cNvPr id="51" name="直線コネクタ 50">
          <a:extLst>
            <a:ext uri="{FF2B5EF4-FFF2-40B4-BE49-F238E27FC236}">
              <a16:creationId xmlns:a16="http://schemas.microsoft.com/office/drawing/2014/main" id="{00000000-0008-0000-0500-000033000000}"/>
            </a:ext>
          </a:extLst>
        </xdr:cNvPr>
        <xdr:cNvCxnSpPr/>
      </xdr:nvCxnSpPr>
      <xdr:spPr bwMode="auto">
        <a:xfrm>
          <a:off x="5562600" y="2104836"/>
          <a:ext cx="177800" cy="0"/>
        </a:xfrm>
        <a:prstGeom prst="line">
          <a:avLst/>
        </a:prstGeom>
        <a:solidFill>
          <a:srgbClr val="FFFFFF"/>
        </a:solidFill>
        <a:ln w="19050" cap="flat" cmpd="sng" algn="ctr">
          <a:solidFill>
            <a:srgbClr val="000000"/>
          </a:solidFill>
          <a:prstDash val="solid"/>
          <a:round/>
          <a:headEnd type="none" w="med" len="med"/>
          <a:tailEnd type="none" w="med" len="med"/>
        </a:ln>
        <a:effectLst/>
      </xdr:spPr>
    </xdr:cxnSp>
    <xdr:clientData/>
  </xdr:twoCellAnchor>
  <xdr:twoCellAnchor>
    <xdr:from>
      <xdr:col>26</xdr:col>
      <xdr:colOff>50800</xdr:colOff>
      <xdr:row>16</xdr:row>
      <xdr:rowOff>72669</xdr:rowOff>
    </xdr:from>
    <xdr:to>
      <xdr:col>29</xdr:col>
      <xdr:colOff>127000</xdr:colOff>
      <xdr:row>16</xdr:row>
      <xdr:rowOff>105044</xdr:rowOff>
    </xdr:to>
    <xdr:cxnSp macro="">
      <xdr:nvCxnSpPr>
        <xdr:cNvPr id="52" name="直線コネクタ 51">
          <a:extLst>
            <a:ext uri="{FF2B5EF4-FFF2-40B4-BE49-F238E27FC236}">
              <a16:creationId xmlns:a16="http://schemas.microsoft.com/office/drawing/2014/main" id="{00000000-0008-0000-0500-000034000000}"/>
            </a:ext>
          </a:extLst>
        </xdr:cNvPr>
        <xdr:cNvCxnSpPr/>
      </xdr:nvCxnSpPr>
      <xdr:spPr bwMode="auto">
        <a:xfrm flipV="1">
          <a:off x="5003800" y="2863494"/>
          <a:ext cx="647700" cy="32375"/>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oneCellAnchor>
    <xdr:from>
      <xdr:col>30</xdr:col>
      <xdr:colOff>25400</xdr:colOff>
      <xdr:row>18</xdr:row>
      <xdr:rowOff>10798</xdr:rowOff>
    </xdr:from>
    <xdr:ext cx="762000" cy="259045"/>
    <xdr:sp macro="" textlink="">
      <xdr:nvSpPr>
        <xdr:cNvPr id="53" name="人口1人当たり決算額の推移平均値テキスト130">
          <a:extLst>
            <a:ext uri="{FF2B5EF4-FFF2-40B4-BE49-F238E27FC236}">
              <a16:creationId xmlns:a16="http://schemas.microsoft.com/office/drawing/2014/main" id="{00000000-0008-0000-0500-000035000000}"/>
            </a:ext>
          </a:extLst>
        </xdr:cNvPr>
        <xdr:cNvSpPr txBox="1"/>
      </xdr:nvSpPr>
      <xdr:spPr>
        <a:xfrm>
          <a:off x="5740400" y="3144523"/>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65,568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76200</xdr:colOff>
      <xdr:row>18</xdr:row>
      <xdr:rowOff>38721</xdr:rowOff>
    </xdr:from>
    <xdr:to>
      <xdr:col>29</xdr:col>
      <xdr:colOff>177800</xdr:colOff>
      <xdr:row>18</xdr:row>
      <xdr:rowOff>140321</xdr:rowOff>
    </xdr:to>
    <xdr:sp macro="" textlink="">
      <xdr:nvSpPr>
        <xdr:cNvPr id="54" name="フローチャート: 判断 53">
          <a:extLst>
            <a:ext uri="{FF2B5EF4-FFF2-40B4-BE49-F238E27FC236}">
              <a16:creationId xmlns:a16="http://schemas.microsoft.com/office/drawing/2014/main" id="{00000000-0008-0000-0500-000036000000}"/>
            </a:ext>
          </a:extLst>
        </xdr:cNvPr>
        <xdr:cNvSpPr/>
      </xdr:nvSpPr>
      <xdr:spPr bwMode="auto">
        <a:xfrm>
          <a:off x="5600700" y="3172446"/>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22</xdr:col>
      <xdr:colOff>114300</xdr:colOff>
      <xdr:row>16</xdr:row>
      <xdr:rowOff>101593</xdr:rowOff>
    </xdr:from>
    <xdr:to>
      <xdr:col>26</xdr:col>
      <xdr:colOff>50800</xdr:colOff>
      <xdr:row>16</xdr:row>
      <xdr:rowOff>105044</xdr:rowOff>
    </xdr:to>
    <xdr:cxnSp macro="">
      <xdr:nvCxnSpPr>
        <xdr:cNvPr id="55" name="直線コネクタ 54">
          <a:extLst>
            <a:ext uri="{FF2B5EF4-FFF2-40B4-BE49-F238E27FC236}">
              <a16:creationId xmlns:a16="http://schemas.microsoft.com/office/drawing/2014/main" id="{00000000-0008-0000-0500-000037000000}"/>
            </a:ext>
          </a:extLst>
        </xdr:cNvPr>
        <xdr:cNvCxnSpPr/>
      </xdr:nvCxnSpPr>
      <xdr:spPr bwMode="auto">
        <a:xfrm>
          <a:off x="4305300" y="2892418"/>
          <a:ext cx="698500" cy="3451"/>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26</xdr:col>
      <xdr:colOff>0</xdr:colOff>
      <xdr:row>18</xdr:row>
      <xdr:rowOff>44751</xdr:rowOff>
    </xdr:from>
    <xdr:to>
      <xdr:col>26</xdr:col>
      <xdr:colOff>101600</xdr:colOff>
      <xdr:row>18</xdr:row>
      <xdr:rowOff>146351</xdr:rowOff>
    </xdr:to>
    <xdr:sp macro="" textlink="">
      <xdr:nvSpPr>
        <xdr:cNvPr id="56" name="フローチャート: 判断 55">
          <a:extLst>
            <a:ext uri="{FF2B5EF4-FFF2-40B4-BE49-F238E27FC236}">
              <a16:creationId xmlns:a16="http://schemas.microsoft.com/office/drawing/2014/main" id="{00000000-0008-0000-0500-000038000000}"/>
            </a:ext>
          </a:extLst>
        </xdr:cNvPr>
        <xdr:cNvSpPr/>
      </xdr:nvSpPr>
      <xdr:spPr bwMode="auto">
        <a:xfrm>
          <a:off x="4953000" y="3178476"/>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24</xdr:col>
      <xdr:colOff>50800</xdr:colOff>
      <xdr:row>18</xdr:row>
      <xdr:rowOff>131128</xdr:rowOff>
    </xdr:from>
    <xdr:ext cx="736600" cy="259045"/>
    <xdr:sp macro="" textlink="">
      <xdr:nvSpPr>
        <xdr:cNvPr id="57" name="テキスト ボックス 56">
          <a:extLst>
            <a:ext uri="{FF2B5EF4-FFF2-40B4-BE49-F238E27FC236}">
              <a16:creationId xmlns:a16="http://schemas.microsoft.com/office/drawing/2014/main" id="{00000000-0008-0000-0500-000039000000}"/>
            </a:ext>
          </a:extLst>
        </xdr:cNvPr>
        <xdr:cNvSpPr txBox="1"/>
      </xdr:nvSpPr>
      <xdr:spPr>
        <a:xfrm>
          <a:off x="4622800" y="3264853"/>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65,014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18</xdr:col>
      <xdr:colOff>177800</xdr:colOff>
      <xdr:row>16</xdr:row>
      <xdr:rowOff>101593</xdr:rowOff>
    </xdr:from>
    <xdr:to>
      <xdr:col>22</xdr:col>
      <xdr:colOff>114300</xdr:colOff>
      <xdr:row>16</xdr:row>
      <xdr:rowOff>125432</xdr:rowOff>
    </xdr:to>
    <xdr:cxnSp macro="">
      <xdr:nvCxnSpPr>
        <xdr:cNvPr id="58" name="直線コネクタ 57">
          <a:extLst>
            <a:ext uri="{FF2B5EF4-FFF2-40B4-BE49-F238E27FC236}">
              <a16:creationId xmlns:a16="http://schemas.microsoft.com/office/drawing/2014/main" id="{00000000-0008-0000-0500-00003A000000}"/>
            </a:ext>
          </a:extLst>
        </xdr:cNvPr>
        <xdr:cNvCxnSpPr/>
      </xdr:nvCxnSpPr>
      <xdr:spPr bwMode="auto">
        <a:xfrm flipV="1">
          <a:off x="3606800" y="2892418"/>
          <a:ext cx="698500" cy="23839"/>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22</xdr:col>
      <xdr:colOff>63500</xdr:colOff>
      <xdr:row>18</xdr:row>
      <xdr:rowOff>47298</xdr:rowOff>
    </xdr:from>
    <xdr:to>
      <xdr:col>22</xdr:col>
      <xdr:colOff>165100</xdr:colOff>
      <xdr:row>18</xdr:row>
      <xdr:rowOff>148899</xdr:rowOff>
    </xdr:to>
    <xdr:sp macro="" textlink="">
      <xdr:nvSpPr>
        <xdr:cNvPr id="59" name="フローチャート: 判断 58">
          <a:extLst>
            <a:ext uri="{FF2B5EF4-FFF2-40B4-BE49-F238E27FC236}">
              <a16:creationId xmlns:a16="http://schemas.microsoft.com/office/drawing/2014/main" id="{00000000-0008-0000-0500-00003B000000}"/>
            </a:ext>
          </a:extLst>
        </xdr:cNvPr>
        <xdr:cNvSpPr/>
      </xdr:nvSpPr>
      <xdr:spPr bwMode="auto">
        <a:xfrm>
          <a:off x="4254500" y="3181023"/>
          <a:ext cx="101600" cy="101601"/>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20</xdr:col>
      <xdr:colOff>114300</xdr:colOff>
      <xdr:row>18</xdr:row>
      <xdr:rowOff>133675</xdr:rowOff>
    </xdr:from>
    <xdr:ext cx="762000" cy="259045"/>
    <xdr:sp macro="" textlink="">
      <xdr:nvSpPr>
        <xdr:cNvPr id="60" name="テキスト ボックス 59">
          <a:extLst>
            <a:ext uri="{FF2B5EF4-FFF2-40B4-BE49-F238E27FC236}">
              <a16:creationId xmlns:a16="http://schemas.microsoft.com/office/drawing/2014/main" id="{00000000-0008-0000-0500-00003C000000}"/>
            </a:ext>
          </a:extLst>
        </xdr:cNvPr>
        <xdr:cNvSpPr txBox="1"/>
      </xdr:nvSpPr>
      <xdr:spPr>
        <a:xfrm>
          <a:off x="3924300" y="326740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64,780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50800</xdr:colOff>
      <xdr:row>16</xdr:row>
      <xdr:rowOff>125432</xdr:rowOff>
    </xdr:from>
    <xdr:to>
      <xdr:col>18</xdr:col>
      <xdr:colOff>177800</xdr:colOff>
      <xdr:row>17</xdr:row>
      <xdr:rowOff>17860</xdr:rowOff>
    </xdr:to>
    <xdr:cxnSp macro="">
      <xdr:nvCxnSpPr>
        <xdr:cNvPr id="61" name="直線コネクタ 60">
          <a:extLst>
            <a:ext uri="{FF2B5EF4-FFF2-40B4-BE49-F238E27FC236}">
              <a16:creationId xmlns:a16="http://schemas.microsoft.com/office/drawing/2014/main" id="{00000000-0008-0000-0500-00003D000000}"/>
            </a:ext>
          </a:extLst>
        </xdr:cNvPr>
        <xdr:cNvCxnSpPr/>
      </xdr:nvCxnSpPr>
      <xdr:spPr bwMode="auto">
        <a:xfrm flipV="1">
          <a:off x="2908300" y="2916257"/>
          <a:ext cx="698500" cy="63878"/>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18</xdr:col>
      <xdr:colOff>127000</xdr:colOff>
      <xdr:row>18</xdr:row>
      <xdr:rowOff>48235</xdr:rowOff>
    </xdr:from>
    <xdr:to>
      <xdr:col>19</xdr:col>
      <xdr:colOff>38100</xdr:colOff>
      <xdr:row>18</xdr:row>
      <xdr:rowOff>149835</xdr:rowOff>
    </xdr:to>
    <xdr:sp macro="" textlink="">
      <xdr:nvSpPr>
        <xdr:cNvPr id="62" name="フローチャート: 判断 61">
          <a:extLst>
            <a:ext uri="{FF2B5EF4-FFF2-40B4-BE49-F238E27FC236}">
              <a16:creationId xmlns:a16="http://schemas.microsoft.com/office/drawing/2014/main" id="{00000000-0008-0000-0500-00003E000000}"/>
            </a:ext>
          </a:extLst>
        </xdr:cNvPr>
        <xdr:cNvSpPr/>
      </xdr:nvSpPr>
      <xdr:spPr bwMode="auto">
        <a:xfrm>
          <a:off x="3556000" y="3181960"/>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16</xdr:col>
      <xdr:colOff>177800</xdr:colOff>
      <xdr:row>18</xdr:row>
      <xdr:rowOff>134612</xdr:rowOff>
    </xdr:from>
    <xdr:ext cx="762000" cy="259045"/>
    <xdr:sp macro="" textlink="">
      <xdr:nvSpPr>
        <xdr:cNvPr id="63" name="テキスト ボックス 62">
          <a:extLst>
            <a:ext uri="{FF2B5EF4-FFF2-40B4-BE49-F238E27FC236}">
              <a16:creationId xmlns:a16="http://schemas.microsoft.com/office/drawing/2014/main" id="{00000000-0008-0000-0500-00003F000000}"/>
            </a:ext>
          </a:extLst>
        </xdr:cNvPr>
        <xdr:cNvSpPr txBox="1"/>
      </xdr:nvSpPr>
      <xdr:spPr>
        <a:xfrm>
          <a:off x="3225800" y="32683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64,694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18</xdr:row>
      <xdr:rowOff>64509</xdr:rowOff>
    </xdr:from>
    <xdr:to>
      <xdr:col>15</xdr:col>
      <xdr:colOff>101600</xdr:colOff>
      <xdr:row>18</xdr:row>
      <xdr:rowOff>166108</xdr:rowOff>
    </xdr:to>
    <xdr:sp macro="" textlink="">
      <xdr:nvSpPr>
        <xdr:cNvPr id="64" name="フローチャート: 判断 63">
          <a:extLst>
            <a:ext uri="{FF2B5EF4-FFF2-40B4-BE49-F238E27FC236}">
              <a16:creationId xmlns:a16="http://schemas.microsoft.com/office/drawing/2014/main" id="{00000000-0008-0000-0500-000040000000}"/>
            </a:ext>
          </a:extLst>
        </xdr:cNvPr>
        <xdr:cNvSpPr/>
      </xdr:nvSpPr>
      <xdr:spPr bwMode="auto">
        <a:xfrm>
          <a:off x="2857500" y="3198234"/>
          <a:ext cx="101600" cy="101599"/>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13</xdr:col>
      <xdr:colOff>50800</xdr:colOff>
      <xdr:row>18</xdr:row>
      <xdr:rowOff>150886</xdr:rowOff>
    </xdr:from>
    <xdr:ext cx="762000" cy="259045"/>
    <xdr:sp macro="" textlink="">
      <xdr:nvSpPr>
        <xdr:cNvPr id="65" name="テキスト ボックス 64">
          <a:extLst>
            <a:ext uri="{FF2B5EF4-FFF2-40B4-BE49-F238E27FC236}">
              <a16:creationId xmlns:a16="http://schemas.microsoft.com/office/drawing/2014/main" id="{00000000-0008-0000-0500-000041000000}"/>
            </a:ext>
          </a:extLst>
        </xdr:cNvPr>
        <xdr:cNvSpPr txBox="1"/>
      </xdr:nvSpPr>
      <xdr:spPr>
        <a:xfrm>
          <a:off x="2527300" y="328461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63,199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28</xdr:col>
      <xdr:colOff>139700</xdr:colOff>
      <xdr:row>22</xdr:row>
      <xdr:rowOff>140352</xdr:rowOff>
    </xdr:from>
    <xdr:ext cx="762000" cy="259045"/>
    <xdr:sp macro="" textlink="">
      <xdr:nvSpPr>
        <xdr:cNvPr id="66" name="テキスト ボックス 65">
          <a:extLst>
            <a:ext uri="{FF2B5EF4-FFF2-40B4-BE49-F238E27FC236}">
              <a16:creationId xmlns:a16="http://schemas.microsoft.com/office/drawing/2014/main" id="{00000000-0008-0000-0500-000042000000}"/>
            </a:ext>
          </a:extLst>
        </xdr:cNvPr>
        <xdr:cNvSpPr txBox="1"/>
      </xdr:nvSpPr>
      <xdr:spPr>
        <a:xfrm>
          <a:off x="54737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25</xdr:col>
      <xdr:colOff>63500</xdr:colOff>
      <xdr:row>22</xdr:row>
      <xdr:rowOff>140352</xdr:rowOff>
    </xdr:from>
    <xdr:ext cx="762000" cy="259045"/>
    <xdr:sp macro="" textlink="">
      <xdr:nvSpPr>
        <xdr:cNvPr id="67" name="テキスト ボックス 66">
          <a:extLst>
            <a:ext uri="{FF2B5EF4-FFF2-40B4-BE49-F238E27FC236}">
              <a16:creationId xmlns:a16="http://schemas.microsoft.com/office/drawing/2014/main" id="{00000000-0008-0000-0500-000043000000}"/>
            </a:ext>
          </a:extLst>
        </xdr:cNvPr>
        <xdr:cNvSpPr txBox="1"/>
      </xdr:nvSpPr>
      <xdr:spPr>
        <a:xfrm>
          <a:off x="48260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21</xdr:col>
      <xdr:colOff>127000</xdr:colOff>
      <xdr:row>22</xdr:row>
      <xdr:rowOff>140352</xdr:rowOff>
    </xdr:from>
    <xdr:ext cx="762000" cy="259045"/>
    <xdr:sp macro="" textlink="">
      <xdr:nvSpPr>
        <xdr:cNvPr id="68" name="テキスト ボックス 67">
          <a:extLst>
            <a:ext uri="{FF2B5EF4-FFF2-40B4-BE49-F238E27FC236}">
              <a16:creationId xmlns:a16="http://schemas.microsoft.com/office/drawing/2014/main" id="{00000000-0008-0000-0500-000044000000}"/>
            </a:ext>
          </a:extLst>
        </xdr:cNvPr>
        <xdr:cNvSpPr txBox="1"/>
      </xdr:nvSpPr>
      <xdr:spPr>
        <a:xfrm>
          <a:off x="41275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0</xdr:colOff>
      <xdr:row>22</xdr:row>
      <xdr:rowOff>140352</xdr:rowOff>
    </xdr:from>
    <xdr:ext cx="762000" cy="259045"/>
    <xdr:sp macro="" textlink="">
      <xdr:nvSpPr>
        <xdr:cNvPr id="69" name="テキスト ボックス 68">
          <a:extLst>
            <a:ext uri="{FF2B5EF4-FFF2-40B4-BE49-F238E27FC236}">
              <a16:creationId xmlns:a16="http://schemas.microsoft.com/office/drawing/2014/main" id="{00000000-0008-0000-0500-000045000000}"/>
            </a:ext>
          </a:extLst>
        </xdr:cNvPr>
        <xdr:cNvSpPr txBox="1"/>
      </xdr:nvSpPr>
      <xdr:spPr>
        <a:xfrm>
          <a:off x="34290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63500</xdr:colOff>
      <xdr:row>22</xdr:row>
      <xdr:rowOff>140352</xdr:rowOff>
    </xdr:from>
    <xdr:ext cx="762000" cy="259045"/>
    <xdr:sp macro="" textlink="">
      <xdr:nvSpPr>
        <xdr:cNvPr id="70" name="テキスト ボックス 69">
          <a:extLst>
            <a:ext uri="{FF2B5EF4-FFF2-40B4-BE49-F238E27FC236}">
              <a16:creationId xmlns:a16="http://schemas.microsoft.com/office/drawing/2014/main" id="{00000000-0008-0000-0500-000046000000}"/>
            </a:ext>
          </a:extLst>
        </xdr:cNvPr>
        <xdr:cNvSpPr txBox="1"/>
      </xdr:nvSpPr>
      <xdr:spPr>
        <a:xfrm>
          <a:off x="27305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76200</xdr:colOff>
      <xdr:row>16</xdr:row>
      <xdr:rowOff>21869</xdr:rowOff>
    </xdr:from>
    <xdr:to>
      <xdr:col>29</xdr:col>
      <xdr:colOff>177800</xdr:colOff>
      <xdr:row>16</xdr:row>
      <xdr:rowOff>123469</xdr:rowOff>
    </xdr:to>
    <xdr:sp macro="" textlink="">
      <xdr:nvSpPr>
        <xdr:cNvPr id="71" name="楕円 70">
          <a:extLst>
            <a:ext uri="{FF2B5EF4-FFF2-40B4-BE49-F238E27FC236}">
              <a16:creationId xmlns:a16="http://schemas.microsoft.com/office/drawing/2014/main" id="{00000000-0008-0000-0500-000047000000}"/>
            </a:ext>
          </a:extLst>
        </xdr:cNvPr>
        <xdr:cNvSpPr/>
      </xdr:nvSpPr>
      <xdr:spPr bwMode="auto">
        <a:xfrm>
          <a:off x="5600700" y="2812694"/>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30</xdr:col>
      <xdr:colOff>25400</xdr:colOff>
      <xdr:row>15</xdr:row>
      <xdr:rowOff>38396</xdr:rowOff>
    </xdr:from>
    <xdr:ext cx="762000" cy="259045"/>
    <xdr:sp macro="" textlink="">
      <xdr:nvSpPr>
        <xdr:cNvPr id="72" name="人口1人当たり決算額の推移該当値テキスト130">
          <a:extLst>
            <a:ext uri="{FF2B5EF4-FFF2-40B4-BE49-F238E27FC236}">
              <a16:creationId xmlns:a16="http://schemas.microsoft.com/office/drawing/2014/main" id="{00000000-0008-0000-0500-000048000000}"/>
            </a:ext>
          </a:extLst>
        </xdr:cNvPr>
        <xdr:cNvSpPr txBox="1"/>
      </xdr:nvSpPr>
      <xdr:spPr>
        <a:xfrm>
          <a:off x="5740400" y="265777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98,616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26</xdr:col>
      <xdr:colOff>0</xdr:colOff>
      <xdr:row>16</xdr:row>
      <xdr:rowOff>54244</xdr:rowOff>
    </xdr:from>
    <xdr:to>
      <xdr:col>26</xdr:col>
      <xdr:colOff>101600</xdr:colOff>
      <xdr:row>16</xdr:row>
      <xdr:rowOff>155844</xdr:rowOff>
    </xdr:to>
    <xdr:sp macro="" textlink="">
      <xdr:nvSpPr>
        <xdr:cNvPr id="73" name="楕円 72">
          <a:extLst>
            <a:ext uri="{FF2B5EF4-FFF2-40B4-BE49-F238E27FC236}">
              <a16:creationId xmlns:a16="http://schemas.microsoft.com/office/drawing/2014/main" id="{00000000-0008-0000-0500-000049000000}"/>
            </a:ext>
          </a:extLst>
        </xdr:cNvPr>
        <xdr:cNvSpPr/>
      </xdr:nvSpPr>
      <xdr:spPr bwMode="auto">
        <a:xfrm>
          <a:off x="4953000" y="2845069"/>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24</xdr:col>
      <xdr:colOff>50800</xdr:colOff>
      <xdr:row>14</xdr:row>
      <xdr:rowOff>166021</xdr:rowOff>
    </xdr:from>
    <xdr:ext cx="736600" cy="259045"/>
    <xdr:sp macro="" textlink="">
      <xdr:nvSpPr>
        <xdr:cNvPr id="74" name="テキスト ボックス 73">
          <a:extLst>
            <a:ext uri="{FF2B5EF4-FFF2-40B4-BE49-F238E27FC236}">
              <a16:creationId xmlns:a16="http://schemas.microsoft.com/office/drawing/2014/main" id="{00000000-0008-0000-0500-00004A000000}"/>
            </a:ext>
          </a:extLst>
        </xdr:cNvPr>
        <xdr:cNvSpPr txBox="1"/>
      </xdr:nvSpPr>
      <xdr:spPr>
        <a:xfrm>
          <a:off x="4622800" y="2613946"/>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95,642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22</xdr:col>
      <xdr:colOff>63500</xdr:colOff>
      <xdr:row>16</xdr:row>
      <xdr:rowOff>50793</xdr:rowOff>
    </xdr:from>
    <xdr:to>
      <xdr:col>22</xdr:col>
      <xdr:colOff>165100</xdr:colOff>
      <xdr:row>16</xdr:row>
      <xdr:rowOff>152393</xdr:rowOff>
    </xdr:to>
    <xdr:sp macro="" textlink="">
      <xdr:nvSpPr>
        <xdr:cNvPr id="75" name="楕円 74">
          <a:extLst>
            <a:ext uri="{FF2B5EF4-FFF2-40B4-BE49-F238E27FC236}">
              <a16:creationId xmlns:a16="http://schemas.microsoft.com/office/drawing/2014/main" id="{00000000-0008-0000-0500-00004B000000}"/>
            </a:ext>
          </a:extLst>
        </xdr:cNvPr>
        <xdr:cNvSpPr/>
      </xdr:nvSpPr>
      <xdr:spPr bwMode="auto">
        <a:xfrm>
          <a:off x="4254500" y="2841618"/>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20</xdr:col>
      <xdr:colOff>114300</xdr:colOff>
      <xdr:row>14</xdr:row>
      <xdr:rowOff>162570</xdr:rowOff>
    </xdr:from>
    <xdr:ext cx="762000" cy="259045"/>
    <xdr:sp macro="" textlink="">
      <xdr:nvSpPr>
        <xdr:cNvPr id="76" name="テキスト ボックス 75">
          <a:extLst>
            <a:ext uri="{FF2B5EF4-FFF2-40B4-BE49-F238E27FC236}">
              <a16:creationId xmlns:a16="http://schemas.microsoft.com/office/drawing/2014/main" id="{00000000-0008-0000-0500-00004C000000}"/>
            </a:ext>
          </a:extLst>
        </xdr:cNvPr>
        <xdr:cNvSpPr txBox="1"/>
      </xdr:nvSpPr>
      <xdr:spPr>
        <a:xfrm>
          <a:off x="3924300" y="261049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95,959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18</xdr:col>
      <xdr:colOff>127000</xdr:colOff>
      <xdr:row>16</xdr:row>
      <xdr:rowOff>74632</xdr:rowOff>
    </xdr:from>
    <xdr:to>
      <xdr:col>19</xdr:col>
      <xdr:colOff>38100</xdr:colOff>
      <xdr:row>17</xdr:row>
      <xdr:rowOff>4782</xdr:rowOff>
    </xdr:to>
    <xdr:sp macro="" textlink="">
      <xdr:nvSpPr>
        <xdr:cNvPr id="77" name="楕円 76">
          <a:extLst>
            <a:ext uri="{FF2B5EF4-FFF2-40B4-BE49-F238E27FC236}">
              <a16:creationId xmlns:a16="http://schemas.microsoft.com/office/drawing/2014/main" id="{00000000-0008-0000-0500-00004D000000}"/>
            </a:ext>
          </a:extLst>
        </xdr:cNvPr>
        <xdr:cNvSpPr/>
      </xdr:nvSpPr>
      <xdr:spPr bwMode="auto">
        <a:xfrm>
          <a:off x="3556000" y="2865457"/>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16</xdr:col>
      <xdr:colOff>177800</xdr:colOff>
      <xdr:row>15</xdr:row>
      <xdr:rowOff>14959</xdr:rowOff>
    </xdr:from>
    <xdr:ext cx="762000" cy="259045"/>
    <xdr:sp macro="" textlink="">
      <xdr:nvSpPr>
        <xdr:cNvPr id="78" name="テキスト ボックス 77">
          <a:extLst>
            <a:ext uri="{FF2B5EF4-FFF2-40B4-BE49-F238E27FC236}">
              <a16:creationId xmlns:a16="http://schemas.microsoft.com/office/drawing/2014/main" id="{00000000-0008-0000-0500-00004E000000}"/>
            </a:ext>
          </a:extLst>
        </xdr:cNvPr>
        <xdr:cNvSpPr txBox="1"/>
      </xdr:nvSpPr>
      <xdr:spPr>
        <a:xfrm>
          <a:off x="3225800" y="26343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93,769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16</xdr:row>
      <xdr:rowOff>138510</xdr:rowOff>
    </xdr:from>
    <xdr:to>
      <xdr:col>15</xdr:col>
      <xdr:colOff>101600</xdr:colOff>
      <xdr:row>17</xdr:row>
      <xdr:rowOff>68660</xdr:rowOff>
    </xdr:to>
    <xdr:sp macro="" textlink="">
      <xdr:nvSpPr>
        <xdr:cNvPr id="79" name="楕円 78">
          <a:extLst>
            <a:ext uri="{FF2B5EF4-FFF2-40B4-BE49-F238E27FC236}">
              <a16:creationId xmlns:a16="http://schemas.microsoft.com/office/drawing/2014/main" id="{00000000-0008-0000-0500-00004F000000}"/>
            </a:ext>
          </a:extLst>
        </xdr:cNvPr>
        <xdr:cNvSpPr/>
      </xdr:nvSpPr>
      <xdr:spPr bwMode="auto">
        <a:xfrm>
          <a:off x="2857500" y="2929335"/>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13</xdr:col>
      <xdr:colOff>50800</xdr:colOff>
      <xdr:row>15</xdr:row>
      <xdr:rowOff>78837</xdr:rowOff>
    </xdr:from>
    <xdr:ext cx="762000" cy="259045"/>
    <xdr:sp macro="" textlink="">
      <xdr:nvSpPr>
        <xdr:cNvPr id="80" name="テキスト ボックス 79">
          <a:extLst>
            <a:ext uri="{FF2B5EF4-FFF2-40B4-BE49-F238E27FC236}">
              <a16:creationId xmlns:a16="http://schemas.microsoft.com/office/drawing/2014/main" id="{00000000-0008-0000-0500-000050000000}"/>
            </a:ext>
          </a:extLst>
        </xdr:cNvPr>
        <xdr:cNvSpPr txBox="1"/>
      </xdr:nvSpPr>
      <xdr:spPr>
        <a:xfrm>
          <a:off x="2527300" y="269821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87,901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29</xdr:row>
      <xdr:rowOff>12700</xdr:rowOff>
    </xdr:from>
    <xdr:to>
      <xdr:col>33</xdr:col>
      <xdr:colOff>114300</xdr:colOff>
      <xdr:row>30</xdr:row>
      <xdr:rowOff>95250</xdr:rowOff>
    </xdr:to>
    <xdr:sp macro="" textlink="">
      <xdr:nvSpPr>
        <xdr:cNvPr id="81" name="正方形/長方形 80">
          <a:extLst>
            <a:ext uri="{FF2B5EF4-FFF2-40B4-BE49-F238E27FC236}">
              <a16:creationId xmlns:a16="http://schemas.microsoft.com/office/drawing/2014/main" id="{00000000-0008-0000-0500-000051000000}"/>
            </a:ext>
          </a:extLst>
        </xdr:cNvPr>
        <xdr:cNvSpPr/>
      </xdr:nvSpPr>
      <xdr:spPr bwMode="auto">
        <a:xfrm>
          <a:off x="2159000" y="5080000"/>
          <a:ext cx="4241800" cy="254000"/>
        </a:xfrm>
        <a:prstGeom prst="rect">
          <a:avLst/>
        </a:prstGeom>
        <a:solidFill>
          <a:srgbClr val="FFFFFF"/>
        </a:solidFill>
        <a:ln w="9525"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ctr" upright="1"/>
        <a:lstStyle/>
        <a:p>
          <a:pPr algn="ctr"/>
          <a:r>
            <a:rPr kumimoji="1" lang="ja-JP" altLang="en-US" sz="1100">
              <a:latin typeface="ＭＳ Ｐゴシック" panose="020B0600070205080204" pitchFamily="50" charset="-128"/>
              <a:ea typeface="ＭＳ Ｐゴシック" panose="020B0600070205080204" pitchFamily="50" charset="-128"/>
            </a:rPr>
            <a:t>人口</a:t>
          </a:r>
          <a:r>
            <a:rPr kumimoji="1" lang="en-US" altLang="ja-JP" sz="1100">
              <a:latin typeface="ＭＳ Ｐゴシック" panose="020B0600070205080204" pitchFamily="50" charset="-128"/>
              <a:ea typeface="ＭＳ Ｐゴシック" panose="020B0600070205080204" pitchFamily="50" charset="-128"/>
            </a:rPr>
            <a:t>1</a:t>
          </a:r>
          <a:r>
            <a:rPr kumimoji="1" lang="ja-JP" altLang="en-US" sz="1100">
              <a:latin typeface="ＭＳ Ｐゴシック" panose="020B0600070205080204" pitchFamily="50" charset="-128"/>
              <a:ea typeface="ＭＳ Ｐゴシック" panose="020B0600070205080204" pitchFamily="50" charset="-128"/>
            </a:rPr>
            <a:t>人当たり決算額の推移</a:t>
          </a:r>
        </a:p>
      </xdr:txBody>
    </xdr:sp>
    <xdr:clientData/>
  </xdr:twoCellAnchor>
  <xdr:twoCellAnchor>
    <xdr:from>
      <xdr:col>0</xdr:col>
      <xdr:colOff>127000</xdr:colOff>
      <xdr:row>29</xdr:row>
      <xdr:rowOff>12700</xdr:rowOff>
    </xdr:from>
    <xdr:to>
      <xdr:col>7</xdr:col>
      <xdr:colOff>127000</xdr:colOff>
      <xdr:row>33</xdr:row>
      <xdr:rowOff>298450</xdr:rowOff>
    </xdr:to>
    <xdr:sp macro="" textlink="">
      <xdr:nvSpPr>
        <xdr:cNvPr id="82" name="角丸四角形 81">
          <a:extLst>
            <a:ext uri="{FF2B5EF4-FFF2-40B4-BE49-F238E27FC236}">
              <a16:creationId xmlns:a16="http://schemas.microsoft.com/office/drawing/2014/main" id="{00000000-0008-0000-0500-000052000000}"/>
            </a:ext>
          </a:extLst>
        </xdr:cNvPr>
        <xdr:cNvSpPr/>
      </xdr:nvSpPr>
      <xdr:spPr bwMode="auto">
        <a:xfrm>
          <a:off x="127000" y="5080000"/>
          <a:ext cx="1333500" cy="1143000"/>
        </a:xfrm>
        <a:prstGeom prst="roundRect">
          <a:avLst>
            <a:gd name="adj" fmla="val 0"/>
          </a:avLst>
        </a:prstGeom>
        <a:solidFill>
          <a:srgbClr val="FFFFFF"/>
        </a:solidFill>
        <a:ln w="9525" cap="flat" cmpd="sng" algn="ctr">
          <a:solidFill>
            <a:srgbClr val="000000"/>
          </a:solidFill>
          <a:prstDash val="solid"/>
          <a:round/>
          <a:headEnd type="none" w="med" len="med"/>
          <a:tailEnd type="none" w="med" len="med"/>
        </a:ln>
        <a:effectLst>
          <a:outerShdw dist="37357" dir="2700000" rotWithShape="0">
            <a:scrgbClr r="0" g="0" b="0"/>
          </a:outerShdw>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xdr:col>
      <xdr:colOff>76200</xdr:colOff>
      <xdr:row>29</xdr:row>
      <xdr:rowOff>127000</xdr:rowOff>
    </xdr:from>
    <xdr:to>
      <xdr:col>9</xdr:col>
      <xdr:colOff>12700</xdr:colOff>
      <xdr:row>31</xdr:row>
      <xdr:rowOff>38100</xdr:rowOff>
    </xdr:to>
    <xdr:sp macro="" textlink="">
      <xdr:nvSpPr>
        <xdr:cNvPr id="83" name="正方形/長方形 82">
          <a:extLst>
            <a:ext uri="{FF2B5EF4-FFF2-40B4-BE49-F238E27FC236}">
              <a16:creationId xmlns:a16="http://schemas.microsoft.com/office/drawing/2014/main" id="{00000000-0008-0000-0500-000053000000}"/>
            </a:ext>
          </a:extLst>
        </xdr:cNvPr>
        <xdr:cNvSpPr/>
      </xdr:nvSpPr>
      <xdr:spPr bwMode="auto">
        <a:xfrm>
          <a:off x="457200" y="51943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当　該　団　体　値</a:t>
          </a:r>
        </a:p>
      </xdr:txBody>
    </xdr:sp>
    <xdr:clientData/>
  </xdr:twoCellAnchor>
  <xdr:twoCellAnchor>
    <xdr:from>
      <xdr:col>2</xdr:col>
      <xdr:colOff>76200</xdr:colOff>
      <xdr:row>31</xdr:row>
      <xdr:rowOff>50800</xdr:rowOff>
    </xdr:from>
    <xdr:to>
      <xdr:col>9</xdr:col>
      <xdr:colOff>12700</xdr:colOff>
      <xdr:row>31</xdr:row>
      <xdr:rowOff>304800</xdr:rowOff>
    </xdr:to>
    <xdr:sp macro="" textlink="">
      <xdr:nvSpPr>
        <xdr:cNvPr id="84" name="正方形/長方形 83">
          <a:extLst>
            <a:ext uri="{FF2B5EF4-FFF2-40B4-BE49-F238E27FC236}">
              <a16:creationId xmlns:a16="http://schemas.microsoft.com/office/drawing/2014/main" id="{00000000-0008-0000-0500-000054000000}"/>
            </a:ext>
          </a:extLst>
        </xdr:cNvPr>
        <xdr:cNvSpPr/>
      </xdr:nvSpPr>
      <xdr:spPr bwMode="auto">
        <a:xfrm>
          <a:off x="457200" y="54610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類似団体内平均値</a:t>
          </a:r>
        </a:p>
      </xdr:txBody>
    </xdr:sp>
    <xdr:clientData/>
  </xdr:twoCellAnchor>
  <xdr:twoCellAnchor>
    <xdr:from>
      <xdr:col>2</xdr:col>
      <xdr:colOff>76200</xdr:colOff>
      <xdr:row>32</xdr:row>
      <xdr:rowOff>12700</xdr:rowOff>
    </xdr:from>
    <xdr:to>
      <xdr:col>9</xdr:col>
      <xdr:colOff>12700</xdr:colOff>
      <xdr:row>34</xdr:row>
      <xdr:rowOff>133350</xdr:rowOff>
    </xdr:to>
    <xdr:sp macro="" textlink="">
      <xdr:nvSpPr>
        <xdr:cNvPr id="85" name="正方形/長方形 84">
          <a:extLst>
            <a:ext uri="{FF2B5EF4-FFF2-40B4-BE49-F238E27FC236}">
              <a16:creationId xmlns:a16="http://schemas.microsoft.com/office/drawing/2014/main" id="{00000000-0008-0000-0500-000055000000}"/>
            </a:ext>
          </a:extLst>
        </xdr:cNvPr>
        <xdr:cNvSpPr/>
      </xdr:nvSpPr>
      <xdr:spPr bwMode="auto">
        <a:xfrm>
          <a:off x="457200" y="5765800"/>
          <a:ext cx="1270000" cy="635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類似団体内の
 最大値及び最小値</a:t>
          </a:r>
        </a:p>
      </xdr:txBody>
    </xdr:sp>
    <xdr:clientData/>
  </xdr:twoCellAnchor>
  <xdr:twoCellAnchor>
    <xdr:from>
      <xdr:col>1</xdr:col>
      <xdr:colOff>6350</xdr:colOff>
      <xdr:row>30</xdr:row>
      <xdr:rowOff>19050</xdr:rowOff>
    </xdr:from>
    <xdr:to>
      <xdr:col>1</xdr:col>
      <xdr:colOff>177800</xdr:colOff>
      <xdr:row>30</xdr:row>
      <xdr:rowOff>19050</xdr:rowOff>
    </xdr:to>
    <xdr:cxnSp macro="">
      <xdr:nvCxnSpPr>
        <xdr:cNvPr id="86" name="直線コネクタ 85">
          <a:extLst>
            <a:ext uri="{FF2B5EF4-FFF2-40B4-BE49-F238E27FC236}">
              <a16:creationId xmlns:a16="http://schemas.microsoft.com/office/drawing/2014/main" id="{00000000-0008-0000-0500-000056000000}"/>
            </a:ext>
          </a:extLst>
        </xdr:cNvPr>
        <xdr:cNvCxnSpPr/>
      </xdr:nvCxnSpPr>
      <xdr:spPr bwMode="auto">
        <a:xfrm flipH="1">
          <a:off x="196850" y="5257800"/>
          <a:ext cx="171450" cy="0"/>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1</xdr:col>
      <xdr:colOff>92075</xdr:colOff>
      <xdr:row>31</xdr:row>
      <xdr:rowOff>304800</xdr:rowOff>
    </xdr:from>
    <xdr:to>
      <xdr:col>1</xdr:col>
      <xdr:colOff>92075</xdr:colOff>
      <xdr:row>32</xdr:row>
      <xdr:rowOff>101600</xdr:rowOff>
    </xdr:to>
    <xdr:cxnSp macro="">
      <xdr:nvCxnSpPr>
        <xdr:cNvPr id="87" name="直線コネクタ 86">
          <a:extLst>
            <a:ext uri="{FF2B5EF4-FFF2-40B4-BE49-F238E27FC236}">
              <a16:creationId xmlns:a16="http://schemas.microsoft.com/office/drawing/2014/main" id="{00000000-0008-0000-0500-000057000000}"/>
            </a:ext>
          </a:extLst>
        </xdr:cNvPr>
        <xdr:cNvCxnSpPr/>
      </xdr:nvCxnSpPr>
      <xdr:spPr bwMode="auto">
        <a:xfrm>
          <a:off x="282575" y="5715000"/>
          <a:ext cx="0" cy="139700"/>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twoCellAnchor>
    <xdr:from>
      <xdr:col>1</xdr:col>
      <xdr:colOff>6350</xdr:colOff>
      <xdr:row>31</xdr:row>
      <xdr:rowOff>304800</xdr:rowOff>
    </xdr:from>
    <xdr:to>
      <xdr:col>1</xdr:col>
      <xdr:colOff>177800</xdr:colOff>
      <xdr:row>31</xdr:row>
      <xdr:rowOff>304800</xdr:rowOff>
    </xdr:to>
    <xdr:cxnSp macro="">
      <xdr:nvCxnSpPr>
        <xdr:cNvPr id="88" name="直線コネクタ 87">
          <a:extLst>
            <a:ext uri="{FF2B5EF4-FFF2-40B4-BE49-F238E27FC236}">
              <a16:creationId xmlns:a16="http://schemas.microsoft.com/office/drawing/2014/main" id="{00000000-0008-0000-0500-000058000000}"/>
            </a:ext>
          </a:extLst>
        </xdr:cNvPr>
        <xdr:cNvCxnSpPr/>
      </xdr:nvCxnSpPr>
      <xdr:spPr bwMode="auto">
        <a:xfrm flipH="1">
          <a:off x="196850" y="5715000"/>
          <a:ext cx="171450" cy="0"/>
        </a:xfrm>
        <a:prstGeom prst="line">
          <a:avLst/>
        </a:prstGeom>
        <a:solidFill>
          <a:srgbClr val="FFFFFF"/>
        </a:solidFill>
        <a:ln w="15875" cap="flat" cmpd="sng" algn="ctr">
          <a:solidFill>
            <a:srgbClr val="000000"/>
          </a:solidFill>
          <a:prstDash val="solid"/>
          <a:round/>
          <a:headEnd type="none" w="med" len="med"/>
          <a:tailEnd type="none" w="med" len="med"/>
        </a:ln>
        <a:effectLst/>
      </xdr:spPr>
    </xdr:cxnSp>
    <xdr:clientData/>
  </xdr:twoCellAnchor>
  <xdr:twoCellAnchor>
    <xdr:from>
      <xdr:col>1</xdr:col>
      <xdr:colOff>92075</xdr:colOff>
      <xdr:row>33</xdr:row>
      <xdr:rowOff>28575</xdr:rowOff>
    </xdr:from>
    <xdr:to>
      <xdr:col>1</xdr:col>
      <xdr:colOff>92075</xdr:colOff>
      <xdr:row>33</xdr:row>
      <xdr:rowOff>168275</xdr:rowOff>
    </xdr:to>
    <xdr:cxnSp macro="">
      <xdr:nvCxnSpPr>
        <xdr:cNvPr id="89" name="直線コネクタ 88">
          <a:extLst>
            <a:ext uri="{FF2B5EF4-FFF2-40B4-BE49-F238E27FC236}">
              <a16:creationId xmlns:a16="http://schemas.microsoft.com/office/drawing/2014/main" id="{00000000-0008-0000-0500-000059000000}"/>
            </a:ext>
          </a:extLst>
        </xdr:cNvPr>
        <xdr:cNvCxnSpPr/>
      </xdr:nvCxnSpPr>
      <xdr:spPr bwMode="auto">
        <a:xfrm flipV="1">
          <a:off x="282575" y="5953125"/>
          <a:ext cx="0" cy="139700"/>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twoCellAnchor>
    <xdr:from>
      <xdr:col>1</xdr:col>
      <xdr:colOff>6350</xdr:colOff>
      <xdr:row>33</xdr:row>
      <xdr:rowOff>171450</xdr:rowOff>
    </xdr:from>
    <xdr:to>
      <xdr:col>1</xdr:col>
      <xdr:colOff>177800</xdr:colOff>
      <xdr:row>33</xdr:row>
      <xdr:rowOff>171450</xdr:rowOff>
    </xdr:to>
    <xdr:cxnSp macro="">
      <xdr:nvCxnSpPr>
        <xdr:cNvPr id="90" name="直線コネクタ 89">
          <a:extLst>
            <a:ext uri="{FF2B5EF4-FFF2-40B4-BE49-F238E27FC236}">
              <a16:creationId xmlns:a16="http://schemas.microsoft.com/office/drawing/2014/main" id="{00000000-0008-0000-0500-00005A000000}"/>
            </a:ext>
          </a:extLst>
        </xdr:cNvPr>
        <xdr:cNvCxnSpPr/>
      </xdr:nvCxnSpPr>
      <xdr:spPr bwMode="auto">
        <a:xfrm flipH="1">
          <a:off x="196850" y="6096000"/>
          <a:ext cx="171450" cy="0"/>
        </a:xfrm>
        <a:prstGeom prst="line">
          <a:avLst/>
        </a:prstGeom>
        <a:solidFill>
          <a:srgbClr val="FFFFFF"/>
        </a:solidFill>
        <a:ln w="15875" cap="flat" cmpd="sng" algn="ctr">
          <a:solidFill>
            <a:srgbClr val="000000"/>
          </a:solidFill>
          <a:prstDash val="solid"/>
          <a:round/>
          <a:headEnd type="none" w="med" len="med"/>
          <a:tailEnd type="none" w="med" len="med"/>
        </a:ln>
        <a:effectLst/>
      </xdr:spPr>
    </xdr:cxnSp>
    <xdr:clientData/>
  </xdr:twoCellAnchor>
  <xdr:twoCellAnchor>
    <xdr:from>
      <xdr:col>1</xdr:col>
      <xdr:colOff>41275</xdr:colOff>
      <xdr:row>29</xdr:row>
      <xdr:rowOff>139700</xdr:rowOff>
    </xdr:from>
    <xdr:to>
      <xdr:col>1</xdr:col>
      <xdr:colOff>142875</xdr:colOff>
      <xdr:row>30</xdr:row>
      <xdr:rowOff>69850</xdr:rowOff>
    </xdr:to>
    <xdr:sp macro="" textlink="">
      <xdr:nvSpPr>
        <xdr:cNvPr id="91" name="楕円 90">
          <a:extLst>
            <a:ext uri="{FF2B5EF4-FFF2-40B4-BE49-F238E27FC236}">
              <a16:creationId xmlns:a16="http://schemas.microsoft.com/office/drawing/2014/main" id="{00000000-0008-0000-0500-00005B000000}"/>
            </a:ext>
          </a:extLst>
        </xdr:cNvPr>
        <xdr:cNvSpPr/>
      </xdr:nvSpPr>
      <xdr:spPr bwMode="auto">
        <a:xfrm>
          <a:off x="231775" y="5207000"/>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41275</xdr:colOff>
      <xdr:row>31</xdr:row>
      <xdr:rowOff>63500</xdr:rowOff>
    </xdr:from>
    <xdr:to>
      <xdr:col>1</xdr:col>
      <xdr:colOff>142875</xdr:colOff>
      <xdr:row>31</xdr:row>
      <xdr:rowOff>165100</xdr:rowOff>
    </xdr:to>
    <xdr:sp macro="" textlink="">
      <xdr:nvSpPr>
        <xdr:cNvPr id="92" name="フローチャート: 判断 91">
          <a:extLst>
            <a:ext uri="{FF2B5EF4-FFF2-40B4-BE49-F238E27FC236}">
              <a16:creationId xmlns:a16="http://schemas.microsoft.com/office/drawing/2014/main" id="{00000000-0008-0000-0500-00005C000000}"/>
            </a:ext>
          </a:extLst>
        </xdr:cNvPr>
        <xdr:cNvSpPr/>
      </xdr:nvSpPr>
      <xdr:spPr bwMode="auto">
        <a:xfrm>
          <a:off x="231775" y="5473700"/>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11</xdr:col>
      <xdr:colOff>63500</xdr:colOff>
      <xdr:row>31</xdr:row>
      <xdr:rowOff>241300</xdr:rowOff>
    </xdr:from>
    <xdr:to>
      <xdr:col>33</xdr:col>
      <xdr:colOff>114300</xdr:colOff>
      <xdr:row>39</xdr:row>
      <xdr:rowOff>298450</xdr:rowOff>
    </xdr:to>
    <xdr:sp macro="" textlink="">
      <xdr:nvSpPr>
        <xdr:cNvPr id="93" name="正方形/長方形 92">
          <a:extLst>
            <a:ext uri="{FF2B5EF4-FFF2-40B4-BE49-F238E27FC236}">
              <a16:creationId xmlns:a16="http://schemas.microsoft.com/office/drawing/2014/main" id="{00000000-0008-0000-0500-00005D000000}"/>
            </a:ext>
          </a:extLst>
        </xdr:cNvPr>
        <xdr:cNvSpPr/>
      </xdr:nvSpPr>
      <xdr:spPr bwMode="auto">
        <a:xfrm>
          <a:off x="2159000" y="5651500"/>
          <a:ext cx="4241800" cy="2286000"/>
        </a:xfrm>
        <a:prstGeom prst="rect">
          <a:avLst/>
        </a:prstGeom>
        <a:solidFill>
          <a:srgbClr val="E6FFD5"/>
        </a:solidFill>
        <a:ln w="9525" cap="flat" cmpd="sng" algn="ctr">
          <a:noFill/>
          <a:prstDash val="solid"/>
          <a:round/>
          <a:headEnd type="none" w="med" len="med"/>
          <a:tailEnd type="none" w="med" len="med"/>
        </a:ln>
        <a:effectLst/>
        <a:extLs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8</xdr:col>
      <xdr:colOff>152400</xdr:colOff>
      <xdr:row>30</xdr:row>
      <xdr:rowOff>31750</xdr:rowOff>
    </xdr:from>
    <xdr:ext cx="411266" cy="275717"/>
    <xdr:sp macro="" textlink="">
      <xdr:nvSpPr>
        <xdr:cNvPr id="94" name="テキスト ボックス 93">
          <a:extLst>
            <a:ext uri="{FF2B5EF4-FFF2-40B4-BE49-F238E27FC236}">
              <a16:creationId xmlns:a16="http://schemas.microsoft.com/office/drawing/2014/main" id="{00000000-0008-0000-0500-00005E000000}"/>
            </a:ext>
          </a:extLst>
        </xdr:cNvPr>
        <xdr:cNvSpPr txBox="1"/>
      </xdr:nvSpPr>
      <xdr:spPr>
        <a:xfrm>
          <a:off x="1676400" y="5270500"/>
          <a:ext cx="411266" cy="27571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1100">
              <a:latin typeface="ＭＳ Ｐゴシック" panose="020B0600070205080204" pitchFamily="50" charset="-128"/>
              <a:ea typeface="ＭＳ Ｐゴシック" panose="020B0600070205080204" pitchFamily="50" charset="-128"/>
            </a:rPr>
            <a:t>(</a:t>
          </a:r>
          <a:r>
            <a:rPr kumimoji="1" lang="ja-JP" altLang="en-US" sz="1100">
              <a:latin typeface="ＭＳ Ｐゴシック" panose="020B0600070205080204" pitchFamily="50" charset="-128"/>
              <a:ea typeface="ＭＳ Ｐゴシック" panose="020B0600070205080204" pitchFamily="50" charset="-128"/>
            </a:rPr>
            <a:t>円</a:t>
          </a:r>
          <a:r>
            <a:rPr kumimoji="1" lang="en-US" altLang="ja-JP" sz="1100">
              <a:latin typeface="ＭＳ Ｐゴシック" panose="020B0600070205080204" pitchFamily="50" charset="-128"/>
              <a:ea typeface="ＭＳ Ｐゴシック" panose="020B0600070205080204" pitchFamily="50" charset="-128"/>
            </a:rPr>
            <a:t>)</a:t>
          </a:r>
          <a:endParaRPr kumimoji="1" lang="ja-JP" altLang="en-US" sz="11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39</xdr:row>
      <xdr:rowOff>298450</xdr:rowOff>
    </xdr:from>
    <xdr:to>
      <xdr:col>33</xdr:col>
      <xdr:colOff>114300</xdr:colOff>
      <xdr:row>39</xdr:row>
      <xdr:rowOff>298450</xdr:rowOff>
    </xdr:to>
    <xdr:cxnSp macro="">
      <xdr:nvCxnSpPr>
        <xdr:cNvPr id="95" name="直線コネクタ 94">
          <a:extLst>
            <a:ext uri="{FF2B5EF4-FFF2-40B4-BE49-F238E27FC236}">
              <a16:creationId xmlns:a16="http://schemas.microsoft.com/office/drawing/2014/main" id="{00000000-0008-0000-0500-00005F000000}"/>
            </a:ext>
          </a:extLst>
        </xdr:cNvPr>
        <xdr:cNvCxnSpPr/>
      </xdr:nvCxnSpPr>
      <xdr:spPr bwMode="auto">
        <a:xfrm>
          <a:off x="2159000" y="79375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twoCellAnchor>
    <xdr:from>
      <xdr:col>11</xdr:col>
      <xdr:colOff>63500</xdr:colOff>
      <xdr:row>38</xdr:row>
      <xdr:rowOff>12700</xdr:rowOff>
    </xdr:from>
    <xdr:to>
      <xdr:col>33</xdr:col>
      <xdr:colOff>114300</xdr:colOff>
      <xdr:row>38</xdr:row>
      <xdr:rowOff>12700</xdr:rowOff>
    </xdr:to>
    <xdr:cxnSp macro="">
      <xdr:nvCxnSpPr>
        <xdr:cNvPr id="96" name="直線コネクタ 95">
          <a:extLst>
            <a:ext uri="{FF2B5EF4-FFF2-40B4-BE49-F238E27FC236}">
              <a16:creationId xmlns:a16="http://schemas.microsoft.com/office/drawing/2014/main" id="{00000000-0008-0000-0500-000060000000}"/>
            </a:ext>
          </a:extLst>
        </xdr:cNvPr>
        <xdr:cNvCxnSpPr/>
      </xdr:nvCxnSpPr>
      <xdr:spPr bwMode="auto">
        <a:xfrm>
          <a:off x="2159000" y="74803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twoCellAnchor>
    <xdr:from>
      <xdr:col>11</xdr:col>
      <xdr:colOff>63500</xdr:colOff>
      <xdr:row>36</xdr:row>
      <xdr:rowOff>69850</xdr:rowOff>
    </xdr:from>
    <xdr:to>
      <xdr:col>33</xdr:col>
      <xdr:colOff>114300</xdr:colOff>
      <xdr:row>36</xdr:row>
      <xdr:rowOff>69850</xdr:rowOff>
    </xdr:to>
    <xdr:cxnSp macro="">
      <xdr:nvCxnSpPr>
        <xdr:cNvPr id="97" name="直線コネクタ 96">
          <a:extLst>
            <a:ext uri="{FF2B5EF4-FFF2-40B4-BE49-F238E27FC236}">
              <a16:creationId xmlns:a16="http://schemas.microsoft.com/office/drawing/2014/main" id="{00000000-0008-0000-0500-000061000000}"/>
            </a:ext>
          </a:extLst>
        </xdr:cNvPr>
        <xdr:cNvCxnSpPr/>
      </xdr:nvCxnSpPr>
      <xdr:spPr bwMode="auto">
        <a:xfrm>
          <a:off x="2159000" y="70231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35</xdr:row>
      <xdr:rowOff>270527</xdr:rowOff>
    </xdr:from>
    <xdr:ext cx="762000" cy="259045"/>
    <xdr:sp macro="" textlink="">
      <xdr:nvSpPr>
        <xdr:cNvPr id="98" name="テキスト ボックス 97">
          <a:extLst>
            <a:ext uri="{FF2B5EF4-FFF2-40B4-BE49-F238E27FC236}">
              <a16:creationId xmlns:a16="http://schemas.microsoft.com/office/drawing/2014/main" id="{00000000-0008-0000-0500-000062000000}"/>
            </a:ext>
          </a:extLst>
        </xdr:cNvPr>
        <xdr:cNvSpPr txBox="1"/>
      </xdr:nvSpPr>
      <xdr:spPr>
        <a:xfrm>
          <a:off x="1384300" y="6880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34</xdr:row>
      <xdr:rowOff>298450</xdr:rowOff>
    </xdr:from>
    <xdr:to>
      <xdr:col>33</xdr:col>
      <xdr:colOff>114300</xdr:colOff>
      <xdr:row>34</xdr:row>
      <xdr:rowOff>298450</xdr:rowOff>
    </xdr:to>
    <xdr:cxnSp macro="">
      <xdr:nvCxnSpPr>
        <xdr:cNvPr id="99" name="直線コネクタ 98">
          <a:extLst>
            <a:ext uri="{FF2B5EF4-FFF2-40B4-BE49-F238E27FC236}">
              <a16:creationId xmlns:a16="http://schemas.microsoft.com/office/drawing/2014/main" id="{00000000-0008-0000-0500-000063000000}"/>
            </a:ext>
          </a:extLst>
        </xdr:cNvPr>
        <xdr:cNvCxnSpPr/>
      </xdr:nvCxnSpPr>
      <xdr:spPr bwMode="auto">
        <a:xfrm>
          <a:off x="2159000" y="65659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34</xdr:row>
      <xdr:rowOff>156227</xdr:rowOff>
    </xdr:from>
    <xdr:ext cx="762000" cy="259045"/>
    <xdr:sp macro="" textlink="">
      <xdr:nvSpPr>
        <xdr:cNvPr id="100" name="テキスト ボックス 99">
          <a:extLst>
            <a:ext uri="{FF2B5EF4-FFF2-40B4-BE49-F238E27FC236}">
              <a16:creationId xmlns:a16="http://schemas.microsoft.com/office/drawing/2014/main" id="{00000000-0008-0000-0500-000064000000}"/>
            </a:ext>
          </a:extLst>
        </xdr:cNvPr>
        <xdr:cNvSpPr txBox="1"/>
      </xdr:nvSpPr>
      <xdr:spPr>
        <a:xfrm>
          <a:off x="1384300" y="64236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33</xdr:row>
      <xdr:rowOff>184150</xdr:rowOff>
    </xdr:from>
    <xdr:to>
      <xdr:col>33</xdr:col>
      <xdr:colOff>114300</xdr:colOff>
      <xdr:row>33</xdr:row>
      <xdr:rowOff>184150</xdr:rowOff>
    </xdr:to>
    <xdr:cxnSp macro="">
      <xdr:nvCxnSpPr>
        <xdr:cNvPr id="101" name="直線コネクタ 100">
          <a:extLst>
            <a:ext uri="{FF2B5EF4-FFF2-40B4-BE49-F238E27FC236}">
              <a16:creationId xmlns:a16="http://schemas.microsoft.com/office/drawing/2014/main" id="{00000000-0008-0000-0500-000065000000}"/>
            </a:ext>
          </a:extLst>
        </xdr:cNvPr>
        <xdr:cNvCxnSpPr/>
      </xdr:nvCxnSpPr>
      <xdr:spPr bwMode="auto">
        <a:xfrm>
          <a:off x="2159000" y="61087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33</xdr:row>
      <xdr:rowOff>41927</xdr:rowOff>
    </xdr:from>
    <xdr:ext cx="762000" cy="259045"/>
    <xdr:sp macro="" textlink="">
      <xdr:nvSpPr>
        <xdr:cNvPr id="102" name="テキスト ボックス 101">
          <a:extLst>
            <a:ext uri="{FF2B5EF4-FFF2-40B4-BE49-F238E27FC236}">
              <a16:creationId xmlns:a16="http://schemas.microsoft.com/office/drawing/2014/main" id="{00000000-0008-0000-0500-000066000000}"/>
            </a:ext>
          </a:extLst>
        </xdr:cNvPr>
        <xdr:cNvSpPr txBox="1"/>
      </xdr:nvSpPr>
      <xdr:spPr>
        <a:xfrm>
          <a:off x="1384300" y="596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31</xdr:row>
      <xdr:rowOff>241300</xdr:rowOff>
    </xdr:from>
    <xdr:to>
      <xdr:col>33</xdr:col>
      <xdr:colOff>114300</xdr:colOff>
      <xdr:row>31</xdr:row>
      <xdr:rowOff>241300</xdr:rowOff>
    </xdr:to>
    <xdr:cxnSp macro="">
      <xdr:nvCxnSpPr>
        <xdr:cNvPr id="103" name="直線コネクタ 102">
          <a:extLst>
            <a:ext uri="{FF2B5EF4-FFF2-40B4-BE49-F238E27FC236}">
              <a16:creationId xmlns:a16="http://schemas.microsoft.com/office/drawing/2014/main" id="{00000000-0008-0000-0500-000067000000}"/>
            </a:ext>
          </a:extLst>
        </xdr:cNvPr>
        <xdr:cNvCxnSpPr/>
      </xdr:nvCxnSpPr>
      <xdr:spPr bwMode="auto">
        <a:xfrm>
          <a:off x="2159000" y="56515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31</xdr:row>
      <xdr:rowOff>99077</xdr:rowOff>
    </xdr:from>
    <xdr:ext cx="762000" cy="259045"/>
    <xdr:sp macro="" textlink="">
      <xdr:nvSpPr>
        <xdr:cNvPr id="104" name="テキスト ボックス 103">
          <a:extLst>
            <a:ext uri="{FF2B5EF4-FFF2-40B4-BE49-F238E27FC236}">
              <a16:creationId xmlns:a16="http://schemas.microsoft.com/office/drawing/2014/main" id="{00000000-0008-0000-0500-000068000000}"/>
            </a:ext>
          </a:extLst>
        </xdr:cNvPr>
        <xdr:cNvSpPr txBox="1"/>
      </xdr:nvSpPr>
      <xdr:spPr>
        <a:xfrm>
          <a:off x="1384300" y="550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31</xdr:row>
      <xdr:rowOff>241300</xdr:rowOff>
    </xdr:from>
    <xdr:to>
      <xdr:col>33</xdr:col>
      <xdr:colOff>114300</xdr:colOff>
      <xdr:row>39</xdr:row>
      <xdr:rowOff>298450</xdr:rowOff>
    </xdr:to>
    <xdr:sp macro="" textlink="">
      <xdr:nvSpPr>
        <xdr:cNvPr id="105" name="人口1人当たり決算額の推移グラフ枠445">
          <a:extLst>
            <a:ext uri="{FF2B5EF4-FFF2-40B4-BE49-F238E27FC236}">
              <a16:creationId xmlns:a16="http://schemas.microsoft.com/office/drawing/2014/main" id="{00000000-0008-0000-0500-000069000000}"/>
            </a:ext>
          </a:extLst>
        </xdr:cNvPr>
        <xdr:cNvSpPr/>
      </xdr:nvSpPr>
      <xdr:spPr bwMode="auto">
        <a:xfrm>
          <a:off x="2159000" y="5651500"/>
          <a:ext cx="4241800" cy="2286000"/>
        </a:xfrm>
        <a:prstGeom prst="rect">
          <a:avLst/>
        </a:prstGeom>
        <a:noFill/>
        <a:ln w="19050" cap="flat" cmpd="sng" algn="ctr">
          <a:solidFill>
            <a:srgbClr val="000000"/>
          </a:solid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29</xdr:col>
      <xdr:colOff>127000</xdr:colOff>
      <xdr:row>33</xdr:row>
      <xdr:rowOff>132121</xdr:rowOff>
    </xdr:from>
    <xdr:to>
      <xdr:col>29</xdr:col>
      <xdr:colOff>127000</xdr:colOff>
      <xdr:row>38</xdr:row>
      <xdr:rowOff>76297</xdr:rowOff>
    </xdr:to>
    <xdr:cxnSp macro="">
      <xdr:nvCxnSpPr>
        <xdr:cNvPr id="106" name="直線コネクタ 105">
          <a:extLst>
            <a:ext uri="{FF2B5EF4-FFF2-40B4-BE49-F238E27FC236}">
              <a16:creationId xmlns:a16="http://schemas.microsoft.com/office/drawing/2014/main" id="{00000000-0008-0000-0500-00006A000000}"/>
            </a:ext>
          </a:extLst>
        </xdr:cNvPr>
        <xdr:cNvCxnSpPr/>
      </xdr:nvCxnSpPr>
      <xdr:spPr bwMode="auto">
        <a:xfrm flipV="1">
          <a:off x="5651500" y="6056671"/>
          <a:ext cx="0" cy="1487226"/>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oneCellAnchor>
    <xdr:from>
      <xdr:col>30</xdr:col>
      <xdr:colOff>25400</xdr:colOff>
      <xdr:row>38</xdr:row>
      <xdr:rowOff>48374</xdr:rowOff>
    </xdr:from>
    <xdr:ext cx="762000" cy="259045"/>
    <xdr:sp macro="" textlink="">
      <xdr:nvSpPr>
        <xdr:cNvPr id="107" name="人口1人当たり決算額の推移最小値テキスト445">
          <a:extLst>
            <a:ext uri="{FF2B5EF4-FFF2-40B4-BE49-F238E27FC236}">
              <a16:creationId xmlns:a16="http://schemas.microsoft.com/office/drawing/2014/main" id="{00000000-0008-0000-0500-00006B000000}"/>
            </a:ext>
          </a:extLst>
        </xdr:cNvPr>
        <xdr:cNvSpPr txBox="1"/>
      </xdr:nvSpPr>
      <xdr:spPr>
        <a:xfrm>
          <a:off x="5740400" y="751597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-11,391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38100</xdr:colOff>
      <xdr:row>38</xdr:row>
      <xdr:rowOff>76297</xdr:rowOff>
    </xdr:from>
    <xdr:to>
      <xdr:col>30</xdr:col>
      <xdr:colOff>25400</xdr:colOff>
      <xdr:row>38</xdr:row>
      <xdr:rowOff>76297</xdr:rowOff>
    </xdr:to>
    <xdr:cxnSp macro="">
      <xdr:nvCxnSpPr>
        <xdr:cNvPr id="108" name="直線コネクタ 107">
          <a:extLst>
            <a:ext uri="{FF2B5EF4-FFF2-40B4-BE49-F238E27FC236}">
              <a16:creationId xmlns:a16="http://schemas.microsoft.com/office/drawing/2014/main" id="{00000000-0008-0000-0500-00006C000000}"/>
            </a:ext>
          </a:extLst>
        </xdr:cNvPr>
        <xdr:cNvCxnSpPr/>
      </xdr:nvCxnSpPr>
      <xdr:spPr bwMode="auto">
        <a:xfrm>
          <a:off x="5562600" y="7543897"/>
          <a:ext cx="177800" cy="0"/>
        </a:xfrm>
        <a:prstGeom prst="line">
          <a:avLst/>
        </a:prstGeom>
        <a:solidFill>
          <a:srgbClr val="FFFFFF"/>
        </a:solidFill>
        <a:ln w="19050" cap="flat" cmpd="sng" algn="ctr">
          <a:solidFill>
            <a:srgbClr val="000000"/>
          </a:solidFill>
          <a:prstDash val="solid"/>
          <a:round/>
          <a:headEnd type="none" w="med" len="med"/>
          <a:tailEnd type="none" w="med" len="med"/>
        </a:ln>
        <a:effectLst/>
      </xdr:spPr>
    </xdr:cxnSp>
    <xdr:clientData/>
  </xdr:twoCellAnchor>
  <xdr:oneCellAnchor>
    <xdr:from>
      <xdr:col>30</xdr:col>
      <xdr:colOff>25400</xdr:colOff>
      <xdr:row>32</xdr:row>
      <xdr:rowOff>47048</xdr:rowOff>
    </xdr:from>
    <xdr:ext cx="762000" cy="259045"/>
    <xdr:sp macro="" textlink="">
      <xdr:nvSpPr>
        <xdr:cNvPr id="109" name="人口1人当たり決算額の推移最大値テキスト445">
          <a:extLst>
            <a:ext uri="{FF2B5EF4-FFF2-40B4-BE49-F238E27FC236}">
              <a16:creationId xmlns:a16="http://schemas.microsoft.com/office/drawing/2014/main" id="{00000000-0008-0000-0500-00006D000000}"/>
            </a:ext>
          </a:extLst>
        </xdr:cNvPr>
        <xdr:cNvSpPr txBox="1"/>
      </xdr:nvSpPr>
      <xdr:spPr>
        <a:xfrm>
          <a:off x="5740400" y="580014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21,138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38100</xdr:colOff>
      <xdr:row>33</xdr:row>
      <xdr:rowOff>132121</xdr:rowOff>
    </xdr:from>
    <xdr:to>
      <xdr:col>30</xdr:col>
      <xdr:colOff>25400</xdr:colOff>
      <xdr:row>33</xdr:row>
      <xdr:rowOff>132121</xdr:rowOff>
    </xdr:to>
    <xdr:cxnSp macro="">
      <xdr:nvCxnSpPr>
        <xdr:cNvPr id="110" name="直線コネクタ 109">
          <a:extLst>
            <a:ext uri="{FF2B5EF4-FFF2-40B4-BE49-F238E27FC236}">
              <a16:creationId xmlns:a16="http://schemas.microsoft.com/office/drawing/2014/main" id="{00000000-0008-0000-0500-00006E000000}"/>
            </a:ext>
          </a:extLst>
        </xdr:cNvPr>
        <xdr:cNvCxnSpPr/>
      </xdr:nvCxnSpPr>
      <xdr:spPr bwMode="auto">
        <a:xfrm>
          <a:off x="5562600" y="6056671"/>
          <a:ext cx="177800" cy="0"/>
        </a:xfrm>
        <a:prstGeom prst="line">
          <a:avLst/>
        </a:prstGeom>
        <a:solidFill>
          <a:srgbClr val="FFFFFF"/>
        </a:solidFill>
        <a:ln w="19050" cap="flat" cmpd="sng" algn="ctr">
          <a:solidFill>
            <a:srgbClr val="000000"/>
          </a:solidFill>
          <a:prstDash val="solid"/>
          <a:round/>
          <a:headEnd type="none" w="med" len="med"/>
          <a:tailEnd type="none" w="med" len="med"/>
        </a:ln>
        <a:effectLst/>
      </xdr:spPr>
    </xdr:cxnSp>
    <xdr:clientData/>
  </xdr:twoCellAnchor>
  <xdr:twoCellAnchor>
    <xdr:from>
      <xdr:col>26</xdr:col>
      <xdr:colOff>50800</xdr:colOff>
      <xdr:row>37</xdr:row>
      <xdr:rowOff>303982</xdr:rowOff>
    </xdr:from>
    <xdr:to>
      <xdr:col>29</xdr:col>
      <xdr:colOff>127000</xdr:colOff>
      <xdr:row>38</xdr:row>
      <xdr:rowOff>32359</xdr:rowOff>
    </xdr:to>
    <xdr:cxnSp macro="">
      <xdr:nvCxnSpPr>
        <xdr:cNvPr id="111" name="直線コネクタ 110">
          <a:extLst>
            <a:ext uri="{FF2B5EF4-FFF2-40B4-BE49-F238E27FC236}">
              <a16:creationId xmlns:a16="http://schemas.microsoft.com/office/drawing/2014/main" id="{00000000-0008-0000-0500-00006F000000}"/>
            </a:ext>
          </a:extLst>
        </xdr:cNvPr>
        <xdr:cNvCxnSpPr/>
      </xdr:nvCxnSpPr>
      <xdr:spPr bwMode="auto">
        <a:xfrm flipV="1">
          <a:off x="5003800" y="7428682"/>
          <a:ext cx="647700" cy="71277"/>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oneCellAnchor>
    <xdr:from>
      <xdr:col>30</xdr:col>
      <xdr:colOff>25400</xdr:colOff>
      <xdr:row>36</xdr:row>
      <xdr:rowOff>104980</xdr:rowOff>
    </xdr:from>
    <xdr:ext cx="762000" cy="259045"/>
    <xdr:sp macro="" textlink="">
      <xdr:nvSpPr>
        <xdr:cNvPr id="112" name="人口1人当たり決算額の推移平均値テキスト445">
          <a:extLst>
            <a:ext uri="{FF2B5EF4-FFF2-40B4-BE49-F238E27FC236}">
              <a16:creationId xmlns:a16="http://schemas.microsoft.com/office/drawing/2014/main" id="{00000000-0008-0000-0500-000070000000}"/>
            </a:ext>
          </a:extLst>
        </xdr:cNvPr>
        <xdr:cNvSpPr txBox="1"/>
      </xdr:nvSpPr>
      <xdr:spPr>
        <a:xfrm>
          <a:off x="5740400" y="7058230"/>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-5,268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76200</xdr:colOff>
      <xdr:row>37</xdr:row>
      <xdr:rowOff>88453</xdr:rowOff>
    </xdr:from>
    <xdr:to>
      <xdr:col>29</xdr:col>
      <xdr:colOff>177800</xdr:colOff>
      <xdr:row>37</xdr:row>
      <xdr:rowOff>190053</xdr:rowOff>
    </xdr:to>
    <xdr:sp macro="" textlink="">
      <xdr:nvSpPr>
        <xdr:cNvPr id="113" name="フローチャート: 判断 112">
          <a:extLst>
            <a:ext uri="{FF2B5EF4-FFF2-40B4-BE49-F238E27FC236}">
              <a16:creationId xmlns:a16="http://schemas.microsoft.com/office/drawing/2014/main" id="{00000000-0008-0000-0500-000071000000}"/>
            </a:ext>
          </a:extLst>
        </xdr:cNvPr>
        <xdr:cNvSpPr/>
      </xdr:nvSpPr>
      <xdr:spPr bwMode="auto">
        <a:xfrm>
          <a:off x="5600700" y="7213153"/>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22</xdr:col>
      <xdr:colOff>114300</xdr:colOff>
      <xdr:row>38</xdr:row>
      <xdr:rowOff>32359</xdr:rowOff>
    </xdr:from>
    <xdr:to>
      <xdr:col>26</xdr:col>
      <xdr:colOff>50800</xdr:colOff>
      <xdr:row>38</xdr:row>
      <xdr:rowOff>72044</xdr:rowOff>
    </xdr:to>
    <xdr:cxnSp macro="">
      <xdr:nvCxnSpPr>
        <xdr:cNvPr id="114" name="直線コネクタ 113">
          <a:extLst>
            <a:ext uri="{FF2B5EF4-FFF2-40B4-BE49-F238E27FC236}">
              <a16:creationId xmlns:a16="http://schemas.microsoft.com/office/drawing/2014/main" id="{00000000-0008-0000-0500-000072000000}"/>
            </a:ext>
          </a:extLst>
        </xdr:cNvPr>
        <xdr:cNvCxnSpPr/>
      </xdr:nvCxnSpPr>
      <xdr:spPr bwMode="auto">
        <a:xfrm flipV="1">
          <a:off x="4305300" y="7499959"/>
          <a:ext cx="698500" cy="39685"/>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26</xdr:col>
      <xdr:colOff>0</xdr:colOff>
      <xdr:row>37</xdr:row>
      <xdr:rowOff>174361</xdr:rowOff>
    </xdr:from>
    <xdr:to>
      <xdr:col>26</xdr:col>
      <xdr:colOff>101600</xdr:colOff>
      <xdr:row>37</xdr:row>
      <xdr:rowOff>275961</xdr:rowOff>
    </xdr:to>
    <xdr:sp macro="" textlink="">
      <xdr:nvSpPr>
        <xdr:cNvPr id="115" name="フローチャート: 判断 114">
          <a:extLst>
            <a:ext uri="{FF2B5EF4-FFF2-40B4-BE49-F238E27FC236}">
              <a16:creationId xmlns:a16="http://schemas.microsoft.com/office/drawing/2014/main" id="{00000000-0008-0000-0500-000073000000}"/>
            </a:ext>
          </a:extLst>
        </xdr:cNvPr>
        <xdr:cNvSpPr/>
      </xdr:nvSpPr>
      <xdr:spPr bwMode="auto">
        <a:xfrm>
          <a:off x="4953000" y="7299061"/>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24</xdr:col>
      <xdr:colOff>50800</xdr:colOff>
      <xdr:row>36</xdr:row>
      <xdr:rowOff>114688</xdr:rowOff>
    </xdr:from>
    <xdr:ext cx="736600" cy="259045"/>
    <xdr:sp macro="" textlink="">
      <xdr:nvSpPr>
        <xdr:cNvPr id="116" name="テキスト ボックス 115">
          <a:extLst>
            <a:ext uri="{FF2B5EF4-FFF2-40B4-BE49-F238E27FC236}">
              <a16:creationId xmlns:a16="http://schemas.microsoft.com/office/drawing/2014/main" id="{00000000-0008-0000-0500-000074000000}"/>
            </a:ext>
          </a:extLst>
        </xdr:cNvPr>
        <xdr:cNvSpPr txBox="1"/>
      </xdr:nvSpPr>
      <xdr:spPr>
        <a:xfrm>
          <a:off x="4622800" y="7067938"/>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-7,147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18</xdr:col>
      <xdr:colOff>177800</xdr:colOff>
      <xdr:row>38</xdr:row>
      <xdr:rowOff>72044</xdr:rowOff>
    </xdr:from>
    <xdr:to>
      <xdr:col>22</xdr:col>
      <xdr:colOff>114300</xdr:colOff>
      <xdr:row>38</xdr:row>
      <xdr:rowOff>84069</xdr:rowOff>
    </xdr:to>
    <xdr:cxnSp macro="">
      <xdr:nvCxnSpPr>
        <xdr:cNvPr id="117" name="直線コネクタ 116">
          <a:extLst>
            <a:ext uri="{FF2B5EF4-FFF2-40B4-BE49-F238E27FC236}">
              <a16:creationId xmlns:a16="http://schemas.microsoft.com/office/drawing/2014/main" id="{00000000-0008-0000-0500-000075000000}"/>
            </a:ext>
          </a:extLst>
        </xdr:cNvPr>
        <xdr:cNvCxnSpPr/>
      </xdr:nvCxnSpPr>
      <xdr:spPr bwMode="auto">
        <a:xfrm flipV="1">
          <a:off x="3606800" y="7539644"/>
          <a:ext cx="698500" cy="12025"/>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22</xdr:col>
      <xdr:colOff>63500</xdr:colOff>
      <xdr:row>37</xdr:row>
      <xdr:rowOff>189402</xdr:rowOff>
    </xdr:from>
    <xdr:to>
      <xdr:col>22</xdr:col>
      <xdr:colOff>165100</xdr:colOff>
      <xdr:row>37</xdr:row>
      <xdr:rowOff>291002</xdr:rowOff>
    </xdr:to>
    <xdr:sp macro="" textlink="">
      <xdr:nvSpPr>
        <xdr:cNvPr id="118" name="フローチャート: 判断 117">
          <a:extLst>
            <a:ext uri="{FF2B5EF4-FFF2-40B4-BE49-F238E27FC236}">
              <a16:creationId xmlns:a16="http://schemas.microsoft.com/office/drawing/2014/main" id="{00000000-0008-0000-0500-000076000000}"/>
            </a:ext>
          </a:extLst>
        </xdr:cNvPr>
        <xdr:cNvSpPr/>
      </xdr:nvSpPr>
      <xdr:spPr bwMode="auto">
        <a:xfrm>
          <a:off x="4254500" y="7314102"/>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20</xdr:col>
      <xdr:colOff>114300</xdr:colOff>
      <xdr:row>36</xdr:row>
      <xdr:rowOff>129729</xdr:rowOff>
    </xdr:from>
    <xdr:ext cx="762000" cy="259045"/>
    <xdr:sp macro="" textlink="">
      <xdr:nvSpPr>
        <xdr:cNvPr id="119" name="テキスト ボックス 118">
          <a:extLst>
            <a:ext uri="{FF2B5EF4-FFF2-40B4-BE49-F238E27FC236}">
              <a16:creationId xmlns:a16="http://schemas.microsoft.com/office/drawing/2014/main" id="{00000000-0008-0000-0500-000077000000}"/>
            </a:ext>
          </a:extLst>
        </xdr:cNvPr>
        <xdr:cNvSpPr txBox="1"/>
      </xdr:nvSpPr>
      <xdr:spPr>
        <a:xfrm>
          <a:off x="3924300" y="708297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-7,476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50800</xdr:colOff>
      <xdr:row>38</xdr:row>
      <xdr:rowOff>84069</xdr:rowOff>
    </xdr:from>
    <xdr:to>
      <xdr:col>18</xdr:col>
      <xdr:colOff>177800</xdr:colOff>
      <xdr:row>38</xdr:row>
      <xdr:rowOff>85669</xdr:rowOff>
    </xdr:to>
    <xdr:cxnSp macro="">
      <xdr:nvCxnSpPr>
        <xdr:cNvPr id="120" name="直線コネクタ 119">
          <a:extLst>
            <a:ext uri="{FF2B5EF4-FFF2-40B4-BE49-F238E27FC236}">
              <a16:creationId xmlns:a16="http://schemas.microsoft.com/office/drawing/2014/main" id="{00000000-0008-0000-0500-000078000000}"/>
            </a:ext>
          </a:extLst>
        </xdr:cNvPr>
        <xdr:cNvCxnSpPr/>
      </xdr:nvCxnSpPr>
      <xdr:spPr bwMode="auto">
        <a:xfrm flipV="1">
          <a:off x="2908300" y="7551669"/>
          <a:ext cx="698500" cy="1600"/>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18</xdr:col>
      <xdr:colOff>127000</xdr:colOff>
      <xdr:row>37</xdr:row>
      <xdr:rowOff>197358</xdr:rowOff>
    </xdr:from>
    <xdr:to>
      <xdr:col>19</xdr:col>
      <xdr:colOff>38100</xdr:colOff>
      <xdr:row>37</xdr:row>
      <xdr:rowOff>298958</xdr:rowOff>
    </xdr:to>
    <xdr:sp macro="" textlink="">
      <xdr:nvSpPr>
        <xdr:cNvPr id="121" name="フローチャート: 判断 120">
          <a:extLst>
            <a:ext uri="{FF2B5EF4-FFF2-40B4-BE49-F238E27FC236}">
              <a16:creationId xmlns:a16="http://schemas.microsoft.com/office/drawing/2014/main" id="{00000000-0008-0000-0500-000079000000}"/>
            </a:ext>
          </a:extLst>
        </xdr:cNvPr>
        <xdr:cNvSpPr/>
      </xdr:nvSpPr>
      <xdr:spPr bwMode="auto">
        <a:xfrm>
          <a:off x="3556000" y="7322058"/>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16</xdr:col>
      <xdr:colOff>177800</xdr:colOff>
      <xdr:row>36</xdr:row>
      <xdr:rowOff>137685</xdr:rowOff>
    </xdr:from>
    <xdr:ext cx="762000" cy="259045"/>
    <xdr:sp macro="" textlink="">
      <xdr:nvSpPr>
        <xdr:cNvPr id="122" name="テキスト ボックス 121">
          <a:extLst>
            <a:ext uri="{FF2B5EF4-FFF2-40B4-BE49-F238E27FC236}">
              <a16:creationId xmlns:a16="http://schemas.microsoft.com/office/drawing/2014/main" id="{00000000-0008-0000-0500-00007A000000}"/>
            </a:ext>
          </a:extLst>
        </xdr:cNvPr>
        <xdr:cNvSpPr txBox="1"/>
      </xdr:nvSpPr>
      <xdr:spPr>
        <a:xfrm>
          <a:off x="3225800" y="709093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-7,650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37</xdr:row>
      <xdr:rowOff>225568</xdr:rowOff>
    </xdr:from>
    <xdr:to>
      <xdr:col>15</xdr:col>
      <xdr:colOff>101600</xdr:colOff>
      <xdr:row>37</xdr:row>
      <xdr:rowOff>327168</xdr:rowOff>
    </xdr:to>
    <xdr:sp macro="" textlink="">
      <xdr:nvSpPr>
        <xdr:cNvPr id="123" name="フローチャート: 判断 122">
          <a:extLst>
            <a:ext uri="{FF2B5EF4-FFF2-40B4-BE49-F238E27FC236}">
              <a16:creationId xmlns:a16="http://schemas.microsoft.com/office/drawing/2014/main" id="{00000000-0008-0000-0500-00007B000000}"/>
            </a:ext>
          </a:extLst>
        </xdr:cNvPr>
        <xdr:cNvSpPr/>
      </xdr:nvSpPr>
      <xdr:spPr bwMode="auto">
        <a:xfrm>
          <a:off x="2857500" y="7350268"/>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13</xdr:col>
      <xdr:colOff>50800</xdr:colOff>
      <xdr:row>36</xdr:row>
      <xdr:rowOff>165895</xdr:rowOff>
    </xdr:from>
    <xdr:ext cx="762000" cy="259045"/>
    <xdr:sp macro="" textlink="">
      <xdr:nvSpPr>
        <xdr:cNvPr id="124" name="テキスト ボックス 123">
          <a:extLst>
            <a:ext uri="{FF2B5EF4-FFF2-40B4-BE49-F238E27FC236}">
              <a16:creationId xmlns:a16="http://schemas.microsoft.com/office/drawing/2014/main" id="{00000000-0008-0000-0500-00007C000000}"/>
            </a:ext>
          </a:extLst>
        </xdr:cNvPr>
        <xdr:cNvSpPr txBox="1"/>
      </xdr:nvSpPr>
      <xdr:spPr>
        <a:xfrm>
          <a:off x="2527300" y="711914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-8,267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28</xdr:col>
      <xdr:colOff>139700</xdr:colOff>
      <xdr:row>39</xdr:row>
      <xdr:rowOff>321327</xdr:rowOff>
    </xdr:from>
    <xdr:ext cx="762000" cy="259045"/>
    <xdr:sp macro="" textlink="">
      <xdr:nvSpPr>
        <xdr:cNvPr id="125" name="テキスト ボックス 124">
          <a:extLst>
            <a:ext uri="{FF2B5EF4-FFF2-40B4-BE49-F238E27FC236}">
              <a16:creationId xmlns:a16="http://schemas.microsoft.com/office/drawing/2014/main" id="{00000000-0008-0000-0500-00007D000000}"/>
            </a:ext>
          </a:extLst>
        </xdr:cNvPr>
        <xdr:cNvSpPr txBox="1"/>
      </xdr:nvSpPr>
      <xdr:spPr>
        <a:xfrm>
          <a:off x="54737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25</xdr:col>
      <xdr:colOff>63500</xdr:colOff>
      <xdr:row>39</xdr:row>
      <xdr:rowOff>321327</xdr:rowOff>
    </xdr:from>
    <xdr:ext cx="762000" cy="259045"/>
    <xdr:sp macro="" textlink="">
      <xdr:nvSpPr>
        <xdr:cNvPr id="126" name="テキスト ボックス 125">
          <a:extLst>
            <a:ext uri="{FF2B5EF4-FFF2-40B4-BE49-F238E27FC236}">
              <a16:creationId xmlns:a16="http://schemas.microsoft.com/office/drawing/2014/main" id="{00000000-0008-0000-0500-00007E000000}"/>
            </a:ext>
          </a:extLst>
        </xdr:cNvPr>
        <xdr:cNvSpPr txBox="1"/>
      </xdr:nvSpPr>
      <xdr:spPr>
        <a:xfrm>
          <a:off x="48260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21</xdr:col>
      <xdr:colOff>127000</xdr:colOff>
      <xdr:row>39</xdr:row>
      <xdr:rowOff>321327</xdr:rowOff>
    </xdr:from>
    <xdr:ext cx="762000" cy="259045"/>
    <xdr:sp macro="" textlink="">
      <xdr:nvSpPr>
        <xdr:cNvPr id="127" name="テキスト ボックス 126">
          <a:extLst>
            <a:ext uri="{FF2B5EF4-FFF2-40B4-BE49-F238E27FC236}">
              <a16:creationId xmlns:a16="http://schemas.microsoft.com/office/drawing/2014/main" id="{00000000-0008-0000-0500-00007F000000}"/>
            </a:ext>
          </a:extLst>
        </xdr:cNvPr>
        <xdr:cNvSpPr txBox="1"/>
      </xdr:nvSpPr>
      <xdr:spPr>
        <a:xfrm>
          <a:off x="41275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0</xdr:colOff>
      <xdr:row>39</xdr:row>
      <xdr:rowOff>321327</xdr:rowOff>
    </xdr:from>
    <xdr:ext cx="762000" cy="259045"/>
    <xdr:sp macro="" textlink="">
      <xdr:nvSpPr>
        <xdr:cNvPr id="128" name="テキスト ボックス 127">
          <a:extLst>
            <a:ext uri="{FF2B5EF4-FFF2-40B4-BE49-F238E27FC236}">
              <a16:creationId xmlns:a16="http://schemas.microsoft.com/office/drawing/2014/main" id="{00000000-0008-0000-0500-000080000000}"/>
            </a:ext>
          </a:extLst>
        </xdr:cNvPr>
        <xdr:cNvSpPr txBox="1"/>
      </xdr:nvSpPr>
      <xdr:spPr>
        <a:xfrm>
          <a:off x="34290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63500</xdr:colOff>
      <xdr:row>39</xdr:row>
      <xdr:rowOff>321327</xdr:rowOff>
    </xdr:from>
    <xdr:ext cx="762000" cy="259045"/>
    <xdr:sp macro="" textlink="">
      <xdr:nvSpPr>
        <xdr:cNvPr id="129" name="テキスト ボックス 128">
          <a:extLst>
            <a:ext uri="{FF2B5EF4-FFF2-40B4-BE49-F238E27FC236}">
              <a16:creationId xmlns:a16="http://schemas.microsoft.com/office/drawing/2014/main" id="{00000000-0008-0000-0500-000081000000}"/>
            </a:ext>
          </a:extLst>
        </xdr:cNvPr>
        <xdr:cNvSpPr txBox="1"/>
      </xdr:nvSpPr>
      <xdr:spPr>
        <a:xfrm>
          <a:off x="27305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76200</xdr:colOff>
      <xdr:row>37</xdr:row>
      <xdr:rowOff>253182</xdr:rowOff>
    </xdr:from>
    <xdr:to>
      <xdr:col>29</xdr:col>
      <xdr:colOff>177800</xdr:colOff>
      <xdr:row>38</xdr:row>
      <xdr:rowOff>11882</xdr:rowOff>
    </xdr:to>
    <xdr:sp macro="" textlink="">
      <xdr:nvSpPr>
        <xdr:cNvPr id="130" name="楕円 129">
          <a:extLst>
            <a:ext uri="{FF2B5EF4-FFF2-40B4-BE49-F238E27FC236}">
              <a16:creationId xmlns:a16="http://schemas.microsoft.com/office/drawing/2014/main" id="{00000000-0008-0000-0500-000082000000}"/>
            </a:ext>
          </a:extLst>
        </xdr:cNvPr>
        <xdr:cNvSpPr/>
      </xdr:nvSpPr>
      <xdr:spPr bwMode="auto">
        <a:xfrm>
          <a:off x="5600700" y="7377882"/>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30</xdr:col>
      <xdr:colOff>25400</xdr:colOff>
      <xdr:row>37</xdr:row>
      <xdr:rowOff>161759</xdr:rowOff>
    </xdr:from>
    <xdr:ext cx="762000" cy="259045"/>
    <xdr:sp macro="" textlink="">
      <xdr:nvSpPr>
        <xdr:cNvPr id="131" name="人口1人当たり決算額の推移該当値テキスト445">
          <a:extLst>
            <a:ext uri="{FF2B5EF4-FFF2-40B4-BE49-F238E27FC236}">
              <a16:creationId xmlns:a16="http://schemas.microsoft.com/office/drawing/2014/main" id="{00000000-0008-0000-0500-000083000000}"/>
            </a:ext>
          </a:extLst>
        </xdr:cNvPr>
        <xdr:cNvSpPr txBox="1"/>
      </xdr:nvSpPr>
      <xdr:spPr>
        <a:xfrm>
          <a:off x="5740400" y="728645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-8,871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26</xdr:col>
      <xdr:colOff>0</xdr:colOff>
      <xdr:row>37</xdr:row>
      <xdr:rowOff>324459</xdr:rowOff>
    </xdr:from>
    <xdr:to>
      <xdr:col>26</xdr:col>
      <xdr:colOff>101600</xdr:colOff>
      <xdr:row>38</xdr:row>
      <xdr:rowOff>83159</xdr:rowOff>
    </xdr:to>
    <xdr:sp macro="" textlink="">
      <xdr:nvSpPr>
        <xdr:cNvPr id="132" name="楕円 131">
          <a:extLst>
            <a:ext uri="{FF2B5EF4-FFF2-40B4-BE49-F238E27FC236}">
              <a16:creationId xmlns:a16="http://schemas.microsoft.com/office/drawing/2014/main" id="{00000000-0008-0000-0500-000084000000}"/>
            </a:ext>
          </a:extLst>
        </xdr:cNvPr>
        <xdr:cNvSpPr/>
      </xdr:nvSpPr>
      <xdr:spPr bwMode="auto">
        <a:xfrm>
          <a:off x="4953000" y="7449159"/>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24</xdr:col>
      <xdr:colOff>50800</xdr:colOff>
      <xdr:row>38</xdr:row>
      <xdr:rowOff>67936</xdr:rowOff>
    </xdr:from>
    <xdr:ext cx="736600" cy="259045"/>
    <xdr:sp macro="" textlink="">
      <xdr:nvSpPr>
        <xdr:cNvPr id="133" name="テキスト ボックス 132">
          <a:extLst>
            <a:ext uri="{FF2B5EF4-FFF2-40B4-BE49-F238E27FC236}">
              <a16:creationId xmlns:a16="http://schemas.microsoft.com/office/drawing/2014/main" id="{00000000-0008-0000-0500-000085000000}"/>
            </a:ext>
          </a:extLst>
        </xdr:cNvPr>
        <xdr:cNvSpPr txBox="1"/>
      </xdr:nvSpPr>
      <xdr:spPr>
        <a:xfrm>
          <a:off x="4622800" y="7535536"/>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-10,430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22</xdr:col>
      <xdr:colOff>63500</xdr:colOff>
      <xdr:row>38</xdr:row>
      <xdr:rowOff>21244</xdr:rowOff>
    </xdr:from>
    <xdr:to>
      <xdr:col>22</xdr:col>
      <xdr:colOff>165100</xdr:colOff>
      <xdr:row>38</xdr:row>
      <xdr:rowOff>122844</xdr:rowOff>
    </xdr:to>
    <xdr:sp macro="" textlink="">
      <xdr:nvSpPr>
        <xdr:cNvPr id="134" name="楕円 133">
          <a:extLst>
            <a:ext uri="{FF2B5EF4-FFF2-40B4-BE49-F238E27FC236}">
              <a16:creationId xmlns:a16="http://schemas.microsoft.com/office/drawing/2014/main" id="{00000000-0008-0000-0500-000086000000}"/>
            </a:ext>
          </a:extLst>
        </xdr:cNvPr>
        <xdr:cNvSpPr/>
      </xdr:nvSpPr>
      <xdr:spPr bwMode="auto">
        <a:xfrm>
          <a:off x="4254500" y="7488844"/>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20</xdr:col>
      <xdr:colOff>114300</xdr:colOff>
      <xdr:row>38</xdr:row>
      <xdr:rowOff>107621</xdr:rowOff>
    </xdr:from>
    <xdr:ext cx="762000" cy="259045"/>
    <xdr:sp macro="" textlink="">
      <xdr:nvSpPr>
        <xdr:cNvPr id="135" name="テキスト ボックス 134">
          <a:extLst>
            <a:ext uri="{FF2B5EF4-FFF2-40B4-BE49-F238E27FC236}">
              <a16:creationId xmlns:a16="http://schemas.microsoft.com/office/drawing/2014/main" id="{00000000-0008-0000-0500-000087000000}"/>
            </a:ext>
          </a:extLst>
        </xdr:cNvPr>
        <xdr:cNvSpPr txBox="1"/>
      </xdr:nvSpPr>
      <xdr:spPr>
        <a:xfrm>
          <a:off x="3924300" y="757522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-11,298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18</xdr:col>
      <xdr:colOff>127000</xdr:colOff>
      <xdr:row>38</xdr:row>
      <xdr:rowOff>33269</xdr:rowOff>
    </xdr:from>
    <xdr:to>
      <xdr:col>19</xdr:col>
      <xdr:colOff>38100</xdr:colOff>
      <xdr:row>38</xdr:row>
      <xdr:rowOff>134869</xdr:rowOff>
    </xdr:to>
    <xdr:sp macro="" textlink="">
      <xdr:nvSpPr>
        <xdr:cNvPr id="136" name="楕円 135">
          <a:extLst>
            <a:ext uri="{FF2B5EF4-FFF2-40B4-BE49-F238E27FC236}">
              <a16:creationId xmlns:a16="http://schemas.microsoft.com/office/drawing/2014/main" id="{00000000-0008-0000-0500-000088000000}"/>
            </a:ext>
          </a:extLst>
        </xdr:cNvPr>
        <xdr:cNvSpPr/>
      </xdr:nvSpPr>
      <xdr:spPr bwMode="auto">
        <a:xfrm>
          <a:off x="3556000" y="7500869"/>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16</xdr:col>
      <xdr:colOff>177800</xdr:colOff>
      <xdr:row>38</xdr:row>
      <xdr:rowOff>119646</xdr:rowOff>
    </xdr:from>
    <xdr:ext cx="762000" cy="259045"/>
    <xdr:sp macro="" textlink="">
      <xdr:nvSpPr>
        <xdr:cNvPr id="137" name="テキスト ボックス 136">
          <a:extLst>
            <a:ext uri="{FF2B5EF4-FFF2-40B4-BE49-F238E27FC236}">
              <a16:creationId xmlns:a16="http://schemas.microsoft.com/office/drawing/2014/main" id="{00000000-0008-0000-0500-000089000000}"/>
            </a:ext>
          </a:extLst>
        </xdr:cNvPr>
        <xdr:cNvSpPr txBox="1"/>
      </xdr:nvSpPr>
      <xdr:spPr>
        <a:xfrm>
          <a:off x="3225800" y="758724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-11,561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38</xdr:row>
      <xdr:rowOff>34869</xdr:rowOff>
    </xdr:from>
    <xdr:to>
      <xdr:col>15</xdr:col>
      <xdr:colOff>101600</xdr:colOff>
      <xdr:row>38</xdr:row>
      <xdr:rowOff>136469</xdr:rowOff>
    </xdr:to>
    <xdr:sp macro="" textlink="">
      <xdr:nvSpPr>
        <xdr:cNvPr id="138" name="楕円 137">
          <a:extLst>
            <a:ext uri="{FF2B5EF4-FFF2-40B4-BE49-F238E27FC236}">
              <a16:creationId xmlns:a16="http://schemas.microsoft.com/office/drawing/2014/main" id="{00000000-0008-0000-0500-00008A000000}"/>
            </a:ext>
          </a:extLst>
        </xdr:cNvPr>
        <xdr:cNvSpPr/>
      </xdr:nvSpPr>
      <xdr:spPr bwMode="auto">
        <a:xfrm>
          <a:off x="2857500" y="7502469"/>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13</xdr:col>
      <xdr:colOff>50800</xdr:colOff>
      <xdr:row>38</xdr:row>
      <xdr:rowOff>121246</xdr:rowOff>
    </xdr:from>
    <xdr:ext cx="762000" cy="259045"/>
    <xdr:sp macro="" textlink="">
      <xdr:nvSpPr>
        <xdr:cNvPr id="139" name="テキスト ボックス 138">
          <a:extLst>
            <a:ext uri="{FF2B5EF4-FFF2-40B4-BE49-F238E27FC236}">
              <a16:creationId xmlns:a16="http://schemas.microsoft.com/office/drawing/2014/main" id="{00000000-0008-0000-0500-00008B000000}"/>
            </a:ext>
          </a:extLst>
        </xdr:cNvPr>
        <xdr:cNvSpPr txBox="1"/>
      </xdr:nvSpPr>
      <xdr:spPr>
        <a:xfrm>
          <a:off x="2527300" y="758884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-11,596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wsDr>
</file>

<file path=xl/drawings/drawing5.xml><?xml version="1.0" encoding="utf-8"?>
<c:userShapes xmlns:c="http://schemas.openxmlformats.org/drawingml/2006/chart">
  <cdr:relSizeAnchor xmlns:cdr="http://schemas.openxmlformats.org/drawingml/2006/chartDrawing">
    <cdr:from>
      <cdr:x>0.17447</cdr:x>
      <cdr:y>0.02596</cdr:y>
    </cdr:from>
    <cdr:to>
      <cdr:x>0.98117</cdr:x>
      <cdr:y>0.114</cdr:y>
    </cdr:to>
    <cdr:sp macro="" textlink="">
      <cdr:nvSpPr>
        <cdr:cNvPr id="117761" name="Rectangle 1"/>
        <cdr:cNvSpPr>
          <a:spLocks xmlns:a="http://schemas.openxmlformats.org/drawingml/2006/main" noChangeArrowheads="1"/>
        </cdr:cNvSpPr>
      </cdr:nvSpPr>
      <cdr:spPr bwMode="auto">
        <a:xfrm xmlns:a="http://schemas.openxmlformats.org/drawingml/2006/main">
          <a:off x="925505" y="79089"/>
          <a:ext cx="4264509" cy="257432"/>
        </a:xfrm>
        <a:prstGeom xmlns:a="http://schemas.openxmlformats.org/drawingml/2006/main" prst="rect">
          <a:avLst/>
        </a:prstGeom>
        <a:solidFill xmlns:a="http://schemas.openxmlformats.org/drawingml/2006/main">
          <a:srgbClr val="FFFFFF"/>
        </a:solidFill>
        <a:ln xmlns:a="http://schemas.openxmlformats.org/drawingml/2006/main" w="9525" algn="ctr">
          <a:solidFill>
            <a:srgbClr val="000000"/>
          </a:solidFill>
          <a:miter lim="800000"/>
          <a:headEnd/>
          <a:tailEnd/>
        </a:ln>
        <a:effectLst xmlns:a="http://schemas.openxmlformats.org/drawingml/2006/main"/>
      </cdr:spPr>
      <cdr:txBody>
        <a:bodyPr xmlns:a="http://schemas.openxmlformats.org/drawingml/2006/main" vertOverflow="clip" wrap="square" lIns="27432" tIns="18288" rIns="27432" bIns="18288" anchor="ctr" upright="1"/>
        <a:lstStyle xmlns:a="http://schemas.openxmlformats.org/drawingml/2006/main"/>
        <a:p xmlns:a="http://schemas.openxmlformats.org/drawingml/2006/main">
          <a:pPr algn="ctr" rtl="0">
            <a:defRPr sz="1000"/>
          </a:pPr>
          <a:r>
            <a:rPr lang="ja-JP" altLang="en-US" sz="1100" b="0" i="0" u="none" strike="noStrike" baseline="0">
              <a:solidFill>
                <a:srgbClr val="000000"/>
              </a:solidFill>
              <a:latin typeface="ＭＳ Ｐゴシック"/>
              <a:ea typeface="ＭＳ Ｐゴシック"/>
            </a:rPr>
            <a:t>人口</a:t>
          </a:r>
          <a:r>
            <a:rPr lang="en-US" altLang="ja-JP" sz="1100" b="0" i="0" u="none" strike="noStrike" baseline="0">
              <a:solidFill>
                <a:srgbClr val="000000"/>
              </a:solidFill>
              <a:latin typeface="ＭＳ Ｐゴシック"/>
              <a:ea typeface="ＭＳ Ｐゴシック"/>
            </a:rPr>
            <a:t>1</a:t>
          </a:r>
          <a:r>
            <a:rPr lang="ja-JP" altLang="en-US" sz="1100" b="0" i="0" u="none" strike="noStrike" baseline="0">
              <a:solidFill>
                <a:srgbClr val="000000"/>
              </a:solidFill>
              <a:latin typeface="ＭＳ Ｐゴシック"/>
              <a:ea typeface="ＭＳ Ｐゴシック"/>
            </a:rPr>
            <a:t>人当たり決算額の推移</a:t>
          </a:r>
        </a:p>
      </cdr:txBody>
    </cdr:sp>
  </cdr:relSizeAnchor>
</c:userShapes>
</file>

<file path=xl/drawings/drawing6.xml><?xml version="1.0" encoding="utf-8"?>
<xdr:wsDr xmlns:xdr="http://schemas.openxmlformats.org/drawingml/2006/spreadsheetDrawing" xmlns:a="http://schemas.openxmlformats.org/drawingml/2006/main">
  <xdr:twoCellAnchor>
    <xdr:from>
      <xdr:col>3</xdr:col>
      <xdr:colOff>63500</xdr:colOff>
      <xdr:row>0</xdr:row>
      <xdr:rowOff>127000</xdr:rowOff>
    </xdr:from>
    <xdr:to>
      <xdr:col>70</xdr:col>
      <xdr:colOff>0</xdr:colOff>
      <xdr:row>4</xdr:row>
      <xdr:rowOff>76200</xdr:rowOff>
    </xdr:to>
    <xdr:sp macro="" textlink="">
      <xdr:nvSpPr>
        <xdr:cNvPr id="2" name="正方形/長方形 1">
          <a:extLst>
            <a:ext uri="{FF2B5EF4-FFF2-40B4-BE49-F238E27FC236}">
              <a16:creationId xmlns:a16="http://schemas.microsoft.com/office/drawing/2014/main" id="{00000000-0008-0000-0600-000002000000}"/>
            </a:ext>
          </a:extLst>
        </xdr:cNvPr>
        <xdr:cNvSpPr/>
      </xdr:nvSpPr>
      <xdr:spPr>
        <a:xfrm>
          <a:off x="635000" y="127000"/>
          <a:ext cx="1270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5</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）市町村性質別歳出決算分析表（住民一人当たりのコスト）</a:t>
          </a:r>
        </a:p>
      </xdr:txBody>
    </xdr:sp>
    <xdr:clientData/>
  </xdr:twoCellAnchor>
  <xdr:twoCellAnchor>
    <xdr:from>
      <xdr:col>100</xdr:col>
      <xdr:colOff>0</xdr:colOff>
      <xdr:row>1</xdr:row>
      <xdr:rowOff>19050</xdr:rowOff>
    </xdr:from>
    <xdr:to>
      <xdr:col>120</xdr:col>
      <xdr:colOff>114300</xdr:colOff>
      <xdr:row>4</xdr:row>
      <xdr:rowOff>63500</xdr:rowOff>
    </xdr:to>
    <xdr:sp macro="" textlink="">
      <xdr:nvSpPr>
        <xdr:cNvPr id="3" name="正方形/長方形 2">
          <a:extLst>
            <a:ext uri="{FF2B5EF4-FFF2-40B4-BE49-F238E27FC236}">
              <a16:creationId xmlns:a16="http://schemas.microsoft.com/office/drawing/2014/main" id="{00000000-0008-0000-0600-000003000000}"/>
            </a:ext>
          </a:extLst>
        </xdr:cNvPr>
        <xdr:cNvSpPr/>
      </xdr:nvSpPr>
      <xdr:spPr>
        <a:xfrm>
          <a:off x="19050000" y="190500"/>
          <a:ext cx="392430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19050</xdr:colOff>
      <xdr:row>1</xdr:row>
      <xdr:rowOff>44450</xdr:rowOff>
    </xdr:from>
    <xdr:to>
      <xdr:col>120</xdr:col>
      <xdr:colOff>88900</xdr:colOff>
      <xdr:row>4</xdr:row>
      <xdr:rowOff>38100</xdr:rowOff>
    </xdr:to>
    <xdr:sp macro="" textlink="">
      <xdr:nvSpPr>
        <xdr:cNvPr id="4" name="正方形/長方形 3">
          <a:extLst>
            <a:ext uri="{FF2B5EF4-FFF2-40B4-BE49-F238E27FC236}">
              <a16:creationId xmlns:a16="http://schemas.microsoft.com/office/drawing/2014/main" id="{00000000-0008-0000-0600-000004000000}"/>
            </a:ext>
          </a:extLst>
        </xdr:cNvPr>
        <xdr:cNvSpPr/>
      </xdr:nvSpPr>
      <xdr:spPr>
        <a:xfrm>
          <a:off x="19069050" y="215900"/>
          <a:ext cx="387985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44450</xdr:colOff>
      <xdr:row>1</xdr:row>
      <xdr:rowOff>69850</xdr:rowOff>
    </xdr:from>
    <xdr:to>
      <xdr:col>120</xdr:col>
      <xdr:colOff>57150</xdr:colOff>
      <xdr:row>4</xdr:row>
      <xdr:rowOff>0</xdr:rowOff>
    </xdr:to>
    <xdr:sp macro="" textlink="">
      <xdr:nvSpPr>
        <xdr:cNvPr id="5" name="正方形/長方形 4">
          <a:extLst>
            <a:ext uri="{FF2B5EF4-FFF2-40B4-BE49-F238E27FC236}">
              <a16:creationId xmlns:a16="http://schemas.microsoft.com/office/drawing/2014/main" id="{00000000-0008-0000-0600-000005000000}"/>
            </a:ext>
          </a:extLst>
        </xdr:cNvPr>
        <xdr:cNvSpPr/>
      </xdr:nvSpPr>
      <xdr:spPr>
        <a:xfrm>
          <a:off x="19094450" y="241300"/>
          <a:ext cx="3822700" cy="4445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東京都文京区</a:t>
          </a:r>
        </a:p>
      </xdr:txBody>
    </xdr:sp>
    <xdr:clientData/>
  </xdr:twoCellAnchor>
  <xdr:twoCellAnchor>
    <xdr:from>
      <xdr:col>85</xdr:col>
      <xdr:colOff>63500</xdr:colOff>
      <xdr:row>1</xdr:row>
      <xdr:rowOff>19050</xdr:rowOff>
    </xdr:from>
    <xdr:to>
      <xdr:col>99</xdr:col>
      <xdr:colOff>57150</xdr:colOff>
      <xdr:row>4</xdr:row>
      <xdr:rowOff>63500</xdr:rowOff>
    </xdr:to>
    <xdr:sp macro="" textlink="">
      <xdr:nvSpPr>
        <xdr:cNvPr id="6" name="正方形/長方形 5">
          <a:extLst>
            <a:ext uri="{FF2B5EF4-FFF2-40B4-BE49-F238E27FC236}">
              <a16:creationId xmlns:a16="http://schemas.microsoft.com/office/drawing/2014/main" id="{00000000-0008-0000-0600-000006000000}"/>
            </a:ext>
          </a:extLst>
        </xdr:cNvPr>
        <xdr:cNvSpPr/>
      </xdr:nvSpPr>
      <xdr:spPr>
        <a:xfrm>
          <a:off x="16256000" y="1905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88900</xdr:colOff>
      <xdr:row>1</xdr:row>
      <xdr:rowOff>44450</xdr:rowOff>
    </xdr:from>
    <xdr:to>
      <xdr:col>99</xdr:col>
      <xdr:colOff>38100</xdr:colOff>
      <xdr:row>4</xdr:row>
      <xdr:rowOff>38100</xdr:rowOff>
    </xdr:to>
    <xdr:sp macro="" textlink="">
      <xdr:nvSpPr>
        <xdr:cNvPr id="7" name="正方形/長方形 6">
          <a:extLst>
            <a:ext uri="{FF2B5EF4-FFF2-40B4-BE49-F238E27FC236}">
              <a16:creationId xmlns:a16="http://schemas.microsoft.com/office/drawing/2014/main" id="{00000000-0008-0000-0600-000007000000}"/>
            </a:ext>
          </a:extLst>
        </xdr:cNvPr>
        <xdr:cNvSpPr/>
      </xdr:nvSpPr>
      <xdr:spPr>
        <a:xfrm>
          <a:off x="16281400" y="2159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114300</xdr:colOff>
      <xdr:row>1</xdr:row>
      <xdr:rowOff>69850</xdr:rowOff>
    </xdr:from>
    <xdr:to>
      <xdr:col>99</xdr:col>
      <xdr:colOff>6350</xdr:colOff>
      <xdr:row>4</xdr:row>
      <xdr:rowOff>12700</xdr:rowOff>
    </xdr:to>
    <xdr:sp macro="" textlink="">
      <xdr:nvSpPr>
        <xdr:cNvPr id="8" name="正方形/長方形 7">
          <a:extLst>
            <a:ext uri="{FF2B5EF4-FFF2-40B4-BE49-F238E27FC236}">
              <a16:creationId xmlns:a16="http://schemas.microsoft.com/office/drawing/2014/main" id="{00000000-0008-0000-0600-000008000000}"/>
            </a:ext>
          </a:extLst>
        </xdr:cNvPr>
        <xdr:cNvSpPr/>
      </xdr:nvSpPr>
      <xdr:spPr>
        <a:xfrm>
          <a:off x="16306800" y="2413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令和</a:t>
          </a:r>
          <a:r>
            <a:rPr kumimoji="1" lang="en-US" altLang="ja-JP" sz="2000" b="1">
              <a:solidFill>
                <a:srgbClr val="FFFFFF"/>
              </a:solidFill>
              <a:latin typeface="ＭＳ ゴシック" panose="020B0609070205080204" pitchFamily="49" charset="-128"/>
              <a:ea typeface="ＭＳ ゴシック" panose="020B0609070205080204" pitchFamily="49" charset="-128"/>
            </a:rPr>
            <a:t>5</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4</xdr:col>
      <xdr:colOff>0</xdr:colOff>
      <xdr:row>5</xdr:row>
      <xdr:rowOff>31750</xdr:rowOff>
    </xdr:from>
    <xdr:to>
      <xdr:col>57</xdr:col>
      <xdr:colOff>0</xdr:colOff>
      <xdr:row>15</xdr:row>
      <xdr:rowOff>95250</xdr:rowOff>
    </xdr:to>
    <xdr:sp macro="" textlink="">
      <xdr:nvSpPr>
        <xdr:cNvPr id="9" name="正方形/長方形 8">
          <a:extLst>
            <a:ext uri="{FF2B5EF4-FFF2-40B4-BE49-F238E27FC236}">
              <a16:creationId xmlns:a16="http://schemas.microsoft.com/office/drawing/2014/main" id="{00000000-0008-0000-0600-000009000000}"/>
            </a:ext>
          </a:extLst>
        </xdr:cNvPr>
        <xdr:cNvSpPr/>
      </xdr:nvSpPr>
      <xdr:spPr>
        <a:xfrm>
          <a:off x="762000" y="889000"/>
          <a:ext cx="10096500" cy="177800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127000</xdr:colOff>
      <xdr:row>5</xdr:row>
      <xdr:rowOff>63500</xdr:rowOff>
    </xdr:from>
    <xdr:to>
      <xdr:col>12</xdr:col>
      <xdr:colOff>0</xdr:colOff>
      <xdr:row>15</xdr:row>
      <xdr:rowOff>63500</xdr:rowOff>
    </xdr:to>
    <xdr:sp macro="" textlink="">
      <xdr:nvSpPr>
        <xdr:cNvPr id="10" name="正方形/長方形 9">
          <a:extLst>
            <a:ext uri="{FF2B5EF4-FFF2-40B4-BE49-F238E27FC236}">
              <a16:creationId xmlns:a16="http://schemas.microsoft.com/office/drawing/2014/main" id="{00000000-0008-0000-0600-00000A000000}"/>
            </a:ext>
          </a:extLst>
        </xdr:cNvPr>
        <xdr:cNvSpPr/>
      </xdr:nvSpPr>
      <xdr:spPr>
        <a:xfrm>
          <a:off x="889000" y="9207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11</xdr:col>
      <xdr:colOff>127000</xdr:colOff>
      <xdr:row>5</xdr:row>
      <xdr:rowOff>63500</xdr:rowOff>
    </xdr:from>
    <xdr:to>
      <xdr:col>19</xdr:col>
      <xdr:colOff>25400</xdr:colOff>
      <xdr:row>15</xdr:row>
      <xdr:rowOff>63500</xdr:rowOff>
    </xdr:to>
    <xdr:sp macro="" textlink="">
      <xdr:nvSpPr>
        <xdr:cNvPr id="11" name="正方形/長方形 10">
          <a:extLst>
            <a:ext uri="{FF2B5EF4-FFF2-40B4-BE49-F238E27FC236}">
              <a16:creationId xmlns:a16="http://schemas.microsoft.com/office/drawing/2014/main" id="{00000000-0008-0000-0600-00000B000000}"/>
            </a:ext>
          </a:extLst>
        </xdr:cNvPr>
        <xdr:cNvSpPr/>
      </xdr:nvSpPr>
      <xdr:spPr>
        <a:xfrm>
          <a:off x="2222500" y="920750"/>
          <a:ext cx="14224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232,177
218,141
11.29
123,878,869
117,981,176
5,544,345
69,511,885
9,194,912</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18</xdr:col>
      <xdr:colOff>127000</xdr:colOff>
      <xdr:row>5</xdr:row>
      <xdr:rowOff>63500</xdr:rowOff>
    </xdr:from>
    <xdr:to>
      <xdr:col>26</xdr:col>
      <xdr:colOff>127000</xdr:colOff>
      <xdr:row>15</xdr:row>
      <xdr:rowOff>63500</xdr:rowOff>
    </xdr:to>
    <xdr:sp macro="" textlink="">
      <xdr:nvSpPr>
        <xdr:cNvPr id="12" name="正方形/長方形 11">
          <a:extLst>
            <a:ext uri="{FF2B5EF4-FFF2-40B4-BE49-F238E27FC236}">
              <a16:creationId xmlns:a16="http://schemas.microsoft.com/office/drawing/2014/main" id="{00000000-0008-0000-0600-00000C000000}"/>
            </a:ext>
          </a:extLst>
        </xdr:cNvPr>
        <xdr:cNvSpPr/>
      </xdr:nvSpPr>
      <xdr:spPr>
        <a:xfrm>
          <a:off x="3556000" y="9207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(R6.1.1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(R6.1.1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26</xdr:col>
      <xdr:colOff>127000</xdr:colOff>
      <xdr:row>5</xdr:row>
      <xdr:rowOff>82550</xdr:rowOff>
    </xdr:from>
    <xdr:to>
      <xdr:col>37</xdr:col>
      <xdr:colOff>63500</xdr:colOff>
      <xdr:row>10</xdr:row>
      <xdr:rowOff>165100</xdr:rowOff>
    </xdr:to>
    <xdr:sp macro="" textlink="">
      <xdr:nvSpPr>
        <xdr:cNvPr id="13" name="正方形/長方形 12">
          <a:extLst>
            <a:ext uri="{FF2B5EF4-FFF2-40B4-BE49-F238E27FC236}">
              <a16:creationId xmlns:a16="http://schemas.microsoft.com/office/drawing/2014/main" id="{00000000-0008-0000-0600-00000D000000}"/>
            </a:ext>
          </a:extLst>
        </xdr:cNvPr>
        <xdr:cNvSpPr/>
      </xdr:nvSpPr>
      <xdr:spPr>
        <a:xfrm>
          <a:off x="5080000" y="939800"/>
          <a:ext cx="2032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37</xdr:col>
      <xdr:colOff>63500</xdr:colOff>
      <xdr:row>5</xdr:row>
      <xdr:rowOff>82550</xdr:rowOff>
    </xdr:from>
    <xdr:to>
      <xdr:col>44</xdr:col>
      <xdr:colOff>0</xdr:colOff>
      <xdr:row>10</xdr:row>
      <xdr:rowOff>165100</xdr:rowOff>
    </xdr:to>
    <xdr:sp macro="" textlink="">
      <xdr:nvSpPr>
        <xdr:cNvPr id="14" name="正方形/長方形 13">
          <a:extLst>
            <a:ext uri="{FF2B5EF4-FFF2-40B4-BE49-F238E27FC236}">
              <a16:creationId xmlns:a16="http://schemas.microsoft.com/office/drawing/2014/main" id="{00000000-0008-0000-0600-00000E000000}"/>
            </a:ext>
          </a:extLst>
        </xdr:cNvPr>
        <xdr:cNvSpPr/>
      </xdr:nvSpPr>
      <xdr:spPr>
        <a:xfrm>
          <a:off x="7112000" y="939800"/>
          <a:ext cx="1270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-3.6
-</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44</xdr:col>
      <xdr:colOff>63500</xdr:colOff>
      <xdr:row>5</xdr:row>
      <xdr:rowOff>95250</xdr:rowOff>
    </xdr:from>
    <xdr:to>
      <xdr:col>47</xdr:col>
      <xdr:colOff>127000</xdr:colOff>
      <xdr:row>11</xdr:row>
      <xdr:rowOff>6350</xdr:rowOff>
    </xdr:to>
    <xdr:sp macro="" textlink="">
      <xdr:nvSpPr>
        <xdr:cNvPr id="15" name="正方形/長方形 14">
          <a:extLst>
            <a:ext uri="{FF2B5EF4-FFF2-40B4-BE49-F238E27FC236}">
              <a16:creationId xmlns:a16="http://schemas.microsoft.com/office/drawing/2014/main" id="{00000000-0008-0000-0600-00000F000000}"/>
            </a:ext>
          </a:extLst>
        </xdr:cNvPr>
        <xdr:cNvSpPr/>
      </xdr:nvSpPr>
      <xdr:spPr>
        <a:xfrm>
          <a:off x="8445500" y="952500"/>
          <a:ext cx="635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26</xdr:col>
      <xdr:colOff>127000</xdr:colOff>
      <xdr:row>10</xdr:row>
      <xdr:rowOff>0</xdr:rowOff>
    </xdr:from>
    <xdr:to>
      <xdr:col>37</xdr:col>
      <xdr:colOff>63500</xdr:colOff>
      <xdr:row>13</xdr:row>
      <xdr:rowOff>120650</xdr:rowOff>
    </xdr:to>
    <xdr:sp macro="" textlink="">
      <xdr:nvSpPr>
        <xdr:cNvPr id="16" name="正方形/長方形 15">
          <a:extLst>
            <a:ext uri="{FF2B5EF4-FFF2-40B4-BE49-F238E27FC236}">
              <a16:creationId xmlns:a16="http://schemas.microsoft.com/office/drawing/2014/main" id="{00000000-0008-0000-0600-000010000000}"/>
            </a:ext>
          </a:extLst>
        </xdr:cNvPr>
        <xdr:cNvSpPr/>
      </xdr:nvSpPr>
      <xdr:spPr>
        <a:xfrm>
          <a:off x="5080000" y="1714500"/>
          <a:ext cx="2032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37</xdr:col>
      <xdr:colOff>127000</xdr:colOff>
      <xdr:row>10</xdr:row>
      <xdr:rowOff>0</xdr:rowOff>
    </xdr:from>
    <xdr:to>
      <xdr:col>57</xdr:col>
      <xdr:colOff>127000</xdr:colOff>
      <xdr:row>13</xdr:row>
      <xdr:rowOff>120650</xdr:rowOff>
    </xdr:to>
    <xdr:sp macro="" textlink="">
      <xdr:nvSpPr>
        <xdr:cNvPr id="17" name="正方形/長方形 16">
          <a:extLst>
            <a:ext uri="{FF2B5EF4-FFF2-40B4-BE49-F238E27FC236}">
              <a16:creationId xmlns:a16="http://schemas.microsoft.com/office/drawing/2014/main" id="{00000000-0008-0000-0600-000011000000}"/>
            </a:ext>
          </a:extLst>
        </xdr:cNvPr>
        <xdr:cNvSpPr/>
      </xdr:nvSpPr>
      <xdr:spPr>
        <a:xfrm>
          <a:off x="7175500" y="1714500"/>
          <a:ext cx="381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R01  </a:t>
          </a:r>
          <a:r>
            <a:rPr kumimoji="1" lang="ja-JP" altLang="en-US" sz="1100" b="1">
              <a:solidFill>
                <a:srgbClr val="000000"/>
              </a:solidFill>
              <a:latin typeface="ＭＳ ゴシック" panose="020B0609070205080204" pitchFamily="49" charset="-128"/>
              <a:ea typeface="ＭＳ ゴシック" panose="020B0609070205080204" pitchFamily="49" charset="-128"/>
            </a:rPr>
            <a:t>特別区    </a:t>
          </a:r>
          <a:r>
            <a:rPr kumimoji="1" lang="en-US" altLang="ja-JP" sz="1100" b="1">
              <a:solidFill>
                <a:srgbClr val="000000"/>
              </a:solidFill>
              <a:latin typeface="ＭＳ ゴシック" panose="020B0609070205080204" pitchFamily="49" charset="-128"/>
              <a:ea typeface="ＭＳ ゴシック" panose="020B0609070205080204" pitchFamily="49" charset="-128"/>
            </a:rPr>
            <a:t>R02  </a:t>
          </a:r>
          <a:r>
            <a:rPr kumimoji="1" lang="ja-JP" altLang="en-US" sz="1100" b="1">
              <a:solidFill>
                <a:srgbClr val="000000"/>
              </a:solidFill>
              <a:latin typeface="ＭＳ ゴシック" panose="020B0609070205080204" pitchFamily="49" charset="-128"/>
              <a:ea typeface="ＭＳ ゴシック" panose="020B0609070205080204" pitchFamily="49" charset="-128"/>
            </a:rPr>
            <a:t>特別区    </a:t>
          </a:r>
          <a:r>
            <a:rPr kumimoji="1" lang="en-US" altLang="ja-JP" sz="1100" b="1">
              <a:solidFill>
                <a:srgbClr val="000000"/>
              </a:solidFill>
              <a:latin typeface="ＭＳ ゴシック" panose="020B0609070205080204" pitchFamily="49" charset="-128"/>
              <a:ea typeface="ＭＳ ゴシック" panose="020B0609070205080204" pitchFamily="49" charset="-128"/>
            </a:rPr>
            <a:t>R03  </a:t>
          </a:r>
          <a:r>
            <a:rPr kumimoji="1" lang="ja-JP" altLang="en-US" sz="1100" b="1">
              <a:solidFill>
                <a:srgbClr val="000000"/>
              </a:solidFill>
              <a:latin typeface="ＭＳ ゴシック" panose="020B0609070205080204" pitchFamily="49" charset="-128"/>
              <a:ea typeface="ＭＳ ゴシック" panose="020B0609070205080204" pitchFamily="49" charset="-128"/>
            </a:rPr>
            <a:t>特別区    
</a:t>
          </a:r>
          <a:r>
            <a:rPr kumimoji="1" lang="en-US" altLang="ja-JP" sz="1100" b="1">
              <a:solidFill>
                <a:srgbClr val="000000"/>
              </a:solidFill>
              <a:latin typeface="ＭＳ ゴシック" panose="020B0609070205080204" pitchFamily="49" charset="-128"/>
              <a:ea typeface="ＭＳ ゴシック" panose="020B0609070205080204" pitchFamily="49" charset="-128"/>
            </a:rPr>
            <a:t>R04  </a:t>
          </a:r>
          <a:r>
            <a:rPr kumimoji="1" lang="ja-JP" altLang="en-US" sz="1100" b="1">
              <a:solidFill>
                <a:srgbClr val="000000"/>
              </a:solidFill>
              <a:latin typeface="ＭＳ ゴシック" panose="020B0609070205080204" pitchFamily="49" charset="-128"/>
              <a:ea typeface="ＭＳ ゴシック" panose="020B0609070205080204" pitchFamily="49" charset="-128"/>
            </a:rPr>
            <a:t>特別区    </a:t>
          </a:r>
          <a:r>
            <a:rPr kumimoji="1" lang="en-US" altLang="ja-JP" sz="1100" b="1">
              <a:solidFill>
                <a:srgbClr val="000000"/>
              </a:solidFill>
              <a:latin typeface="ＭＳ ゴシック" panose="020B0609070205080204" pitchFamily="49" charset="-128"/>
              <a:ea typeface="ＭＳ ゴシック" panose="020B0609070205080204" pitchFamily="49" charset="-128"/>
            </a:rPr>
            <a:t>R05  </a:t>
          </a:r>
          <a:r>
            <a:rPr kumimoji="1" lang="ja-JP" altLang="en-US" sz="1100" b="1">
              <a:solidFill>
                <a:srgbClr val="000000"/>
              </a:solidFill>
              <a:latin typeface="ＭＳ ゴシック" panose="020B0609070205080204" pitchFamily="49" charset="-128"/>
              <a:ea typeface="ＭＳ ゴシック" panose="020B0609070205080204" pitchFamily="49" charset="-128"/>
            </a:rPr>
            <a:t>特別区</a:t>
          </a:r>
        </a:p>
      </xdr:txBody>
    </xdr:sp>
    <xdr:clientData/>
  </xdr:twoCellAnchor>
  <xdr:twoCellAnchor>
    <xdr:from>
      <xdr:col>58</xdr:col>
      <xdr:colOff>25400</xdr:colOff>
      <xdr:row>5</xdr:row>
      <xdr:rowOff>31750</xdr:rowOff>
    </xdr:from>
    <xdr:to>
      <xdr:col>66</xdr:col>
      <xdr:colOff>25400</xdr:colOff>
      <xdr:row>11</xdr:row>
      <xdr:rowOff>146050</xdr:rowOff>
    </xdr:to>
    <xdr:sp macro="" textlink="">
      <xdr:nvSpPr>
        <xdr:cNvPr id="18" name="角丸四角形 17">
          <a:extLst>
            <a:ext uri="{FF2B5EF4-FFF2-40B4-BE49-F238E27FC236}">
              <a16:creationId xmlns:a16="http://schemas.microsoft.com/office/drawing/2014/main" id="{00000000-0008-0000-0600-000012000000}"/>
            </a:ext>
          </a:extLst>
        </xdr:cNvPr>
        <xdr:cNvSpPr/>
      </xdr:nvSpPr>
      <xdr:spPr>
        <a:xfrm>
          <a:off x="11074400" y="889000"/>
          <a:ext cx="1524000" cy="1143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95250</xdr:colOff>
      <xdr:row>5</xdr:row>
      <xdr:rowOff>95250</xdr:rowOff>
    </xdr:from>
    <xdr:to>
      <xdr:col>67</xdr:col>
      <xdr:colOff>31750</xdr:colOff>
      <xdr:row>7</xdr:row>
      <xdr:rowOff>6350</xdr:rowOff>
    </xdr:to>
    <xdr:sp macro="" textlink="">
      <xdr:nvSpPr>
        <xdr:cNvPr id="19" name="正方形/長方形 18">
          <a:extLst>
            <a:ext uri="{FF2B5EF4-FFF2-40B4-BE49-F238E27FC236}">
              <a16:creationId xmlns:a16="http://schemas.microsoft.com/office/drawing/2014/main" id="{00000000-0008-0000-0600-000013000000}"/>
            </a:ext>
          </a:extLst>
        </xdr:cNvPr>
        <xdr:cNvSpPr/>
      </xdr:nvSpPr>
      <xdr:spPr>
        <a:xfrm>
          <a:off x="11334750" y="952500"/>
          <a:ext cx="1460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59</xdr:col>
      <xdr:colOff>95250</xdr:colOff>
      <xdr:row>7</xdr:row>
      <xdr:rowOff>19050</xdr:rowOff>
    </xdr:from>
    <xdr:to>
      <xdr:col>67</xdr:col>
      <xdr:colOff>31750</xdr:colOff>
      <xdr:row>8</xdr:row>
      <xdr:rowOff>101600</xdr:rowOff>
    </xdr:to>
    <xdr:sp macro="" textlink="">
      <xdr:nvSpPr>
        <xdr:cNvPr id="20" name="正方形/長方形 19">
          <a:extLst>
            <a:ext uri="{FF2B5EF4-FFF2-40B4-BE49-F238E27FC236}">
              <a16:creationId xmlns:a16="http://schemas.microsoft.com/office/drawing/2014/main" id="{00000000-0008-0000-0600-000014000000}"/>
            </a:ext>
          </a:extLst>
        </xdr:cNvPr>
        <xdr:cNvSpPr/>
      </xdr:nvSpPr>
      <xdr:spPr>
        <a:xfrm>
          <a:off x="11334750" y="1219200"/>
          <a:ext cx="1460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59</xdr:col>
      <xdr:colOff>95250</xdr:colOff>
      <xdr:row>9</xdr:row>
      <xdr:rowOff>6350</xdr:rowOff>
    </xdr:from>
    <xdr:to>
      <xdr:col>67</xdr:col>
      <xdr:colOff>31750</xdr:colOff>
      <xdr:row>12</xdr:row>
      <xdr:rowOff>127000</xdr:rowOff>
    </xdr:to>
    <xdr:sp macro="" textlink="">
      <xdr:nvSpPr>
        <xdr:cNvPr id="21" name="正方形/長方形 20">
          <a:extLst>
            <a:ext uri="{FF2B5EF4-FFF2-40B4-BE49-F238E27FC236}">
              <a16:creationId xmlns:a16="http://schemas.microsoft.com/office/drawing/2014/main" id="{00000000-0008-0000-0600-000015000000}"/>
            </a:ext>
          </a:extLst>
        </xdr:cNvPr>
        <xdr:cNvSpPr/>
      </xdr:nvSpPr>
      <xdr:spPr>
        <a:xfrm>
          <a:off x="11334750" y="1549400"/>
          <a:ext cx="14605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58</xdr:col>
      <xdr:colOff>107950</xdr:colOff>
      <xdr:row>6</xdr:row>
      <xdr:rowOff>38100</xdr:rowOff>
    </xdr:from>
    <xdr:to>
      <xdr:col>59</xdr:col>
      <xdr:colOff>127000</xdr:colOff>
      <xdr:row>6</xdr:row>
      <xdr:rowOff>38100</xdr:rowOff>
    </xdr:to>
    <xdr:cxnSp macro="">
      <xdr:nvCxnSpPr>
        <xdr:cNvPr id="22" name="直線コネクタ 21">
          <a:extLst>
            <a:ext uri="{FF2B5EF4-FFF2-40B4-BE49-F238E27FC236}">
              <a16:creationId xmlns:a16="http://schemas.microsoft.com/office/drawing/2014/main" id="{00000000-0008-0000-0600-000016000000}"/>
            </a:ext>
          </a:extLst>
        </xdr:cNvPr>
        <xdr:cNvCxnSpPr/>
      </xdr:nvCxnSpPr>
      <xdr:spPr>
        <a:xfrm flipH="1">
          <a:off x="11156950" y="1066800"/>
          <a:ext cx="2095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161925</xdr:colOff>
      <xdr:row>5</xdr:row>
      <xdr:rowOff>158750</xdr:rowOff>
    </xdr:from>
    <xdr:to>
      <xdr:col>59</xdr:col>
      <xdr:colOff>73025</xdr:colOff>
      <xdr:row>6</xdr:row>
      <xdr:rowOff>88900</xdr:rowOff>
    </xdr:to>
    <xdr:sp macro="" textlink="">
      <xdr:nvSpPr>
        <xdr:cNvPr id="23" name="楕円 22">
          <a:extLst>
            <a:ext uri="{FF2B5EF4-FFF2-40B4-BE49-F238E27FC236}">
              <a16:creationId xmlns:a16="http://schemas.microsoft.com/office/drawing/2014/main" id="{00000000-0008-0000-0600-000017000000}"/>
            </a:ext>
          </a:extLst>
        </xdr:cNvPr>
        <xdr:cNvSpPr/>
      </xdr:nvSpPr>
      <xdr:spPr>
        <a:xfrm>
          <a:off x="11210925" y="1016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58</xdr:col>
      <xdr:colOff>161925</xdr:colOff>
      <xdr:row>7</xdr:row>
      <xdr:rowOff>82550</xdr:rowOff>
    </xdr:from>
    <xdr:to>
      <xdr:col>59</xdr:col>
      <xdr:colOff>73025</xdr:colOff>
      <xdr:row>8</xdr:row>
      <xdr:rowOff>12700</xdr:rowOff>
    </xdr:to>
    <xdr:sp macro="" textlink="">
      <xdr:nvSpPr>
        <xdr:cNvPr id="24" name="フローチャート: 判断 23">
          <a:extLst>
            <a:ext uri="{FF2B5EF4-FFF2-40B4-BE49-F238E27FC236}">
              <a16:creationId xmlns:a16="http://schemas.microsoft.com/office/drawing/2014/main" id="{00000000-0008-0000-0600-000018000000}"/>
            </a:ext>
          </a:extLst>
        </xdr:cNvPr>
        <xdr:cNvSpPr/>
      </xdr:nvSpPr>
      <xdr:spPr>
        <a:xfrm>
          <a:off x="11210925" y="12827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17780</xdr:colOff>
      <xdr:row>8</xdr:row>
      <xdr:rowOff>152400</xdr:rowOff>
    </xdr:from>
    <xdr:to>
      <xdr:col>59</xdr:col>
      <xdr:colOff>17780</xdr:colOff>
      <xdr:row>9</xdr:row>
      <xdr:rowOff>120650</xdr:rowOff>
    </xdr:to>
    <xdr:cxnSp macro="">
      <xdr:nvCxnSpPr>
        <xdr:cNvPr id="25" name="直線コネクタ 24">
          <a:extLst>
            <a:ext uri="{FF2B5EF4-FFF2-40B4-BE49-F238E27FC236}">
              <a16:creationId xmlns:a16="http://schemas.microsoft.com/office/drawing/2014/main" id="{00000000-0008-0000-0600-000019000000}"/>
            </a:ext>
          </a:extLst>
        </xdr:cNvPr>
        <xdr:cNvCxnSpPr/>
      </xdr:nvCxnSpPr>
      <xdr:spPr>
        <a:xfrm>
          <a:off x="11257280" y="15240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8</xdr:row>
      <xdr:rowOff>152400</xdr:rowOff>
    </xdr:from>
    <xdr:to>
      <xdr:col>59</xdr:col>
      <xdr:colOff>107950</xdr:colOff>
      <xdr:row>8</xdr:row>
      <xdr:rowOff>152400</xdr:rowOff>
    </xdr:to>
    <xdr:cxnSp macro="">
      <xdr:nvCxnSpPr>
        <xdr:cNvPr id="26" name="直線コネクタ 25">
          <a:extLst>
            <a:ext uri="{FF2B5EF4-FFF2-40B4-BE49-F238E27FC236}">
              <a16:creationId xmlns:a16="http://schemas.microsoft.com/office/drawing/2014/main" id="{00000000-0008-0000-0600-00001A000000}"/>
            </a:ext>
          </a:extLst>
        </xdr:cNvPr>
        <xdr:cNvCxnSpPr/>
      </xdr:nvCxnSpPr>
      <xdr:spPr>
        <a:xfrm>
          <a:off x="11176000" y="1524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59</xdr:col>
      <xdr:colOff>17780</xdr:colOff>
      <xdr:row>10</xdr:row>
      <xdr:rowOff>47625</xdr:rowOff>
    </xdr:from>
    <xdr:to>
      <xdr:col>59</xdr:col>
      <xdr:colOff>17780</xdr:colOff>
      <xdr:row>11</xdr:row>
      <xdr:rowOff>15875</xdr:rowOff>
    </xdr:to>
    <xdr:cxnSp macro="">
      <xdr:nvCxnSpPr>
        <xdr:cNvPr id="27" name="直線コネクタ 26">
          <a:extLst>
            <a:ext uri="{FF2B5EF4-FFF2-40B4-BE49-F238E27FC236}">
              <a16:creationId xmlns:a16="http://schemas.microsoft.com/office/drawing/2014/main" id="{00000000-0008-0000-0600-00001B000000}"/>
            </a:ext>
          </a:extLst>
        </xdr:cNvPr>
        <xdr:cNvCxnSpPr/>
      </xdr:nvCxnSpPr>
      <xdr:spPr>
        <a:xfrm flipV="1">
          <a:off x="11257280" y="17621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11</xdr:row>
      <xdr:rowOff>19050</xdr:rowOff>
    </xdr:from>
    <xdr:to>
      <xdr:col>59</xdr:col>
      <xdr:colOff>107950</xdr:colOff>
      <xdr:row>11</xdr:row>
      <xdr:rowOff>19050</xdr:rowOff>
    </xdr:to>
    <xdr:cxnSp macro="">
      <xdr:nvCxnSpPr>
        <xdr:cNvPr id="28" name="直線コネクタ 27">
          <a:extLst>
            <a:ext uri="{FF2B5EF4-FFF2-40B4-BE49-F238E27FC236}">
              <a16:creationId xmlns:a16="http://schemas.microsoft.com/office/drawing/2014/main" id="{00000000-0008-0000-0600-00001C000000}"/>
            </a:ext>
          </a:extLst>
        </xdr:cNvPr>
        <xdr:cNvCxnSpPr/>
      </xdr:nvCxnSpPr>
      <xdr:spPr>
        <a:xfrm>
          <a:off x="11176000" y="1905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xdr:col>
      <xdr:colOff>127000</xdr:colOff>
      <xdr:row>16</xdr:row>
      <xdr:rowOff>114300</xdr:rowOff>
    </xdr:from>
    <xdr:ext cx="8896666" cy="259045"/>
    <xdr:sp macro="" textlink="">
      <xdr:nvSpPr>
        <xdr:cNvPr id="29" name="テキスト ボックス 28">
          <a:extLst>
            <a:ext uri="{FF2B5EF4-FFF2-40B4-BE49-F238E27FC236}">
              <a16:creationId xmlns:a16="http://schemas.microsoft.com/office/drawing/2014/main" id="{00000000-0008-0000-0600-00001D000000}"/>
            </a:ext>
          </a:extLst>
        </xdr:cNvPr>
        <xdr:cNvSpPr txBox="1"/>
      </xdr:nvSpPr>
      <xdr:spPr>
        <a:xfrm>
          <a:off x="698500" y="2857500"/>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3</xdr:col>
      <xdr:colOff>127000</xdr:colOff>
      <xdr:row>18</xdr:row>
      <xdr:rowOff>88900</xdr:rowOff>
    </xdr:from>
    <xdr:ext cx="6046335" cy="259045"/>
    <xdr:sp macro="" textlink="">
      <xdr:nvSpPr>
        <xdr:cNvPr id="30" name="テキスト ボックス 29">
          <a:extLst>
            <a:ext uri="{FF2B5EF4-FFF2-40B4-BE49-F238E27FC236}">
              <a16:creationId xmlns:a16="http://schemas.microsoft.com/office/drawing/2014/main" id="{00000000-0008-0000-0600-00001E000000}"/>
            </a:ext>
          </a:extLst>
        </xdr:cNvPr>
        <xdr:cNvSpPr txBox="1"/>
      </xdr:nvSpPr>
      <xdr:spPr>
        <a:xfrm>
          <a:off x="698500" y="3175000"/>
          <a:ext cx="604633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3</xdr:col>
      <xdr:colOff>127000</xdr:colOff>
      <xdr:row>20</xdr:row>
      <xdr:rowOff>63500</xdr:rowOff>
    </xdr:from>
    <xdr:ext cx="8231805" cy="259045"/>
    <xdr:sp macro="" textlink="">
      <xdr:nvSpPr>
        <xdr:cNvPr id="31" name="テキスト ボックス 30">
          <a:extLst>
            <a:ext uri="{FF2B5EF4-FFF2-40B4-BE49-F238E27FC236}">
              <a16:creationId xmlns:a16="http://schemas.microsoft.com/office/drawing/2014/main" id="{00000000-0008-0000-0600-00001F000000}"/>
            </a:ext>
          </a:extLst>
        </xdr:cNvPr>
        <xdr:cNvSpPr txBox="1"/>
      </xdr:nvSpPr>
      <xdr:spPr>
        <a:xfrm>
          <a:off x="698500" y="3492500"/>
          <a:ext cx="823180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類似団体内順位、全国平均、各都道府県平均は、令和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5</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twoCellAnchor>
    <xdr:from>
      <xdr:col>4</xdr:col>
      <xdr:colOff>0</xdr:colOff>
      <xdr:row>23</xdr:row>
      <xdr:rowOff>57150</xdr:rowOff>
    </xdr:from>
    <xdr:to>
      <xdr:col>28</xdr:col>
      <xdr:colOff>114300</xdr:colOff>
      <xdr:row>25</xdr:row>
      <xdr:rowOff>31750</xdr:rowOff>
    </xdr:to>
    <xdr:sp macro="" textlink="">
      <xdr:nvSpPr>
        <xdr:cNvPr id="32" name="正方形/長方形 31">
          <a:extLst>
            <a:ext uri="{FF2B5EF4-FFF2-40B4-BE49-F238E27FC236}">
              <a16:creationId xmlns:a16="http://schemas.microsoft.com/office/drawing/2014/main" id="{00000000-0008-0000-0600-000020000000}"/>
            </a:ext>
          </a:extLst>
        </xdr:cNvPr>
        <xdr:cNvSpPr/>
      </xdr:nvSpPr>
      <xdr:spPr>
        <a:xfrm>
          <a:off x="762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人件費</a:t>
          </a:r>
        </a:p>
      </xdr:txBody>
    </xdr:sp>
    <xdr:clientData/>
  </xdr:twoCellAnchor>
  <xdr:twoCellAnchor>
    <xdr:from>
      <xdr:col>4</xdr:col>
      <xdr:colOff>127000</xdr:colOff>
      <xdr:row>25</xdr:row>
      <xdr:rowOff>57150</xdr:rowOff>
    </xdr:from>
    <xdr:to>
      <xdr:col>12</xdr:col>
      <xdr:colOff>127000</xdr:colOff>
      <xdr:row>26</xdr:row>
      <xdr:rowOff>139700</xdr:rowOff>
    </xdr:to>
    <xdr:sp macro="" textlink="">
      <xdr:nvSpPr>
        <xdr:cNvPr id="33" name="正方形/長方形 32">
          <a:extLst>
            <a:ext uri="{FF2B5EF4-FFF2-40B4-BE49-F238E27FC236}">
              <a16:creationId xmlns:a16="http://schemas.microsoft.com/office/drawing/2014/main" id="{00000000-0008-0000-0600-000021000000}"/>
            </a:ext>
          </a:extLst>
        </xdr:cNvPr>
        <xdr:cNvSpPr/>
      </xdr:nvSpPr>
      <xdr:spPr>
        <a:xfrm>
          <a:off x="889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26</xdr:row>
      <xdr:rowOff>88900</xdr:rowOff>
    </xdr:from>
    <xdr:to>
      <xdr:col>12</xdr:col>
      <xdr:colOff>127000</xdr:colOff>
      <xdr:row>28</xdr:row>
      <xdr:rowOff>0</xdr:rowOff>
    </xdr:to>
    <xdr:sp macro="" textlink="">
      <xdr:nvSpPr>
        <xdr:cNvPr id="34" name="正方形/長方形 33">
          <a:extLst>
            <a:ext uri="{FF2B5EF4-FFF2-40B4-BE49-F238E27FC236}">
              <a16:creationId xmlns:a16="http://schemas.microsoft.com/office/drawing/2014/main" id="{00000000-0008-0000-0600-000022000000}"/>
            </a:ext>
          </a:extLst>
        </xdr:cNvPr>
        <xdr:cNvSpPr/>
      </xdr:nvSpPr>
      <xdr:spPr>
        <a:xfrm>
          <a:off x="889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25</xdr:row>
      <xdr:rowOff>57150</xdr:rowOff>
    </xdr:from>
    <xdr:to>
      <xdr:col>18</xdr:col>
      <xdr:colOff>0</xdr:colOff>
      <xdr:row>26</xdr:row>
      <xdr:rowOff>139700</xdr:rowOff>
    </xdr:to>
    <xdr:sp macro="" textlink="">
      <xdr:nvSpPr>
        <xdr:cNvPr id="35" name="正方形/長方形 34">
          <a:extLst>
            <a:ext uri="{FF2B5EF4-FFF2-40B4-BE49-F238E27FC236}">
              <a16:creationId xmlns:a16="http://schemas.microsoft.com/office/drawing/2014/main" id="{00000000-0008-0000-0600-000023000000}"/>
            </a:ext>
          </a:extLst>
        </xdr:cNvPr>
        <xdr:cNvSpPr/>
      </xdr:nvSpPr>
      <xdr:spPr>
        <a:xfrm>
          <a:off x="1905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26</xdr:row>
      <xdr:rowOff>88900</xdr:rowOff>
    </xdr:from>
    <xdr:to>
      <xdr:col>18</xdr:col>
      <xdr:colOff>0</xdr:colOff>
      <xdr:row>28</xdr:row>
      <xdr:rowOff>0</xdr:rowOff>
    </xdr:to>
    <xdr:sp macro="" textlink="">
      <xdr:nvSpPr>
        <xdr:cNvPr id="36" name="正方形/長方形 35">
          <a:extLst>
            <a:ext uri="{FF2B5EF4-FFF2-40B4-BE49-F238E27FC236}">
              <a16:creationId xmlns:a16="http://schemas.microsoft.com/office/drawing/2014/main" id="{00000000-0008-0000-0600-000024000000}"/>
            </a:ext>
          </a:extLst>
        </xdr:cNvPr>
        <xdr:cNvSpPr/>
      </xdr:nvSpPr>
      <xdr:spPr>
        <a:xfrm>
          <a:off x="1905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80,168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25</xdr:row>
      <xdr:rowOff>57150</xdr:rowOff>
    </xdr:from>
    <xdr:to>
      <xdr:col>24</xdr:col>
      <xdr:colOff>0</xdr:colOff>
      <xdr:row>26</xdr:row>
      <xdr:rowOff>139700</xdr:rowOff>
    </xdr:to>
    <xdr:sp macro="" textlink="">
      <xdr:nvSpPr>
        <xdr:cNvPr id="37" name="正方形/長方形 36">
          <a:extLst>
            <a:ext uri="{FF2B5EF4-FFF2-40B4-BE49-F238E27FC236}">
              <a16:creationId xmlns:a16="http://schemas.microsoft.com/office/drawing/2014/main" id="{00000000-0008-0000-0600-000025000000}"/>
            </a:ext>
          </a:extLst>
        </xdr:cNvPr>
        <xdr:cNvSpPr/>
      </xdr:nvSpPr>
      <xdr:spPr>
        <a:xfrm>
          <a:off x="3048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16</xdr:col>
      <xdr:colOff>0</xdr:colOff>
      <xdr:row>26</xdr:row>
      <xdr:rowOff>88900</xdr:rowOff>
    </xdr:from>
    <xdr:to>
      <xdr:col>24</xdr:col>
      <xdr:colOff>0</xdr:colOff>
      <xdr:row>28</xdr:row>
      <xdr:rowOff>0</xdr:rowOff>
    </xdr:to>
    <xdr:sp macro="" textlink="">
      <xdr:nvSpPr>
        <xdr:cNvPr id="38" name="正方形/長方形 37">
          <a:extLst>
            <a:ext uri="{FF2B5EF4-FFF2-40B4-BE49-F238E27FC236}">
              <a16:creationId xmlns:a16="http://schemas.microsoft.com/office/drawing/2014/main" id="{00000000-0008-0000-0600-000026000000}"/>
            </a:ext>
          </a:extLst>
        </xdr:cNvPr>
        <xdr:cNvSpPr/>
      </xdr:nvSpPr>
      <xdr:spPr>
        <a:xfrm>
          <a:off x="3048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61,011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28</xdr:row>
      <xdr:rowOff>25400</xdr:rowOff>
    </xdr:from>
    <xdr:to>
      <xdr:col>28</xdr:col>
      <xdr:colOff>114300</xdr:colOff>
      <xdr:row>41</xdr:row>
      <xdr:rowOff>82550</xdr:rowOff>
    </xdr:to>
    <xdr:sp macro="" textlink="">
      <xdr:nvSpPr>
        <xdr:cNvPr id="39" name="正方形/長方形 38">
          <a:extLst>
            <a:ext uri="{FF2B5EF4-FFF2-40B4-BE49-F238E27FC236}">
              <a16:creationId xmlns:a16="http://schemas.microsoft.com/office/drawing/2014/main" id="{00000000-0008-0000-0600-000027000000}"/>
            </a:ext>
          </a:extLst>
        </xdr:cNvPr>
        <xdr:cNvSpPr/>
      </xdr:nvSpPr>
      <xdr:spPr>
        <a:xfrm>
          <a:off x="762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27</xdr:row>
      <xdr:rowOff>6350</xdr:rowOff>
    </xdr:from>
    <xdr:ext cx="349839" cy="225703"/>
    <xdr:sp macro="" textlink="">
      <xdr:nvSpPr>
        <xdr:cNvPr id="40" name="テキスト ボックス 39">
          <a:extLst>
            <a:ext uri="{FF2B5EF4-FFF2-40B4-BE49-F238E27FC236}">
              <a16:creationId xmlns:a16="http://schemas.microsoft.com/office/drawing/2014/main" id="{00000000-0008-0000-0600-000028000000}"/>
            </a:ext>
          </a:extLst>
        </xdr:cNvPr>
        <xdr:cNvSpPr txBox="1"/>
      </xdr:nvSpPr>
      <xdr:spPr>
        <a:xfrm>
          <a:off x="723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41</xdr:row>
      <xdr:rowOff>82550</xdr:rowOff>
    </xdr:from>
    <xdr:to>
      <xdr:col>28</xdr:col>
      <xdr:colOff>114300</xdr:colOff>
      <xdr:row>41</xdr:row>
      <xdr:rowOff>82550</xdr:rowOff>
    </xdr:to>
    <xdr:cxnSp macro="">
      <xdr:nvCxnSpPr>
        <xdr:cNvPr id="41" name="直線コネクタ 40">
          <a:extLst>
            <a:ext uri="{FF2B5EF4-FFF2-40B4-BE49-F238E27FC236}">
              <a16:creationId xmlns:a16="http://schemas.microsoft.com/office/drawing/2014/main" id="{00000000-0008-0000-0600-000029000000}"/>
            </a:ext>
          </a:extLst>
        </xdr:cNvPr>
        <xdr:cNvCxnSpPr/>
      </xdr:nvCxnSpPr>
      <xdr:spPr>
        <a:xfrm>
          <a:off x="762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132214</xdr:colOff>
      <xdr:row>40</xdr:row>
      <xdr:rowOff>111777</xdr:rowOff>
    </xdr:from>
    <xdr:ext cx="248786" cy="259045"/>
    <xdr:sp macro="" textlink="">
      <xdr:nvSpPr>
        <xdr:cNvPr id="42" name="テキスト ボックス 41">
          <a:extLst>
            <a:ext uri="{FF2B5EF4-FFF2-40B4-BE49-F238E27FC236}">
              <a16:creationId xmlns:a16="http://schemas.microsoft.com/office/drawing/2014/main" id="{00000000-0008-0000-0600-00002A000000}"/>
            </a:ext>
          </a:extLst>
        </xdr:cNvPr>
        <xdr:cNvSpPr txBox="1"/>
      </xdr:nvSpPr>
      <xdr:spPr>
        <a:xfrm>
          <a:off x="513214" y="6969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39</xdr:row>
      <xdr:rowOff>98878</xdr:rowOff>
    </xdr:from>
    <xdr:to>
      <xdr:col>28</xdr:col>
      <xdr:colOff>114300</xdr:colOff>
      <xdr:row>39</xdr:row>
      <xdr:rowOff>98878</xdr:rowOff>
    </xdr:to>
    <xdr:cxnSp macro="">
      <xdr:nvCxnSpPr>
        <xdr:cNvPr id="43" name="直線コネクタ 42">
          <a:extLst>
            <a:ext uri="{FF2B5EF4-FFF2-40B4-BE49-F238E27FC236}">
              <a16:creationId xmlns:a16="http://schemas.microsoft.com/office/drawing/2014/main" id="{00000000-0008-0000-0600-00002B000000}"/>
            </a:ext>
          </a:extLst>
        </xdr:cNvPr>
        <xdr:cNvCxnSpPr/>
      </xdr:nvCxnSpPr>
      <xdr:spPr>
        <a:xfrm>
          <a:off x="762000" y="6785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38</xdr:row>
      <xdr:rowOff>128105</xdr:rowOff>
    </xdr:from>
    <xdr:ext cx="531299" cy="259045"/>
    <xdr:sp macro="" textlink="">
      <xdr:nvSpPr>
        <xdr:cNvPr id="44" name="テキスト ボックス 43">
          <a:extLst>
            <a:ext uri="{FF2B5EF4-FFF2-40B4-BE49-F238E27FC236}">
              <a16:creationId xmlns:a16="http://schemas.microsoft.com/office/drawing/2014/main" id="{00000000-0008-0000-0600-00002C000000}"/>
            </a:ext>
          </a:extLst>
        </xdr:cNvPr>
        <xdr:cNvSpPr txBox="1"/>
      </xdr:nvSpPr>
      <xdr:spPr>
        <a:xfrm>
          <a:off x="230701" y="6643205"/>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37</xdr:row>
      <xdr:rowOff>115207</xdr:rowOff>
    </xdr:from>
    <xdr:to>
      <xdr:col>28</xdr:col>
      <xdr:colOff>114300</xdr:colOff>
      <xdr:row>37</xdr:row>
      <xdr:rowOff>115207</xdr:rowOff>
    </xdr:to>
    <xdr:cxnSp macro="">
      <xdr:nvCxnSpPr>
        <xdr:cNvPr id="45" name="直線コネクタ 44">
          <a:extLst>
            <a:ext uri="{FF2B5EF4-FFF2-40B4-BE49-F238E27FC236}">
              <a16:creationId xmlns:a16="http://schemas.microsoft.com/office/drawing/2014/main" id="{00000000-0008-0000-0600-00002D000000}"/>
            </a:ext>
          </a:extLst>
        </xdr:cNvPr>
        <xdr:cNvCxnSpPr/>
      </xdr:nvCxnSpPr>
      <xdr:spPr>
        <a:xfrm>
          <a:off x="762000" y="6458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36</xdr:row>
      <xdr:rowOff>144434</xdr:rowOff>
    </xdr:from>
    <xdr:ext cx="531299" cy="259045"/>
    <xdr:sp macro="" textlink="">
      <xdr:nvSpPr>
        <xdr:cNvPr id="46" name="テキスト ボックス 45">
          <a:extLst>
            <a:ext uri="{FF2B5EF4-FFF2-40B4-BE49-F238E27FC236}">
              <a16:creationId xmlns:a16="http://schemas.microsoft.com/office/drawing/2014/main" id="{00000000-0008-0000-0600-00002E000000}"/>
            </a:ext>
          </a:extLst>
        </xdr:cNvPr>
        <xdr:cNvSpPr txBox="1"/>
      </xdr:nvSpPr>
      <xdr:spPr>
        <a:xfrm>
          <a:off x="230701" y="6316634"/>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35</xdr:row>
      <xdr:rowOff>131536</xdr:rowOff>
    </xdr:from>
    <xdr:to>
      <xdr:col>28</xdr:col>
      <xdr:colOff>114300</xdr:colOff>
      <xdr:row>35</xdr:row>
      <xdr:rowOff>131536</xdr:rowOff>
    </xdr:to>
    <xdr:cxnSp macro="">
      <xdr:nvCxnSpPr>
        <xdr:cNvPr id="47" name="直線コネクタ 46">
          <a:extLst>
            <a:ext uri="{FF2B5EF4-FFF2-40B4-BE49-F238E27FC236}">
              <a16:creationId xmlns:a16="http://schemas.microsoft.com/office/drawing/2014/main" id="{00000000-0008-0000-0600-00002F000000}"/>
            </a:ext>
          </a:extLst>
        </xdr:cNvPr>
        <xdr:cNvCxnSpPr/>
      </xdr:nvCxnSpPr>
      <xdr:spPr>
        <a:xfrm>
          <a:off x="762000" y="6132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34</xdr:row>
      <xdr:rowOff>160763</xdr:rowOff>
    </xdr:from>
    <xdr:ext cx="531299" cy="259045"/>
    <xdr:sp macro="" textlink="">
      <xdr:nvSpPr>
        <xdr:cNvPr id="48" name="テキスト ボックス 47">
          <a:extLst>
            <a:ext uri="{FF2B5EF4-FFF2-40B4-BE49-F238E27FC236}">
              <a16:creationId xmlns:a16="http://schemas.microsoft.com/office/drawing/2014/main" id="{00000000-0008-0000-0600-000030000000}"/>
            </a:ext>
          </a:extLst>
        </xdr:cNvPr>
        <xdr:cNvSpPr txBox="1"/>
      </xdr:nvSpPr>
      <xdr:spPr>
        <a:xfrm>
          <a:off x="230701" y="5990063"/>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33</xdr:row>
      <xdr:rowOff>147864</xdr:rowOff>
    </xdr:from>
    <xdr:to>
      <xdr:col>28</xdr:col>
      <xdr:colOff>114300</xdr:colOff>
      <xdr:row>33</xdr:row>
      <xdr:rowOff>147864</xdr:rowOff>
    </xdr:to>
    <xdr:cxnSp macro="">
      <xdr:nvCxnSpPr>
        <xdr:cNvPr id="49" name="直線コネクタ 48">
          <a:extLst>
            <a:ext uri="{FF2B5EF4-FFF2-40B4-BE49-F238E27FC236}">
              <a16:creationId xmlns:a16="http://schemas.microsoft.com/office/drawing/2014/main" id="{00000000-0008-0000-0600-000031000000}"/>
            </a:ext>
          </a:extLst>
        </xdr:cNvPr>
        <xdr:cNvCxnSpPr/>
      </xdr:nvCxnSpPr>
      <xdr:spPr>
        <a:xfrm>
          <a:off x="762000" y="5805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33</xdr:row>
      <xdr:rowOff>5641</xdr:rowOff>
    </xdr:from>
    <xdr:ext cx="595419" cy="259045"/>
    <xdr:sp macro="" textlink="">
      <xdr:nvSpPr>
        <xdr:cNvPr id="50" name="テキスト ボックス 49">
          <a:extLst>
            <a:ext uri="{FF2B5EF4-FFF2-40B4-BE49-F238E27FC236}">
              <a16:creationId xmlns:a16="http://schemas.microsoft.com/office/drawing/2014/main" id="{00000000-0008-0000-0600-000032000000}"/>
            </a:ext>
          </a:extLst>
        </xdr:cNvPr>
        <xdr:cNvSpPr txBox="1"/>
      </xdr:nvSpPr>
      <xdr:spPr>
        <a:xfrm>
          <a:off x="166581" y="5663491"/>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31</xdr:row>
      <xdr:rowOff>164193</xdr:rowOff>
    </xdr:from>
    <xdr:to>
      <xdr:col>28</xdr:col>
      <xdr:colOff>114300</xdr:colOff>
      <xdr:row>31</xdr:row>
      <xdr:rowOff>164193</xdr:rowOff>
    </xdr:to>
    <xdr:cxnSp macro="">
      <xdr:nvCxnSpPr>
        <xdr:cNvPr id="51" name="直線コネクタ 50">
          <a:extLst>
            <a:ext uri="{FF2B5EF4-FFF2-40B4-BE49-F238E27FC236}">
              <a16:creationId xmlns:a16="http://schemas.microsoft.com/office/drawing/2014/main" id="{00000000-0008-0000-0600-000033000000}"/>
            </a:ext>
          </a:extLst>
        </xdr:cNvPr>
        <xdr:cNvCxnSpPr/>
      </xdr:nvCxnSpPr>
      <xdr:spPr>
        <a:xfrm>
          <a:off x="762000" y="5479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31</xdr:row>
      <xdr:rowOff>21970</xdr:rowOff>
    </xdr:from>
    <xdr:ext cx="595419" cy="259045"/>
    <xdr:sp macro="" textlink="">
      <xdr:nvSpPr>
        <xdr:cNvPr id="52" name="テキスト ボックス 51">
          <a:extLst>
            <a:ext uri="{FF2B5EF4-FFF2-40B4-BE49-F238E27FC236}">
              <a16:creationId xmlns:a16="http://schemas.microsoft.com/office/drawing/2014/main" id="{00000000-0008-0000-0600-000034000000}"/>
            </a:ext>
          </a:extLst>
        </xdr:cNvPr>
        <xdr:cNvSpPr txBox="1"/>
      </xdr:nvSpPr>
      <xdr:spPr>
        <a:xfrm>
          <a:off x="166581" y="5336920"/>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30</xdr:row>
      <xdr:rowOff>9072</xdr:rowOff>
    </xdr:from>
    <xdr:to>
      <xdr:col>28</xdr:col>
      <xdr:colOff>114300</xdr:colOff>
      <xdr:row>30</xdr:row>
      <xdr:rowOff>9072</xdr:rowOff>
    </xdr:to>
    <xdr:cxnSp macro="">
      <xdr:nvCxnSpPr>
        <xdr:cNvPr id="53" name="直線コネクタ 52">
          <a:extLst>
            <a:ext uri="{FF2B5EF4-FFF2-40B4-BE49-F238E27FC236}">
              <a16:creationId xmlns:a16="http://schemas.microsoft.com/office/drawing/2014/main" id="{00000000-0008-0000-0600-000035000000}"/>
            </a:ext>
          </a:extLst>
        </xdr:cNvPr>
        <xdr:cNvCxnSpPr/>
      </xdr:nvCxnSpPr>
      <xdr:spPr>
        <a:xfrm>
          <a:off x="762000" y="5152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29</xdr:row>
      <xdr:rowOff>38299</xdr:rowOff>
    </xdr:from>
    <xdr:ext cx="595419" cy="259045"/>
    <xdr:sp macro="" textlink="">
      <xdr:nvSpPr>
        <xdr:cNvPr id="54" name="テキスト ボックス 53">
          <a:extLst>
            <a:ext uri="{FF2B5EF4-FFF2-40B4-BE49-F238E27FC236}">
              <a16:creationId xmlns:a16="http://schemas.microsoft.com/office/drawing/2014/main" id="{00000000-0008-0000-0600-000036000000}"/>
            </a:ext>
          </a:extLst>
        </xdr:cNvPr>
        <xdr:cNvSpPr txBox="1"/>
      </xdr:nvSpPr>
      <xdr:spPr>
        <a:xfrm>
          <a:off x="166581" y="5010349"/>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28</xdr:row>
      <xdr:rowOff>25400</xdr:rowOff>
    </xdr:from>
    <xdr:to>
      <xdr:col>28</xdr:col>
      <xdr:colOff>114300</xdr:colOff>
      <xdr:row>28</xdr:row>
      <xdr:rowOff>25400</xdr:rowOff>
    </xdr:to>
    <xdr:cxnSp macro="">
      <xdr:nvCxnSpPr>
        <xdr:cNvPr id="55" name="直線コネクタ 54">
          <a:extLst>
            <a:ext uri="{FF2B5EF4-FFF2-40B4-BE49-F238E27FC236}">
              <a16:creationId xmlns:a16="http://schemas.microsoft.com/office/drawing/2014/main" id="{00000000-0008-0000-0600-000037000000}"/>
            </a:ext>
          </a:extLst>
        </xdr:cNvPr>
        <xdr:cNvCxnSpPr/>
      </xdr:nvCxnSpPr>
      <xdr:spPr>
        <a:xfrm>
          <a:off x="762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27</xdr:row>
      <xdr:rowOff>54627</xdr:rowOff>
    </xdr:from>
    <xdr:ext cx="595419" cy="259045"/>
    <xdr:sp macro="" textlink="">
      <xdr:nvSpPr>
        <xdr:cNvPr id="56" name="テキスト ボックス 55">
          <a:extLst>
            <a:ext uri="{FF2B5EF4-FFF2-40B4-BE49-F238E27FC236}">
              <a16:creationId xmlns:a16="http://schemas.microsoft.com/office/drawing/2014/main" id="{00000000-0008-0000-0600-000038000000}"/>
            </a:ext>
          </a:extLst>
        </xdr:cNvPr>
        <xdr:cNvSpPr txBox="1"/>
      </xdr:nvSpPr>
      <xdr:spPr>
        <a:xfrm>
          <a:off x="166581" y="468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28</xdr:row>
      <xdr:rowOff>25400</xdr:rowOff>
    </xdr:from>
    <xdr:to>
      <xdr:col>28</xdr:col>
      <xdr:colOff>114300</xdr:colOff>
      <xdr:row>41</xdr:row>
      <xdr:rowOff>82550</xdr:rowOff>
    </xdr:to>
    <xdr:sp macro="" textlink="">
      <xdr:nvSpPr>
        <xdr:cNvPr id="57" name="人件費グラフ枠">
          <a:extLst>
            <a:ext uri="{FF2B5EF4-FFF2-40B4-BE49-F238E27FC236}">
              <a16:creationId xmlns:a16="http://schemas.microsoft.com/office/drawing/2014/main" id="{00000000-0008-0000-0600-000039000000}"/>
            </a:ext>
          </a:extLst>
        </xdr:cNvPr>
        <xdr:cNvSpPr/>
      </xdr:nvSpPr>
      <xdr:spPr>
        <a:xfrm>
          <a:off x="762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31</xdr:row>
      <xdr:rowOff>51395</xdr:rowOff>
    </xdr:from>
    <xdr:to>
      <xdr:col>24</xdr:col>
      <xdr:colOff>62865</xdr:colOff>
      <xdr:row>38</xdr:row>
      <xdr:rowOff>76955</xdr:rowOff>
    </xdr:to>
    <xdr:cxnSp macro="">
      <xdr:nvCxnSpPr>
        <xdr:cNvPr id="58" name="直線コネクタ 57">
          <a:extLst>
            <a:ext uri="{FF2B5EF4-FFF2-40B4-BE49-F238E27FC236}">
              <a16:creationId xmlns:a16="http://schemas.microsoft.com/office/drawing/2014/main" id="{00000000-0008-0000-0600-00003A000000}"/>
            </a:ext>
          </a:extLst>
        </xdr:cNvPr>
        <xdr:cNvCxnSpPr/>
      </xdr:nvCxnSpPr>
      <xdr:spPr>
        <a:xfrm flipV="1">
          <a:off x="4633595" y="5366345"/>
          <a:ext cx="1270" cy="122571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38</xdr:row>
      <xdr:rowOff>80782</xdr:rowOff>
    </xdr:from>
    <xdr:ext cx="534377" cy="259045"/>
    <xdr:sp macro="" textlink="">
      <xdr:nvSpPr>
        <xdr:cNvPr id="59" name="人件費最小値テキスト">
          <a:extLst>
            <a:ext uri="{FF2B5EF4-FFF2-40B4-BE49-F238E27FC236}">
              <a16:creationId xmlns:a16="http://schemas.microsoft.com/office/drawing/2014/main" id="{00000000-0008-0000-0600-00003B000000}"/>
            </a:ext>
          </a:extLst>
        </xdr:cNvPr>
        <xdr:cNvSpPr txBox="1"/>
      </xdr:nvSpPr>
      <xdr:spPr>
        <a:xfrm>
          <a:off x="4686300" y="659588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47,764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38</xdr:row>
      <xdr:rowOff>76955</xdr:rowOff>
    </xdr:from>
    <xdr:to>
      <xdr:col>24</xdr:col>
      <xdr:colOff>152400</xdr:colOff>
      <xdr:row>38</xdr:row>
      <xdr:rowOff>76955</xdr:rowOff>
    </xdr:to>
    <xdr:cxnSp macro="">
      <xdr:nvCxnSpPr>
        <xdr:cNvPr id="60" name="直線コネクタ 59">
          <a:extLst>
            <a:ext uri="{FF2B5EF4-FFF2-40B4-BE49-F238E27FC236}">
              <a16:creationId xmlns:a16="http://schemas.microsoft.com/office/drawing/2014/main" id="{00000000-0008-0000-0600-00003C000000}"/>
            </a:ext>
          </a:extLst>
        </xdr:cNvPr>
        <xdr:cNvCxnSpPr/>
      </xdr:nvCxnSpPr>
      <xdr:spPr>
        <a:xfrm>
          <a:off x="4546600" y="659205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29</xdr:row>
      <xdr:rowOff>169522</xdr:rowOff>
    </xdr:from>
    <xdr:ext cx="599010" cy="259045"/>
    <xdr:sp macro="" textlink="">
      <xdr:nvSpPr>
        <xdr:cNvPr id="61" name="人件費最大値テキスト">
          <a:extLst>
            <a:ext uri="{FF2B5EF4-FFF2-40B4-BE49-F238E27FC236}">
              <a16:creationId xmlns:a16="http://schemas.microsoft.com/office/drawing/2014/main" id="{00000000-0008-0000-0600-00003D000000}"/>
            </a:ext>
          </a:extLst>
        </xdr:cNvPr>
        <xdr:cNvSpPr txBox="1"/>
      </xdr:nvSpPr>
      <xdr:spPr>
        <a:xfrm>
          <a:off x="4686300" y="514157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160,362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31</xdr:row>
      <xdr:rowOff>51395</xdr:rowOff>
    </xdr:from>
    <xdr:to>
      <xdr:col>24</xdr:col>
      <xdr:colOff>152400</xdr:colOff>
      <xdr:row>31</xdr:row>
      <xdr:rowOff>51395</xdr:rowOff>
    </xdr:to>
    <xdr:cxnSp macro="">
      <xdr:nvCxnSpPr>
        <xdr:cNvPr id="62" name="直線コネクタ 61">
          <a:extLst>
            <a:ext uri="{FF2B5EF4-FFF2-40B4-BE49-F238E27FC236}">
              <a16:creationId xmlns:a16="http://schemas.microsoft.com/office/drawing/2014/main" id="{00000000-0008-0000-0600-00003E000000}"/>
            </a:ext>
          </a:extLst>
        </xdr:cNvPr>
        <xdr:cNvCxnSpPr/>
      </xdr:nvCxnSpPr>
      <xdr:spPr>
        <a:xfrm>
          <a:off x="4546600" y="536634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35</xdr:row>
      <xdr:rowOff>82583</xdr:rowOff>
    </xdr:from>
    <xdr:to>
      <xdr:col>24</xdr:col>
      <xdr:colOff>63500</xdr:colOff>
      <xdr:row>35</xdr:row>
      <xdr:rowOff>90627</xdr:rowOff>
    </xdr:to>
    <xdr:cxnSp macro="">
      <xdr:nvCxnSpPr>
        <xdr:cNvPr id="63" name="直線コネクタ 62">
          <a:extLst>
            <a:ext uri="{FF2B5EF4-FFF2-40B4-BE49-F238E27FC236}">
              <a16:creationId xmlns:a16="http://schemas.microsoft.com/office/drawing/2014/main" id="{00000000-0008-0000-0600-00003F000000}"/>
            </a:ext>
          </a:extLst>
        </xdr:cNvPr>
        <xdr:cNvCxnSpPr/>
      </xdr:nvCxnSpPr>
      <xdr:spPr>
        <a:xfrm flipV="1">
          <a:off x="3797300" y="6083333"/>
          <a:ext cx="838200" cy="804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37</xdr:row>
      <xdr:rowOff>12931</xdr:rowOff>
    </xdr:from>
    <xdr:ext cx="534377" cy="259045"/>
    <xdr:sp macro="" textlink="">
      <xdr:nvSpPr>
        <xdr:cNvPr id="64" name="人件費平均値テキスト">
          <a:extLst>
            <a:ext uri="{FF2B5EF4-FFF2-40B4-BE49-F238E27FC236}">
              <a16:creationId xmlns:a16="http://schemas.microsoft.com/office/drawing/2014/main" id="{00000000-0008-0000-0600-000040000000}"/>
            </a:ext>
          </a:extLst>
        </xdr:cNvPr>
        <xdr:cNvSpPr txBox="1"/>
      </xdr:nvSpPr>
      <xdr:spPr>
        <a:xfrm>
          <a:off x="4686300" y="6356581"/>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62,747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37</xdr:row>
      <xdr:rowOff>34504</xdr:rowOff>
    </xdr:from>
    <xdr:to>
      <xdr:col>24</xdr:col>
      <xdr:colOff>114300</xdr:colOff>
      <xdr:row>37</xdr:row>
      <xdr:rowOff>136104</xdr:rowOff>
    </xdr:to>
    <xdr:sp macro="" textlink="">
      <xdr:nvSpPr>
        <xdr:cNvPr id="65" name="フローチャート: 判断 64">
          <a:extLst>
            <a:ext uri="{FF2B5EF4-FFF2-40B4-BE49-F238E27FC236}">
              <a16:creationId xmlns:a16="http://schemas.microsoft.com/office/drawing/2014/main" id="{00000000-0008-0000-0600-000041000000}"/>
            </a:ext>
          </a:extLst>
        </xdr:cNvPr>
        <xdr:cNvSpPr/>
      </xdr:nvSpPr>
      <xdr:spPr>
        <a:xfrm>
          <a:off x="4584700" y="637815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35</xdr:row>
      <xdr:rowOff>89909</xdr:rowOff>
    </xdr:from>
    <xdr:to>
      <xdr:col>19</xdr:col>
      <xdr:colOff>177800</xdr:colOff>
      <xdr:row>35</xdr:row>
      <xdr:rowOff>90627</xdr:rowOff>
    </xdr:to>
    <xdr:cxnSp macro="">
      <xdr:nvCxnSpPr>
        <xdr:cNvPr id="66" name="直線コネクタ 65">
          <a:extLst>
            <a:ext uri="{FF2B5EF4-FFF2-40B4-BE49-F238E27FC236}">
              <a16:creationId xmlns:a16="http://schemas.microsoft.com/office/drawing/2014/main" id="{00000000-0008-0000-0600-000042000000}"/>
            </a:ext>
          </a:extLst>
        </xdr:cNvPr>
        <xdr:cNvCxnSpPr/>
      </xdr:nvCxnSpPr>
      <xdr:spPr>
        <a:xfrm>
          <a:off x="2908300" y="6090659"/>
          <a:ext cx="889000" cy="71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37</xdr:row>
      <xdr:rowOff>9434</xdr:rowOff>
    </xdr:from>
    <xdr:to>
      <xdr:col>20</xdr:col>
      <xdr:colOff>38100</xdr:colOff>
      <xdr:row>37</xdr:row>
      <xdr:rowOff>111034</xdr:rowOff>
    </xdr:to>
    <xdr:sp macro="" textlink="">
      <xdr:nvSpPr>
        <xdr:cNvPr id="67" name="フローチャート: 判断 66">
          <a:extLst>
            <a:ext uri="{FF2B5EF4-FFF2-40B4-BE49-F238E27FC236}">
              <a16:creationId xmlns:a16="http://schemas.microsoft.com/office/drawing/2014/main" id="{00000000-0008-0000-0600-000043000000}"/>
            </a:ext>
          </a:extLst>
        </xdr:cNvPr>
        <xdr:cNvSpPr/>
      </xdr:nvSpPr>
      <xdr:spPr>
        <a:xfrm>
          <a:off x="3746500" y="635308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37</xdr:row>
      <xdr:rowOff>102161</xdr:rowOff>
    </xdr:from>
    <xdr:ext cx="534377" cy="259045"/>
    <xdr:sp macro="" textlink="">
      <xdr:nvSpPr>
        <xdr:cNvPr id="68" name="テキスト ボックス 67">
          <a:extLst>
            <a:ext uri="{FF2B5EF4-FFF2-40B4-BE49-F238E27FC236}">
              <a16:creationId xmlns:a16="http://schemas.microsoft.com/office/drawing/2014/main" id="{00000000-0008-0000-0600-000044000000}"/>
            </a:ext>
          </a:extLst>
        </xdr:cNvPr>
        <xdr:cNvSpPr txBox="1"/>
      </xdr:nvSpPr>
      <xdr:spPr>
        <a:xfrm>
          <a:off x="3530111" y="644581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65,050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35</xdr:row>
      <xdr:rowOff>89909</xdr:rowOff>
    </xdr:from>
    <xdr:to>
      <xdr:col>15</xdr:col>
      <xdr:colOff>50800</xdr:colOff>
      <xdr:row>35</xdr:row>
      <xdr:rowOff>113052</xdr:rowOff>
    </xdr:to>
    <xdr:cxnSp macro="">
      <xdr:nvCxnSpPr>
        <xdr:cNvPr id="69" name="直線コネクタ 68">
          <a:extLst>
            <a:ext uri="{FF2B5EF4-FFF2-40B4-BE49-F238E27FC236}">
              <a16:creationId xmlns:a16="http://schemas.microsoft.com/office/drawing/2014/main" id="{00000000-0008-0000-0600-000045000000}"/>
            </a:ext>
          </a:extLst>
        </xdr:cNvPr>
        <xdr:cNvCxnSpPr/>
      </xdr:nvCxnSpPr>
      <xdr:spPr>
        <a:xfrm flipV="1">
          <a:off x="2019300" y="6090659"/>
          <a:ext cx="889000" cy="2314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37</xdr:row>
      <xdr:rowOff>13462</xdr:rowOff>
    </xdr:from>
    <xdr:to>
      <xdr:col>15</xdr:col>
      <xdr:colOff>101600</xdr:colOff>
      <xdr:row>37</xdr:row>
      <xdr:rowOff>115062</xdr:rowOff>
    </xdr:to>
    <xdr:sp macro="" textlink="">
      <xdr:nvSpPr>
        <xdr:cNvPr id="70" name="フローチャート: 判断 69">
          <a:extLst>
            <a:ext uri="{FF2B5EF4-FFF2-40B4-BE49-F238E27FC236}">
              <a16:creationId xmlns:a16="http://schemas.microsoft.com/office/drawing/2014/main" id="{00000000-0008-0000-0600-000046000000}"/>
            </a:ext>
          </a:extLst>
        </xdr:cNvPr>
        <xdr:cNvSpPr/>
      </xdr:nvSpPr>
      <xdr:spPr>
        <a:xfrm>
          <a:off x="2857500" y="635711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37</xdr:row>
      <xdr:rowOff>106189</xdr:rowOff>
    </xdr:from>
    <xdr:ext cx="534377" cy="259045"/>
    <xdr:sp macro="" textlink="">
      <xdr:nvSpPr>
        <xdr:cNvPr id="71" name="テキスト ボックス 70">
          <a:extLst>
            <a:ext uri="{FF2B5EF4-FFF2-40B4-BE49-F238E27FC236}">
              <a16:creationId xmlns:a16="http://schemas.microsoft.com/office/drawing/2014/main" id="{00000000-0008-0000-0600-000047000000}"/>
            </a:ext>
          </a:extLst>
        </xdr:cNvPr>
        <xdr:cNvSpPr txBox="1"/>
      </xdr:nvSpPr>
      <xdr:spPr>
        <a:xfrm>
          <a:off x="2641111" y="644983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64,680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35</xdr:row>
      <xdr:rowOff>113052</xdr:rowOff>
    </xdr:from>
    <xdr:to>
      <xdr:col>10</xdr:col>
      <xdr:colOff>114300</xdr:colOff>
      <xdr:row>35</xdr:row>
      <xdr:rowOff>170659</xdr:rowOff>
    </xdr:to>
    <xdr:cxnSp macro="">
      <xdr:nvCxnSpPr>
        <xdr:cNvPr id="72" name="直線コネクタ 71">
          <a:extLst>
            <a:ext uri="{FF2B5EF4-FFF2-40B4-BE49-F238E27FC236}">
              <a16:creationId xmlns:a16="http://schemas.microsoft.com/office/drawing/2014/main" id="{00000000-0008-0000-0600-000048000000}"/>
            </a:ext>
          </a:extLst>
        </xdr:cNvPr>
        <xdr:cNvCxnSpPr/>
      </xdr:nvCxnSpPr>
      <xdr:spPr>
        <a:xfrm flipV="1">
          <a:off x="1130300" y="6113802"/>
          <a:ext cx="889000" cy="5760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37</xdr:row>
      <xdr:rowOff>10610</xdr:rowOff>
    </xdr:from>
    <xdr:to>
      <xdr:col>10</xdr:col>
      <xdr:colOff>165100</xdr:colOff>
      <xdr:row>37</xdr:row>
      <xdr:rowOff>112210</xdr:rowOff>
    </xdr:to>
    <xdr:sp macro="" textlink="">
      <xdr:nvSpPr>
        <xdr:cNvPr id="73" name="フローチャート: 判断 72">
          <a:extLst>
            <a:ext uri="{FF2B5EF4-FFF2-40B4-BE49-F238E27FC236}">
              <a16:creationId xmlns:a16="http://schemas.microsoft.com/office/drawing/2014/main" id="{00000000-0008-0000-0600-000049000000}"/>
            </a:ext>
          </a:extLst>
        </xdr:cNvPr>
        <xdr:cNvSpPr/>
      </xdr:nvSpPr>
      <xdr:spPr>
        <a:xfrm>
          <a:off x="1968500" y="63542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37</xdr:row>
      <xdr:rowOff>103337</xdr:rowOff>
    </xdr:from>
    <xdr:ext cx="534377" cy="259045"/>
    <xdr:sp macro="" textlink="">
      <xdr:nvSpPr>
        <xdr:cNvPr id="74" name="テキスト ボックス 73">
          <a:extLst>
            <a:ext uri="{FF2B5EF4-FFF2-40B4-BE49-F238E27FC236}">
              <a16:creationId xmlns:a16="http://schemas.microsoft.com/office/drawing/2014/main" id="{00000000-0008-0000-0600-00004A000000}"/>
            </a:ext>
          </a:extLst>
        </xdr:cNvPr>
        <xdr:cNvSpPr txBox="1"/>
      </xdr:nvSpPr>
      <xdr:spPr>
        <a:xfrm>
          <a:off x="1752111" y="644698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64,942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37</xdr:row>
      <xdr:rowOff>35789</xdr:rowOff>
    </xdr:from>
    <xdr:to>
      <xdr:col>6</xdr:col>
      <xdr:colOff>38100</xdr:colOff>
      <xdr:row>37</xdr:row>
      <xdr:rowOff>137389</xdr:rowOff>
    </xdr:to>
    <xdr:sp macro="" textlink="">
      <xdr:nvSpPr>
        <xdr:cNvPr id="75" name="フローチャート: 判断 74">
          <a:extLst>
            <a:ext uri="{FF2B5EF4-FFF2-40B4-BE49-F238E27FC236}">
              <a16:creationId xmlns:a16="http://schemas.microsoft.com/office/drawing/2014/main" id="{00000000-0008-0000-0600-00004B000000}"/>
            </a:ext>
          </a:extLst>
        </xdr:cNvPr>
        <xdr:cNvSpPr/>
      </xdr:nvSpPr>
      <xdr:spPr>
        <a:xfrm>
          <a:off x="1079500" y="637943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37</xdr:row>
      <xdr:rowOff>128516</xdr:rowOff>
    </xdr:from>
    <xdr:ext cx="534377" cy="259045"/>
    <xdr:sp macro="" textlink="">
      <xdr:nvSpPr>
        <xdr:cNvPr id="76" name="テキスト ボックス 75">
          <a:extLst>
            <a:ext uri="{FF2B5EF4-FFF2-40B4-BE49-F238E27FC236}">
              <a16:creationId xmlns:a16="http://schemas.microsoft.com/office/drawing/2014/main" id="{00000000-0008-0000-0600-00004C000000}"/>
            </a:ext>
          </a:extLst>
        </xdr:cNvPr>
        <xdr:cNvSpPr txBox="1"/>
      </xdr:nvSpPr>
      <xdr:spPr>
        <a:xfrm>
          <a:off x="863111" y="647216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62,629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41</xdr:row>
      <xdr:rowOff>80027</xdr:rowOff>
    </xdr:from>
    <xdr:ext cx="762000" cy="259045"/>
    <xdr:sp macro="" textlink="">
      <xdr:nvSpPr>
        <xdr:cNvPr id="77" name="テキスト ボックス 76">
          <a:extLst>
            <a:ext uri="{FF2B5EF4-FFF2-40B4-BE49-F238E27FC236}">
              <a16:creationId xmlns:a16="http://schemas.microsoft.com/office/drawing/2014/main" id="{00000000-0008-0000-0600-00004D000000}"/>
            </a:ext>
          </a:extLst>
        </xdr:cNvPr>
        <xdr:cNvSpPr txBox="1"/>
      </xdr:nvSpPr>
      <xdr:spPr>
        <a:xfrm>
          <a:off x="4445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41</xdr:row>
      <xdr:rowOff>80027</xdr:rowOff>
    </xdr:from>
    <xdr:ext cx="762000" cy="259045"/>
    <xdr:sp macro="" textlink="">
      <xdr:nvSpPr>
        <xdr:cNvPr id="78" name="テキスト ボックス 77">
          <a:extLst>
            <a:ext uri="{FF2B5EF4-FFF2-40B4-BE49-F238E27FC236}">
              <a16:creationId xmlns:a16="http://schemas.microsoft.com/office/drawing/2014/main" id="{00000000-0008-0000-0600-00004E000000}"/>
            </a:ext>
          </a:extLst>
        </xdr:cNvPr>
        <xdr:cNvSpPr txBox="1"/>
      </xdr:nvSpPr>
      <xdr:spPr>
        <a:xfrm>
          <a:off x="3606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41</xdr:row>
      <xdr:rowOff>80027</xdr:rowOff>
    </xdr:from>
    <xdr:ext cx="762000" cy="259045"/>
    <xdr:sp macro="" textlink="">
      <xdr:nvSpPr>
        <xdr:cNvPr id="79" name="テキスト ボックス 78">
          <a:extLst>
            <a:ext uri="{FF2B5EF4-FFF2-40B4-BE49-F238E27FC236}">
              <a16:creationId xmlns:a16="http://schemas.microsoft.com/office/drawing/2014/main" id="{00000000-0008-0000-0600-00004F000000}"/>
            </a:ext>
          </a:extLst>
        </xdr:cNvPr>
        <xdr:cNvSpPr txBox="1"/>
      </xdr:nvSpPr>
      <xdr:spPr>
        <a:xfrm>
          <a:off x="2717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41</xdr:row>
      <xdr:rowOff>80027</xdr:rowOff>
    </xdr:from>
    <xdr:ext cx="762000" cy="259045"/>
    <xdr:sp macro="" textlink="">
      <xdr:nvSpPr>
        <xdr:cNvPr id="80" name="テキスト ボックス 79">
          <a:extLst>
            <a:ext uri="{FF2B5EF4-FFF2-40B4-BE49-F238E27FC236}">
              <a16:creationId xmlns:a16="http://schemas.microsoft.com/office/drawing/2014/main" id="{00000000-0008-0000-0600-000050000000}"/>
            </a:ext>
          </a:extLst>
        </xdr:cNvPr>
        <xdr:cNvSpPr txBox="1"/>
      </xdr:nvSpPr>
      <xdr:spPr>
        <a:xfrm>
          <a:off x="1828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41</xdr:row>
      <xdr:rowOff>80027</xdr:rowOff>
    </xdr:from>
    <xdr:ext cx="762000" cy="259045"/>
    <xdr:sp macro="" textlink="">
      <xdr:nvSpPr>
        <xdr:cNvPr id="81" name="テキスト ボックス 80">
          <a:extLst>
            <a:ext uri="{FF2B5EF4-FFF2-40B4-BE49-F238E27FC236}">
              <a16:creationId xmlns:a16="http://schemas.microsoft.com/office/drawing/2014/main" id="{00000000-0008-0000-0600-000051000000}"/>
            </a:ext>
          </a:extLst>
        </xdr:cNvPr>
        <xdr:cNvSpPr txBox="1"/>
      </xdr:nvSpPr>
      <xdr:spPr>
        <a:xfrm>
          <a:off x="939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35</xdr:row>
      <xdr:rowOff>31783</xdr:rowOff>
    </xdr:from>
    <xdr:to>
      <xdr:col>24</xdr:col>
      <xdr:colOff>114300</xdr:colOff>
      <xdr:row>35</xdr:row>
      <xdr:rowOff>133383</xdr:rowOff>
    </xdr:to>
    <xdr:sp macro="" textlink="">
      <xdr:nvSpPr>
        <xdr:cNvPr id="82" name="楕円 81">
          <a:extLst>
            <a:ext uri="{FF2B5EF4-FFF2-40B4-BE49-F238E27FC236}">
              <a16:creationId xmlns:a16="http://schemas.microsoft.com/office/drawing/2014/main" id="{00000000-0008-0000-0600-000052000000}"/>
            </a:ext>
          </a:extLst>
        </xdr:cNvPr>
        <xdr:cNvSpPr/>
      </xdr:nvSpPr>
      <xdr:spPr>
        <a:xfrm>
          <a:off x="4584700" y="603253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34</xdr:row>
      <xdr:rowOff>54660</xdr:rowOff>
    </xdr:from>
    <xdr:ext cx="534377" cy="259045"/>
    <xdr:sp macro="" textlink="">
      <xdr:nvSpPr>
        <xdr:cNvPr id="83" name="人件費該当値テキスト">
          <a:extLst>
            <a:ext uri="{FF2B5EF4-FFF2-40B4-BE49-F238E27FC236}">
              <a16:creationId xmlns:a16="http://schemas.microsoft.com/office/drawing/2014/main" id="{00000000-0008-0000-0600-000053000000}"/>
            </a:ext>
          </a:extLst>
        </xdr:cNvPr>
        <xdr:cNvSpPr txBox="1"/>
      </xdr:nvSpPr>
      <xdr:spPr>
        <a:xfrm>
          <a:off x="4686300" y="588396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94,497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35</xdr:row>
      <xdr:rowOff>39827</xdr:rowOff>
    </xdr:from>
    <xdr:to>
      <xdr:col>20</xdr:col>
      <xdr:colOff>38100</xdr:colOff>
      <xdr:row>35</xdr:row>
      <xdr:rowOff>141427</xdr:rowOff>
    </xdr:to>
    <xdr:sp macro="" textlink="">
      <xdr:nvSpPr>
        <xdr:cNvPr id="84" name="楕円 83">
          <a:extLst>
            <a:ext uri="{FF2B5EF4-FFF2-40B4-BE49-F238E27FC236}">
              <a16:creationId xmlns:a16="http://schemas.microsoft.com/office/drawing/2014/main" id="{00000000-0008-0000-0600-000054000000}"/>
            </a:ext>
          </a:extLst>
        </xdr:cNvPr>
        <xdr:cNvSpPr/>
      </xdr:nvSpPr>
      <xdr:spPr>
        <a:xfrm>
          <a:off x="3746500" y="604057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33</xdr:row>
      <xdr:rowOff>157954</xdr:rowOff>
    </xdr:from>
    <xdr:ext cx="534377" cy="259045"/>
    <xdr:sp macro="" textlink="">
      <xdr:nvSpPr>
        <xdr:cNvPr id="85" name="テキスト ボックス 84">
          <a:extLst>
            <a:ext uri="{FF2B5EF4-FFF2-40B4-BE49-F238E27FC236}">
              <a16:creationId xmlns:a16="http://schemas.microsoft.com/office/drawing/2014/main" id="{00000000-0008-0000-0600-000055000000}"/>
            </a:ext>
          </a:extLst>
        </xdr:cNvPr>
        <xdr:cNvSpPr txBox="1"/>
      </xdr:nvSpPr>
      <xdr:spPr>
        <a:xfrm>
          <a:off x="3530111" y="581580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93,758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35</xdr:row>
      <xdr:rowOff>39109</xdr:rowOff>
    </xdr:from>
    <xdr:to>
      <xdr:col>15</xdr:col>
      <xdr:colOff>101600</xdr:colOff>
      <xdr:row>35</xdr:row>
      <xdr:rowOff>140709</xdr:rowOff>
    </xdr:to>
    <xdr:sp macro="" textlink="">
      <xdr:nvSpPr>
        <xdr:cNvPr id="86" name="楕円 85">
          <a:extLst>
            <a:ext uri="{FF2B5EF4-FFF2-40B4-BE49-F238E27FC236}">
              <a16:creationId xmlns:a16="http://schemas.microsoft.com/office/drawing/2014/main" id="{00000000-0008-0000-0600-000056000000}"/>
            </a:ext>
          </a:extLst>
        </xdr:cNvPr>
        <xdr:cNvSpPr/>
      </xdr:nvSpPr>
      <xdr:spPr>
        <a:xfrm>
          <a:off x="2857500" y="603985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33</xdr:row>
      <xdr:rowOff>157236</xdr:rowOff>
    </xdr:from>
    <xdr:ext cx="534377" cy="259045"/>
    <xdr:sp macro="" textlink="">
      <xdr:nvSpPr>
        <xdr:cNvPr id="87" name="テキスト ボックス 86">
          <a:extLst>
            <a:ext uri="{FF2B5EF4-FFF2-40B4-BE49-F238E27FC236}">
              <a16:creationId xmlns:a16="http://schemas.microsoft.com/office/drawing/2014/main" id="{00000000-0008-0000-0600-000057000000}"/>
            </a:ext>
          </a:extLst>
        </xdr:cNvPr>
        <xdr:cNvSpPr txBox="1"/>
      </xdr:nvSpPr>
      <xdr:spPr>
        <a:xfrm>
          <a:off x="2641111" y="581508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93,824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35</xdr:row>
      <xdr:rowOff>62252</xdr:rowOff>
    </xdr:from>
    <xdr:to>
      <xdr:col>10</xdr:col>
      <xdr:colOff>165100</xdr:colOff>
      <xdr:row>35</xdr:row>
      <xdr:rowOff>163852</xdr:rowOff>
    </xdr:to>
    <xdr:sp macro="" textlink="">
      <xdr:nvSpPr>
        <xdr:cNvPr id="88" name="楕円 87">
          <a:extLst>
            <a:ext uri="{FF2B5EF4-FFF2-40B4-BE49-F238E27FC236}">
              <a16:creationId xmlns:a16="http://schemas.microsoft.com/office/drawing/2014/main" id="{00000000-0008-0000-0600-000058000000}"/>
            </a:ext>
          </a:extLst>
        </xdr:cNvPr>
        <xdr:cNvSpPr/>
      </xdr:nvSpPr>
      <xdr:spPr>
        <a:xfrm>
          <a:off x="1968500" y="606300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34</xdr:row>
      <xdr:rowOff>8929</xdr:rowOff>
    </xdr:from>
    <xdr:ext cx="534377" cy="259045"/>
    <xdr:sp macro="" textlink="">
      <xdr:nvSpPr>
        <xdr:cNvPr id="89" name="テキスト ボックス 88">
          <a:extLst>
            <a:ext uri="{FF2B5EF4-FFF2-40B4-BE49-F238E27FC236}">
              <a16:creationId xmlns:a16="http://schemas.microsoft.com/office/drawing/2014/main" id="{00000000-0008-0000-0600-000059000000}"/>
            </a:ext>
          </a:extLst>
        </xdr:cNvPr>
        <xdr:cNvSpPr txBox="1"/>
      </xdr:nvSpPr>
      <xdr:spPr>
        <a:xfrm>
          <a:off x="1752111" y="583822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91,698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35</xdr:row>
      <xdr:rowOff>119859</xdr:rowOff>
    </xdr:from>
    <xdr:to>
      <xdr:col>6</xdr:col>
      <xdr:colOff>38100</xdr:colOff>
      <xdr:row>36</xdr:row>
      <xdr:rowOff>50009</xdr:rowOff>
    </xdr:to>
    <xdr:sp macro="" textlink="">
      <xdr:nvSpPr>
        <xdr:cNvPr id="90" name="楕円 89">
          <a:extLst>
            <a:ext uri="{FF2B5EF4-FFF2-40B4-BE49-F238E27FC236}">
              <a16:creationId xmlns:a16="http://schemas.microsoft.com/office/drawing/2014/main" id="{00000000-0008-0000-0600-00005A000000}"/>
            </a:ext>
          </a:extLst>
        </xdr:cNvPr>
        <xdr:cNvSpPr/>
      </xdr:nvSpPr>
      <xdr:spPr>
        <a:xfrm>
          <a:off x="1079500" y="612060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34</xdr:row>
      <xdr:rowOff>66536</xdr:rowOff>
    </xdr:from>
    <xdr:ext cx="534377" cy="259045"/>
    <xdr:sp macro="" textlink="">
      <xdr:nvSpPr>
        <xdr:cNvPr id="91" name="テキスト ボックス 90">
          <a:extLst>
            <a:ext uri="{FF2B5EF4-FFF2-40B4-BE49-F238E27FC236}">
              <a16:creationId xmlns:a16="http://schemas.microsoft.com/office/drawing/2014/main" id="{00000000-0008-0000-0600-00005B000000}"/>
            </a:ext>
          </a:extLst>
        </xdr:cNvPr>
        <xdr:cNvSpPr txBox="1"/>
      </xdr:nvSpPr>
      <xdr:spPr>
        <a:xfrm>
          <a:off x="863111" y="589583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86,406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43</xdr:row>
      <xdr:rowOff>57150</xdr:rowOff>
    </xdr:from>
    <xdr:to>
      <xdr:col>28</xdr:col>
      <xdr:colOff>114300</xdr:colOff>
      <xdr:row>45</xdr:row>
      <xdr:rowOff>31750</xdr:rowOff>
    </xdr:to>
    <xdr:sp macro="" textlink="">
      <xdr:nvSpPr>
        <xdr:cNvPr id="92" name="正方形/長方形 91">
          <a:extLst>
            <a:ext uri="{FF2B5EF4-FFF2-40B4-BE49-F238E27FC236}">
              <a16:creationId xmlns:a16="http://schemas.microsoft.com/office/drawing/2014/main" id="{00000000-0008-0000-0600-00005C000000}"/>
            </a:ext>
          </a:extLst>
        </xdr:cNvPr>
        <xdr:cNvSpPr/>
      </xdr:nvSpPr>
      <xdr:spPr>
        <a:xfrm>
          <a:off x="762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物件費</a:t>
          </a:r>
        </a:p>
      </xdr:txBody>
    </xdr:sp>
    <xdr:clientData/>
  </xdr:twoCellAnchor>
  <xdr:twoCellAnchor>
    <xdr:from>
      <xdr:col>4</xdr:col>
      <xdr:colOff>127000</xdr:colOff>
      <xdr:row>45</xdr:row>
      <xdr:rowOff>57150</xdr:rowOff>
    </xdr:from>
    <xdr:to>
      <xdr:col>12</xdr:col>
      <xdr:colOff>127000</xdr:colOff>
      <xdr:row>46</xdr:row>
      <xdr:rowOff>139700</xdr:rowOff>
    </xdr:to>
    <xdr:sp macro="" textlink="">
      <xdr:nvSpPr>
        <xdr:cNvPr id="93" name="正方形/長方形 92">
          <a:extLst>
            <a:ext uri="{FF2B5EF4-FFF2-40B4-BE49-F238E27FC236}">
              <a16:creationId xmlns:a16="http://schemas.microsoft.com/office/drawing/2014/main" id="{00000000-0008-0000-0600-00005D000000}"/>
            </a:ext>
          </a:extLst>
        </xdr:cNvPr>
        <xdr:cNvSpPr/>
      </xdr:nvSpPr>
      <xdr:spPr>
        <a:xfrm>
          <a:off x="889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46</xdr:row>
      <xdr:rowOff>88900</xdr:rowOff>
    </xdr:from>
    <xdr:to>
      <xdr:col>12</xdr:col>
      <xdr:colOff>127000</xdr:colOff>
      <xdr:row>48</xdr:row>
      <xdr:rowOff>0</xdr:rowOff>
    </xdr:to>
    <xdr:sp macro="" textlink="">
      <xdr:nvSpPr>
        <xdr:cNvPr id="94" name="正方形/長方形 93">
          <a:extLst>
            <a:ext uri="{FF2B5EF4-FFF2-40B4-BE49-F238E27FC236}">
              <a16:creationId xmlns:a16="http://schemas.microsoft.com/office/drawing/2014/main" id="{00000000-0008-0000-0600-00005E000000}"/>
            </a:ext>
          </a:extLst>
        </xdr:cNvPr>
        <xdr:cNvSpPr/>
      </xdr:nvSpPr>
      <xdr:spPr>
        <a:xfrm>
          <a:off x="889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45</xdr:row>
      <xdr:rowOff>57150</xdr:rowOff>
    </xdr:from>
    <xdr:to>
      <xdr:col>18</xdr:col>
      <xdr:colOff>0</xdr:colOff>
      <xdr:row>46</xdr:row>
      <xdr:rowOff>139700</xdr:rowOff>
    </xdr:to>
    <xdr:sp macro="" textlink="">
      <xdr:nvSpPr>
        <xdr:cNvPr id="95" name="正方形/長方形 94">
          <a:extLst>
            <a:ext uri="{FF2B5EF4-FFF2-40B4-BE49-F238E27FC236}">
              <a16:creationId xmlns:a16="http://schemas.microsoft.com/office/drawing/2014/main" id="{00000000-0008-0000-0600-00005F000000}"/>
            </a:ext>
          </a:extLst>
        </xdr:cNvPr>
        <xdr:cNvSpPr/>
      </xdr:nvSpPr>
      <xdr:spPr>
        <a:xfrm>
          <a:off x="1905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46</xdr:row>
      <xdr:rowOff>88900</xdr:rowOff>
    </xdr:from>
    <xdr:to>
      <xdr:col>18</xdr:col>
      <xdr:colOff>0</xdr:colOff>
      <xdr:row>48</xdr:row>
      <xdr:rowOff>0</xdr:rowOff>
    </xdr:to>
    <xdr:sp macro="" textlink="">
      <xdr:nvSpPr>
        <xdr:cNvPr id="96" name="正方形/長方形 95">
          <a:extLst>
            <a:ext uri="{FF2B5EF4-FFF2-40B4-BE49-F238E27FC236}">
              <a16:creationId xmlns:a16="http://schemas.microsoft.com/office/drawing/2014/main" id="{00000000-0008-0000-0600-000060000000}"/>
            </a:ext>
          </a:extLst>
        </xdr:cNvPr>
        <xdr:cNvSpPr/>
      </xdr:nvSpPr>
      <xdr:spPr>
        <a:xfrm>
          <a:off x="1905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73,430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45</xdr:row>
      <xdr:rowOff>57150</xdr:rowOff>
    </xdr:from>
    <xdr:to>
      <xdr:col>24</xdr:col>
      <xdr:colOff>0</xdr:colOff>
      <xdr:row>46</xdr:row>
      <xdr:rowOff>139700</xdr:rowOff>
    </xdr:to>
    <xdr:sp macro="" textlink="">
      <xdr:nvSpPr>
        <xdr:cNvPr id="97" name="正方形/長方形 96">
          <a:extLst>
            <a:ext uri="{FF2B5EF4-FFF2-40B4-BE49-F238E27FC236}">
              <a16:creationId xmlns:a16="http://schemas.microsoft.com/office/drawing/2014/main" id="{00000000-0008-0000-0600-000061000000}"/>
            </a:ext>
          </a:extLst>
        </xdr:cNvPr>
        <xdr:cNvSpPr/>
      </xdr:nvSpPr>
      <xdr:spPr>
        <a:xfrm>
          <a:off x="3048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16</xdr:col>
      <xdr:colOff>0</xdr:colOff>
      <xdr:row>46</xdr:row>
      <xdr:rowOff>88900</xdr:rowOff>
    </xdr:from>
    <xdr:to>
      <xdr:col>24</xdr:col>
      <xdr:colOff>0</xdr:colOff>
      <xdr:row>48</xdr:row>
      <xdr:rowOff>0</xdr:rowOff>
    </xdr:to>
    <xdr:sp macro="" textlink="">
      <xdr:nvSpPr>
        <xdr:cNvPr id="98" name="正方形/長方形 97">
          <a:extLst>
            <a:ext uri="{FF2B5EF4-FFF2-40B4-BE49-F238E27FC236}">
              <a16:creationId xmlns:a16="http://schemas.microsoft.com/office/drawing/2014/main" id="{00000000-0008-0000-0600-000062000000}"/>
            </a:ext>
          </a:extLst>
        </xdr:cNvPr>
        <xdr:cNvSpPr/>
      </xdr:nvSpPr>
      <xdr:spPr>
        <a:xfrm>
          <a:off x="3048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85,173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48</xdr:row>
      <xdr:rowOff>25400</xdr:rowOff>
    </xdr:from>
    <xdr:to>
      <xdr:col>28</xdr:col>
      <xdr:colOff>114300</xdr:colOff>
      <xdr:row>61</xdr:row>
      <xdr:rowOff>82550</xdr:rowOff>
    </xdr:to>
    <xdr:sp macro="" textlink="">
      <xdr:nvSpPr>
        <xdr:cNvPr id="99" name="正方形/長方形 98">
          <a:extLst>
            <a:ext uri="{FF2B5EF4-FFF2-40B4-BE49-F238E27FC236}">
              <a16:creationId xmlns:a16="http://schemas.microsoft.com/office/drawing/2014/main" id="{00000000-0008-0000-0600-000063000000}"/>
            </a:ext>
          </a:extLst>
        </xdr:cNvPr>
        <xdr:cNvSpPr/>
      </xdr:nvSpPr>
      <xdr:spPr>
        <a:xfrm>
          <a:off x="762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47</xdr:row>
      <xdr:rowOff>6350</xdr:rowOff>
    </xdr:from>
    <xdr:ext cx="349839" cy="225703"/>
    <xdr:sp macro="" textlink="">
      <xdr:nvSpPr>
        <xdr:cNvPr id="100" name="テキスト ボックス 99">
          <a:extLst>
            <a:ext uri="{FF2B5EF4-FFF2-40B4-BE49-F238E27FC236}">
              <a16:creationId xmlns:a16="http://schemas.microsoft.com/office/drawing/2014/main" id="{00000000-0008-0000-0600-000064000000}"/>
            </a:ext>
          </a:extLst>
        </xdr:cNvPr>
        <xdr:cNvSpPr txBox="1"/>
      </xdr:nvSpPr>
      <xdr:spPr>
        <a:xfrm>
          <a:off x="723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61</xdr:row>
      <xdr:rowOff>82550</xdr:rowOff>
    </xdr:from>
    <xdr:to>
      <xdr:col>28</xdr:col>
      <xdr:colOff>114300</xdr:colOff>
      <xdr:row>61</xdr:row>
      <xdr:rowOff>82550</xdr:rowOff>
    </xdr:to>
    <xdr:cxnSp macro="">
      <xdr:nvCxnSpPr>
        <xdr:cNvPr id="101" name="直線コネクタ 100">
          <a:extLst>
            <a:ext uri="{FF2B5EF4-FFF2-40B4-BE49-F238E27FC236}">
              <a16:creationId xmlns:a16="http://schemas.microsoft.com/office/drawing/2014/main" id="{00000000-0008-0000-0600-000065000000}"/>
            </a:ext>
          </a:extLst>
        </xdr:cNvPr>
        <xdr:cNvCxnSpPr/>
      </xdr:nvCxnSpPr>
      <xdr:spPr>
        <a:xfrm>
          <a:off x="762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0</xdr:colOff>
      <xdr:row>58</xdr:row>
      <xdr:rowOff>139700</xdr:rowOff>
    </xdr:from>
    <xdr:to>
      <xdr:col>28</xdr:col>
      <xdr:colOff>114300</xdr:colOff>
      <xdr:row>58</xdr:row>
      <xdr:rowOff>139700</xdr:rowOff>
    </xdr:to>
    <xdr:cxnSp macro="">
      <xdr:nvCxnSpPr>
        <xdr:cNvPr id="102" name="直線コネクタ 101">
          <a:extLst>
            <a:ext uri="{FF2B5EF4-FFF2-40B4-BE49-F238E27FC236}">
              <a16:creationId xmlns:a16="http://schemas.microsoft.com/office/drawing/2014/main" id="{00000000-0008-0000-0600-000066000000}"/>
            </a:ext>
          </a:extLst>
        </xdr:cNvPr>
        <xdr:cNvCxnSpPr/>
      </xdr:nvCxnSpPr>
      <xdr:spPr>
        <a:xfrm>
          <a:off x="762000" y="10083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132214</xdr:colOff>
      <xdr:row>57</xdr:row>
      <xdr:rowOff>168927</xdr:rowOff>
    </xdr:from>
    <xdr:ext cx="248786" cy="259045"/>
    <xdr:sp macro="" textlink="">
      <xdr:nvSpPr>
        <xdr:cNvPr id="103" name="テキスト ボックス 102">
          <a:extLst>
            <a:ext uri="{FF2B5EF4-FFF2-40B4-BE49-F238E27FC236}">
              <a16:creationId xmlns:a16="http://schemas.microsoft.com/office/drawing/2014/main" id="{00000000-0008-0000-0600-000067000000}"/>
            </a:ext>
          </a:extLst>
        </xdr:cNvPr>
        <xdr:cNvSpPr txBox="1"/>
      </xdr:nvSpPr>
      <xdr:spPr>
        <a:xfrm>
          <a:off x="513214" y="9941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56</xdr:row>
      <xdr:rowOff>25400</xdr:rowOff>
    </xdr:from>
    <xdr:to>
      <xdr:col>28</xdr:col>
      <xdr:colOff>114300</xdr:colOff>
      <xdr:row>56</xdr:row>
      <xdr:rowOff>25400</xdr:rowOff>
    </xdr:to>
    <xdr:cxnSp macro="">
      <xdr:nvCxnSpPr>
        <xdr:cNvPr id="104" name="直線コネクタ 103">
          <a:extLst>
            <a:ext uri="{FF2B5EF4-FFF2-40B4-BE49-F238E27FC236}">
              <a16:creationId xmlns:a16="http://schemas.microsoft.com/office/drawing/2014/main" id="{00000000-0008-0000-0600-000068000000}"/>
            </a:ext>
          </a:extLst>
        </xdr:cNvPr>
        <xdr:cNvCxnSpPr/>
      </xdr:nvCxnSpPr>
      <xdr:spPr>
        <a:xfrm>
          <a:off x="762000" y="9626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55</xdr:row>
      <xdr:rowOff>54627</xdr:rowOff>
    </xdr:from>
    <xdr:ext cx="595419" cy="259045"/>
    <xdr:sp macro="" textlink="">
      <xdr:nvSpPr>
        <xdr:cNvPr id="105" name="テキスト ボックス 104">
          <a:extLst>
            <a:ext uri="{FF2B5EF4-FFF2-40B4-BE49-F238E27FC236}">
              <a16:creationId xmlns:a16="http://schemas.microsoft.com/office/drawing/2014/main" id="{00000000-0008-0000-0600-000069000000}"/>
            </a:ext>
          </a:extLst>
        </xdr:cNvPr>
        <xdr:cNvSpPr txBox="1"/>
      </xdr:nvSpPr>
      <xdr:spPr>
        <a:xfrm>
          <a:off x="166581" y="94843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53</xdr:row>
      <xdr:rowOff>82550</xdr:rowOff>
    </xdr:from>
    <xdr:to>
      <xdr:col>28</xdr:col>
      <xdr:colOff>114300</xdr:colOff>
      <xdr:row>53</xdr:row>
      <xdr:rowOff>82550</xdr:rowOff>
    </xdr:to>
    <xdr:cxnSp macro="">
      <xdr:nvCxnSpPr>
        <xdr:cNvPr id="106" name="直線コネクタ 105">
          <a:extLst>
            <a:ext uri="{FF2B5EF4-FFF2-40B4-BE49-F238E27FC236}">
              <a16:creationId xmlns:a16="http://schemas.microsoft.com/office/drawing/2014/main" id="{00000000-0008-0000-0600-00006A000000}"/>
            </a:ext>
          </a:extLst>
        </xdr:cNvPr>
        <xdr:cNvCxnSpPr/>
      </xdr:nvCxnSpPr>
      <xdr:spPr>
        <a:xfrm>
          <a:off x="762000" y="9169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52</xdr:row>
      <xdr:rowOff>111777</xdr:rowOff>
    </xdr:from>
    <xdr:ext cx="595419" cy="259045"/>
    <xdr:sp macro="" textlink="">
      <xdr:nvSpPr>
        <xdr:cNvPr id="107" name="テキスト ボックス 106">
          <a:extLst>
            <a:ext uri="{FF2B5EF4-FFF2-40B4-BE49-F238E27FC236}">
              <a16:creationId xmlns:a16="http://schemas.microsoft.com/office/drawing/2014/main" id="{00000000-0008-0000-0600-00006B000000}"/>
            </a:ext>
          </a:extLst>
        </xdr:cNvPr>
        <xdr:cNvSpPr txBox="1"/>
      </xdr:nvSpPr>
      <xdr:spPr>
        <a:xfrm>
          <a:off x="166581" y="90271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50</xdr:row>
      <xdr:rowOff>139700</xdr:rowOff>
    </xdr:from>
    <xdr:to>
      <xdr:col>28</xdr:col>
      <xdr:colOff>114300</xdr:colOff>
      <xdr:row>50</xdr:row>
      <xdr:rowOff>139700</xdr:rowOff>
    </xdr:to>
    <xdr:cxnSp macro="">
      <xdr:nvCxnSpPr>
        <xdr:cNvPr id="108" name="直線コネクタ 107">
          <a:extLst>
            <a:ext uri="{FF2B5EF4-FFF2-40B4-BE49-F238E27FC236}">
              <a16:creationId xmlns:a16="http://schemas.microsoft.com/office/drawing/2014/main" id="{00000000-0008-0000-0600-00006C000000}"/>
            </a:ext>
          </a:extLst>
        </xdr:cNvPr>
        <xdr:cNvCxnSpPr/>
      </xdr:nvCxnSpPr>
      <xdr:spPr>
        <a:xfrm>
          <a:off x="762000" y="8712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49</xdr:row>
      <xdr:rowOff>168927</xdr:rowOff>
    </xdr:from>
    <xdr:ext cx="595419" cy="259045"/>
    <xdr:sp macro="" textlink="">
      <xdr:nvSpPr>
        <xdr:cNvPr id="109" name="テキスト ボックス 108">
          <a:extLst>
            <a:ext uri="{FF2B5EF4-FFF2-40B4-BE49-F238E27FC236}">
              <a16:creationId xmlns:a16="http://schemas.microsoft.com/office/drawing/2014/main" id="{00000000-0008-0000-0600-00006D000000}"/>
            </a:ext>
          </a:extLst>
        </xdr:cNvPr>
        <xdr:cNvSpPr txBox="1"/>
      </xdr:nvSpPr>
      <xdr:spPr>
        <a:xfrm>
          <a:off x="166581" y="85699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48</xdr:row>
      <xdr:rowOff>25400</xdr:rowOff>
    </xdr:from>
    <xdr:to>
      <xdr:col>28</xdr:col>
      <xdr:colOff>114300</xdr:colOff>
      <xdr:row>48</xdr:row>
      <xdr:rowOff>25400</xdr:rowOff>
    </xdr:to>
    <xdr:cxnSp macro="">
      <xdr:nvCxnSpPr>
        <xdr:cNvPr id="110" name="直線コネクタ 109">
          <a:extLst>
            <a:ext uri="{FF2B5EF4-FFF2-40B4-BE49-F238E27FC236}">
              <a16:creationId xmlns:a16="http://schemas.microsoft.com/office/drawing/2014/main" id="{00000000-0008-0000-0600-00006E000000}"/>
            </a:ext>
          </a:extLst>
        </xdr:cNvPr>
        <xdr:cNvCxnSpPr/>
      </xdr:nvCxnSpPr>
      <xdr:spPr>
        <a:xfrm>
          <a:off x="762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47</xdr:row>
      <xdr:rowOff>54627</xdr:rowOff>
    </xdr:from>
    <xdr:ext cx="595419" cy="259045"/>
    <xdr:sp macro="" textlink="">
      <xdr:nvSpPr>
        <xdr:cNvPr id="111" name="テキスト ボックス 110">
          <a:extLst>
            <a:ext uri="{FF2B5EF4-FFF2-40B4-BE49-F238E27FC236}">
              <a16:creationId xmlns:a16="http://schemas.microsoft.com/office/drawing/2014/main" id="{00000000-0008-0000-0600-00006F000000}"/>
            </a:ext>
          </a:extLst>
        </xdr:cNvPr>
        <xdr:cNvSpPr txBox="1"/>
      </xdr:nvSpPr>
      <xdr:spPr>
        <a:xfrm>
          <a:off x="166581" y="811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48</xdr:row>
      <xdr:rowOff>25400</xdr:rowOff>
    </xdr:from>
    <xdr:to>
      <xdr:col>28</xdr:col>
      <xdr:colOff>114300</xdr:colOff>
      <xdr:row>61</xdr:row>
      <xdr:rowOff>82550</xdr:rowOff>
    </xdr:to>
    <xdr:sp macro="" textlink="">
      <xdr:nvSpPr>
        <xdr:cNvPr id="112" name="物件費グラフ枠">
          <a:extLst>
            <a:ext uri="{FF2B5EF4-FFF2-40B4-BE49-F238E27FC236}">
              <a16:creationId xmlns:a16="http://schemas.microsoft.com/office/drawing/2014/main" id="{00000000-0008-0000-0600-000070000000}"/>
            </a:ext>
          </a:extLst>
        </xdr:cNvPr>
        <xdr:cNvSpPr/>
      </xdr:nvSpPr>
      <xdr:spPr>
        <a:xfrm>
          <a:off x="762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51</xdr:row>
      <xdr:rowOff>102072</xdr:rowOff>
    </xdr:from>
    <xdr:to>
      <xdr:col>24</xdr:col>
      <xdr:colOff>62865</xdr:colOff>
      <xdr:row>56</xdr:row>
      <xdr:rowOff>159414</xdr:rowOff>
    </xdr:to>
    <xdr:cxnSp macro="">
      <xdr:nvCxnSpPr>
        <xdr:cNvPr id="113" name="直線コネクタ 112">
          <a:extLst>
            <a:ext uri="{FF2B5EF4-FFF2-40B4-BE49-F238E27FC236}">
              <a16:creationId xmlns:a16="http://schemas.microsoft.com/office/drawing/2014/main" id="{00000000-0008-0000-0600-000071000000}"/>
            </a:ext>
          </a:extLst>
        </xdr:cNvPr>
        <xdr:cNvCxnSpPr/>
      </xdr:nvCxnSpPr>
      <xdr:spPr>
        <a:xfrm flipV="1">
          <a:off x="4633595" y="8846022"/>
          <a:ext cx="1270" cy="914592"/>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56</xdr:row>
      <xdr:rowOff>163241</xdr:rowOff>
    </xdr:from>
    <xdr:ext cx="534377" cy="259045"/>
    <xdr:sp macro="" textlink="">
      <xdr:nvSpPr>
        <xdr:cNvPr id="114" name="物件費最小値テキスト">
          <a:extLst>
            <a:ext uri="{FF2B5EF4-FFF2-40B4-BE49-F238E27FC236}">
              <a16:creationId xmlns:a16="http://schemas.microsoft.com/office/drawing/2014/main" id="{00000000-0008-0000-0600-000072000000}"/>
            </a:ext>
          </a:extLst>
        </xdr:cNvPr>
        <xdr:cNvSpPr txBox="1"/>
      </xdr:nvSpPr>
      <xdr:spPr>
        <a:xfrm>
          <a:off x="4686300" y="976444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70,688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56</xdr:row>
      <xdr:rowOff>159414</xdr:rowOff>
    </xdr:from>
    <xdr:to>
      <xdr:col>24</xdr:col>
      <xdr:colOff>152400</xdr:colOff>
      <xdr:row>56</xdr:row>
      <xdr:rowOff>159414</xdr:rowOff>
    </xdr:to>
    <xdr:cxnSp macro="">
      <xdr:nvCxnSpPr>
        <xdr:cNvPr id="115" name="直線コネクタ 114">
          <a:extLst>
            <a:ext uri="{FF2B5EF4-FFF2-40B4-BE49-F238E27FC236}">
              <a16:creationId xmlns:a16="http://schemas.microsoft.com/office/drawing/2014/main" id="{00000000-0008-0000-0600-000073000000}"/>
            </a:ext>
          </a:extLst>
        </xdr:cNvPr>
        <xdr:cNvCxnSpPr/>
      </xdr:nvCxnSpPr>
      <xdr:spPr>
        <a:xfrm>
          <a:off x="4546600" y="976061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50</xdr:row>
      <xdr:rowOff>48749</xdr:rowOff>
    </xdr:from>
    <xdr:ext cx="599010" cy="259045"/>
    <xdr:sp macro="" textlink="">
      <xdr:nvSpPr>
        <xdr:cNvPr id="116" name="物件費最大値テキスト">
          <a:extLst>
            <a:ext uri="{FF2B5EF4-FFF2-40B4-BE49-F238E27FC236}">
              <a16:creationId xmlns:a16="http://schemas.microsoft.com/office/drawing/2014/main" id="{00000000-0008-0000-0600-000074000000}"/>
            </a:ext>
          </a:extLst>
        </xdr:cNvPr>
        <xdr:cNvSpPr txBox="1"/>
      </xdr:nvSpPr>
      <xdr:spPr>
        <a:xfrm>
          <a:off x="4686300" y="862124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270,730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51</xdr:row>
      <xdr:rowOff>102072</xdr:rowOff>
    </xdr:from>
    <xdr:to>
      <xdr:col>24</xdr:col>
      <xdr:colOff>152400</xdr:colOff>
      <xdr:row>51</xdr:row>
      <xdr:rowOff>102072</xdr:rowOff>
    </xdr:to>
    <xdr:cxnSp macro="">
      <xdr:nvCxnSpPr>
        <xdr:cNvPr id="117" name="直線コネクタ 116">
          <a:extLst>
            <a:ext uri="{FF2B5EF4-FFF2-40B4-BE49-F238E27FC236}">
              <a16:creationId xmlns:a16="http://schemas.microsoft.com/office/drawing/2014/main" id="{00000000-0008-0000-0600-000075000000}"/>
            </a:ext>
          </a:extLst>
        </xdr:cNvPr>
        <xdr:cNvCxnSpPr/>
      </xdr:nvCxnSpPr>
      <xdr:spPr>
        <a:xfrm>
          <a:off x="4546600" y="884602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55</xdr:row>
      <xdr:rowOff>47140</xdr:rowOff>
    </xdr:from>
    <xdr:to>
      <xdr:col>24</xdr:col>
      <xdr:colOff>63500</xdr:colOff>
      <xdr:row>55</xdr:row>
      <xdr:rowOff>104135</xdr:rowOff>
    </xdr:to>
    <xdr:cxnSp macro="">
      <xdr:nvCxnSpPr>
        <xdr:cNvPr id="118" name="直線コネクタ 117">
          <a:extLst>
            <a:ext uri="{FF2B5EF4-FFF2-40B4-BE49-F238E27FC236}">
              <a16:creationId xmlns:a16="http://schemas.microsoft.com/office/drawing/2014/main" id="{00000000-0008-0000-0600-000076000000}"/>
            </a:ext>
          </a:extLst>
        </xdr:cNvPr>
        <xdr:cNvCxnSpPr/>
      </xdr:nvCxnSpPr>
      <xdr:spPr>
        <a:xfrm>
          <a:off x="3797300" y="9476890"/>
          <a:ext cx="838200" cy="5699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56</xdr:row>
      <xdr:rowOff>2080</xdr:rowOff>
    </xdr:from>
    <xdr:ext cx="534377" cy="259045"/>
    <xdr:sp macro="" textlink="">
      <xdr:nvSpPr>
        <xdr:cNvPr id="119" name="物件費平均値テキスト">
          <a:extLst>
            <a:ext uri="{FF2B5EF4-FFF2-40B4-BE49-F238E27FC236}">
              <a16:creationId xmlns:a16="http://schemas.microsoft.com/office/drawing/2014/main" id="{00000000-0008-0000-0600-000077000000}"/>
            </a:ext>
          </a:extLst>
        </xdr:cNvPr>
        <xdr:cNvSpPr txBox="1"/>
      </xdr:nvSpPr>
      <xdr:spPr>
        <a:xfrm>
          <a:off x="4686300" y="9603280"/>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89,271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56</xdr:row>
      <xdr:rowOff>23653</xdr:rowOff>
    </xdr:from>
    <xdr:to>
      <xdr:col>24</xdr:col>
      <xdr:colOff>114300</xdr:colOff>
      <xdr:row>56</xdr:row>
      <xdr:rowOff>125253</xdr:rowOff>
    </xdr:to>
    <xdr:sp macro="" textlink="">
      <xdr:nvSpPr>
        <xdr:cNvPr id="120" name="フローチャート: 判断 119">
          <a:extLst>
            <a:ext uri="{FF2B5EF4-FFF2-40B4-BE49-F238E27FC236}">
              <a16:creationId xmlns:a16="http://schemas.microsoft.com/office/drawing/2014/main" id="{00000000-0008-0000-0600-000078000000}"/>
            </a:ext>
          </a:extLst>
        </xdr:cNvPr>
        <xdr:cNvSpPr/>
      </xdr:nvSpPr>
      <xdr:spPr>
        <a:xfrm>
          <a:off x="4584700" y="962485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55</xdr:row>
      <xdr:rowOff>47140</xdr:rowOff>
    </xdr:from>
    <xdr:to>
      <xdr:col>19</xdr:col>
      <xdr:colOff>177800</xdr:colOff>
      <xdr:row>55</xdr:row>
      <xdr:rowOff>66923</xdr:rowOff>
    </xdr:to>
    <xdr:cxnSp macro="">
      <xdr:nvCxnSpPr>
        <xdr:cNvPr id="121" name="直線コネクタ 120">
          <a:extLst>
            <a:ext uri="{FF2B5EF4-FFF2-40B4-BE49-F238E27FC236}">
              <a16:creationId xmlns:a16="http://schemas.microsoft.com/office/drawing/2014/main" id="{00000000-0008-0000-0600-000079000000}"/>
            </a:ext>
          </a:extLst>
        </xdr:cNvPr>
        <xdr:cNvCxnSpPr/>
      </xdr:nvCxnSpPr>
      <xdr:spPr>
        <a:xfrm flipV="1">
          <a:off x="2908300" y="9476890"/>
          <a:ext cx="889000" cy="1978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55</xdr:row>
      <xdr:rowOff>168718</xdr:rowOff>
    </xdr:from>
    <xdr:to>
      <xdr:col>20</xdr:col>
      <xdr:colOff>38100</xdr:colOff>
      <xdr:row>56</xdr:row>
      <xdr:rowOff>98868</xdr:rowOff>
    </xdr:to>
    <xdr:sp macro="" textlink="">
      <xdr:nvSpPr>
        <xdr:cNvPr id="122" name="フローチャート: 判断 121">
          <a:extLst>
            <a:ext uri="{FF2B5EF4-FFF2-40B4-BE49-F238E27FC236}">
              <a16:creationId xmlns:a16="http://schemas.microsoft.com/office/drawing/2014/main" id="{00000000-0008-0000-0600-00007A000000}"/>
            </a:ext>
          </a:extLst>
        </xdr:cNvPr>
        <xdr:cNvSpPr/>
      </xdr:nvSpPr>
      <xdr:spPr>
        <a:xfrm>
          <a:off x="3746500" y="959846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56</xdr:row>
      <xdr:rowOff>89995</xdr:rowOff>
    </xdr:from>
    <xdr:ext cx="534377" cy="259045"/>
    <xdr:sp macro="" textlink="">
      <xdr:nvSpPr>
        <xdr:cNvPr id="123" name="テキスト ボックス 122">
          <a:extLst>
            <a:ext uri="{FF2B5EF4-FFF2-40B4-BE49-F238E27FC236}">
              <a16:creationId xmlns:a16="http://schemas.microsoft.com/office/drawing/2014/main" id="{00000000-0008-0000-0600-00007B000000}"/>
            </a:ext>
          </a:extLst>
        </xdr:cNvPr>
        <xdr:cNvSpPr txBox="1"/>
      </xdr:nvSpPr>
      <xdr:spPr>
        <a:xfrm>
          <a:off x="3530111" y="969119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95,042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55</xdr:row>
      <xdr:rowOff>66923</xdr:rowOff>
    </xdr:from>
    <xdr:to>
      <xdr:col>15</xdr:col>
      <xdr:colOff>50800</xdr:colOff>
      <xdr:row>56</xdr:row>
      <xdr:rowOff>46550</xdr:rowOff>
    </xdr:to>
    <xdr:cxnSp macro="">
      <xdr:nvCxnSpPr>
        <xdr:cNvPr id="124" name="直線コネクタ 123">
          <a:extLst>
            <a:ext uri="{FF2B5EF4-FFF2-40B4-BE49-F238E27FC236}">
              <a16:creationId xmlns:a16="http://schemas.microsoft.com/office/drawing/2014/main" id="{00000000-0008-0000-0600-00007C000000}"/>
            </a:ext>
          </a:extLst>
        </xdr:cNvPr>
        <xdr:cNvCxnSpPr/>
      </xdr:nvCxnSpPr>
      <xdr:spPr>
        <a:xfrm flipV="1">
          <a:off x="2019300" y="9496673"/>
          <a:ext cx="889000" cy="15107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56</xdr:row>
      <xdr:rowOff>22830</xdr:rowOff>
    </xdr:from>
    <xdr:to>
      <xdr:col>15</xdr:col>
      <xdr:colOff>101600</xdr:colOff>
      <xdr:row>56</xdr:row>
      <xdr:rowOff>124430</xdr:rowOff>
    </xdr:to>
    <xdr:sp macro="" textlink="">
      <xdr:nvSpPr>
        <xdr:cNvPr id="125" name="フローチャート: 判断 124">
          <a:extLst>
            <a:ext uri="{FF2B5EF4-FFF2-40B4-BE49-F238E27FC236}">
              <a16:creationId xmlns:a16="http://schemas.microsoft.com/office/drawing/2014/main" id="{00000000-0008-0000-0600-00007D000000}"/>
            </a:ext>
          </a:extLst>
        </xdr:cNvPr>
        <xdr:cNvSpPr/>
      </xdr:nvSpPr>
      <xdr:spPr>
        <a:xfrm>
          <a:off x="2857500" y="962403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56</xdr:row>
      <xdr:rowOff>115557</xdr:rowOff>
    </xdr:from>
    <xdr:ext cx="534377" cy="259045"/>
    <xdr:sp macro="" textlink="">
      <xdr:nvSpPr>
        <xdr:cNvPr id="126" name="テキスト ボックス 125">
          <a:extLst>
            <a:ext uri="{FF2B5EF4-FFF2-40B4-BE49-F238E27FC236}">
              <a16:creationId xmlns:a16="http://schemas.microsoft.com/office/drawing/2014/main" id="{00000000-0008-0000-0600-00007E000000}"/>
            </a:ext>
          </a:extLst>
        </xdr:cNvPr>
        <xdr:cNvSpPr txBox="1"/>
      </xdr:nvSpPr>
      <xdr:spPr>
        <a:xfrm>
          <a:off x="2641111" y="971675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89,451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56</xdr:row>
      <xdr:rowOff>46550</xdr:rowOff>
    </xdr:from>
    <xdr:to>
      <xdr:col>10</xdr:col>
      <xdr:colOff>114300</xdr:colOff>
      <xdr:row>56</xdr:row>
      <xdr:rowOff>77191</xdr:rowOff>
    </xdr:to>
    <xdr:cxnSp macro="">
      <xdr:nvCxnSpPr>
        <xdr:cNvPr id="127" name="直線コネクタ 126">
          <a:extLst>
            <a:ext uri="{FF2B5EF4-FFF2-40B4-BE49-F238E27FC236}">
              <a16:creationId xmlns:a16="http://schemas.microsoft.com/office/drawing/2014/main" id="{00000000-0008-0000-0600-00007F000000}"/>
            </a:ext>
          </a:extLst>
        </xdr:cNvPr>
        <xdr:cNvCxnSpPr/>
      </xdr:nvCxnSpPr>
      <xdr:spPr>
        <a:xfrm flipV="1">
          <a:off x="1130300" y="9647750"/>
          <a:ext cx="889000" cy="3064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56</xdr:row>
      <xdr:rowOff>93097</xdr:rowOff>
    </xdr:from>
    <xdr:to>
      <xdr:col>10</xdr:col>
      <xdr:colOff>165100</xdr:colOff>
      <xdr:row>57</xdr:row>
      <xdr:rowOff>23247</xdr:rowOff>
    </xdr:to>
    <xdr:sp macro="" textlink="">
      <xdr:nvSpPr>
        <xdr:cNvPr id="128" name="フローチャート: 判断 127">
          <a:extLst>
            <a:ext uri="{FF2B5EF4-FFF2-40B4-BE49-F238E27FC236}">
              <a16:creationId xmlns:a16="http://schemas.microsoft.com/office/drawing/2014/main" id="{00000000-0008-0000-0600-000080000000}"/>
            </a:ext>
          </a:extLst>
        </xdr:cNvPr>
        <xdr:cNvSpPr/>
      </xdr:nvSpPr>
      <xdr:spPr>
        <a:xfrm>
          <a:off x="1968500" y="969429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57</xdr:row>
      <xdr:rowOff>14374</xdr:rowOff>
    </xdr:from>
    <xdr:ext cx="534377" cy="259045"/>
    <xdr:sp macro="" textlink="">
      <xdr:nvSpPr>
        <xdr:cNvPr id="129" name="テキスト ボックス 128">
          <a:extLst>
            <a:ext uri="{FF2B5EF4-FFF2-40B4-BE49-F238E27FC236}">
              <a16:creationId xmlns:a16="http://schemas.microsoft.com/office/drawing/2014/main" id="{00000000-0008-0000-0600-000081000000}"/>
            </a:ext>
          </a:extLst>
        </xdr:cNvPr>
        <xdr:cNvSpPr txBox="1"/>
      </xdr:nvSpPr>
      <xdr:spPr>
        <a:xfrm>
          <a:off x="1752111" y="978702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74,082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56</xdr:row>
      <xdr:rowOff>108715</xdr:rowOff>
    </xdr:from>
    <xdr:to>
      <xdr:col>6</xdr:col>
      <xdr:colOff>38100</xdr:colOff>
      <xdr:row>57</xdr:row>
      <xdr:rowOff>38865</xdr:rowOff>
    </xdr:to>
    <xdr:sp macro="" textlink="">
      <xdr:nvSpPr>
        <xdr:cNvPr id="130" name="フローチャート: 判断 129">
          <a:extLst>
            <a:ext uri="{FF2B5EF4-FFF2-40B4-BE49-F238E27FC236}">
              <a16:creationId xmlns:a16="http://schemas.microsoft.com/office/drawing/2014/main" id="{00000000-0008-0000-0600-000082000000}"/>
            </a:ext>
          </a:extLst>
        </xdr:cNvPr>
        <xdr:cNvSpPr/>
      </xdr:nvSpPr>
      <xdr:spPr>
        <a:xfrm>
          <a:off x="1079500" y="970991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57</xdr:row>
      <xdr:rowOff>29992</xdr:rowOff>
    </xdr:from>
    <xdr:ext cx="534377" cy="259045"/>
    <xdr:sp macro="" textlink="">
      <xdr:nvSpPr>
        <xdr:cNvPr id="131" name="テキスト ボックス 130">
          <a:extLst>
            <a:ext uri="{FF2B5EF4-FFF2-40B4-BE49-F238E27FC236}">
              <a16:creationId xmlns:a16="http://schemas.microsoft.com/office/drawing/2014/main" id="{00000000-0008-0000-0600-000083000000}"/>
            </a:ext>
          </a:extLst>
        </xdr:cNvPr>
        <xdr:cNvSpPr txBox="1"/>
      </xdr:nvSpPr>
      <xdr:spPr>
        <a:xfrm>
          <a:off x="863111" y="980264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70,666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61</xdr:row>
      <xdr:rowOff>80027</xdr:rowOff>
    </xdr:from>
    <xdr:ext cx="762000" cy="259045"/>
    <xdr:sp macro="" textlink="">
      <xdr:nvSpPr>
        <xdr:cNvPr id="132" name="テキスト ボックス 131">
          <a:extLst>
            <a:ext uri="{FF2B5EF4-FFF2-40B4-BE49-F238E27FC236}">
              <a16:creationId xmlns:a16="http://schemas.microsoft.com/office/drawing/2014/main" id="{00000000-0008-0000-0600-000084000000}"/>
            </a:ext>
          </a:extLst>
        </xdr:cNvPr>
        <xdr:cNvSpPr txBox="1"/>
      </xdr:nvSpPr>
      <xdr:spPr>
        <a:xfrm>
          <a:off x="4445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61</xdr:row>
      <xdr:rowOff>80027</xdr:rowOff>
    </xdr:from>
    <xdr:ext cx="762000" cy="259045"/>
    <xdr:sp macro="" textlink="">
      <xdr:nvSpPr>
        <xdr:cNvPr id="133" name="テキスト ボックス 132">
          <a:extLst>
            <a:ext uri="{FF2B5EF4-FFF2-40B4-BE49-F238E27FC236}">
              <a16:creationId xmlns:a16="http://schemas.microsoft.com/office/drawing/2014/main" id="{00000000-0008-0000-0600-000085000000}"/>
            </a:ext>
          </a:extLst>
        </xdr:cNvPr>
        <xdr:cNvSpPr txBox="1"/>
      </xdr:nvSpPr>
      <xdr:spPr>
        <a:xfrm>
          <a:off x="3606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61</xdr:row>
      <xdr:rowOff>80027</xdr:rowOff>
    </xdr:from>
    <xdr:ext cx="762000" cy="259045"/>
    <xdr:sp macro="" textlink="">
      <xdr:nvSpPr>
        <xdr:cNvPr id="134" name="テキスト ボックス 133">
          <a:extLst>
            <a:ext uri="{FF2B5EF4-FFF2-40B4-BE49-F238E27FC236}">
              <a16:creationId xmlns:a16="http://schemas.microsoft.com/office/drawing/2014/main" id="{00000000-0008-0000-0600-000086000000}"/>
            </a:ext>
          </a:extLst>
        </xdr:cNvPr>
        <xdr:cNvSpPr txBox="1"/>
      </xdr:nvSpPr>
      <xdr:spPr>
        <a:xfrm>
          <a:off x="2717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61</xdr:row>
      <xdr:rowOff>80027</xdr:rowOff>
    </xdr:from>
    <xdr:ext cx="762000" cy="259045"/>
    <xdr:sp macro="" textlink="">
      <xdr:nvSpPr>
        <xdr:cNvPr id="135" name="テキスト ボックス 134">
          <a:extLst>
            <a:ext uri="{FF2B5EF4-FFF2-40B4-BE49-F238E27FC236}">
              <a16:creationId xmlns:a16="http://schemas.microsoft.com/office/drawing/2014/main" id="{00000000-0008-0000-0600-000087000000}"/>
            </a:ext>
          </a:extLst>
        </xdr:cNvPr>
        <xdr:cNvSpPr txBox="1"/>
      </xdr:nvSpPr>
      <xdr:spPr>
        <a:xfrm>
          <a:off x="1828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61</xdr:row>
      <xdr:rowOff>80027</xdr:rowOff>
    </xdr:from>
    <xdr:ext cx="762000" cy="259045"/>
    <xdr:sp macro="" textlink="">
      <xdr:nvSpPr>
        <xdr:cNvPr id="136" name="テキスト ボックス 135">
          <a:extLst>
            <a:ext uri="{FF2B5EF4-FFF2-40B4-BE49-F238E27FC236}">
              <a16:creationId xmlns:a16="http://schemas.microsoft.com/office/drawing/2014/main" id="{00000000-0008-0000-0600-000088000000}"/>
            </a:ext>
          </a:extLst>
        </xdr:cNvPr>
        <xdr:cNvSpPr txBox="1"/>
      </xdr:nvSpPr>
      <xdr:spPr>
        <a:xfrm>
          <a:off x="939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55</xdr:row>
      <xdr:rowOff>53335</xdr:rowOff>
    </xdr:from>
    <xdr:to>
      <xdr:col>24</xdr:col>
      <xdr:colOff>114300</xdr:colOff>
      <xdr:row>55</xdr:row>
      <xdr:rowOff>154935</xdr:rowOff>
    </xdr:to>
    <xdr:sp macro="" textlink="">
      <xdr:nvSpPr>
        <xdr:cNvPr id="137" name="楕円 136">
          <a:extLst>
            <a:ext uri="{FF2B5EF4-FFF2-40B4-BE49-F238E27FC236}">
              <a16:creationId xmlns:a16="http://schemas.microsoft.com/office/drawing/2014/main" id="{00000000-0008-0000-0600-000089000000}"/>
            </a:ext>
          </a:extLst>
        </xdr:cNvPr>
        <xdr:cNvSpPr/>
      </xdr:nvSpPr>
      <xdr:spPr>
        <a:xfrm>
          <a:off x="4584700" y="948308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54</xdr:row>
      <xdr:rowOff>76212</xdr:rowOff>
    </xdr:from>
    <xdr:ext cx="599010" cy="259045"/>
    <xdr:sp macro="" textlink="">
      <xdr:nvSpPr>
        <xdr:cNvPr id="138" name="物件費該当値テキスト">
          <a:extLst>
            <a:ext uri="{FF2B5EF4-FFF2-40B4-BE49-F238E27FC236}">
              <a16:creationId xmlns:a16="http://schemas.microsoft.com/office/drawing/2014/main" id="{00000000-0008-0000-0600-00008A000000}"/>
            </a:ext>
          </a:extLst>
        </xdr:cNvPr>
        <xdr:cNvSpPr txBox="1"/>
      </xdr:nvSpPr>
      <xdr:spPr>
        <a:xfrm>
          <a:off x="4686300" y="933451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120,279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54</xdr:row>
      <xdr:rowOff>167790</xdr:rowOff>
    </xdr:from>
    <xdr:to>
      <xdr:col>20</xdr:col>
      <xdr:colOff>38100</xdr:colOff>
      <xdr:row>55</xdr:row>
      <xdr:rowOff>97940</xdr:rowOff>
    </xdr:to>
    <xdr:sp macro="" textlink="">
      <xdr:nvSpPr>
        <xdr:cNvPr id="139" name="楕円 138">
          <a:extLst>
            <a:ext uri="{FF2B5EF4-FFF2-40B4-BE49-F238E27FC236}">
              <a16:creationId xmlns:a16="http://schemas.microsoft.com/office/drawing/2014/main" id="{00000000-0008-0000-0600-00008B000000}"/>
            </a:ext>
          </a:extLst>
        </xdr:cNvPr>
        <xdr:cNvSpPr/>
      </xdr:nvSpPr>
      <xdr:spPr>
        <a:xfrm>
          <a:off x="3746500" y="942609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53</xdr:row>
      <xdr:rowOff>114467</xdr:rowOff>
    </xdr:from>
    <xdr:ext cx="599010" cy="259045"/>
    <xdr:sp macro="" textlink="">
      <xdr:nvSpPr>
        <xdr:cNvPr id="140" name="テキスト ボックス 139">
          <a:extLst>
            <a:ext uri="{FF2B5EF4-FFF2-40B4-BE49-F238E27FC236}">
              <a16:creationId xmlns:a16="http://schemas.microsoft.com/office/drawing/2014/main" id="{00000000-0008-0000-0600-00008C000000}"/>
            </a:ext>
          </a:extLst>
        </xdr:cNvPr>
        <xdr:cNvSpPr txBox="1"/>
      </xdr:nvSpPr>
      <xdr:spPr>
        <a:xfrm>
          <a:off x="3497795" y="920131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132,745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55</xdr:row>
      <xdr:rowOff>16123</xdr:rowOff>
    </xdr:from>
    <xdr:to>
      <xdr:col>15</xdr:col>
      <xdr:colOff>101600</xdr:colOff>
      <xdr:row>55</xdr:row>
      <xdr:rowOff>117723</xdr:rowOff>
    </xdr:to>
    <xdr:sp macro="" textlink="">
      <xdr:nvSpPr>
        <xdr:cNvPr id="141" name="楕円 140">
          <a:extLst>
            <a:ext uri="{FF2B5EF4-FFF2-40B4-BE49-F238E27FC236}">
              <a16:creationId xmlns:a16="http://schemas.microsoft.com/office/drawing/2014/main" id="{00000000-0008-0000-0600-00008D000000}"/>
            </a:ext>
          </a:extLst>
        </xdr:cNvPr>
        <xdr:cNvSpPr/>
      </xdr:nvSpPr>
      <xdr:spPr>
        <a:xfrm>
          <a:off x="2857500" y="944587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132295</xdr:colOff>
      <xdr:row>53</xdr:row>
      <xdr:rowOff>134250</xdr:rowOff>
    </xdr:from>
    <xdr:ext cx="599010" cy="259045"/>
    <xdr:sp macro="" textlink="">
      <xdr:nvSpPr>
        <xdr:cNvPr id="142" name="テキスト ボックス 141">
          <a:extLst>
            <a:ext uri="{FF2B5EF4-FFF2-40B4-BE49-F238E27FC236}">
              <a16:creationId xmlns:a16="http://schemas.microsoft.com/office/drawing/2014/main" id="{00000000-0008-0000-0600-00008E000000}"/>
            </a:ext>
          </a:extLst>
        </xdr:cNvPr>
        <xdr:cNvSpPr txBox="1"/>
      </xdr:nvSpPr>
      <xdr:spPr>
        <a:xfrm>
          <a:off x="2608795" y="922110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128,418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55</xdr:row>
      <xdr:rowOff>167200</xdr:rowOff>
    </xdr:from>
    <xdr:to>
      <xdr:col>10</xdr:col>
      <xdr:colOff>165100</xdr:colOff>
      <xdr:row>56</xdr:row>
      <xdr:rowOff>97350</xdr:rowOff>
    </xdr:to>
    <xdr:sp macro="" textlink="">
      <xdr:nvSpPr>
        <xdr:cNvPr id="143" name="楕円 142">
          <a:extLst>
            <a:ext uri="{FF2B5EF4-FFF2-40B4-BE49-F238E27FC236}">
              <a16:creationId xmlns:a16="http://schemas.microsoft.com/office/drawing/2014/main" id="{00000000-0008-0000-0600-00008F000000}"/>
            </a:ext>
          </a:extLst>
        </xdr:cNvPr>
        <xdr:cNvSpPr/>
      </xdr:nvSpPr>
      <xdr:spPr>
        <a:xfrm>
          <a:off x="1968500" y="95969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54</xdr:row>
      <xdr:rowOff>113877</xdr:rowOff>
    </xdr:from>
    <xdr:ext cx="534377" cy="259045"/>
    <xdr:sp macro="" textlink="">
      <xdr:nvSpPr>
        <xdr:cNvPr id="144" name="テキスト ボックス 143">
          <a:extLst>
            <a:ext uri="{FF2B5EF4-FFF2-40B4-BE49-F238E27FC236}">
              <a16:creationId xmlns:a16="http://schemas.microsoft.com/office/drawing/2014/main" id="{00000000-0008-0000-0600-000090000000}"/>
            </a:ext>
          </a:extLst>
        </xdr:cNvPr>
        <xdr:cNvSpPr txBox="1"/>
      </xdr:nvSpPr>
      <xdr:spPr>
        <a:xfrm>
          <a:off x="1752111" y="937217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95,374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56</xdr:row>
      <xdr:rowOff>26391</xdr:rowOff>
    </xdr:from>
    <xdr:to>
      <xdr:col>6</xdr:col>
      <xdr:colOff>38100</xdr:colOff>
      <xdr:row>56</xdr:row>
      <xdr:rowOff>127991</xdr:rowOff>
    </xdr:to>
    <xdr:sp macro="" textlink="">
      <xdr:nvSpPr>
        <xdr:cNvPr id="145" name="楕円 144">
          <a:extLst>
            <a:ext uri="{FF2B5EF4-FFF2-40B4-BE49-F238E27FC236}">
              <a16:creationId xmlns:a16="http://schemas.microsoft.com/office/drawing/2014/main" id="{00000000-0008-0000-0600-000091000000}"/>
            </a:ext>
          </a:extLst>
        </xdr:cNvPr>
        <xdr:cNvSpPr/>
      </xdr:nvSpPr>
      <xdr:spPr>
        <a:xfrm>
          <a:off x="1079500" y="962759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54</xdr:row>
      <xdr:rowOff>144518</xdr:rowOff>
    </xdr:from>
    <xdr:ext cx="534377" cy="259045"/>
    <xdr:sp macro="" textlink="">
      <xdr:nvSpPr>
        <xdr:cNvPr id="146" name="テキスト ボックス 145">
          <a:extLst>
            <a:ext uri="{FF2B5EF4-FFF2-40B4-BE49-F238E27FC236}">
              <a16:creationId xmlns:a16="http://schemas.microsoft.com/office/drawing/2014/main" id="{00000000-0008-0000-0600-000092000000}"/>
            </a:ext>
          </a:extLst>
        </xdr:cNvPr>
        <xdr:cNvSpPr txBox="1"/>
      </xdr:nvSpPr>
      <xdr:spPr>
        <a:xfrm>
          <a:off x="863111" y="940281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88,672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63</xdr:row>
      <xdr:rowOff>57150</xdr:rowOff>
    </xdr:from>
    <xdr:to>
      <xdr:col>28</xdr:col>
      <xdr:colOff>114300</xdr:colOff>
      <xdr:row>65</xdr:row>
      <xdr:rowOff>31750</xdr:rowOff>
    </xdr:to>
    <xdr:sp macro="" textlink="">
      <xdr:nvSpPr>
        <xdr:cNvPr id="147" name="正方形/長方形 146">
          <a:extLst>
            <a:ext uri="{FF2B5EF4-FFF2-40B4-BE49-F238E27FC236}">
              <a16:creationId xmlns:a16="http://schemas.microsoft.com/office/drawing/2014/main" id="{00000000-0008-0000-0600-000093000000}"/>
            </a:ext>
          </a:extLst>
        </xdr:cNvPr>
        <xdr:cNvSpPr/>
      </xdr:nvSpPr>
      <xdr:spPr>
        <a:xfrm>
          <a:off x="762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維持補修費</a:t>
          </a:r>
        </a:p>
      </xdr:txBody>
    </xdr:sp>
    <xdr:clientData/>
  </xdr:twoCellAnchor>
  <xdr:twoCellAnchor>
    <xdr:from>
      <xdr:col>4</xdr:col>
      <xdr:colOff>127000</xdr:colOff>
      <xdr:row>65</xdr:row>
      <xdr:rowOff>57150</xdr:rowOff>
    </xdr:from>
    <xdr:to>
      <xdr:col>12</xdr:col>
      <xdr:colOff>127000</xdr:colOff>
      <xdr:row>66</xdr:row>
      <xdr:rowOff>139700</xdr:rowOff>
    </xdr:to>
    <xdr:sp macro="" textlink="">
      <xdr:nvSpPr>
        <xdr:cNvPr id="148" name="正方形/長方形 147">
          <a:extLst>
            <a:ext uri="{FF2B5EF4-FFF2-40B4-BE49-F238E27FC236}">
              <a16:creationId xmlns:a16="http://schemas.microsoft.com/office/drawing/2014/main" id="{00000000-0008-0000-0600-000094000000}"/>
            </a:ext>
          </a:extLst>
        </xdr:cNvPr>
        <xdr:cNvSpPr/>
      </xdr:nvSpPr>
      <xdr:spPr>
        <a:xfrm>
          <a:off x="889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66</xdr:row>
      <xdr:rowOff>88900</xdr:rowOff>
    </xdr:from>
    <xdr:to>
      <xdr:col>12</xdr:col>
      <xdr:colOff>127000</xdr:colOff>
      <xdr:row>68</xdr:row>
      <xdr:rowOff>0</xdr:rowOff>
    </xdr:to>
    <xdr:sp macro="" textlink="">
      <xdr:nvSpPr>
        <xdr:cNvPr id="149" name="正方形/長方形 148">
          <a:extLst>
            <a:ext uri="{FF2B5EF4-FFF2-40B4-BE49-F238E27FC236}">
              <a16:creationId xmlns:a16="http://schemas.microsoft.com/office/drawing/2014/main" id="{00000000-0008-0000-0600-000095000000}"/>
            </a:ext>
          </a:extLst>
        </xdr:cNvPr>
        <xdr:cNvSpPr/>
      </xdr:nvSpPr>
      <xdr:spPr>
        <a:xfrm>
          <a:off x="889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21/23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65</xdr:row>
      <xdr:rowOff>57150</xdr:rowOff>
    </xdr:from>
    <xdr:to>
      <xdr:col>18</xdr:col>
      <xdr:colOff>0</xdr:colOff>
      <xdr:row>66</xdr:row>
      <xdr:rowOff>139700</xdr:rowOff>
    </xdr:to>
    <xdr:sp macro="" textlink="">
      <xdr:nvSpPr>
        <xdr:cNvPr id="150" name="正方形/長方形 149">
          <a:extLst>
            <a:ext uri="{FF2B5EF4-FFF2-40B4-BE49-F238E27FC236}">
              <a16:creationId xmlns:a16="http://schemas.microsoft.com/office/drawing/2014/main" id="{00000000-0008-0000-0600-000096000000}"/>
            </a:ext>
          </a:extLst>
        </xdr:cNvPr>
        <xdr:cNvSpPr/>
      </xdr:nvSpPr>
      <xdr:spPr>
        <a:xfrm>
          <a:off x="1905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66</xdr:row>
      <xdr:rowOff>88900</xdr:rowOff>
    </xdr:from>
    <xdr:to>
      <xdr:col>18</xdr:col>
      <xdr:colOff>0</xdr:colOff>
      <xdr:row>68</xdr:row>
      <xdr:rowOff>0</xdr:rowOff>
    </xdr:to>
    <xdr:sp macro="" textlink="">
      <xdr:nvSpPr>
        <xdr:cNvPr id="151" name="正方形/長方形 150">
          <a:extLst>
            <a:ext uri="{FF2B5EF4-FFF2-40B4-BE49-F238E27FC236}">
              <a16:creationId xmlns:a16="http://schemas.microsoft.com/office/drawing/2014/main" id="{00000000-0008-0000-0600-000097000000}"/>
            </a:ext>
          </a:extLst>
        </xdr:cNvPr>
        <xdr:cNvSpPr/>
      </xdr:nvSpPr>
      <xdr:spPr>
        <a:xfrm>
          <a:off x="1905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6,251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65</xdr:row>
      <xdr:rowOff>57150</xdr:rowOff>
    </xdr:from>
    <xdr:to>
      <xdr:col>24</xdr:col>
      <xdr:colOff>0</xdr:colOff>
      <xdr:row>66</xdr:row>
      <xdr:rowOff>139700</xdr:rowOff>
    </xdr:to>
    <xdr:sp macro="" textlink="">
      <xdr:nvSpPr>
        <xdr:cNvPr id="152" name="正方形/長方形 151">
          <a:extLst>
            <a:ext uri="{FF2B5EF4-FFF2-40B4-BE49-F238E27FC236}">
              <a16:creationId xmlns:a16="http://schemas.microsoft.com/office/drawing/2014/main" id="{00000000-0008-0000-0600-000098000000}"/>
            </a:ext>
          </a:extLst>
        </xdr:cNvPr>
        <xdr:cNvSpPr/>
      </xdr:nvSpPr>
      <xdr:spPr>
        <a:xfrm>
          <a:off x="3048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16</xdr:col>
      <xdr:colOff>0</xdr:colOff>
      <xdr:row>66</xdr:row>
      <xdr:rowOff>88900</xdr:rowOff>
    </xdr:from>
    <xdr:to>
      <xdr:col>24</xdr:col>
      <xdr:colOff>0</xdr:colOff>
      <xdr:row>68</xdr:row>
      <xdr:rowOff>0</xdr:rowOff>
    </xdr:to>
    <xdr:sp macro="" textlink="">
      <xdr:nvSpPr>
        <xdr:cNvPr id="153" name="正方形/長方形 152">
          <a:extLst>
            <a:ext uri="{FF2B5EF4-FFF2-40B4-BE49-F238E27FC236}">
              <a16:creationId xmlns:a16="http://schemas.microsoft.com/office/drawing/2014/main" id="{00000000-0008-0000-0600-000099000000}"/>
            </a:ext>
          </a:extLst>
        </xdr:cNvPr>
        <xdr:cNvSpPr/>
      </xdr:nvSpPr>
      <xdr:spPr>
        <a:xfrm>
          <a:off x="3048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3,792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68</xdr:row>
      <xdr:rowOff>25400</xdr:rowOff>
    </xdr:from>
    <xdr:to>
      <xdr:col>28</xdr:col>
      <xdr:colOff>114300</xdr:colOff>
      <xdr:row>81</xdr:row>
      <xdr:rowOff>82550</xdr:rowOff>
    </xdr:to>
    <xdr:sp macro="" textlink="">
      <xdr:nvSpPr>
        <xdr:cNvPr id="154" name="正方形/長方形 153">
          <a:extLst>
            <a:ext uri="{FF2B5EF4-FFF2-40B4-BE49-F238E27FC236}">
              <a16:creationId xmlns:a16="http://schemas.microsoft.com/office/drawing/2014/main" id="{00000000-0008-0000-0600-00009A000000}"/>
            </a:ext>
          </a:extLst>
        </xdr:cNvPr>
        <xdr:cNvSpPr/>
      </xdr:nvSpPr>
      <xdr:spPr>
        <a:xfrm>
          <a:off x="762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67</xdr:row>
      <xdr:rowOff>6350</xdr:rowOff>
    </xdr:from>
    <xdr:ext cx="349839" cy="225703"/>
    <xdr:sp macro="" textlink="">
      <xdr:nvSpPr>
        <xdr:cNvPr id="155" name="テキスト ボックス 154">
          <a:extLst>
            <a:ext uri="{FF2B5EF4-FFF2-40B4-BE49-F238E27FC236}">
              <a16:creationId xmlns:a16="http://schemas.microsoft.com/office/drawing/2014/main" id="{00000000-0008-0000-0600-00009B000000}"/>
            </a:ext>
          </a:extLst>
        </xdr:cNvPr>
        <xdr:cNvSpPr txBox="1"/>
      </xdr:nvSpPr>
      <xdr:spPr>
        <a:xfrm>
          <a:off x="723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81</xdr:row>
      <xdr:rowOff>82550</xdr:rowOff>
    </xdr:from>
    <xdr:to>
      <xdr:col>28</xdr:col>
      <xdr:colOff>114300</xdr:colOff>
      <xdr:row>81</xdr:row>
      <xdr:rowOff>82550</xdr:rowOff>
    </xdr:to>
    <xdr:cxnSp macro="">
      <xdr:nvCxnSpPr>
        <xdr:cNvPr id="156" name="直線コネクタ 155">
          <a:extLst>
            <a:ext uri="{FF2B5EF4-FFF2-40B4-BE49-F238E27FC236}">
              <a16:creationId xmlns:a16="http://schemas.microsoft.com/office/drawing/2014/main" id="{00000000-0008-0000-0600-00009C000000}"/>
            </a:ext>
          </a:extLst>
        </xdr:cNvPr>
        <xdr:cNvCxnSpPr/>
      </xdr:nvCxnSpPr>
      <xdr:spPr>
        <a:xfrm>
          <a:off x="762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0</xdr:colOff>
      <xdr:row>79</xdr:row>
      <xdr:rowOff>44450</xdr:rowOff>
    </xdr:from>
    <xdr:to>
      <xdr:col>28</xdr:col>
      <xdr:colOff>114300</xdr:colOff>
      <xdr:row>79</xdr:row>
      <xdr:rowOff>44450</xdr:rowOff>
    </xdr:to>
    <xdr:cxnSp macro="">
      <xdr:nvCxnSpPr>
        <xdr:cNvPr id="157" name="直線コネクタ 156">
          <a:extLst>
            <a:ext uri="{FF2B5EF4-FFF2-40B4-BE49-F238E27FC236}">
              <a16:creationId xmlns:a16="http://schemas.microsoft.com/office/drawing/2014/main" id="{00000000-0008-0000-0600-00009D000000}"/>
            </a:ext>
          </a:extLst>
        </xdr:cNvPr>
        <xdr:cNvCxnSpPr/>
      </xdr:nvCxnSpPr>
      <xdr:spPr>
        <a:xfrm>
          <a:off x="762000" y="1358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132214</xdr:colOff>
      <xdr:row>78</xdr:row>
      <xdr:rowOff>73677</xdr:rowOff>
    </xdr:from>
    <xdr:ext cx="248786" cy="259045"/>
    <xdr:sp macro="" textlink="">
      <xdr:nvSpPr>
        <xdr:cNvPr id="158" name="テキスト ボックス 157">
          <a:extLst>
            <a:ext uri="{FF2B5EF4-FFF2-40B4-BE49-F238E27FC236}">
              <a16:creationId xmlns:a16="http://schemas.microsoft.com/office/drawing/2014/main" id="{00000000-0008-0000-0600-00009E000000}"/>
            </a:ext>
          </a:extLst>
        </xdr:cNvPr>
        <xdr:cNvSpPr txBox="1"/>
      </xdr:nvSpPr>
      <xdr:spPr>
        <a:xfrm>
          <a:off x="513214" y="13446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77</xdr:row>
      <xdr:rowOff>6350</xdr:rowOff>
    </xdr:from>
    <xdr:to>
      <xdr:col>28</xdr:col>
      <xdr:colOff>114300</xdr:colOff>
      <xdr:row>77</xdr:row>
      <xdr:rowOff>6350</xdr:rowOff>
    </xdr:to>
    <xdr:cxnSp macro="">
      <xdr:nvCxnSpPr>
        <xdr:cNvPr id="159" name="直線コネクタ 158">
          <a:extLst>
            <a:ext uri="{FF2B5EF4-FFF2-40B4-BE49-F238E27FC236}">
              <a16:creationId xmlns:a16="http://schemas.microsoft.com/office/drawing/2014/main" id="{00000000-0008-0000-0600-00009F000000}"/>
            </a:ext>
          </a:extLst>
        </xdr:cNvPr>
        <xdr:cNvCxnSpPr/>
      </xdr:nvCxnSpPr>
      <xdr:spPr>
        <a:xfrm>
          <a:off x="762000" y="1320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76</xdr:row>
      <xdr:rowOff>35577</xdr:rowOff>
    </xdr:from>
    <xdr:ext cx="467179" cy="259045"/>
    <xdr:sp macro="" textlink="">
      <xdr:nvSpPr>
        <xdr:cNvPr id="160" name="テキスト ボックス 159">
          <a:extLst>
            <a:ext uri="{FF2B5EF4-FFF2-40B4-BE49-F238E27FC236}">
              <a16:creationId xmlns:a16="http://schemas.microsoft.com/office/drawing/2014/main" id="{00000000-0008-0000-0600-0000A0000000}"/>
            </a:ext>
          </a:extLst>
        </xdr:cNvPr>
        <xdr:cNvSpPr txBox="1"/>
      </xdr:nvSpPr>
      <xdr:spPr>
        <a:xfrm>
          <a:off x="294821" y="13065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74</xdr:row>
      <xdr:rowOff>139700</xdr:rowOff>
    </xdr:from>
    <xdr:to>
      <xdr:col>28</xdr:col>
      <xdr:colOff>114300</xdr:colOff>
      <xdr:row>74</xdr:row>
      <xdr:rowOff>139700</xdr:rowOff>
    </xdr:to>
    <xdr:cxnSp macro="">
      <xdr:nvCxnSpPr>
        <xdr:cNvPr id="161" name="直線コネクタ 160">
          <a:extLst>
            <a:ext uri="{FF2B5EF4-FFF2-40B4-BE49-F238E27FC236}">
              <a16:creationId xmlns:a16="http://schemas.microsoft.com/office/drawing/2014/main" id="{00000000-0008-0000-0600-0000A1000000}"/>
            </a:ext>
          </a:extLst>
        </xdr:cNvPr>
        <xdr:cNvCxnSpPr/>
      </xdr:nvCxnSpPr>
      <xdr:spPr>
        <a:xfrm>
          <a:off x="762000" y="1282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73</xdr:row>
      <xdr:rowOff>168927</xdr:rowOff>
    </xdr:from>
    <xdr:ext cx="531299" cy="259045"/>
    <xdr:sp macro="" textlink="">
      <xdr:nvSpPr>
        <xdr:cNvPr id="162" name="テキスト ボックス 161">
          <a:extLst>
            <a:ext uri="{FF2B5EF4-FFF2-40B4-BE49-F238E27FC236}">
              <a16:creationId xmlns:a16="http://schemas.microsoft.com/office/drawing/2014/main" id="{00000000-0008-0000-0600-0000A2000000}"/>
            </a:ext>
          </a:extLst>
        </xdr:cNvPr>
        <xdr:cNvSpPr txBox="1"/>
      </xdr:nvSpPr>
      <xdr:spPr>
        <a:xfrm>
          <a:off x="230701" y="1268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72</xdr:row>
      <xdr:rowOff>101600</xdr:rowOff>
    </xdr:from>
    <xdr:to>
      <xdr:col>28</xdr:col>
      <xdr:colOff>114300</xdr:colOff>
      <xdr:row>72</xdr:row>
      <xdr:rowOff>101600</xdr:rowOff>
    </xdr:to>
    <xdr:cxnSp macro="">
      <xdr:nvCxnSpPr>
        <xdr:cNvPr id="163" name="直線コネクタ 162">
          <a:extLst>
            <a:ext uri="{FF2B5EF4-FFF2-40B4-BE49-F238E27FC236}">
              <a16:creationId xmlns:a16="http://schemas.microsoft.com/office/drawing/2014/main" id="{00000000-0008-0000-0600-0000A3000000}"/>
            </a:ext>
          </a:extLst>
        </xdr:cNvPr>
        <xdr:cNvCxnSpPr/>
      </xdr:nvCxnSpPr>
      <xdr:spPr>
        <a:xfrm>
          <a:off x="762000" y="1244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71</xdr:row>
      <xdr:rowOff>130827</xdr:rowOff>
    </xdr:from>
    <xdr:ext cx="531299" cy="259045"/>
    <xdr:sp macro="" textlink="">
      <xdr:nvSpPr>
        <xdr:cNvPr id="164" name="テキスト ボックス 163">
          <a:extLst>
            <a:ext uri="{FF2B5EF4-FFF2-40B4-BE49-F238E27FC236}">
              <a16:creationId xmlns:a16="http://schemas.microsoft.com/office/drawing/2014/main" id="{00000000-0008-0000-0600-0000A4000000}"/>
            </a:ext>
          </a:extLst>
        </xdr:cNvPr>
        <xdr:cNvSpPr txBox="1"/>
      </xdr:nvSpPr>
      <xdr:spPr>
        <a:xfrm>
          <a:off x="230701" y="1230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70</xdr:row>
      <xdr:rowOff>63500</xdr:rowOff>
    </xdr:from>
    <xdr:to>
      <xdr:col>28</xdr:col>
      <xdr:colOff>114300</xdr:colOff>
      <xdr:row>70</xdr:row>
      <xdr:rowOff>63500</xdr:rowOff>
    </xdr:to>
    <xdr:cxnSp macro="">
      <xdr:nvCxnSpPr>
        <xdr:cNvPr id="165" name="直線コネクタ 164">
          <a:extLst>
            <a:ext uri="{FF2B5EF4-FFF2-40B4-BE49-F238E27FC236}">
              <a16:creationId xmlns:a16="http://schemas.microsoft.com/office/drawing/2014/main" id="{00000000-0008-0000-0600-0000A5000000}"/>
            </a:ext>
          </a:extLst>
        </xdr:cNvPr>
        <xdr:cNvCxnSpPr/>
      </xdr:nvCxnSpPr>
      <xdr:spPr>
        <a:xfrm>
          <a:off x="762000" y="1206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69</xdr:row>
      <xdr:rowOff>92727</xdr:rowOff>
    </xdr:from>
    <xdr:ext cx="531299" cy="259045"/>
    <xdr:sp macro="" textlink="">
      <xdr:nvSpPr>
        <xdr:cNvPr id="166" name="テキスト ボックス 165">
          <a:extLst>
            <a:ext uri="{FF2B5EF4-FFF2-40B4-BE49-F238E27FC236}">
              <a16:creationId xmlns:a16="http://schemas.microsoft.com/office/drawing/2014/main" id="{00000000-0008-0000-0600-0000A6000000}"/>
            </a:ext>
          </a:extLst>
        </xdr:cNvPr>
        <xdr:cNvSpPr txBox="1"/>
      </xdr:nvSpPr>
      <xdr:spPr>
        <a:xfrm>
          <a:off x="230701" y="11922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68</xdr:row>
      <xdr:rowOff>25400</xdr:rowOff>
    </xdr:from>
    <xdr:to>
      <xdr:col>28</xdr:col>
      <xdr:colOff>114300</xdr:colOff>
      <xdr:row>68</xdr:row>
      <xdr:rowOff>25400</xdr:rowOff>
    </xdr:to>
    <xdr:cxnSp macro="">
      <xdr:nvCxnSpPr>
        <xdr:cNvPr id="167" name="直線コネクタ 166">
          <a:extLst>
            <a:ext uri="{FF2B5EF4-FFF2-40B4-BE49-F238E27FC236}">
              <a16:creationId xmlns:a16="http://schemas.microsoft.com/office/drawing/2014/main" id="{00000000-0008-0000-0600-0000A7000000}"/>
            </a:ext>
          </a:extLst>
        </xdr:cNvPr>
        <xdr:cNvCxnSpPr/>
      </xdr:nvCxnSpPr>
      <xdr:spPr>
        <a:xfrm>
          <a:off x="762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67</xdr:row>
      <xdr:rowOff>54627</xdr:rowOff>
    </xdr:from>
    <xdr:ext cx="531299" cy="259045"/>
    <xdr:sp macro="" textlink="">
      <xdr:nvSpPr>
        <xdr:cNvPr id="168" name="テキスト ボックス 167">
          <a:extLst>
            <a:ext uri="{FF2B5EF4-FFF2-40B4-BE49-F238E27FC236}">
              <a16:creationId xmlns:a16="http://schemas.microsoft.com/office/drawing/2014/main" id="{00000000-0008-0000-0600-0000A8000000}"/>
            </a:ext>
          </a:extLst>
        </xdr:cNvPr>
        <xdr:cNvSpPr txBox="1"/>
      </xdr:nvSpPr>
      <xdr:spPr>
        <a:xfrm>
          <a:off x="230701" y="11541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68</xdr:row>
      <xdr:rowOff>25400</xdr:rowOff>
    </xdr:from>
    <xdr:to>
      <xdr:col>28</xdr:col>
      <xdr:colOff>114300</xdr:colOff>
      <xdr:row>81</xdr:row>
      <xdr:rowOff>82550</xdr:rowOff>
    </xdr:to>
    <xdr:sp macro="" textlink="">
      <xdr:nvSpPr>
        <xdr:cNvPr id="169" name="維持補修費グラフ枠">
          <a:extLst>
            <a:ext uri="{FF2B5EF4-FFF2-40B4-BE49-F238E27FC236}">
              <a16:creationId xmlns:a16="http://schemas.microsoft.com/office/drawing/2014/main" id="{00000000-0008-0000-0600-0000A9000000}"/>
            </a:ext>
          </a:extLst>
        </xdr:cNvPr>
        <xdr:cNvSpPr/>
      </xdr:nvSpPr>
      <xdr:spPr>
        <a:xfrm>
          <a:off x="762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71</xdr:row>
      <xdr:rowOff>40869</xdr:rowOff>
    </xdr:from>
    <xdr:to>
      <xdr:col>24</xdr:col>
      <xdr:colOff>62865</xdr:colOff>
      <xdr:row>79</xdr:row>
      <xdr:rowOff>6731</xdr:rowOff>
    </xdr:to>
    <xdr:cxnSp macro="">
      <xdr:nvCxnSpPr>
        <xdr:cNvPr id="170" name="直線コネクタ 169">
          <a:extLst>
            <a:ext uri="{FF2B5EF4-FFF2-40B4-BE49-F238E27FC236}">
              <a16:creationId xmlns:a16="http://schemas.microsoft.com/office/drawing/2014/main" id="{00000000-0008-0000-0600-0000AA000000}"/>
            </a:ext>
          </a:extLst>
        </xdr:cNvPr>
        <xdr:cNvCxnSpPr/>
      </xdr:nvCxnSpPr>
      <xdr:spPr>
        <a:xfrm flipV="1">
          <a:off x="4633595" y="12213819"/>
          <a:ext cx="1270" cy="1337462"/>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79</xdr:row>
      <xdr:rowOff>10558</xdr:rowOff>
    </xdr:from>
    <xdr:ext cx="378565" cy="259045"/>
    <xdr:sp macro="" textlink="">
      <xdr:nvSpPr>
        <xdr:cNvPr id="171" name="維持補修費最小値テキスト">
          <a:extLst>
            <a:ext uri="{FF2B5EF4-FFF2-40B4-BE49-F238E27FC236}">
              <a16:creationId xmlns:a16="http://schemas.microsoft.com/office/drawing/2014/main" id="{00000000-0008-0000-0600-0000AB000000}"/>
            </a:ext>
          </a:extLst>
        </xdr:cNvPr>
        <xdr:cNvSpPr txBox="1"/>
      </xdr:nvSpPr>
      <xdr:spPr>
        <a:xfrm>
          <a:off x="4686300" y="13555108"/>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495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79</xdr:row>
      <xdr:rowOff>6731</xdr:rowOff>
    </xdr:from>
    <xdr:to>
      <xdr:col>24</xdr:col>
      <xdr:colOff>152400</xdr:colOff>
      <xdr:row>79</xdr:row>
      <xdr:rowOff>6731</xdr:rowOff>
    </xdr:to>
    <xdr:cxnSp macro="">
      <xdr:nvCxnSpPr>
        <xdr:cNvPr id="172" name="直線コネクタ 171">
          <a:extLst>
            <a:ext uri="{FF2B5EF4-FFF2-40B4-BE49-F238E27FC236}">
              <a16:creationId xmlns:a16="http://schemas.microsoft.com/office/drawing/2014/main" id="{00000000-0008-0000-0600-0000AC000000}"/>
            </a:ext>
          </a:extLst>
        </xdr:cNvPr>
        <xdr:cNvCxnSpPr/>
      </xdr:nvCxnSpPr>
      <xdr:spPr>
        <a:xfrm>
          <a:off x="4546600" y="1355128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69</xdr:row>
      <xdr:rowOff>158996</xdr:rowOff>
    </xdr:from>
    <xdr:ext cx="534377" cy="259045"/>
    <xdr:sp macro="" textlink="">
      <xdr:nvSpPr>
        <xdr:cNvPr id="173" name="維持補修費最大値テキスト">
          <a:extLst>
            <a:ext uri="{FF2B5EF4-FFF2-40B4-BE49-F238E27FC236}">
              <a16:creationId xmlns:a16="http://schemas.microsoft.com/office/drawing/2014/main" id="{00000000-0008-0000-0600-0000AD000000}"/>
            </a:ext>
          </a:extLst>
        </xdr:cNvPr>
        <xdr:cNvSpPr txBox="1"/>
      </xdr:nvSpPr>
      <xdr:spPr>
        <a:xfrm>
          <a:off x="4686300" y="1198904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18,047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71</xdr:row>
      <xdr:rowOff>40869</xdr:rowOff>
    </xdr:from>
    <xdr:to>
      <xdr:col>24</xdr:col>
      <xdr:colOff>152400</xdr:colOff>
      <xdr:row>71</xdr:row>
      <xdr:rowOff>40869</xdr:rowOff>
    </xdr:to>
    <xdr:cxnSp macro="">
      <xdr:nvCxnSpPr>
        <xdr:cNvPr id="174" name="直線コネクタ 173">
          <a:extLst>
            <a:ext uri="{FF2B5EF4-FFF2-40B4-BE49-F238E27FC236}">
              <a16:creationId xmlns:a16="http://schemas.microsoft.com/office/drawing/2014/main" id="{00000000-0008-0000-0600-0000AE000000}"/>
            </a:ext>
          </a:extLst>
        </xdr:cNvPr>
        <xdr:cNvCxnSpPr/>
      </xdr:nvCxnSpPr>
      <xdr:spPr>
        <a:xfrm>
          <a:off x="4546600" y="1221381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78</xdr:row>
      <xdr:rowOff>69901</xdr:rowOff>
    </xdr:from>
    <xdr:to>
      <xdr:col>24</xdr:col>
      <xdr:colOff>63500</xdr:colOff>
      <xdr:row>78</xdr:row>
      <xdr:rowOff>88418</xdr:rowOff>
    </xdr:to>
    <xdr:cxnSp macro="">
      <xdr:nvCxnSpPr>
        <xdr:cNvPr id="175" name="直線コネクタ 174">
          <a:extLst>
            <a:ext uri="{FF2B5EF4-FFF2-40B4-BE49-F238E27FC236}">
              <a16:creationId xmlns:a16="http://schemas.microsoft.com/office/drawing/2014/main" id="{00000000-0008-0000-0600-0000AF000000}"/>
            </a:ext>
          </a:extLst>
        </xdr:cNvPr>
        <xdr:cNvCxnSpPr/>
      </xdr:nvCxnSpPr>
      <xdr:spPr>
        <a:xfrm flipV="1">
          <a:off x="3797300" y="13443001"/>
          <a:ext cx="838200" cy="1851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76</xdr:row>
      <xdr:rowOff>50588</xdr:rowOff>
    </xdr:from>
    <xdr:ext cx="469744" cy="259045"/>
    <xdr:sp macro="" textlink="">
      <xdr:nvSpPr>
        <xdr:cNvPr id="176" name="維持補修費平均値テキスト">
          <a:extLst>
            <a:ext uri="{FF2B5EF4-FFF2-40B4-BE49-F238E27FC236}">
              <a16:creationId xmlns:a16="http://schemas.microsoft.com/office/drawing/2014/main" id="{00000000-0008-0000-0600-0000B0000000}"/>
            </a:ext>
          </a:extLst>
        </xdr:cNvPr>
        <xdr:cNvSpPr txBox="1"/>
      </xdr:nvSpPr>
      <xdr:spPr>
        <a:xfrm>
          <a:off x="4686300" y="13080788"/>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4,053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77</xdr:row>
      <xdr:rowOff>27711</xdr:rowOff>
    </xdr:from>
    <xdr:to>
      <xdr:col>24</xdr:col>
      <xdr:colOff>114300</xdr:colOff>
      <xdr:row>77</xdr:row>
      <xdr:rowOff>129311</xdr:rowOff>
    </xdr:to>
    <xdr:sp macro="" textlink="">
      <xdr:nvSpPr>
        <xdr:cNvPr id="177" name="フローチャート: 判断 176">
          <a:extLst>
            <a:ext uri="{FF2B5EF4-FFF2-40B4-BE49-F238E27FC236}">
              <a16:creationId xmlns:a16="http://schemas.microsoft.com/office/drawing/2014/main" id="{00000000-0008-0000-0600-0000B1000000}"/>
            </a:ext>
          </a:extLst>
        </xdr:cNvPr>
        <xdr:cNvSpPr/>
      </xdr:nvSpPr>
      <xdr:spPr>
        <a:xfrm>
          <a:off x="4584700" y="1322936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78</xdr:row>
      <xdr:rowOff>70053</xdr:rowOff>
    </xdr:from>
    <xdr:to>
      <xdr:col>19</xdr:col>
      <xdr:colOff>177800</xdr:colOff>
      <xdr:row>78</xdr:row>
      <xdr:rowOff>88418</xdr:rowOff>
    </xdr:to>
    <xdr:cxnSp macro="">
      <xdr:nvCxnSpPr>
        <xdr:cNvPr id="178" name="直線コネクタ 177">
          <a:extLst>
            <a:ext uri="{FF2B5EF4-FFF2-40B4-BE49-F238E27FC236}">
              <a16:creationId xmlns:a16="http://schemas.microsoft.com/office/drawing/2014/main" id="{00000000-0008-0000-0600-0000B2000000}"/>
            </a:ext>
          </a:extLst>
        </xdr:cNvPr>
        <xdr:cNvCxnSpPr/>
      </xdr:nvCxnSpPr>
      <xdr:spPr>
        <a:xfrm>
          <a:off x="2908300" y="13443153"/>
          <a:ext cx="889000" cy="1836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77</xdr:row>
      <xdr:rowOff>47600</xdr:rowOff>
    </xdr:from>
    <xdr:to>
      <xdr:col>20</xdr:col>
      <xdr:colOff>38100</xdr:colOff>
      <xdr:row>77</xdr:row>
      <xdr:rowOff>149200</xdr:rowOff>
    </xdr:to>
    <xdr:sp macro="" textlink="">
      <xdr:nvSpPr>
        <xdr:cNvPr id="179" name="フローチャート: 判断 178">
          <a:extLst>
            <a:ext uri="{FF2B5EF4-FFF2-40B4-BE49-F238E27FC236}">
              <a16:creationId xmlns:a16="http://schemas.microsoft.com/office/drawing/2014/main" id="{00000000-0008-0000-0600-0000B3000000}"/>
            </a:ext>
          </a:extLst>
        </xdr:cNvPr>
        <xdr:cNvSpPr/>
      </xdr:nvSpPr>
      <xdr:spPr>
        <a:xfrm>
          <a:off x="3746500" y="132492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133428</xdr:colOff>
      <xdr:row>75</xdr:row>
      <xdr:rowOff>165727</xdr:rowOff>
    </xdr:from>
    <xdr:ext cx="469744" cy="259045"/>
    <xdr:sp macro="" textlink="">
      <xdr:nvSpPr>
        <xdr:cNvPr id="180" name="テキスト ボックス 179">
          <a:extLst>
            <a:ext uri="{FF2B5EF4-FFF2-40B4-BE49-F238E27FC236}">
              <a16:creationId xmlns:a16="http://schemas.microsoft.com/office/drawing/2014/main" id="{00000000-0008-0000-0600-0000B4000000}"/>
            </a:ext>
          </a:extLst>
        </xdr:cNvPr>
        <xdr:cNvSpPr txBox="1"/>
      </xdr:nvSpPr>
      <xdr:spPr>
        <a:xfrm>
          <a:off x="3562428" y="1302447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3,792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78</xdr:row>
      <xdr:rowOff>42163</xdr:rowOff>
    </xdr:from>
    <xdr:to>
      <xdr:col>15</xdr:col>
      <xdr:colOff>50800</xdr:colOff>
      <xdr:row>78</xdr:row>
      <xdr:rowOff>70053</xdr:rowOff>
    </xdr:to>
    <xdr:cxnSp macro="">
      <xdr:nvCxnSpPr>
        <xdr:cNvPr id="181" name="直線コネクタ 180">
          <a:extLst>
            <a:ext uri="{FF2B5EF4-FFF2-40B4-BE49-F238E27FC236}">
              <a16:creationId xmlns:a16="http://schemas.microsoft.com/office/drawing/2014/main" id="{00000000-0008-0000-0600-0000B5000000}"/>
            </a:ext>
          </a:extLst>
        </xdr:cNvPr>
        <xdr:cNvCxnSpPr/>
      </xdr:nvCxnSpPr>
      <xdr:spPr>
        <a:xfrm>
          <a:off x="2019300" y="13415263"/>
          <a:ext cx="889000" cy="2789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77</xdr:row>
      <xdr:rowOff>60249</xdr:rowOff>
    </xdr:from>
    <xdr:to>
      <xdr:col>15</xdr:col>
      <xdr:colOff>101600</xdr:colOff>
      <xdr:row>77</xdr:row>
      <xdr:rowOff>161849</xdr:rowOff>
    </xdr:to>
    <xdr:sp macro="" textlink="">
      <xdr:nvSpPr>
        <xdr:cNvPr id="182" name="フローチャート: 判断 181">
          <a:extLst>
            <a:ext uri="{FF2B5EF4-FFF2-40B4-BE49-F238E27FC236}">
              <a16:creationId xmlns:a16="http://schemas.microsoft.com/office/drawing/2014/main" id="{00000000-0008-0000-0600-0000B6000000}"/>
            </a:ext>
          </a:extLst>
        </xdr:cNvPr>
        <xdr:cNvSpPr/>
      </xdr:nvSpPr>
      <xdr:spPr>
        <a:xfrm>
          <a:off x="2857500" y="1326189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14</xdr:col>
      <xdr:colOff>6428</xdr:colOff>
      <xdr:row>76</xdr:row>
      <xdr:rowOff>6926</xdr:rowOff>
    </xdr:from>
    <xdr:ext cx="469744" cy="259045"/>
    <xdr:sp macro="" textlink="">
      <xdr:nvSpPr>
        <xdr:cNvPr id="183" name="テキスト ボックス 182">
          <a:extLst>
            <a:ext uri="{FF2B5EF4-FFF2-40B4-BE49-F238E27FC236}">
              <a16:creationId xmlns:a16="http://schemas.microsoft.com/office/drawing/2014/main" id="{00000000-0008-0000-0600-0000B7000000}"/>
            </a:ext>
          </a:extLst>
        </xdr:cNvPr>
        <xdr:cNvSpPr txBox="1"/>
      </xdr:nvSpPr>
      <xdr:spPr>
        <a:xfrm>
          <a:off x="2673428" y="1303712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3,626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78</xdr:row>
      <xdr:rowOff>42163</xdr:rowOff>
    </xdr:from>
    <xdr:to>
      <xdr:col>10</xdr:col>
      <xdr:colOff>114300</xdr:colOff>
      <xdr:row>78</xdr:row>
      <xdr:rowOff>65709</xdr:rowOff>
    </xdr:to>
    <xdr:cxnSp macro="">
      <xdr:nvCxnSpPr>
        <xdr:cNvPr id="184" name="直線コネクタ 183">
          <a:extLst>
            <a:ext uri="{FF2B5EF4-FFF2-40B4-BE49-F238E27FC236}">
              <a16:creationId xmlns:a16="http://schemas.microsoft.com/office/drawing/2014/main" id="{00000000-0008-0000-0600-0000B8000000}"/>
            </a:ext>
          </a:extLst>
        </xdr:cNvPr>
        <xdr:cNvCxnSpPr/>
      </xdr:nvCxnSpPr>
      <xdr:spPr>
        <a:xfrm flipV="1">
          <a:off x="1130300" y="13415263"/>
          <a:ext cx="889000" cy="2354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77</xdr:row>
      <xdr:rowOff>38533</xdr:rowOff>
    </xdr:from>
    <xdr:to>
      <xdr:col>10</xdr:col>
      <xdr:colOff>165100</xdr:colOff>
      <xdr:row>77</xdr:row>
      <xdr:rowOff>140133</xdr:rowOff>
    </xdr:to>
    <xdr:sp macro="" textlink="">
      <xdr:nvSpPr>
        <xdr:cNvPr id="185" name="フローチャート: 判断 184">
          <a:extLst>
            <a:ext uri="{FF2B5EF4-FFF2-40B4-BE49-F238E27FC236}">
              <a16:creationId xmlns:a16="http://schemas.microsoft.com/office/drawing/2014/main" id="{00000000-0008-0000-0600-0000B9000000}"/>
            </a:ext>
          </a:extLst>
        </xdr:cNvPr>
        <xdr:cNvSpPr/>
      </xdr:nvSpPr>
      <xdr:spPr>
        <a:xfrm>
          <a:off x="1968500" y="1324018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69928</xdr:colOff>
      <xdr:row>75</xdr:row>
      <xdr:rowOff>156660</xdr:rowOff>
    </xdr:from>
    <xdr:ext cx="469744" cy="259045"/>
    <xdr:sp macro="" textlink="">
      <xdr:nvSpPr>
        <xdr:cNvPr id="186" name="テキスト ボックス 185">
          <a:extLst>
            <a:ext uri="{FF2B5EF4-FFF2-40B4-BE49-F238E27FC236}">
              <a16:creationId xmlns:a16="http://schemas.microsoft.com/office/drawing/2014/main" id="{00000000-0008-0000-0600-0000BA000000}"/>
            </a:ext>
          </a:extLst>
        </xdr:cNvPr>
        <xdr:cNvSpPr txBox="1"/>
      </xdr:nvSpPr>
      <xdr:spPr>
        <a:xfrm>
          <a:off x="1784428" y="1301541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3,911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77</xdr:row>
      <xdr:rowOff>19710</xdr:rowOff>
    </xdr:from>
    <xdr:to>
      <xdr:col>6</xdr:col>
      <xdr:colOff>38100</xdr:colOff>
      <xdr:row>77</xdr:row>
      <xdr:rowOff>121310</xdr:rowOff>
    </xdr:to>
    <xdr:sp macro="" textlink="">
      <xdr:nvSpPr>
        <xdr:cNvPr id="187" name="フローチャート: 判断 186">
          <a:extLst>
            <a:ext uri="{FF2B5EF4-FFF2-40B4-BE49-F238E27FC236}">
              <a16:creationId xmlns:a16="http://schemas.microsoft.com/office/drawing/2014/main" id="{00000000-0008-0000-0600-0000BB000000}"/>
            </a:ext>
          </a:extLst>
        </xdr:cNvPr>
        <xdr:cNvSpPr/>
      </xdr:nvSpPr>
      <xdr:spPr>
        <a:xfrm>
          <a:off x="1079500" y="132213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133428</xdr:colOff>
      <xdr:row>75</xdr:row>
      <xdr:rowOff>137837</xdr:rowOff>
    </xdr:from>
    <xdr:ext cx="469744" cy="259045"/>
    <xdr:sp macro="" textlink="">
      <xdr:nvSpPr>
        <xdr:cNvPr id="188" name="テキスト ボックス 187">
          <a:extLst>
            <a:ext uri="{FF2B5EF4-FFF2-40B4-BE49-F238E27FC236}">
              <a16:creationId xmlns:a16="http://schemas.microsoft.com/office/drawing/2014/main" id="{00000000-0008-0000-0600-0000BC000000}"/>
            </a:ext>
          </a:extLst>
        </xdr:cNvPr>
        <xdr:cNvSpPr txBox="1"/>
      </xdr:nvSpPr>
      <xdr:spPr>
        <a:xfrm>
          <a:off x="895428" y="1299658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4,158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81</xdr:row>
      <xdr:rowOff>80027</xdr:rowOff>
    </xdr:from>
    <xdr:ext cx="762000" cy="259045"/>
    <xdr:sp macro="" textlink="">
      <xdr:nvSpPr>
        <xdr:cNvPr id="189" name="テキスト ボックス 188">
          <a:extLst>
            <a:ext uri="{FF2B5EF4-FFF2-40B4-BE49-F238E27FC236}">
              <a16:creationId xmlns:a16="http://schemas.microsoft.com/office/drawing/2014/main" id="{00000000-0008-0000-0600-0000BD000000}"/>
            </a:ext>
          </a:extLst>
        </xdr:cNvPr>
        <xdr:cNvSpPr txBox="1"/>
      </xdr:nvSpPr>
      <xdr:spPr>
        <a:xfrm>
          <a:off x="4445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81</xdr:row>
      <xdr:rowOff>80027</xdr:rowOff>
    </xdr:from>
    <xdr:ext cx="762000" cy="259045"/>
    <xdr:sp macro="" textlink="">
      <xdr:nvSpPr>
        <xdr:cNvPr id="190" name="テキスト ボックス 189">
          <a:extLst>
            <a:ext uri="{FF2B5EF4-FFF2-40B4-BE49-F238E27FC236}">
              <a16:creationId xmlns:a16="http://schemas.microsoft.com/office/drawing/2014/main" id="{00000000-0008-0000-0600-0000BE000000}"/>
            </a:ext>
          </a:extLst>
        </xdr:cNvPr>
        <xdr:cNvSpPr txBox="1"/>
      </xdr:nvSpPr>
      <xdr:spPr>
        <a:xfrm>
          <a:off x="3606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81</xdr:row>
      <xdr:rowOff>80027</xdr:rowOff>
    </xdr:from>
    <xdr:ext cx="762000" cy="259045"/>
    <xdr:sp macro="" textlink="">
      <xdr:nvSpPr>
        <xdr:cNvPr id="191" name="テキスト ボックス 190">
          <a:extLst>
            <a:ext uri="{FF2B5EF4-FFF2-40B4-BE49-F238E27FC236}">
              <a16:creationId xmlns:a16="http://schemas.microsoft.com/office/drawing/2014/main" id="{00000000-0008-0000-0600-0000BF000000}"/>
            </a:ext>
          </a:extLst>
        </xdr:cNvPr>
        <xdr:cNvSpPr txBox="1"/>
      </xdr:nvSpPr>
      <xdr:spPr>
        <a:xfrm>
          <a:off x="2717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81</xdr:row>
      <xdr:rowOff>80027</xdr:rowOff>
    </xdr:from>
    <xdr:ext cx="762000" cy="259045"/>
    <xdr:sp macro="" textlink="">
      <xdr:nvSpPr>
        <xdr:cNvPr id="192" name="テキスト ボックス 191">
          <a:extLst>
            <a:ext uri="{FF2B5EF4-FFF2-40B4-BE49-F238E27FC236}">
              <a16:creationId xmlns:a16="http://schemas.microsoft.com/office/drawing/2014/main" id="{00000000-0008-0000-0600-0000C0000000}"/>
            </a:ext>
          </a:extLst>
        </xdr:cNvPr>
        <xdr:cNvSpPr txBox="1"/>
      </xdr:nvSpPr>
      <xdr:spPr>
        <a:xfrm>
          <a:off x="1828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81</xdr:row>
      <xdr:rowOff>80027</xdr:rowOff>
    </xdr:from>
    <xdr:ext cx="762000" cy="259045"/>
    <xdr:sp macro="" textlink="">
      <xdr:nvSpPr>
        <xdr:cNvPr id="193" name="テキスト ボックス 192">
          <a:extLst>
            <a:ext uri="{FF2B5EF4-FFF2-40B4-BE49-F238E27FC236}">
              <a16:creationId xmlns:a16="http://schemas.microsoft.com/office/drawing/2014/main" id="{00000000-0008-0000-0600-0000C1000000}"/>
            </a:ext>
          </a:extLst>
        </xdr:cNvPr>
        <xdr:cNvSpPr txBox="1"/>
      </xdr:nvSpPr>
      <xdr:spPr>
        <a:xfrm>
          <a:off x="939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78</xdr:row>
      <xdr:rowOff>19101</xdr:rowOff>
    </xdr:from>
    <xdr:to>
      <xdr:col>24</xdr:col>
      <xdr:colOff>114300</xdr:colOff>
      <xdr:row>78</xdr:row>
      <xdr:rowOff>120701</xdr:rowOff>
    </xdr:to>
    <xdr:sp macro="" textlink="">
      <xdr:nvSpPr>
        <xdr:cNvPr id="194" name="楕円 193">
          <a:extLst>
            <a:ext uri="{FF2B5EF4-FFF2-40B4-BE49-F238E27FC236}">
              <a16:creationId xmlns:a16="http://schemas.microsoft.com/office/drawing/2014/main" id="{00000000-0008-0000-0600-0000C2000000}"/>
            </a:ext>
          </a:extLst>
        </xdr:cNvPr>
        <xdr:cNvSpPr/>
      </xdr:nvSpPr>
      <xdr:spPr>
        <a:xfrm>
          <a:off x="4584700" y="1339220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77</xdr:row>
      <xdr:rowOff>105478</xdr:rowOff>
    </xdr:from>
    <xdr:ext cx="469744" cy="259045"/>
    <xdr:sp macro="" textlink="">
      <xdr:nvSpPr>
        <xdr:cNvPr id="195" name="維持補修費該当値テキスト">
          <a:extLst>
            <a:ext uri="{FF2B5EF4-FFF2-40B4-BE49-F238E27FC236}">
              <a16:creationId xmlns:a16="http://schemas.microsoft.com/office/drawing/2014/main" id="{00000000-0008-0000-0600-0000C3000000}"/>
            </a:ext>
          </a:extLst>
        </xdr:cNvPr>
        <xdr:cNvSpPr txBox="1"/>
      </xdr:nvSpPr>
      <xdr:spPr>
        <a:xfrm>
          <a:off x="4686300" y="1330712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1,916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78</xdr:row>
      <xdr:rowOff>37618</xdr:rowOff>
    </xdr:from>
    <xdr:to>
      <xdr:col>20</xdr:col>
      <xdr:colOff>38100</xdr:colOff>
      <xdr:row>78</xdr:row>
      <xdr:rowOff>139218</xdr:rowOff>
    </xdr:to>
    <xdr:sp macro="" textlink="">
      <xdr:nvSpPr>
        <xdr:cNvPr id="196" name="楕円 195">
          <a:extLst>
            <a:ext uri="{FF2B5EF4-FFF2-40B4-BE49-F238E27FC236}">
              <a16:creationId xmlns:a16="http://schemas.microsoft.com/office/drawing/2014/main" id="{00000000-0008-0000-0600-0000C4000000}"/>
            </a:ext>
          </a:extLst>
        </xdr:cNvPr>
        <xdr:cNvSpPr/>
      </xdr:nvSpPr>
      <xdr:spPr>
        <a:xfrm>
          <a:off x="3746500" y="1341071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133428</xdr:colOff>
      <xdr:row>78</xdr:row>
      <xdr:rowOff>130345</xdr:rowOff>
    </xdr:from>
    <xdr:ext cx="469744" cy="259045"/>
    <xdr:sp macro="" textlink="">
      <xdr:nvSpPr>
        <xdr:cNvPr id="197" name="テキスト ボックス 196">
          <a:extLst>
            <a:ext uri="{FF2B5EF4-FFF2-40B4-BE49-F238E27FC236}">
              <a16:creationId xmlns:a16="http://schemas.microsoft.com/office/drawing/2014/main" id="{00000000-0008-0000-0600-0000C5000000}"/>
            </a:ext>
          </a:extLst>
        </xdr:cNvPr>
        <xdr:cNvSpPr txBox="1"/>
      </xdr:nvSpPr>
      <xdr:spPr>
        <a:xfrm>
          <a:off x="3562428" y="1350344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1,673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78</xdr:row>
      <xdr:rowOff>19253</xdr:rowOff>
    </xdr:from>
    <xdr:to>
      <xdr:col>15</xdr:col>
      <xdr:colOff>101600</xdr:colOff>
      <xdr:row>78</xdr:row>
      <xdr:rowOff>120853</xdr:rowOff>
    </xdr:to>
    <xdr:sp macro="" textlink="">
      <xdr:nvSpPr>
        <xdr:cNvPr id="198" name="楕円 197">
          <a:extLst>
            <a:ext uri="{FF2B5EF4-FFF2-40B4-BE49-F238E27FC236}">
              <a16:creationId xmlns:a16="http://schemas.microsoft.com/office/drawing/2014/main" id="{00000000-0008-0000-0600-0000C6000000}"/>
            </a:ext>
          </a:extLst>
        </xdr:cNvPr>
        <xdr:cNvSpPr/>
      </xdr:nvSpPr>
      <xdr:spPr>
        <a:xfrm>
          <a:off x="2857500" y="1339235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14</xdr:col>
      <xdr:colOff>6428</xdr:colOff>
      <xdr:row>78</xdr:row>
      <xdr:rowOff>111980</xdr:rowOff>
    </xdr:from>
    <xdr:ext cx="469744" cy="259045"/>
    <xdr:sp macro="" textlink="">
      <xdr:nvSpPr>
        <xdr:cNvPr id="199" name="テキスト ボックス 198">
          <a:extLst>
            <a:ext uri="{FF2B5EF4-FFF2-40B4-BE49-F238E27FC236}">
              <a16:creationId xmlns:a16="http://schemas.microsoft.com/office/drawing/2014/main" id="{00000000-0008-0000-0600-0000C7000000}"/>
            </a:ext>
          </a:extLst>
        </xdr:cNvPr>
        <xdr:cNvSpPr txBox="1"/>
      </xdr:nvSpPr>
      <xdr:spPr>
        <a:xfrm>
          <a:off x="2673428" y="1348508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1,914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77</xdr:row>
      <xdr:rowOff>162813</xdr:rowOff>
    </xdr:from>
    <xdr:to>
      <xdr:col>10</xdr:col>
      <xdr:colOff>165100</xdr:colOff>
      <xdr:row>78</xdr:row>
      <xdr:rowOff>92963</xdr:rowOff>
    </xdr:to>
    <xdr:sp macro="" textlink="">
      <xdr:nvSpPr>
        <xdr:cNvPr id="200" name="楕円 199">
          <a:extLst>
            <a:ext uri="{FF2B5EF4-FFF2-40B4-BE49-F238E27FC236}">
              <a16:creationId xmlns:a16="http://schemas.microsoft.com/office/drawing/2014/main" id="{00000000-0008-0000-0600-0000C8000000}"/>
            </a:ext>
          </a:extLst>
        </xdr:cNvPr>
        <xdr:cNvSpPr/>
      </xdr:nvSpPr>
      <xdr:spPr>
        <a:xfrm>
          <a:off x="1968500" y="1336446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69928</xdr:colOff>
      <xdr:row>78</xdr:row>
      <xdr:rowOff>84090</xdr:rowOff>
    </xdr:from>
    <xdr:ext cx="469744" cy="259045"/>
    <xdr:sp macro="" textlink="">
      <xdr:nvSpPr>
        <xdr:cNvPr id="201" name="テキスト ボックス 200">
          <a:extLst>
            <a:ext uri="{FF2B5EF4-FFF2-40B4-BE49-F238E27FC236}">
              <a16:creationId xmlns:a16="http://schemas.microsoft.com/office/drawing/2014/main" id="{00000000-0008-0000-0600-0000C9000000}"/>
            </a:ext>
          </a:extLst>
        </xdr:cNvPr>
        <xdr:cNvSpPr txBox="1"/>
      </xdr:nvSpPr>
      <xdr:spPr>
        <a:xfrm>
          <a:off x="1784428" y="1345719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2,280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78</xdr:row>
      <xdr:rowOff>14909</xdr:rowOff>
    </xdr:from>
    <xdr:to>
      <xdr:col>6</xdr:col>
      <xdr:colOff>38100</xdr:colOff>
      <xdr:row>78</xdr:row>
      <xdr:rowOff>116509</xdr:rowOff>
    </xdr:to>
    <xdr:sp macro="" textlink="">
      <xdr:nvSpPr>
        <xdr:cNvPr id="202" name="楕円 201">
          <a:extLst>
            <a:ext uri="{FF2B5EF4-FFF2-40B4-BE49-F238E27FC236}">
              <a16:creationId xmlns:a16="http://schemas.microsoft.com/office/drawing/2014/main" id="{00000000-0008-0000-0600-0000CA000000}"/>
            </a:ext>
          </a:extLst>
        </xdr:cNvPr>
        <xdr:cNvSpPr/>
      </xdr:nvSpPr>
      <xdr:spPr>
        <a:xfrm>
          <a:off x="1079500" y="1338800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133428</xdr:colOff>
      <xdr:row>78</xdr:row>
      <xdr:rowOff>107636</xdr:rowOff>
    </xdr:from>
    <xdr:ext cx="469744" cy="259045"/>
    <xdr:sp macro="" textlink="">
      <xdr:nvSpPr>
        <xdr:cNvPr id="203" name="テキスト ボックス 202">
          <a:extLst>
            <a:ext uri="{FF2B5EF4-FFF2-40B4-BE49-F238E27FC236}">
              <a16:creationId xmlns:a16="http://schemas.microsoft.com/office/drawing/2014/main" id="{00000000-0008-0000-0600-0000CB000000}"/>
            </a:ext>
          </a:extLst>
        </xdr:cNvPr>
        <xdr:cNvSpPr txBox="1"/>
      </xdr:nvSpPr>
      <xdr:spPr>
        <a:xfrm>
          <a:off x="895428" y="1348073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1,971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83</xdr:row>
      <xdr:rowOff>57150</xdr:rowOff>
    </xdr:from>
    <xdr:to>
      <xdr:col>28</xdr:col>
      <xdr:colOff>114300</xdr:colOff>
      <xdr:row>85</xdr:row>
      <xdr:rowOff>31750</xdr:rowOff>
    </xdr:to>
    <xdr:sp macro="" textlink="">
      <xdr:nvSpPr>
        <xdr:cNvPr id="204" name="正方形/長方形 203">
          <a:extLst>
            <a:ext uri="{FF2B5EF4-FFF2-40B4-BE49-F238E27FC236}">
              <a16:creationId xmlns:a16="http://schemas.microsoft.com/office/drawing/2014/main" id="{00000000-0008-0000-0600-0000CC000000}"/>
            </a:ext>
          </a:extLst>
        </xdr:cNvPr>
        <xdr:cNvSpPr/>
      </xdr:nvSpPr>
      <xdr:spPr>
        <a:xfrm>
          <a:off x="762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扶助費</a:t>
          </a:r>
        </a:p>
      </xdr:txBody>
    </xdr:sp>
    <xdr:clientData/>
  </xdr:twoCellAnchor>
  <xdr:twoCellAnchor>
    <xdr:from>
      <xdr:col>4</xdr:col>
      <xdr:colOff>127000</xdr:colOff>
      <xdr:row>85</xdr:row>
      <xdr:rowOff>57150</xdr:rowOff>
    </xdr:from>
    <xdr:to>
      <xdr:col>12</xdr:col>
      <xdr:colOff>127000</xdr:colOff>
      <xdr:row>86</xdr:row>
      <xdr:rowOff>139700</xdr:rowOff>
    </xdr:to>
    <xdr:sp macro="" textlink="">
      <xdr:nvSpPr>
        <xdr:cNvPr id="205" name="正方形/長方形 204">
          <a:extLst>
            <a:ext uri="{FF2B5EF4-FFF2-40B4-BE49-F238E27FC236}">
              <a16:creationId xmlns:a16="http://schemas.microsoft.com/office/drawing/2014/main" id="{00000000-0008-0000-0600-0000CD000000}"/>
            </a:ext>
          </a:extLst>
        </xdr:cNvPr>
        <xdr:cNvSpPr/>
      </xdr:nvSpPr>
      <xdr:spPr>
        <a:xfrm>
          <a:off x="889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86</xdr:row>
      <xdr:rowOff>88900</xdr:rowOff>
    </xdr:from>
    <xdr:to>
      <xdr:col>12</xdr:col>
      <xdr:colOff>127000</xdr:colOff>
      <xdr:row>88</xdr:row>
      <xdr:rowOff>0</xdr:rowOff>
    </xdr:to>
    <xdr:sp macro="" textlink="">
      <xdr:nvSpPr>
        <xdr:cNvPr id="206" name="正方形/長方形 205">
          <a:extLst>
            <a:ext uri="{FF2B5EF4-FFF2-40B4-BE49-F238E27FC236}">
              <a16:creationId xmlns:a16="http://schemas.microsoft.com/office/drawing/2014/main" id="{00000000-0008-0000-0600-0000CE000000}"/>
            </a:ext>
          </a:extLst>
        </xdr:cNvPr>
        <xdr:cNvSpPr/>
      </xdr:nvSpPr>
      <xdr:spPr>
        <a:xfrm>
          <a:off x="889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22/23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85</xdr:row>
      <xdr:rowOff>57150</xdr:rowOff>
    </xdr:from>
    <xdr:to>
      <xdr:col>18</xdr:col>
      <xdr:colOff>0</xdr:colOff>
      <xdr:row>86</xdr:row>
      <xdr:rowOff>139700</xdr:rowOff>
    </xdr:to>
    <xdr:sp macro="" textlink="">
      <xdr:nvSpPr>
        <xdr:cNvPr id="207" name="正方形/長方形 206">
          <a:extLst>
            <a:ext uri="{FF2B5EF4-FFF2-40B4-BE49-F238E27FC236}">
              <a16:creationId xmlns:a16="http://schemas.microsoft.com/office/drawing/2014/main" id="{00000000-0008-0000-0600-0000CF000000}"/>
            </a:ext>
          </a:extLst>
        </xdr:cNvPr>
        <xdr:cNvSpPr/>
      </xdr:nvSpPr>
      <xdr:spPr>
        <a:xfrm>
          <a:off x="1905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86</xdr:row>
      <xdr:rowOff>88900</xdr:rowOff>
    </xdr:from>
    <xdr:to>
      <xdr:col>18</xdr:col>
      <xdr:colOff>0</xdr:colOff>
      <xdr:row>88</xdr:row>
      <xdr:rowOff>0</xdr:rowOff>
    </xdr:to>
    <xdr:sp macro="" textlink="">
      <xdr:nvSpPr>
        <xdr:cNvPr id="208" name="正方形/長方形 207">
          <a:extLst>
            <a:ext uri="{FF2B5EF4-FFF2-40B4-BE49-F238E27FC236}">
              <a16:creationId xmlns:a16="http://schemas.microsoft.com/office/drawing/2014/main" id="{00000000-0008-0000-0600-0000D0000000}"/>
            </a:ext>
          </a:extLst>
        </xdr:cNvPr>
        <xdr:cNvSpPr/>
      </xdr:nvSpPr>
      <xdr:spPr>
        <a:xfrm>
          <a:off x="1905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136,130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85</xdr:row>
      <xdr:rowOff>57150</xdr:rowOff>
    </xdr:from>
    <xdr:to>
      <xdr:col>24</xdr:col>
      <xdr:colOff>0</xdr:colOff>
      <xdr:row>86</xdr:row>
      <xdr:rowOff>139700</xdr:rowOff>
    </xdr:to>
    <xdr:sp macro="" textlink="">
      <xdr:nvSpPr>
        <xdr:cNvPr id="209" name="正方形/長方形 208">
          <a:extLst>
            <a:ext uri="{FF2B5EF4-FFF2-40B4-BE49-F238E27FC236}">
              <a16:creationId xmlns:a16="http://schemas.microsoft.com/office/drawing/2014/main" id="{00000000-0008-0000-0600-0000D1000000}"/>
            </a:ext>
          </a:extLst>
        </xdr:cNvPr>
        <xdr:cNvSpPr/>
      </xdr:nvSpPr>
      <xdr:spPr>
        <a:xfrm>
          <a:off x="3048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16</xdr:col>
      <xdr:colOff>0</xdr:colOff>
      <xdr:row>86</xdr:row>
      <xdr:rowOff>88900</xdr:rowOff>
    </xdr:from>
    <xdr:to>
      <xdr:col>24</xdr:col>
      <xdr:colOff>0</xdr:colOff>
      <xdr:row>88</xdr:row>
      <xdr:rowOff>0</xdr:rowOff>
    </xdr:to>
    <xdr:sp macro="" textlink="">
      <xdr:nvSpPr>
        <xdr:cNvPr id="210" name="正方形/長方形 209">
          <a:extLst>
            <a:ext uri="{FF2B5EF4-FFF2-40B4-BE49-F238E27FC236}">
              <a16:creationId xmlns:a16="http://schemas.microsoft.com/office/drawing/2014/main" id="{00000000-0008-0000-0600-0000D2000000}"/>
            </a:ext>
          </a:extLst>
        </xdr:cNvPr>
        <xdr:cNvSpPr/>
      </xdr:nvSpPr>
      <xdr:spPr>
        <a:xfrm>
          <a:off x="3048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150,286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88</xdr:row>
      <xdr:rowOff>25400</xdr:rowOff>
    </xdr:from>
    <xdr:to>
      <xdr:col>28</xdr:col>
      <xdr:colOff>114300</xdr:colOff>
      <xdr:row>101</xdr:row>
      <xdr:rowOff>82550</xdr:rowOff>
    </xdr:to>
    <xdr:sp macro="" textlink="">
      <xdr:nvSpPr>
        <xdr:cNvPr id="211" name="正方形/長方形 210">
          <a:extLst>
            <a:ext uri="{FF2B5EF4-FFF2-40B4-BE49-F238E27FC236}">
              <a16:creationId xmlns:a16="http://schemas.microsoft.com/office/drawing/2014/main" id="{00000000-0008-0000-0600-0000D3000000}"/>
            </a:ext>
          </a:extLst>
        </xdr:cNvPr>
        <xdr:cNvSpPr/>
      </xdr:nvSpPr>
      <xdr:spPr>
        <a:xfrm>
          <a:off x="762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87</xdr:row>
      <xdr:rowOff>6350</xdr:rowOff>
    </xdr:from>
    <xdr:ext cx="349839" cy="225703"/>
    <xdr:sp macro="" textlink="">
      <xdr:nvSpPr>
        <xdr:cNvPr id="212" name="テキスト ボックス 211">
          <a:extLst>
            <a:ext uri="{FF2B5EF4-FFF2-40B4-BE49-F238E27FC236}">
              <a16:creationId xmlns:a16="http://schemas.microsoft.com/office/drawing/2014/main" id="{00000000-0008-0000-0600-0000D4000000}"/>
            </a:ext>
          </a:extLst>
        </xdr:cNvPr>
        <xdr:cNvSpPr txBox="1"/>
      </xdr:nvSpPr>
      <xdr:spPr>
        <a:xfrm>
          <a:off x="723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101</xdr:row>
      <xdr:rowOff>82550</xdr:rowOff>
    </xdr:from>
    <xdr:to>
      <xdr:col>28</xdr:col>
      <xdr:colOff>114300</xdr:colOff>
      <xdr:row>101</xdr:row>
      <xdr:rowOff>82550</xdr:rowOff>
    </xdr:to>
    <xdr:cxnSp macro="">
      <xdr:nvCxnSpPr>
        <xdr:cNvPr id="213" name="直線コネクタ 212">
          <a:extLst>
            <a:ext uri="{FF2B5EF4-FFF2-40B4-BE49-F238E27FC236}">
              <a16:creationId xmlns:a16="http://schemas.microsoft.com/office/drawing/2014/main" id="{00000000-0008-0000-0600-0000D5000000}"/>
            </a:ext>
          </a:extLst>
        </xdr:cNvPr>
        <xdr:cNvCxnSpPr/>
      </xdr:nvCxnSpPr>
      <xdr:spPr>
        <a:xfrm>
          <a:off x="762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100</xdr:row>
      <xdr:rowOff>111777</xdr:rowOff>
    </xdr:from>
    <xdr:ext cx="531299" cy="259045"/>
    <xdr:sp macro="" textlink="">
      <xdr:nvSpPr>
        <xdr:cNvPr id="214" name="テキスト ボックス 213">
          <a:extLst>
            <a:ext uri="{FF2B5EF4-FFF2-40B4-BE49-F238E27FC236}">
              <a16:creationId xmlns:a16="http://schemas.microsoft.com/office/drawing/2014/main" id="{00000000-0008-0000-0600-0000D6000000}"/>
            </a:ext>
          </a:extLst>
        </xdr:cNvPr>
        <xdr:cNvSpPr txBox="1"/>
      </xdr:nvSpPr>
      <xdr:spPr>
        <a:xfrm>
          <a:off x="230701" y="17256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99</xdr:row>
      <xdr:rowOff>44450</xdr:rowOff>
    </xdr:from>
    <xdr:to>
      <xdr:col>28</xdr:col>
      <xdr:colOff>114300</xdr:colOff>
      <xdr:row>99</xdr:row>
      <xdr:rowOff>44450</xdr:rowOff>
    </xdr:to>
    <xdr:cxnSp macro="">
      <xdr:nvCxnSpPr>
        <xdr:cNvPr id="215" name="直線コネクタ 214">
          <a:extLst>
            <a:ext uri="{FF2B5EF4-FFF2-40B4-BE49-F238E27FC236}">
              <a16:creationId xmlns:a16="http://schemas.microsoft.com/office/drawing/2014/main" id="{00000000-0008-0000-0600-0000D7000000}"/>
            </a:ext>
          </a:extLst>
        </xdr:cNvPr>
        <xdr:cNvCxnSpPr/>
      </xdr:nvCxnSpPr>
      <xdr:spPr>
        <a:xfrm>
          <a:off x="762000" y="1701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98</xdr:row>
      <xdr:rowOff>73677</xdr:rowOff>
    </xdr:from>
    <xdr:ext cx="595419" cy="259045"/>
    <xdr:sp macro="" textlink="">
      <xdr:nvSpPr>
        <xdr:cNvPr id="216" name="テキスト ボックス 215">
          <a:extLst>
            <a:ext uri="{FF2B5EF4-FFF2-40B4-BE49-F238E27FC236}">
              <a16:creationId xmlns:a16="http://schemas.microsoft.com/office/drawing/2014/main" id="{00000000-0008-0000-0600-0000D8000000}"/>
            </a:ext>
          </a:extLst>
        </xdr:cNvPr>
        <xdr:cNvSpPr txBox="1"/>
      </xdr:nvSpPr>
      <xdr:spPr>
        <a:xfrm>
          <a:off x="166581" y="16875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97</xdr:row>
      <xdr:rowOff>6350</xdr:rowOff>
    </xdr:from>
    <xdr:to>
      <xdr:col>28</xdr:col>
      <xdr:colOff>114300</xdr:colOff>
      <xdr:row>97</xdr:row>
      <xdr:rowOff>6350</xdr:rowOff>
    </xdr:to>
    <xdr:cxnSp macro="">
      <xdr:nvCxnSpPr>
        <xdr:cNvPr id="217" name="直線コネクタ 216">
          <a:extLst>
            <a:ext uri="{FF2B5EF4-FFF2-40B4-BE49-F238E27FC236}">
              <a16:creationId xmlns:a16="http://schemas.microsoft.com/office/drawing/2014/main" id="{00000000-0008-0000-0600-0000D9000000}"/>
            </a:ext>
          </a:extLst>
        </xdr:cNvPr>
        <xdr:cNvCxnSpPr/>
      </xdr:nvCxnSpPr>
      <xdr:spPr>
        <a:xfrm>
          <a:off x="762000" y="1663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96</xdr:row>
      <xdr:rowOff>35577</xdr:rowOff>
    </xdr:from>
    <xdr:ext cx="595419" cy="259045"/>
    <xdr:sp macro="" textlink="">
      <xdr:nvSpPr>
        <xdr:cNvPr id="218" name="テキスト ボックス 217">
          <a:extLst>
            <a:ext uri="{FF2B5EF4-FFF2-40B4-BE49-F238E27FC236}">
              <a16:creationId xmlns:a16="http://schemas.microsoft.com/office/drawing/2014/main" id="{00000000-0008-0000-0600-0000DA000000}"/>
            </a:ext>
          </a:extLst>
        </xdr:cNvPr>
        <xdr:cNvSpPr txBox="1"/>
      </xdr:nvSpPr>
      <xdr:spPr>
        <a:xfrm>
          <a:off x="166581" y="16494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94</xdr:row>
      <xdr:rowOff>139700</xdr:rowOff>
    </xdr:from>
    <xdr:to>
      <xdr:col>28</xdr:col>
      <xdr:colOff>114300</xdr:colOff>
      <xdr:row>94</xdr:row>
      <xdr:rowOff>139700</xdr:rowOff>
    </xdr:to>
    <xdr:cxnSp macro="">
      <xdr:nvCxnSpPr>
        <xdr:cNvPr id="219" name="直線コネクタ 218">
          <a:extLst>
            <a:ext uri="{FF2B5EF4-FFF2-40B4-BE49-F238E27FC236}">
              <a16:creationId xmlns:a16="http://schemas.microsoft.com/office/drawing/2014/main" id="{00000000-0008-0000-0600-0000DB000000}"/>
            </a:ext>
          </a:extLst>
        </xdr:cNvPr>
        <xdr:cNvCxnSpPr/>
      </xdr:nvCxnSpPr>
      <xdr:spPr>
        <a:xfrm>
          <a:off x="762000" y="1625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93</xdr:row>
      <xdr:rowOff>168927</xdr:rowOff>
    </xdr:from>
    <xdr:ext cx="595419" cy="259045"/>
    <xdr:sp macro="" textlink="">
      <xdr:nvSpPr>
        <xdr:cNvPr id="220" name="テキスト ボックス 219">
          <a:extLst>
            <a:ext uri="{FF2B5EF4-FFF2-40B4-BE49-F238E27FC236}">
              <a16:creationId xmlns:a16="http://schemas.microsoft.com/office/drawing/2014/main" id="{00000000-0008-0000-0600-0000DC000000}"/>
            </a:ext>
          </a:extLst>
        </xdr:cNvPr>
        <xdr:cNvSpPr txBox="1"/>
      </xdr:nvSpPr>
      <xdr:spPr>
        <a:xfrm>
          <a:off x="166581" y="1611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92</xdr:row>
      <xdr:rowOff>101600</xdr:rowOff>
    </xdr:from>
    <xdr:to>
      <xdr:col>28</xdr:col>
      <xdr:colOff>114300</xdr:colOff>
      <xdr:row>92</xdr:row>
      <xdr:rowOff>101600</xdr:rowOff>
    </xdr:to>
    <xdr:cxnSp macro="">
      <xdr:nvCxnSpPr>
        <xdr:cNvPr id="221" name="直線コネクタ 220">
          <a:extLst>
            <a:ext uri="{FF2B5EF4-FFF2-40B4-BE49-F238E27FC236}">
              <a16:creationId xmlns:a16="http://schemas.microsoft.com/office/drawing/2014/main" id="{00000000-0008-0000-0600-0000DD000000}"/>
            </a:ext>
          </a:extLst>
        </xdr:cNvPr>
        <xdr:cNvCxnSpPr/>
      </xdr:nvCxnSpPr>
      <xdr:spPr>
        <a:xfrm>
          <a:off x="762000" y="1587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91</xdr:row>
      <xdr:rowOff>130827</xdr:rowOff>
    </xdr:from>
    <xdr:ext cx="595419" cy="259045"/>
    <xdr:sp macro="" textlink="">
      <xdr:nvSpPr>
        <xdr:cNvPr id="222" name="テキスト ボックス 221">
          <a:extLst>
            <a:ext uri="{FF2B5EF4-FFF2-40B4-BE49-F238E27FC236}">
              <a16:creationId xmlns:a16="http://schemas.microsoft.com/office/drawing/2014/main" id="{00000000-0008-0000-0600-0000DE000000}"/>
            </a:ext>
          </a:extLst>
        </xdr:cNvPr>
        <xdr:cNvSpPr txBox="1"/>
      </xdr:nvSpPr>
      <xdr:spPr>
        <a:xfrm>
          <a:off x="166581" y="1573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90</xdr:row>
      <xdr:rowOff>63500</xdr:rowOff>
    </xdr:from>
    <xdr:to>
      <xdr:col>28</xdr:col>
      <xdr:colOff>114300</xdr:colOff>
      <xdr:row>90</xdr:row>
      <xdr:rowOff>63500</xdr:rowOff>
    </xdr:to>
    <xdr:cxnSp macro="">
      <xdr:nvCxnSpPr>
        <xdr:cNvPr id="223" name="直線コネクタ 222">
          <a:extLst>
            <a:ext uri="{FF2B5EF4-FFF2-40B4-BE49-F238E27FC236}">
              <a16:creationId xmlns:a16="http://schemas.microsoft.com/office/drawing/2014/main" id="{00000000-0008-0000-0600-0000DF000000}"/>
            </a:ext>
          </a:extLst>
        </xdr:cNvPr>
        <xdr:cNvCxnSpPr/>
      </xdr:nvCxnSpPr>
      <xdr:spPr>
        <a:xfrm>
          <a:off x="762000" y="1549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89</xdr:row>
      <xdr:rowOff>92727</xdr:rowOff>
    </xdr:from>
    <xdr:ext cx="595419" cy="259045"/>
    <xdr:sp macro="" textlink="">
      <xdr:nvSpPr>
        <xdr:cNvPr id="224" name="テキスト ボックス 223">
          <a:extLst>
            <a:ext uri="{FF2B5EF4-FFF2-40B4-BE49-F238E27FC236}">
              <a16:creationId xmlns:a16="http://schemas.microsoft.com/office/drawing/2014/main" id="{00000000-0008-0000-0600-0000E0000000}"/>
            </a:ext>
          </a:extLst>
        </xdr:cNvPr>
        <xdr:cNvSpPr txBox="1"/>
      </xdr:nvSpPr>
      <xdr:spPr>
        <a:xfrm>
          <a:off x="166581" y="1535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88</xdr:row>
      <xdr:rowOff>25400</xdr:rowOff>
    </xdr:from>
    <xdr:to>
      <xdr:col>28</xdr:col>
      <xdr:colOff>114300</xdr:colOff>
      <xdr:row>88</xdr:row>
      <xdr:rowOff>25400</xdr:rowOff>
    </xdr:to>
    <xdr:cxnSp macro="">
      <xdr:nvCxnSpPr>
        <xdr:cNvPr id="225" name="直線コネクタ 224">
          <a:extLst>
            <a:ext uri="{FF2B5EF4-FFF2-40B4-BE49-F238E27FC236}">
              <a16:creationId xmlns:a16="http://schemas.microsoft.com/office/drawing/2014/main" id="{00000000-0008-0000-0600-0000E1000000}"/>
            </a:ext>
          </a:extLst>
        </xdr:cNvPr>
        <xdr:cNvCxnSpPr/>
      </xdr:nvCxnSpPr>
      <xdr:spPr>
        <a:xfrm>
          <a:off x="762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87</xdr:row>
      <xdr:rowOff>54627</xdr:rowOff>
    </xdr:from>
    <xdr:ext cx="595419" cy="259045"/>
    <xdr:sp macro="" textlink="">
      <xdr:nvSpPr>
        <xdr:cNvPr id="226" name="テキスト ボックス 225">
          <a:extLst>
            <a:ext uri="{FF2B5EF4-FFF2-40B4-BE49-F238E27FC236}">
              <a16:creationId xmlns:a16="http://schemas.microsoft.com/office/drawing/2014/main" id="{00000000-0008-0000-0600-0000E2000000}"/>
            </a:ext>
          </a:extLst>
        </xdr:cNvPr>
        <xdr:cNvSpPr txBox="1"/>
      </xdr:nvSpPr>
      <xdr:spPr>
        <a:xfrm>
          <a:off x="166581" y="14970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88</xdr:row>
      <xdr:rowOff>25400</xdr:rowOff>
    </xdr:from>
    <xdr:to>
      <xdr:col>28</xdr:col>
      <xdr:colOff>114300</xdr:colOff>
      <xdr:row>101</xdr:row>
      <xdr:rowOff>82550</xdr:rowOff>
    </xdr:to>
    <xdr:sp macro="" textlink="">
      <xdr:nvSpPr>
        <xdr:cNvPr id="227" name="扶助費グラフ枠">
          <a:extLst>
            <a:ext uri="{FF2B5EF4-FFF2-40B4-BE49-F238E27FC236}">
              <a16:creationId xmlns:a16="http://schemas.microsoft.com/office/drawing/2014/main" id="{00000000-0008-0000-0600-0000E3000000}"/>
            </a:ext>
          </a:extLst>
        </xdr:cNvPr>
        <xdr:cNvSpPr/>
      </xdr:nvSpPr>
      <xdr:spPr>
        <a:xfrm>
          <a:off x="762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89</xdr:row>
      <xdr:rowOff>153645</xdr:rowOff>
    </xdr:from>
    <xdr:to>
      <xdr:col>24</xdr:col>
      <xdr:colOff>62865</xdr:colOff>
      <xdr:row>97</xdr:row>
      <xdr:rowOff>54947</xdr:rowOff>
    </xdr:to>
    <xdr:cxnSp macro="">
      <xdr:nvCxnSpPr>
        <xdr:cNvPr id="228" name="直線コネクタ 227">
          <a:extLst>
            <a:ext uri="{FF2B5EF4-FFF2-40B4-BE49-F238E27FC236}">
              <a16:creationId xmlns:a16="http://schemas.microsoft.com/office/drawing/2014/main" id="{00000000-0008-0000-0600-0000E4000000}"/>
            </a:ext>
          </a:extLst>
        </xdr:cNvPr>
        <xdr:cNvCxnSpPr/>
      </xdr:nvCxnSpPr>
      <xdr:spPr>
        <a:xfrm flipV="1">
          <a:off x="4633595" y="15412695"/>
          <a:ext cx="1270" cy="1272902"/>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97</xdr:row>
      <xdr:rowOff>58774</xdr:rowOff>
    </xdr:from>
    <xdr:ext cx="599010" cy="259045"/>
    <xdr:sp macro="" textlink="">
      <xdr:nvSpPr>
        <xdr:cNvPr id="229" name="扶助費最小値テキスト">
          <a:extLst>
            <a:ext uri="{FF2B5EF4-FFF2-40B4-BE49-F238E27FC236}">
              <a16:creationId xmlns:a16="http://schemas.microsoft.com/office/drawing/2014/main" id="{00000000-0008-0000-0600-0000E5000000}"/>
            </a:ext>
          </a:extLst>
        </xdr:cNvPr>
        <xdr:cNvSpPr txBox="1"/>
      </xdr:nvSpPr>
      <xdr:spPr>
        <a:xfrm>
          <a:off x="4686300" y="1668942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117,449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97</xdr:row>
      <xdr:rowOff>54947</xdr:rowOff>
    </xdr:from>
    <xdr:to>
      <xdr:col>24</xdr:col>
      <xdr:colOff>152400</xdr:colOff>
      <xdr:row>97</xdr:row>
      <xdr:rowOff>54947</xdr:rowOff>
    </xdr:to>
    <xdr:cxnSp macro="">
      <xdr:nvCxnSpPr>
        <xdr:cNvPr id="230" name="直線コネクタ 229">
          <a:extLst>
            <a:ext uri="{FF2B5EF4-FFF2-40B4-BE49-F238E27FC236}">
              <a16:creationId xmlns:a16="http://schemas.microsoft.com/office/drawing/2014/main" id="{00000000-0008-0000-0600-0000E6000000}"/>
            </a:ext>
          </a:extLst>
        </xdr:cNvPr>
        <xdr:cNvCxnSpPr/>
      </xdr:nvCxnSpPr>
      <xdr:spPr>
        <a:xfrm>
          <a:off x="4546600" y="1668559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88</xdr:row>
      <xdr:rowOff>100322</xdr:rowOff>
    </xdr:from>
    <xdr:ext cx="599010" cy="259045"/>
    <xdr:sp macro="" textlink="">
      <xdr:nvSpPr>
        <xdr:cNvPr id="231" name="扶助費最大値テキスト">
          <a:extLst>
            <a:ext uri="{FF2B5EF4-FFF2-40B4-BE49-F238E27FC236}">
              <a16:creationId xmlns:a16="http://schemas.microsoft.com/office/drawing/2014/main" id="{00000000-0008-0000-0600-0000E7000000}"/>
            </a:ext>
          </a:extLst>
        </xdr:cNvPr>
        <xdr:cNvSpPr txBox="1"/>
      </xdr:nvSpPr>
      <xdr:spPr>
        <a:xfrm>
          <a:off x="4686300" y="1518792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184,268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89</xdr:row>
      <xdr:rowOff>153645</xdr:rowOff>
    </xdr:from>
    <xdr:to>
      <xdr:col>24</xdr:col>
      <xdr:colOff>152400</xdr:colOff>
      <xdr:row>89</xdr:row>
      <xdr:rowOff>153645</xdr:rowOff>
    </xdr:to>
    <xdr:cxnSp macro="">
      <xdr:nvCxnSpPr>
        <xdr:cNvPr id="232" name="直線コネクタ 231">
          <a:extLst>
            <a:ext uri="{FF2B5EF4-FFF2-40B4-BE49-F238E27FC236}">
              <a16:creationId xmlns:a16="http://schemas.microsoft.com/office/drawing/2014/main" id="{00000000-0008-0000-0600-0000E8000000}"/>
            </a:ext>
          </a:extLst>
        </xdr:cNvPr>
        <xdr:cNvCxnSpPr/>
      </xdr:nvCxnSpPr>
      <xdr:spPr>
        <a:xfrm>
          <a:off x="4546600" y="1541269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96</xdr:row>
      <xdr:rowOff>155493</xdr:rowOff>
    </xdr:from>
    <xdr:to>
      <xdr:col>24</xdr:col>
      <xdr:colOff>63500</xdr:colOff>
      <xdr:row>97</xdr:row>
      <xdr:rowOff>76491</xdr:rowOff>
    </xdr:to>
    <xdr:cxnSp macro="">
      <xdr:nvCxnSpPr>
        <xdr:cNvPr id="233" name="直線コネクタ 232">
          <a:extLst>
            <a:ext uri="{FF2B5EF4-FFF2-40B4-BE49-F238E27FC236}">
              <a16:creationId xmlns:a16="http://schemas.microsoft.com/office/drawing/2014/main" id="{00000000-0008-0000-0600-0000E9000000}"/>
            </a:ext>
          </a:extLst>
        </xdr:cNvPr>
        <xdr:cNvCxnSpPr/>
      </xdr:nvCxnSpPr>
      <xdr:spPr>
        <a:xfrm flipV="1">
          <a:off x="3797300" y="16614693"/>
          <a:ext cx="838200" cy="9244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92</xdr:row>
      <xdr:rowOff>15327</xdr:rowOff>
    </xdr:from>
    <xdr:ext cx="599010" cy="259045"/>
    <xdr:sp macro="" textlink="">
      <xdr:nvSpPr>
        <xdr:cNvPr id="234" name="扶助費平均値テキスト">
          <a:extLst>
            <a:ext uri="{FF2B5EF4-FFF2-40B4-BE49-F238E27FC236}">
              <a16:creationId xmlns:a16="http://schemas.microsoft.com/office/drawing/2014/main" id="{00000000-0008-0000-0600-0000EA000000}"/>
            </a:ext>
          </a:extLst>
        </xdr:cNvPr>
        <xdr:cNvSpPr txBox="1"/>
      </xdr:nvSpPr>
      <xdr:spPr>
        <a:xfrm>
          <a:off x="4686300" y="15788727"/>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154,063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92</xdr:row>
      <xdr:rowOff>163900</xdr:rowOff>
    </xdr:from>
    <xdr:to>
      <xdr:col>24</xdr:col>
      <xdr:colOff>114300</xdr:colOff>
      <xdr:row>93</xdr:row>
      <xdr:rowOff>94050</xdr:rowOff>
    </xdr:to>
    <xdr:sp macro="" textlink="">
      <xdr:nvSpPr>
        <xdr:cNvPr id="235" name="フローチャート: 判断 234">
          <a:extLst>
            <a:ext uri="{FF2B5EF4-FFF2-40B4-BE49-F238E27FC236}">
              <a16:creationId xmlns:a16="http://schemas.microsoft.com/office/drawing/2014/main" id="{00000000-0008-0000-0600-0000EB000000}"/>
            </a:ext>
          </a:extLst>
        </xdr:cNvPr>
        <xdr:cNvSpPr/>
      </xdr:nvSpPr>
      <xdr:spPr>
        <a:xfrm>
          <a:off x="4584700" y="159373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96</xdr:row>
      <xdr:rowOff>56242</xdr:rowOff>
    </xdr:from>
    <xdr:to>
      <xdr:col>19</xdr:col>
      <xdr:colOff>177800</xdr:colOff>
      <xdr:row>97</xdr:row>
      <xdr:rowOff>76491</xdr:rowOff>
    </xdr:to>
    <xdr:cxnSp macro="">
      <xdr:nvCxnSpPr>
        <xdr:cNvPr id="236" name="直線コネクタ 235">
          <a:extLst>
            <a:ext uri="{FF2B5EF4-FFF2-40B4-BE49-F238E27FC236}">
              <a16:creationId xmlns:a16="http://schemas.microsoft.com/office/drawing/2014/main" id="{00000000-0008-0000-0600-0000EC000000}"/>
            </a:ext>
          </a:extLst>
        </xdr:cNvPr>
        <xdr:cNvCxnSpPr/>
      </xdr:nvCxnSpPr>
      <xdr:spPr>
        <a:xfrm>
          <a:off x="2908300" y="16515442"/>
          <a:ext cx="889000" cy="19169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93</xdr:row>
      <xdr:rowOff>95529</xdr:rowOff>
    </xdr:from>
    <xdr:to>
      <xdr:col>20</xdr:col>
      <xdr:colOff>38100</xdr:colOff>
      <xdr:row>94</xdr:row>
      <xdr:rowOff>25679</xdr:rowOff>
    </xdr:to>
    <xdr:sp macro="" textlink="">
      <xdr:nvSpPr>
        <xdr:cNvPr id="237" name="フローチャート: 判断 236">
          <a:extLst>
            <a:ext uri="{FF2B5EF4-FFF2-40B4-BE49-F238E27FC236}">
              <a16:creationId xmlns:a16="http://schemas.microsoft.com/office/drawing/2014/main" id="{00000000-0008-0000-0600-0000ED000000}"/>
            </a:ext>
          </a:extLst>
        </xdr:cNvPr>
        <xdr:cNvSpPr/>
      </xdr:nvSpPr>
      <xdr:spPr>
        <a:xfrm>
          <a:off x="3746500" y="1604037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92</xdr:row>
      <xdr:rowOff>42206</xdr:rowOff>
    </xdr:from>
    <xdr:ext cx="599010" cy="259045"/>
    <xdr:sp macro="" textlink="">
      <xdr:nvSpPr>
        <xdr:cNvPr id="238" name="テキスト ボックス 237">
          <a:extLst>
            <a:ext uri="{FF2B5EF4-FFF2-40B4-BE49-F238E27FC236}">
              <a16:creationId xmlns:a16="http://schemas.microsoft.com/office/drawing/2014/main" id="{00000000-0008-0000-0600-0000EE000000}"/>
            </a:ext>
          </a:extLst>
        </xdr:cNvPr>
        <xdr:cNvSpPr txBox="1"/>
      </xdr:nvSpPr>
      <xdr:spPr>
        <a:xfrm>
          <a:off x="3497795" y="1581560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148,652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96</xdr:row>
      <xdr:rowOff>56242</xdr:rowOff>
    </xdr:from>
    <xdr:to>
      <xdr:col>15</xdr:col>
      <xdr:colOff>50800</xdr:colOff>
      <xdr:row>98</xdr:row>
      <xdr:rowOff>94190</xdr:rowOff>
    </xdr:to>
    <xdr:cxnSp macro="">
      <xdr:nvCxnSpPr>
        <xdr:cNvPr id="239" name="直線コネクタ 238">
          <a:extLst>
            <a:ext uri="{FF2B5EF4-FFF2-40B4-BE49-F238E27FC236}">
              <a16:creationId xmlns:a16="http://schemas.microsoft.com/office/drawing/2014/main" id="{00000000-0008-0000-0600-0000EF000000}"/>
            </a:ext>
          </a:extLst>
        </xdr:cNvPr>
        <xdr:cNvCxnSpPr/>
      </xdr:nvCxnSpPr>
      <xdr:spPr>
        <a:xfrm flipV="1">
          <a:off x="2019300" y="16515442"/>
          <a:ext cx="889000" cy="38084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92</xdr:row>
      <xdr:rowOff>110370</xdr:rowOff>
    </xdr:from>
    <xdr:to>
      <xdr:col>15</xdr:col>
      <xdr:colOff>101600</xdr:colOff>
      <xdr:row>93</xdr:row>
      <xdr:rowOff>40520</xdr:rowOff>
    </xdr:to>
    <xdr:sp macro="" textlink="">
      <xdr:nvSpPr>
        <xdr:cNvPr id="240" name="フローチャート: 判断 239">
          <a:extLst>
            <a:ext uri="{FF2B5EF4-FFF2-40B4-BE49-F238E27FC236}">
              <a16:creationId xmlns:a16="http://schemas.microsoft.com/office/drawing/2014/main" id="{00000000-0008-0000-0600-0000F0000000}"/>
            </a:ext>
          </a:extLst>
        </xdr:cNvPr>
        <xdr:cNvSpPr/>
      </xdr:nvSpPr>
      <xdr:spPr>
        <a:xfrm>
          <a:off x="2857500" y="1588377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132295</xdr:colOff>
      <xdr:row>91</xdr:row>
      <xdr:rowOff>57047</xdr:rowOff>
    </xdr:from>
    <xdr:ext cx="599010" cy="259045"/>
    <xdr:sp macro="" textlink="">
      <xdr:nvSpPr>
        <xdr:cNvPr id="241" name="テキスト ボックス 240">
          <a:extLst>
            <a:ext uri="{FF2B5EF4-FFF2-40B4-BE49-F238E27FC236}">
              <a16:creationId xmlns:a16="http://schemas.microsoft.com/office/drawing/2014/main" id="{00000000-0008-0000-0600-0000F1000000}"/>
            </a:ext>
          </a:extLst>
        </xdr:cNvPr>
        <xdr:cNvSpPr txBox="1"/>
      </xdr:nvSpPr>
      <xdr:spPr>
        <a:xfrm>
          <a:off x="2608795" y="1565899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156,873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98</xdr:row>
      <xdr:rowOff>94190</xdr:rowOff>
    </xdr:from>
    <xdr:to>
      <xdr:col>10</xdr:col>
      <xdr:colOff>114300</xdr:colOff>
      <xdr:row>99</xdr:row>
      <xdr:rowOff>80550</xdr:rowOff>
    </xdr:to>
    <xdr:cxnSp macro="">
      <xdr:nvCxnSpPr>
        <xdr:cNvPr id="242" name="直線コネクタ 241">
          <a:extLst>
            <a:ext uri="{FF2B5EF4-FFF2-40B4-BE49-F238E27FC236}">
              <a16:creationId xmlns:a16="http://schemas.microsoft.com/office/drawing/2014/main" id="{00000000-0008-0000-0600-0000F2000000}"/>
            </a:ext>
          </a:extLst>
        </xdr:cNvPr>
        <xdr:cNvCxnSpPr/>
      </xdr:nvCxnSpPr>
      <xdr:spPr>
        <a:xfrm flipV="1">
          <a:off x="1130300" y="16896290"/>
          <a:ext cx="889000" cy="15781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95</xdr:row>
      <xdr:rowOff>7499</xdr:rowOff>
    </xdr:from>
    <xdr:to>
      <xdr:col>10</xdr:col>
      <xdr:colOff>165100</xdr:colOff>
      <xdr:row>95</xdr:row>
      <xdr:rowOff>109099</xdr:rowOff>
    </xdr:to>
    <xdr:sp macro="" textlink="">
      <xdr:nvSpPr>
        <xdr:cNvPr id="243" name="フローチャート: 判断 242">
          <a:extLst>
            <a:ext uri="{FF2B5EF4-FFF2-40B4-BE49-F238E27FC236}">
              <a16:creationId xmlns:a16="http://schemas.microsoft.com/office/drawing/2014/main" id="{00000000-0008-0000-0600-0000F3000000}"/>
            </a:ext>
          </a:extLst>
        </xdr:cNvPr>
        <xdr:cNvSpPr/>
      </xdr:nvSpPr>
      <xdr:spPr>
        <a:xfrm>
          <a:off x="1968500" y="1629524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5295</xdr:colOff>
      <xdr:row>93</xdr:row>
      <xdr:rowOff>125626</xdr:rowOff>
    </xdr:from>
    <xdr:ext cx="599010" cy="259045"/>
    <xdr:sp macro="" textlink="">
      <xdr:nvSpPr>
        <xdr:cNvPr id="244" name="テキスト ボックス 243">
          <a:extLst>
            <a:ext uri="{FF2B5EF4-FFF2-40B4-BE49-F238E27FC236}">
              <a16:creationId xmlns:a16="http://schemas.microsoft.com/office/drawing/2014/main" id="{00000000-0008-0000-0600-0000F4000000}"/>
            </a:ext>
          </a:extLst>
        </xdr:cNvPr>
        <xdr:cNvSpPr txBox="1"/>
      </xdr:nvSpPr>
      <xdr:spPr>
        <a:xfrm>
          <a:off x="1719795" y="1607047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135,273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95</xdr:row>
      <xdr:rowOff>144793</xdr:rowOff>
    </xdr:from>
    <xdr:to>
      <xdr:col>6</xdr:col>
      <xdr:colOff>38100</xdr:colOff>
      <xdr:row>96</xdr:row>
      <xdr:rowOff>74943</xdr:rowOff>
    </xdr:to>
    <xdr:sp macro="" textlink="">
      <xdr:nvSpPr>
        <xdr:cNvPr id="245" name="フローチャート: 判断 244">
          <a:extLst>
            <a:ext uri="{FF2B5EF4-FFF2-40B4-BE49-F238E27FC236}">
              <a16:creationId xmlns:a16="http://schemas.microsoft.com/office/drawing/2014/main" id="{00000000-0008-0000-0600-0000F5000000}"/>
            </a:ext>
          </a:extLst>
        </xdr:cNvPr>
        <xdr:cNvSpPr/>
      </xdr:nvSpPr>
      <xdr:spPr>
        <a:xfrm>
          <a:off x="1079500" y="1643254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68795</xdr:colOff>
      <xdr:row>94</xdr:row>
      <xdr:rowOff>91470</xdr:rowOff>
    </xdr:from>
    <xdr:ext cx="599010" cy="259045"/>
    <xdr:sp macro="" textlink="">
      <xdr:nvSpPr>
        <xdr:cNvPr id="246" name="テキスト ボックス 245">
          <a:extLst>
            <a:ext uri="{FF2B5EF4-FFF2-40B4-BE49-F238E27FC236}">
              <a16:creationId xmlns:a16="http://schemas.microsoft.com/office/drawing/2014/main" id="{00000000-0008-0000-0600-0000F6000000}"/>
            </a:ext>
          </a:extLst>
        </xdr:cNvPr>
        <xdr:cNvSpPr txBox="1"/>
      </xdr:nvSpPr>
      <xdr:spPr>
        <a:xfrm>
          <a:off x="830795" y="1620777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128,066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101</xdr:row>
      <xdr:rowOff>80027</xdr:rowOff>
    </xdr:from>
    <xdr:ext cx="762000" cy="259045"/>
    <xdr:sp macro="" textlink="">
      <xdr:nvSpPr>
        <xdr:cNvPr id="247" name="テキスト ボックス 246">
          <a:extLst>
            <a:ext uri="{FF2B5EF4-FFF2-40B4-BE49-F238E27FC236}">
              <a16:creationId xmlns:a16="http://schemas.microsoft.com/office/drawing/2014/main" id="{00000000-0008-0000-0600-0000F7000000}"/>
            </a:ext>
          </a:extLst>
        </xdr:cNvPr>
        <xdr:cNvSpPr txBox="1"/>
      </xdr:nvSpPr>
      <xdr:spPr>
        <a:xfrm>
          <a:off x="4445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101</xdr:row>
      <xdr:rowOff>80027</xdr:rowOff>
    </xdr:from>
    <xdr:ext cx="762000" cy="259045"/>
    <xdr:sp macro="" textlink="">
      <xdr:nvSpPr>
        <xdr:cNvPr id="248" name="テキスト ボックス 247">
          <a:extLst>
            <a:ext uri="{FF2B5EF4-FFF2-40B4-BE49-F238E27FC236}">
              <a16:creationId xmlns:a16="http://schemas.microsoft.com/office/drawing/2014/main" id="{00000000-0008-0000-0600-0000F8000000}"/>
            </a:ext>
          </a:extLst>
        </xdr:cNvPr>
        <xdr:cNvSpPr txBox="1"/>
      </xdr:nvSpPr>
      <xdr:spPr>
        <a:xfrm>
          <a:off x="3606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101</xdr:row>
      <xdr:rowOff>80027</xdr:rowOff>
    </xdr:from>
    <xdr:ext cx="762000" cy="259045"/>
    <xdr:sp macro="" textlink="">
      <xdr:nvSpPr>
        <xdr:cNvPr id="249" name="テキスト ボックス 248">
          <a:extLst>
            <a:ext uri="{FF2B5EF4-FFF2-40B4-BE49-F238E27FC236}">
              <a16:creationId xmlns:a16="http://schemas.microsoft.com/office/drawing/2014/main" id="{00000000-0008-0000-0600-0000F9000000}"/>
            </a:ext>
          </a:extLst>
        </xdr:cNvPr>
        <xdr:cNvSpPr txBox="1"/>
      </xdr:nvSpPr>
      <xdr:spPr>
        <a:xfrm>
          <a:off x="2717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101</xdr:row>
      <xdr:rowOff>80027</xdr:rowOff>
    </xdr:from>
    <xdr:ext cx="762000" cy="259045"/>
    <xdr:sp macro="" textlink="">
      <xdr:nvSpPr>
        <xdr:cNvPr id="250" name="テキスト ボックス 249">
          <a:extLst>
            <a:ext uri="{FF2B5EF4-FFF2-40B4-BE49-F238E27FC236}">
              <a16:creationId xmlns:a16="http://schemas.microsoft.com/office/drawing/2014/main" id="{00000000-0008-0000-0600-0000FA000000}"/>
            </a:ext>
          </a:extLst>
        </xdr:cNvPr>
        <xdr:cNvSpPr txBox="1"/>
      </xdr:nvSpPr>
      <xdr:spPr>
        <a:xfrm>
          <a:off x="1828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101</xdr:row>
      <xdr:rowOff>80027</xdr:rowOff>
    </xdr:from>
    <xdr:ext cx="762000" cy="259045"/>
    <xdr:sp macro="" textlink="">
      <xdr:nvSpPr>
        <xdr:cNvPr id="251" name="テキスト ボックス 250">
          <a:extLst>
            <a:ext uri="{FF2B5EF4-FFF2-40B4-BE49-F238E27FC236}">
              <a16:creationId xmlns:a16="http://schemas.microsoft.com/office/drawing/2014/main" id="{00000000-0008-0000-0600-0000FB000000}"/>
            </a:ext>
          </a:extLst>
        </xdr:cNvPr>
        <xdr:cNvSpPr txBox="1"/>
      </xdr:nvSpPr>
      <xdr:spPr>
        <a:xfrm>
          <a:off x="939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96</xdr:row>
      <xdr:rowOff>104693</xdr:rowOff>
    </xdr:from>
    <xdr:to>
      <xdr:col>24</xdr:col>
      <xdr:colOff>114300</xdr:colOff>
      <xdr:row>97</xdr:row>
      <xdr:rowOff>34843</xdr:rowOff>
    </xdr:to>
    <xdr:sp macro="" textlink="">
      <xdr:nvSpPr>
        <xdr:cNvPr id="252" name="楕円 251">
          <a:extLst>
            <a:ext uri="{FF2B5EF4-FFF2-40B4-BE49-F238E27FC236}">
              <a16:creationId xmlns:a16="http://schemas.microsoft.com/office/drawing/2014/main" id="{00000000-0008-0000-0600-0000FC000000}"/>
            </a:ext>
          </a:extLst>
        </xdr:cNvPr>
        <xdr:cNvSpPr/>
      </xdr:nvSpPr>
      <xdr:spPr>
        <a:xfrm>
          <a:off x="4584700" y="1656389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96</xdr:row>
      <xdr:rowOff>19620</xdr:rowOff>
    </xdr:from>
    <xdr:ext cx="599010" cy="259045"/>
    <xdr:sp macro="" textlink="">
      <xdr:nvSpPr>
        <xdr:cNvPr id="253" name="扶助費該当値テキスト">
          <a:extLst>
            <a:ext uri="{FF2B5EF4-FFF2-40B4-BE49-F238E27FC236}">
              <a16:creationId xmlns:a16="http://schemas.microsoft.com/office/drawing/2014/main" id="{00000000-0008-0000-0600-0000FD000000}"/>
            </a:ext>
          </a:extLst>
        </xdr:cNvPr>
        <xdr:cNvSpPr txBox="1"/>
      </xdr:nvSpPr>
      <xdr:spPr>
        <a:xfrm>
          <a:off x="4686300" y="1647882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121,171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97</xdr:row>
      <xdr:rowOff>25691</xdr:rowOff>
    </xdr:from>
    <xdr:to>
      <xdr:col>20</xdr:col>
      <xdr:colOff>38100</xdr:colOff>
      <xdr:row>97</xdr:row>
      <xdr:rowOff>127291</xdr:rowOff>
    </xdr:to>
    <xdr:sp macro="" textlink="">
      <xdr:nvSpPr>
        <xdr:cNvPr id="254" name="楕円 253">
          <a:extLst>
            <a:ext uri="{FF2B5EF4-FFF2-40B4-BE49-F238E27FC236}">
              <a16:creationId xmlns:a16="http://schemas.microsoft.com/office/drawing/2014/main" id="{00000000-0008-0000-0600-0000FE000000}"/>
            </a:ext>
          </a:extLst>
        </xdr:cNvPr>
        <xdr:cNvSpPr/>
      </xdr:nvSpPr>
      <xdr:spPr>
        <a:xfrm>
          <a:off x="3746500" y="1665634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97</xdr:row>
      <xdr:rowOff>118418</xdr:rowOff>
    </xdr:from>
    <xdr:ext cx="599010" cy="259045"/>
    <xdr:sp macro="" textlink="">
      <xdr:nvSpPr>
        <xdr:cNvPr id="255" name="テキスト ボックス 254">
          <a:extLst>
            <a:ext uri="{FF2B5EF4-FFF2-40B4-BE49-F238E27FC236}">
              <a16:creationId xmlns:a16="http://schemas.microsoft.com/office/drawing/2014/main" id="{00000000-0008-0000-0600-0000FF000000}"/>
            </a:ext>
          </a:extLst>
        </xdr:cNvPr>
        <xdr:cNvSpPr txBox="1"/>
      </xdr:nvSpPr>
      <xdr:spPr>
        <a:xfrm>
          <a:off x="3497795" y="1674906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116,318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96</xdr:row>
      <xdr:rowOff>5442</xdr:rowOff>
    </xdr:from>
    <xdr:to>
      <xdr:col>15</xdr:col>
      <xdr:colOff>101600</xdr:colOff>
      <xdr:row>96</xdr:row>
      <xdr:rowOff>107042</xdr:rowOff>
    </xdr:to>
    <xdr:sp macro="" textlink="">
      <xdr:nvSpPr>
        <xdr:cNvPr id="256" name="楕円 255">
          <a:extLst>
            <a:ext uri="{FF2B5EF4-FFF2-40B4-BE49-F238E27FC236}">
              <a16:creationId xmlns:a16="http://schemas.microsoft.com/office/drawing/2014/main" id="{00000000-0008-0000-0600-000000010000}"/>
            </a:ext>
          </a:extLst>
        </xdr:cNvPr>
        <xdr:cNvSpPr/>
      </xdr:nvSpPr>
      <xdr:spPr>
        <a:xfrm>
          <a:off x="2857500" y="1646464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132295</xdr:colOff>
      <xdr:row>96</xdr:row>
      <xdr:rowOff>98169</xdr:rowOff>
    </xdr:from>
    <xdr:ext cx="599010" cy="259045"/>
    <xdr:sp macro="" textlink="">
      <xdr:nvSpPr>
        <xdr:cNvPr id="257" name="テキスト ボックス 256">
          <a:extLst>
            <a:ext uri="{FF2B5EF4-FFF2-40B4-BE49-F238E27FC236}">
              <a16:creationId xmlns:a16="http://schemas.microsoft.com/office/drawing/2014/main" id="{00000000-0008-0000-0600-000001010000}"/>
            </a:ext>
          </a:extLst>
        </xdr:cNvPr>
        <xdr:cNvSpPr txBox="1"/>
      </xdr:nvSpPr>
      <xdr:spPr>
        <a:xfrm>
          <a:off x="2608795" y="1655736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126,381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98</xdr:row>
      <xdr:rowOff>43390</xdr:rowOff>
    </xdr:from>
    <xdr:to>
      <xdr:col>10</xdr:col>
      <xdr:colOff>165100</xdr:colOff>
      <xdr:row>98</xdr:row>
      <xdr:rowOff>144990</xdr:rowOff>
    </xdr:to>
    <xdr:sp macro="" textlink="">
      <xdr:nvSpPr>
        <xdr:cNvPr id="258" name="楕円 257">
          <a:extLst>
            <a:ext uri="{FF2B5EF4-FFF2-40B4-BE49-F238E27FC236}">
              <a16:creationId xmlns:a16="http://schemas.microsoft.com/office/drawing/2014/main" id="{00000000-0008-0000-0600-000002010000}"/>
            </a:ext>
          </a:extLst>
        </xdr:cNvPr>
        <xdr:cNvSpPr/>
      </xdr:nvSpPr>
      <xdr:spPr>
        <a:xfrm>
          <a:off x="1968500" y="1684549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5295</xdr:colOff>
      <xdr:row>98</xdr:row>
      <xdr:rowOff>136117</xdr:rowOff>
    </xdr:from>
    <xdr:ext cx="599010" cy="259045"/>
    <xdr:sp macro="" textlink="">
      <xdr:nvSpPr>
        <xdr:cNvPr id="259" name="テキスト ボックス 258">
          <a:extLst>
            <a:ext uri="{FF2B5EF4-FFF2-40B4-BE49-F238E27FC236}">
              <a16:creationId xmlns:a16="http://schemas.microsoft.com/office/drawing/2014/main" id="{00000000-0008-0000-0600-000003010000}"/>
            </a:ext>
          </a:extLst>
        </xdr:cNvPr>
        <xdr:cNvSpPr txBox="1"/>
      </xdr:nvSpPr>
      <xdr:spPr>
        <a:xfrm>
          <a:off x="1719795" y="1693821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106,389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99</xdr:row>
      <xdr:rowOff>29750</xdr:rowOff>
    </xdr:from>
    <xdr:to>
      <xdr:col>6</xdr:col>
      <xdr:colOff>38100</xdr:colOff>
      <xdr:row>99</xdr:row>
      <xdr:rowOff>131350</xdr:rowOff>
    </xdr:to>
    <xdr:sp macro="" textlink="">
      <xdr:nvSpPr>
        <xdr:cNvPr id="260" name="楕円 259">
          <a:extLst>
            <a:ext uri="{FF2B5EF4-FFF2-40B4-BE49-F238E27FC236}">
              <a16:creationId xmlns:a16="http://schemas.microsoft.com/office/drawing/2014/main" id="{00000000-0008-0000-0600-000004010000}"/>
            </a:ext>
          </a:extLst>
        </xdr:cNvPr>
        <xdr:cNvSpPr/>
      </xdr:nvSpPr>
      <xdr:spPr>
        <a:xfrm>
          <a:off x="1079500" y="170033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99</xdr:row>
      <xdr:rowOff>122477</xdr:rowOff>
    </xdr:from>
    <xdr:ext cx="534377" cy="259045"/>
    <xdr:sp macro="" textlink="">
      <xdr:nvSpPr>
        <xdr:cNvPr id="261" name="テキスト ボックス 260">
          <a:extLst>
            <a:ext uri="{FF2B5EF4-FFF2-40B4-BE49-F238E27FC236}">
              <a16:creationId xmlns:a16="http://schemas.microsoft.com/office/drawing/2014/main" id="{00000000-0008-0000-0600-000005010000}"/>
            </a:ext>
          </a:extLst>
        </xdr:cNvPr>
        <xdr:cNvSpPr txBox="1"/>
      </xdr:nvSpPr>
      <xdr:spPr>
        <a:xfrm>
          <a:off x="863111" y="1709602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98,105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23</xdr:row>
      <xdr:rowOff>57150</xdr:rowOff>
    </xdr:from>
    <xdr:to>
      <xdr:col>59</xdr:col>
      <xdr:colOff>50800</xdr:colOff>
      <xdr:row>25</xdr:row>
      <xdr:rowOff>31750</xdr:rowOff>
    </xdr:to>
    <xdr:sp macro="" textlink="">
      <xdr:nvSpPr>
        <xdr:cNvPr id="262" name="正方形/長方形 261">
          <a:extLst>
            <a:ext uri="{FF2B5EF4-FFF2-40B4-BE49-F238E27FC236}">
              <a16:creationId xmlns:a16="http://schemas.microsoft.com/office/drawing/2014/main" id="{00000000-0008-0000-0600-000006010000}"/>
            </a:ext>
          </a:extLst>
        </xdr:cNvPr>
        <xdr:cNvSpPr/>
      </xdr:nvSpPr>
      <xdr:spPr>
        <a:xfrm>
          <a:off x="6604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補助費等</a:t>
          </a:r>
        </a:p>
      </xdr:txBody>
    </xdr:sp>
    <xdr:clientData/>
  </xdr:twoCellAnchor>
  <xdr:twoCellAnchor>
    <xdr:from>
      <xdr:col>35</xdr:col>
      <xdr:colOff>63500</xdr:colOff>
      <xdr:row>25</xdr:row>
      <xdr:rowOff>57150</xdr:rowOff>
    </xdr:from>
    <xdr:to>
      <xdr:col>43</xdr:col>
      <xdr:colOff>63500</xdr:colOff>
      <xdr:row>26</xdr:row>
      <xdr:rowOff>139700</xdr:rowOff>
    </xdr:to>
    <xdr:sp macro="" textlink="">
      <xdr:nvSpPr>
        <xdr:cNvPr id="263" name="正方形/長方形 262">
          <a:extLst>
            <a:ext uri="{FF2B5EF4-FFF2-40B4-BE49-F238E27FC236}">
              <a16:creationId xmlns:a16="http://schemas.microsoft.com/office/drawing/2014/main" id="{00000000-0008-0000-0600-000007010000}"/>
            </a:ext>
          </a:extLst>
        </xdr:cNvPr>
        <xdr:cNvSpPr/>
      </xdr:nvSpPr>
      <xdr:spPr>
        <a:xfrm>
          <a:off x="6731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26</xdr:row>
      <xdr:rowOff>88900</xdr:rowOff>
    </xdr:from>
    <xdr:to>
      <xdr:col>43</xdr:col>
      <xdr:colOff>63500</xdr:colOff>
      <xdr:row>28</xdr:row>
      <xdr:rowOff>0</xdr:rowOff>
    </xdr:to>
    <xdr:sp macro="" textlink="">
      <xdr:nvSpPr>
        <xdr:cNvPr id="264" name="正方形/長方形 263">
          <a:extLst>
            <a:ext uri="{FF2B5EF4-FFF2-40B4-BE49-F238E27FC236}">
              <a16:creationId xmlns:a16="http://schemas.microsoft.com/office/drawing/2014/main" id="{00000000-0008-0000-0600-000008010000}"/>
            </a:ext>
          </a:extLst>
        </xdr:cNvPr>
        <xdr:cNvSpPr/>
      </xdr:nvSpPr>
      <xdr:spPr>
        <a:xfrm>
          <a:off x="6731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25</xdr:row>
      <xdr:rowOff>57150</xdr:rowOff>
    </xdr:from>
    <xdr:to>
      <xdr:col>48</xdr:col>
      <xdr:colOff>127000</xdr:colOff>
      <xdr:row>26</xdr:row>
      <xdr:rowOff>139700</xdr:rowOff>
    </xdr:to>
    <xdr:sp macro="" textlink="">
      <xdr:nvSpPr>
        <xdr:cNvPr id="265" name="正方形/長方形 264">
          <a:extLst>
            <a:ext uri="{FF2B5EF4-FFF2-40B4-BE49-F238E27FC236}">
              <a16:creationId xmlns:a16="http://schemas.microsoft.com/office/drawing/2014/main" id="{00000000-0008-0000-0600-000009010000}"/>
            </a:ext>
          </a:extLst>
        </xdr:cNvPr>
        <xdr:cNvSpPr/>
      </xdr:nvSpPr>
      <xdr:spPr>
        <a:xfrm>
          <a:off x="7747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26</xdr:row>
      <xdr:rowOff>88900</xdr:rowOff>
    </xdr:from>
    <xdr:to>
      <xdr:col>48</xdr:col>
      <xdr:colOff>127000</xdr:colOff>
      <xdr:row>28</xdr:row>
      <xdr:rowOff>0</xdr:rowOff>
    </xdr:to>
    <xdr:sp macro="" textlink="">
      <xdr:nvSpPr>
        <xdr:cNvPr id="266" name="正方形/長方形 265">
          <a:extLst>
            <a:ext uri="{FF2B5EF4-FFF2-40B4-BE49-F238E27FC236}">
              <a16:creationId xmlns:a16="http://schemas.microsoft.com/office/drawing/2014/main" id="{00000000-0008-0000-0600-00000A010000}"/>
            </a:ext>
          </a:extLst>
        </xdr:cNvPr>
        <xdr:cNvSpPr/>
      </xdr:nvSpPr>
      <xdr:spPr>
        <a:xfrm>
          <a:off x="7747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54,618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25</xdr:row>
      <xdr:rowOff>57150</xdr:rowOff>
    </xdr:from>
    <xdr:to>
      <xdr:col>54</xdr:col>
      <xdr:colOff>127000</xdr:colOff>
      <xdr:row>26</xdr:row>
      <xdr:rowOff>139700</xdr:rowOff>
    </xdr:to>
    <xdr:sp macro="" textlink="">
      <xdr:nvSpPr>
        <xdr:cNvPr id="267" name="正方形/長方形 266">
          <a:extLst>
            <a:ext uri="{FF2B5EF4-FFF2-40B4-BE49-F238E27FC236}">
              <a16:creationId xmlns:a16="http://schemas.microsoft.com/office/drawing/2014/main" id="{00000000-0008-0000-0600-00000B010000}"/>
            </a:ext>
          </a:extLst>
        </xdr:cNvPr>
        <xdr:cNvSpPr/>
      </xdr:nvSpPr>
      <xdr:spPr>
        <a:xfrm>
          <a:off x="8890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46</xdr:col>
      <xdr:colOff>127000</xdr:colOff>
      <xdr:row>26</xdr:row>
      <xdr:rowOff>88900</xdr:rowOff>
    </xdr:from>
    <xdr:to>
      <xdr:col>54</xdr:col>
      <xdr:colOff>127000</xdr:colOff>
      <xdr:row>28</xdr:row>
      <xdr:rowOff>0</xdr:rowOff>
    </xdr:to>
    <xdr:sp macro="" textlink="">
      <xdr:nvSpPr>
        <xdr:cNvPr id="268" name="正方形/長方形 267">
          <a:extLst>
            <a:ext uri="{FF2B5EF4-FFF2-40B4-BE49-F238E27FC236}">
              <a16:creationId xmlns:a16="http://schemas.microsoft.com/office/drawing/2014/main" id="{00000000-0008-0000-0600-00000C010000}"/>
            </a:ext>
          </a:extLst>
        </xdr:cNvPr>
        <xdr:cNvSpPr/>
      </xdr:nvSpPr>
      <xdr:spPr>
        <a:xfrm>
          <a:off x="8890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40,272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28</xdr:row>
      <xdr:rowOff>25400</xdr:rowOff>
    </xdr:from>
    <xdr:to>
      <xdr:col>59</xdr:col>
      <xdr:colOff>50800</xdr:colOff>
      <xdr:row>41</xdr:row>
      <xdr:rowOff>82550</xdr:rowOff>
    </xdr:to>
    <xdr:sp macro="" textlink="">
      <xdr:nvSpPr>
        <xdr:cNvPr id="269" name="正方形/長方形 268">
          <a:extLst>
            <a:ext uri="{FF2B5EF4-FFF2-40B4-BE49-F238E27FC236}">
              <a16:creationId xmlns:a16="http://schemas.microsoft.com/office/drawing/2014/main" id="{00000000-0008-0000-0600-00000D010000}"/>
            </a:ext>
          </a:extLst>
        </xdr:cNvPr>
        <xdr:cNvSpPr/>
      </xdr:nvSpPr>
      <xdr:spPr>
        <a:xfrm>
          <a:off x="6604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27</xdr:row>
      <xdr:rowOff>6350</xdr:rowOff>
    </xdr:from>
    <xdr:ext cx="349839" cy="225703"/>
    <xdr:sp macro="" textlink="">
      <xdr:nvSpPr>
        <xdr:cNvPr id="270" name="テキスト ボックス 269">
          <a:extLst>
            <a:ext uri="{FF2B5EF4-FFF2-40B4-BE49-F238E27FC236}">
              <a16:creationId xmlns:a16="http://schemas.microsoft.com/office/drawing/2014/main" id="{00000000-0008-0000-0600-00000E010000}"/>
            </a:ext>
          </a:extLst>
        </xdr:cNvPr>
        <xdr:cNvSpPr txBox="1"/>
      </xdr:nvSpPr>
      <xdr:spPr>
        <a:xfrm>
          <a:off x="6565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41</xdr:row>
      <xdr:rowOff>82550</xdr:rowOff>
    </xdr:from>
    <xdr:to>
      <xdr:col>59</xdr:col>
      <xdr:colOff>50800</xdr:colOff>
      <xdr:row>41</xdr:row>
      <xdr:rowOff>82550</xdr:rowOff>
    </xdr:to>
    <xdr:cxnSp macro="">
      <xdr:nvCxnSpPr>
        <xdr:cNvPr id="271" name="直線コネクタ 270">
          <a:extLst>
            <a:ext uri="{FF2B5EF4-FFF2-40B4-BE49-F238E27FC236}">
              <a16:creationId xmlns:a16="http://schemas.microsoft.com/office/drawing/2014/main" id="{00000000-0008-0000-0600-00000F010000}"/>
            </a:ext>
          </a:extLst>
        </xdr:cNvPr>
        <xdr:cNvCxnSpPr/>
      </xdr:nvCxnSpPr>
      <xdr:spPr>
        <a:xfrm>
          <a:off x="6604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40</xdr:row>
      <xdr:rowOff>111777</xdr:rowOff>
    </xdr:from>
    <xdr:ext cx="248786" cy="259045"/>
    <xdr:sp macro="" textlink="">
      <xdr:nvSpPr>
        <xdr:cNvPr id="272" name="テキスト ボックス 271">
          <a:extLst>
            <a:ext uri="{FF2B5EF4-FFF2-40B4-BE49-F238E27FC236}">
              <a16:creationId xmlns:a16="http://schemas.microsoft.com/office/drawing/2014/main" id="{00000000-0008-0000-0600-000010010000}"/>
            </a:ext>
          </a:extLst>
        </xdr:cNvPr>
        <xdr:cNvSpPr txBox="1"/>
      </xdr:nvSpPr>
      <xdr:spPr>
        <a:xfrm>
          <a:off x="6355214" y="6969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39</xdr:row>
      <xdr:rowOff>44450</xdr:rowOff>
    </xdr:from>
    <xdr:to>
      <xdr:col>59</xdr:col>
      <xdr:colOff>50800</xdr:colOff>
      <xdr:row>39</xdr:row>
      <xdr:rowOff>44450</xdr:rowOff>
    </xdr:to>
    <xdr:cxnSp macro="">
      <xdr:nvCxnSpPr>
        <xdr:cNvPr id="273" name="直線コネクタ 272">
          <a:extLst>
            <a:ext uri="{FF2B5EF4-FFF2-40B4-BE49-F238E27FC236}">
              <a16:creationId xmlns:a16="http://schemas.microsoft.com/office/drawing/2014/main" id="{00000000-0008-0000-0600-000011010000}"/>
            </a:ext>
          </a:extLst>
        </xdr:cNvPr>
        <xdr:cNvCxnSpPr/>
      </xdr:nvCxnSpPr>
      <xdr:spPr>
        <a:xfrm>
          <a:off x="6604000" y="673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38</xdr:row>
      <xdr:rowOff>73677</xdr:rowOff>
    </xdr:from>
    <xdr:ext cx="531299" cy="259045"/>
    <xdr:sp macro="" textlink="">
      <xdr:nvSpPr>
        <xdr:cNvPr id="274" name="テキスト ボックス 273">
          <a:extLst>
            <a:ext uri="{FF2B5EF4-FFF2-40B4-BE49-F238E27FC236}">
              <a16:creationId xmlns:a16="http://schemas.microsoft.com/office/drawing/2014/main" id="{00000000-0008-0000-0600-000012010000}"/>
            </a:ext>
          </a:extLst>
        </xdr:cNvPr>
        <xdr:cNvSpPr txBox="1"/>
      </xdr:nvSpPr>
      <xdr:spPr>
        <a:xfrm>
          <a:off x="6072701" y="6588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37</xdr:row>
      <xdr:rowOff>6350</xdr:rowOff>
    </xdr:from>
    <xdr:to>
      <xdr:col>59</xdr:col>
      <xdr:colOff>50800</xdr:colOff>
      <xdr:row>37</xdr:row>
      <xdr:rowOff>6350</xdr:rowOff>
    </xdr:to>
    <xdr:cxnSp macro="">
      <xdr:nvCxnSpPr>
        <xdr:cNvPr id="275" name="直線コネクタ 274">
          <a:extLst>
            <a:ext uri="{FF2B5EF4-FFF2-40B4-BE49-F238E27FC236}">
              <a16:creationId xmlns:a16="http://schemas.microsoft.com/office/drawing/2014/main" id="{00000000-0008-0000-0600-000013010000}"/>
            </a:ext>
          </a:extLst>
        </xdr:cNvPr>
        <xdr:cNvCxnSpPr/>
      </xdr:nvCxnSpPr>
      <xdr:spPr>
        <a:xfrm>
          <a:off x="6604000" y="63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36</xdr:row>
      <xdr:rowOff>35577</xdr:rowOff>
    </xdr:from>
    <xdr:ext cx="531299" cy="259045"/>
    <xdr:sp macro="" textlink="">
      <xdr:nvSpPr>
        <xdr:cNvPr id="276" name="テキスト ボックス 275">
          <a:extLst>
            <a:ext uri="{FF2B5EF4-FFF2-40B4-BE49-F238E27FC236}">
              <a16:creationId xmlns:a16="http://schemas.microsoft.com/office/drawing/2014/main" id="{00000000-0008-0000-0600-000014010000}"/>
            </a:ext>
          </a:extLst>
        </xdr:cNvPr>
        <xdr:cNvSpPr txBox="1"/>
      </xdr:nvSpPr>
      <xdr:spPr>
        <a:xfrm>
          <a:off x="6072701" y="6207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34</xdr:row>
      <xdr:rowOff>139700</xdr:rowOff>
    </xdr:from>
    <xdr:to>
      <xdr:col>59</xdr:col>
      <xdr:colOff>50800</xdr:colOff>
      <xdr:row>34</xdr:row>
      <xdr:rowOff>139700</xdr:rowOff>
    </xdr:to>
    <xdr:cxnSp macro="">
      <xdr:nvCxnSpPr>
        <xdr:cNvPr id="277" name="直線コネクタ 276">
          <a:extLst>
            <a:ext uri="{FF2B5EF4-FFF2-40B4-BE49-F238E27FC236}">
              <a16:creationId xmlns:a16="http://schemas.microsoft.com/office/drawing/2014/main" id="{00000000-0008-0000-0600-000015010000}"/>
            </a:ext>
          </a:extLst>
        </xdr:cNvPr>
        <xdr:cNvCxnSpPr/>
      </xdr:nvCxnSpPr>
      <xdr:spPr>
        <a:xfrm>
          <a:off x="6604000" y="596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33</xdr:row>
      <xdr:rowOff>168927</xdr:rowOff>
    </xdr:from>
    <xdr:ext cx="531299" cy="259045"/>
    <xdr:sp macro="" textlink="">
      <xdr:nvSpPr>
        <xdr:cNvPr id="278" name="テキスト ボックス 277">
          <a:extLst>
            <a:ext uri="{FF2B5EF4-FFF2-40B4-BE49-F238E27FC236}">
              <a16:creationId xmlns:a16="http://schemas.microsoft.com/office/drawing/2014/main" id="{00000000-0008-0000-0600-000016010000}"/>
            </a:ext>
          </a:extLst>
        </xdr:cNvPr>
        <xdr:cNvSpPr txBox="1"/>
      </xdr:nvSpPr>
      <xdr:spPr>
        <a:xfrm>
          <a:off x="6072701" y="5826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32</xdr:row>
      <xdr:rowOff>101600</xdr:rowOff>
    </xdr:from>
    <xdr:to>
      <xdr:col>59</xdr:col>
      <xdr:colOff>50800</xdr:colOff>
      <xdr:row>32</xdr:row>
      <xdr:rowOff>101600</xdr:rowOff>
    </xdr:to>
    <xdr:cxnSp macro="">
      <xdr:nvCxnSpPr>
        <xdr:cNvPr id="279" name="直線コネクタ 278">
          <a:extLst>
            <a:ext uri="{FF2B5EF4-FFF2-40B4-BE49-F238E27FC236}">
              <a16:creationId xmlns:a16="http://schemas.microsoft.com/office/drawing/2014/main" id="{00000000-0008-0000-0600-000017010000}"/>
            </a:ext>
          </a:extLst>
        </xdr:cNvPr>
        <xdr:cNvCxnSpPr/>
      </xdr:nvCxnSpPr>
      <xdr:spPr>
        <a:xfrm>
          <a:off x="6604000" y="558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31</xdr:row>
      <xdr:rowOff>130827</xdr:rowOff>
    </xdr:from>
    <xdr:ext cx="595419" cy="259045"/>
    <xdr:sp macro="" textlink="">
      <xdr:nvSpPr>
        <xdr:cNvPr id="280" name="テキスト ボックス 279">
          <a:extLst>
            <a:ext uri="{FF2B5EF4-FFF2-40B4-BE49-F238E27FC236}">
              <a16:creationId xmlns:a16="http://schemas.microsoft.com/office/drawing/2014/main" id="{00000000-0008-0000-0600-000018010000}"/>
            </a:ext>
          </a:extLst>
        </xdr:cNvPr>
        <xdr:cNvSpPr txBox="1"/>
      </xdr:nvSpPr>
      <xdr:spPr>
        <a:xfrm>
          <a:off x="6008581" y="5445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30</xdr:row>
      <xdr:rowOff>63500</xdr:rowOff>
    </xdr:from>
    <xdr:to>
      <xdr:col>59</xdr:col>
      <xdr:colOff>50800</xdr:colOff>
      <xdr:row>30</xdr:row>
      <xdr:rowOff>63500</xdr:rowOff>
    </xdr:to>
    <xdr:cxnSp macro="">
      <xdr:nvCxnSpPr>
        <xdr:cNvPr id="281" name="直線コネクタ 280">
          <a:extLst>
            <a:ext uri="{FF2B5EF4-FFF2-40B4-BE49-F238E27FC236}">
              <a16:creationId xmlns:a16="http://schemas.microsoft.com/office/drawing/2014/main" id="{00000000-0008-0000-0600-000019010000}"/>
            </a:ext>
          </a:extLst>
        </xdr:cNvPr>
        <xdr:cNvCxnSpPr/>
      </xdr:nvCxnSpPr>
      <xdr:spPr>
        <a:xfrm>
          <a:off x="6604000" y="520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29</xdr:row>
      <xdr:rowOff>92727</xdr:rowOff>
    </xdr:from>
    <xdr:ext cx="595419" cy="259045"/>
    <xdr:sp macro="" textlink="">
      <xdr:nvSpPr>
        <xdr:cNvPr id="282" name="テキスト ボックス 281">
          <a:extLst>
            <a:ext uri="{FF2B5EF4-FFF2-40B4-BE49-F238E27FC236}">
              <a16:creationId xmlns:a16="http://schemas.microsoft.com/office/drawing/2014/main" id="{00000000-0008-0000-0600-00001A010000}"/>
            </a:ext>
          </a:extLst>
        </xdr:cNvPr>
        <xdr:cNvSpPr txBox="1"/>
      </xdr:nvSpPr>
      <xdr:spPr>
        <a:xfrm>
          <a:off x="6008581" y="5064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28</xdr:row>
      <xdr:rowOff>25400</xdr:rowOff>
    </xdr:from>
    <xdr:to>
      <xdr:col>59</xdr:col>
      <xdr:colOff>50800</xdr:colOff>
      <xdr:row>28</xdr:row>
      <xdr:rowOff>25400</xdr:rowOff>
    </xdr:to>
    <xdr:cxnSp macro="">
      <xdr:nvCxnSpPr>
        <xdr:cNvPr id="283" name="直線コネクタ 282">
          <a:extLst>
            <a:ext uri="{FF2B5EF4-FFF2-40B4-BE49-F238E27FC236}">
              <a16:creationId xmlns:a16="http://schemas.microsoft.com/office/drawing/2014/main" id="{00000000-0008-0000-0600-00001B010000}"/>
            </a:ext>
          </a:extLst>
        </xdr:cNvPr>
        <xdr:cNvCxnSpPr/>
      </xdr:nvCxnSpPr>
      <xdr:spPr>
        <a:xfrm>
          <a:off x="6604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27</xdr:row>
      <xdr:rowOff>54627</xdr:rowOff>
    </xdr:from>
    <xdr:ext cx="595419" cy="259045"/>
    <xdr:sp macro="" textlink="">
      <xdr:nvSpPr>
        <xdr:cNvPr id="284" name="テキスト ボックス 283">
          <a:extLst>
            <a:ext uri="{FF2B5EF4-FFF2-40B4-BE49-F238E27FC236}">
              <a16:creationId xmlns:a16="http://schemas.microsoft.com/office/drawing/2014/main" id="{00000000-0008-0000-0600-00001C010000}"/>
            </a:ext>
          </a:extLst>
        </xdr:cNvPr>
        <xdr:cNvSpPr txBox="1"/>
      </xdr:nvSpPr>
      <xdr:spPr>
        <a:xfrm>
          <a:off x="6008581" y="468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28</xdr:row>
      <xdr:rowOff>25400</xdr:rowOff>
    </xdr:from>
    <xdr:to>
      <xdr:col>59</xdr:col>
      <xdr:colOff>50800</xdr:colOff>
      <xdr:row>41</xdr:row>
      <xdr:rowOff>82550</xdr:rowOff>
    </xdr:to>
    <xdr:sp macro="" textlink="">
      <xdr:nvSpPr>
        <xdr:cNvPr id="285" name="補助費等グラフ枠">
          <a:extLst>
            <a:ext uri="{FF2B5EF4-FFF2-40B4-BE49-F238E27FC236}">
              <a16:creationId xmlns:a16="http://schemas.microsoft.com/office/drawing/2014/main" id="{00000000-0008-0000-0600-00001D010000}"/>
            </a:ext>
          </a:extLst>
        </xdr:cNvPr>
        <xdr:cNvSpPr/>
      </xdr:nvSpPr>
      <xdr:spPr>
        <a:xfrm>
          <a:off x="6604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34</xdr:row>
      <xdr:rowOff>120967</xdr:rowOff>
    </xdr:from>
    <xdr:to>
      <xdr:col>54</xdr:col>
      <xdr:colOff>189865</xdr:colOff>
      <xdr:row>39</xdr:row>
      <xdr:rowOff>89002</xdr:rowOff>
    </xdr:to>
    <xdr:cxnSp macro="">
      <xdr:nvCxnSpPr>
        <xdr:cNvPr id="286" name="直線コネクタ 285">
          <a:extLst>
            <a:ext uri="{FF2B5EF4-FFF2-40B4-BE49-F238E27FC236}">
              <a16:creationId xmlns:a16="http://schemas.microsoft.com/office/drawing/2014/main" id="{00000000-0008-0000-0600-00001E010000}"/>
            </a:ext>
          </a:extLst>
        </xdr:cNvPr>
        <xdr:cNvCxnSpPr/>
      </xdr:nvCxnSpPr>
      <xdr:spPr>
        <a:xfrm flipV="1">
          <a:off x="10475595" y="5950267"/>
          <a:ext cx="1270" cy="82528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39</xdr:row>
      <xdr:rowOff>92829</xdr:rowOff>
    </xdr:from>
    <xdr:ext cx="534377" cy="259045"/>
    <xdr:sp macro="" textlink="">
      <xdr:nvSpPr>
        <xdr:cNvPr id="287" name="補助費等最小値テキスト">
          <a:extLst>
            <a:ext uri="{FF2B5EF4-FFF2-40B4-BE49-F238E27FC236}">
              <a16:creationId xmlns:a16="http://schemas.microsoft.com/office/drawing/2014/main" id="{00000000-0008-0000-0600-00001F010000}"/>
            </a:ext>
          </a:extLst>
        </xdr:cNvPr>
        <xdr:cNvSpPr txBox="1"/>
      </xdr:nvSpPr>
      <xdr:spPr>
        <a:xfrm>
          <a:off x="10528300" y="677937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26,492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39</xdr:row>
      <xdr:rowOff>89002</xdr:rowOff>
    </xdr:from>
    <xdr:to>
      <xdr:col>55</xdr:col>
      <xdr:colOff>88900</xdr:colOff>
      <xdr:row>39</xdr:row>
      <xdr:rowOff>89002</xdr:rowOff>
    </xdr:to>
    <xdr:cxnSp macro="">
      <xdr:nvCxnSpPr>
        <xdr:cNvPr id="288" name="直線コネクタ 287">
          <a:extLst>
            <a:ext uri="{FF2B5EF4-FFF2-40B4-BE49-F238E27FC236}">
              <a16:creationId xmlns:a16="http://schemas.microsoft.com/office/drawing/2014/main" id="{00000000-0008-0000-0600-000020010000}"/>
            </a:ext>
          </a:extLst>
        </xdr:cNvPr>
        <xdr:cNvCxnSpPr/>
      </xdr:nvCxnSpPr>
      <xdr:spPr>
        <a:xfrm>
          <a:off x="10388600" y="677555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33</xdr:row>
      <xdr:rowOff>67644</xdr:rowOff>
    </xdr:from>
    <xdr:ext cx="534377" cy="259045"/>
    <xdr:sp macro="" textlink="">
      <xdr:nvSpPr>
        <xdr:cNvPr id="289" name="補助費等最大値テキスト">
          <a:extLst>
            <a:ext uri="{FF2B5EF4-FFF2-40B4-BE49-F238E27FC236}">
              <a16:creationId xmlns:a16="http://schemas.microsoft.com/office/drawing/2014/main" id="{00000000-0008-0000-0600-000021010000}"/>
            </a:ext>
          </a:extLst>
        </xdr:cNvPr>
        <xdr:cNvSpPr txBox="1"/>
      </xdr:nvSpPr>
      <xdr:spPr>
        <a:xfrm>
          <a:off x="10528300" y="572549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91,475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34</xdr:row>
      <xdr:rowOff>120967</xdr:rowOff>
    </xdr:from>
    <xdr:to>
      <xdr:col>55</xdr:col>
      <xdr:colOff>88900</xdr:colOff>
      <xdr:row>34</xdr:row>
      <xdr:rowOff>120967</xdr:rowOff>
    </xdr:to>
    <xdr:cxnSp macro="">
      <xdr:nvCxnSpPr>
        <xdr:cNvPr id="290" name="直線コネクタ 289">
          <a:extLst>
            <a:ext uri="{FF2B5EF4-FFF2-40B4-BE49-F238E27FC236}">
              <a16:creationId xmlns:a16="http://schemas.microsoft.com/office/drawing/2014/main" id="{00000000-0008-0000-0600-000022010000}"/>
            </a:ext>
          </a:extLst>
        </xdr:cNvPr>
        <xdr:cNvCxnSpPr/>
      </xdr:nvCxnSpPr>
      <xdr:spPr>
        <a:xfrm>
          <a:off x="10388600" y="595026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36</xdr:row>
      <xdr:rowOff>134404</xdr:rowOff>
    </xdr:from>
    <xdr:to>
      <xdr:col>55</xdr:col>
      <xdr:colOff>0</xdr:colOff>
      <xdr:row>37</xdr:row>
      <xdr:rowOff>79540</xdr:rowOff>
    </xdr:to>
    <xdr:cxnSp macro="">
      <xdr:nvCxnSpPr>
        <xdr:cNvPr id="291" name="直線コネクタ 290">
          <a:extLst>
            <a:ext uri="{FF2B5EF4-FFF2-40B4-BE49-F238E27FC236}">
              <a16:creationId xmlns:a16="http://schemas.microsoft.com/office/drawing/2014/main" id="{00000000-0008-0000-0600-000023010000}"/>
            </a:ext>
          </a:extLst>
        </xdr:cNvPr>
        <xdr:cNvCxnSpPr/>
      </xdr:nvCxnSpPr>
      <xdr:spPr>
        <a:xfrm>
          <a:off x="9639300" y="6306604"/>
          <a:ext cx="838200" cy="11658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38</xdr:row>
      <xdr:rowOff>70172</xdr:rowOff>
    </xdr:from>
    <xdr:ext cx="534377" cy="259045"/>
    <xdr:sp macro="" textlink="">
      <xdr:nvSpPr>
        <xdr:cNvPr id="292" name="補助費等平均値テキスト">
          <a:extLst>
            <a:ext uri="{FF2B5EF4-FFF2-40B4-BE49-F238E27FC236}">
              <a16:creationId xmlns:a16="http://schemas.microsoft.com/office/drawing/2014/main" id="{00000000-0008-0000-0600-000024010000}"/>
            </a:ext>
          </a:extLst>
        </xdr:cNvPr>
        <xdr:cNvSpPr txBox="1"/>
      </xdr:nvSpPr>
      <xdr:spPr>
        <a:xfrm>
          <a:off x="10528300" y="6585272"/>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35,776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38</xdr:row>
      <xdr:rowOff>91745</xdr:rowOff>
    </xdr:from>
    <xdr:to>
      <xdr:col>55</xdr:col>
      <xdr:colOff>50800</xdr:colOff>
      <xdr:row>39</xdr:row>
      <xdr:rowOff>21895</xdr:rowOff>
    </xdr:to>
    <xdr:sp macro="" textlink="">
      <xdr:nvSpPr>
        <xdr:cNvPr id="293" name="フローチャート: 判断 292">
          <a:extLst>
            <a:ext uri="{FF2B5EF4-FFF2-40B4-BE49-F238E27FC236}">
              <a16:creationId xmlns:a16="http://schemas.microsoft.com/office/drawing/2014/main" id="{00000000-0008-0000-0600-000025010000}"/>
            </a:ext>
          </a:extLst>
        </xdr:cNvPr>
        <xdr:cNvSpPr/>
      </xdr:nvSpPr>
      <xdr:spPr>
        <a:xfrm>
          <a:off x="10426700" y="660684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36</xdr:row>
      <xdr:rowOff>134404</xdr:rowOff>
    </xdr:from>
    <xdr:to>
      <xdr:col>50</xdr:col>
      <xdr:colOff>114300</xdr:colOff>
      <xdr:row>38</xdr:row>
      <xdr:rowOff>73990</xdr:rowOff>
    </xdr:to>
    <xdr:cxnSp macro="">
      <xdr:nvCxnSpPr>
        <xdr:cNvPr id="294" name="直線コネクタ 293">
          <a:extLst>
            <a:ext uri="{FF2B5EF4-FFF2-40B4-BE49-F238E27FC236}">
              <a16:creationId xmlns:a16="http://schemas.microsoft.com/office/drawing/2014/main" id="{00000000-0008-0000-0600-000026010000}"/>
            </a:ext>
          </a:extLst>
        </xdr:cNvPr>
        <xdr:cNvCxnSpPr/>
      </xdr:nvCxnSpPr>
      <xdr:spPr>
        <a:xfrm flipV="1">
          <a:off x="8750300" y="6306604"/>
          <a:ext cx="889000" cy="28248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38</xdr:row>
      <xdr:rowOff>99111</xdr:rowOff>
    </xdr:from>
    <xdr:to>
      <xdr:col>50</xdr:col>
      <xdr:colOff>165100</xdr:colOff>
      <xdr:row>39</xdr:row>
      <xdr:rowOff>29261</xdr:rowOff>
    </xdr:to>
    <xdr:sp macro="" textlink="">
      <xdr:nvSpPr>
        <xdr:cNvPr id="295" name="フローチャート: 判断 294">
          <a:extLst>
            <a:ext uri="{FF2B5EF4-FFF2-40B4-BE49-F238E27FC236}">
              <a16:creationId xmlns:a16="http://schemas.microsoft.com/office/drawing/2014/main" id="{00000000-0008-0000-0600-000027010000}"/>
            </a:ext>
          </a:extLst>
        </xdr:cNvPr>
        <xdr:cNvSpPr/>
      </xdr:nvSpPr>
      <xdr:spPr>
        <a:xfrm>
          <a:off x="9588500" y="661421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39</xdr:row>
      <xdr:rowOff>20388</xdr:rowOff>
    </xdr:from>
    <xdr:ext cx="534377" cy="259045"/>
    <xdr:sp macro="" textlink="">
      <xdr:nvSpPr>
        <xdr:cNvPr id="296" name="テキスト ボックス 295">
          <a:extLst>
            <a:ext uri="{FF2B5EF4-FFF2-40B4-BE49-F238E27FC236}">
              <a16:creationId xmlns:a16="http://schemas.microsoft.com/office/drawing/2014/main" id="{00000000-0008-0000-0600-000028010000}"/>
            </a:ext>
          </a:extLst>
        </xdr:cNvPr>
        <xdr:cNvSpPr txBox="1"/>
      </xdr:nvSpPr>
      <xdr:spPr>
        <a:xfrm>
          <a:off x="9372111" y="670693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35,196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30</xdr:row>
      <xdr:rowOff>144031</xdr:rowOff>
    </xdr:from>
    <xdr:to>
      <xdr:col>45</xdr:col>
      <xdr:colOff>177800</xdr:colOff>
      <xdr:row>38</xdr:row>
      <xdr:rowOff>73990</xdr:rowOff>
    </xdr:to>
    <xdr:cxnSp macro="">
      <xdr:nvCxnSpPr>
        <xdr:cNvPr id="297" name="直線コネクタ 296">
          <a:extLst>
            <a:ext uri="{FF2B5EF4-FFF2-40B4-BE49-F238E27FC236}">
              <a16:creationId xmlns:a16="http://schemas.microsoft.com/office/drawing/2014/main" id="{00000000-0008-0000-0600-000029010000}"/>
            </a:ext>
          </a:extLst>
        </xdr:cNvPr>
        <xdr:cNvCxnSpPr/>
      </xdr:nvCxnSpPr>
      <xdr:spPr>
        <a:xfrm>
          <a:off x="7861300" y="5287531"/>
          <a:ext cx="889000" cy="130155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39</xdr:row>
      <xdr:rowOff>11379</xdr:rowOff>
    </xdr:from>
    <xdr:to>
      <xdr:col>46</xdr:col>
      <xdr:colOff>38100</xdr:colOff>
      <xdr:row>39</xdr:row>
      <xdr:rowOff>112979</xdr:rowOff>
    </xdr:to>
    <xdr:sp macro="" textlink="">
      <xdr:nvSpPr>
        <xdr:cNvPr id="298" name="フローチャート: 判断 297">
          <a:extLst>
            <a:ext uri="{FF2B5EF4-FFF2-40B4-BE49-F238E27FC236}">
              <a16:creationId xmlns:a16="http://schemas.microsoft.com/office/drawing/2014/main" id="{00000000-0008-0000-0600-00002A010000}"/>
            </a:ext>
          </a:extLst>
        </xdr:cNvPr>
        <xdr:cNvSpPr/>
      </xdr:nvSpPr>
      <xdr:spPr>
        <a:xfrm>
          <a:off x="8699500" y="669792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39</xdr:row>
      <xdr:rowOff>104106</xdr:rowOff>
    </xdr:from>
    <xdr:ext cx="534377" cy="259045"/>
    <xdr:sp macro="" textlink="">
      <xdr:nvSpPr>
        <xdr:cNvPr id="299" name="テキスト ボックス 298">
          <a:extLst>
            <a:ext uri="{FF2B5EF4-FFF2-40B4-BE49-F238E27FC236}">
              <a16:creationId xmlns:a16="http://schemas.microsoft.com/office/drawing/2014/main" id="{00000000-0008-0000-0600-00002B010000}"/>
            </a:ext>
          </a:extLst>
        </xdr:cNvPr>
        <xdr:cNvSpPr txBox="1"/>
      </xdr:nvSpPr>
      <xdr:spPr>
        <a:xfrm>
          <a:off x="8483111" y="679065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28,604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30</xdr:row>
      <xdr:rowOff>144031</xdr:rowOff>
    </xdr:from>
    <xdr:to>
      <xdr:col>41</xdr:col>
      <xdr:colOff>50800</xdr:colOff>
      <xdr:row>39</xdr:row>
      <xdr:rowOff>49594</xdr:rowOff>
    </xdr:to>
    <xdr:cxnSp macro="">
      <xdr:nvCxnSpPr>
        <xdr:cNvPr id="300" name="直線コネクタ 299">
          <a:extLst>
            <a:ext uri="{FF2B5EF4-FFF2-40B4-BE49-F238E27FC236}">
              <a16:creationId xmlns:a16="http://schemas.microsoft.com/office/drawing/2014/main" id="{00000000-0008-0000-0600-00002C010000}"/>
            </a:ext>
          </a:extLst>
        </xdr:cNvPr>
        <xdr:cNvCxnSpPr/>
      </xdr:nvCxnSpPr>
      <xdr:spPr>
        <a:xfrm flipV="1">
          <a:off x="6972300" y="5287531"/>
          <a:ext cx="889000" cy="144861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31</xdr:row>
      <xdr:rowOff>138836</xdr:rowOff>
    </xdr:from>
    <xdr:to>
      <xdr:col>41</xdr:col>
      <xdr:colOff>101600</xdr:colOff>
      <xdr:row>32</xdr:row>
      <xdr:rowOff>68986</xdr:rowOff>
    </xdr:to>
    <xdr:sp macro="" textlink="">
      <xdr:nvSpPr>
        <xdr:cNvPr id="301" name="フローチャート: 判断 300">
          <a:extLst>
            <a:ext uri="{FF2B5EF4-FFF2-40B4-BE49-F238E27FC236}">
              <a16:creationId xmlns:a16="http://schemas.microsoft.com/office/drawing/2014/main" id="{00000000-0008-0000-0600-00002D010000}"/>
            </a:ext>
          </a:extLst>
        </xdr:cNvPr>
        <xdr:cNvSpPr/>
      </xdr:nvSpPr>
      <xdr:spPr>
        <a:xfrm>
          <a:off x="7810500" y="545378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132295</xdr:colOff>
      <xdr:row>32</xdr:row>
      <xdr:rowOff>60113</xdr:rowOff>
    </xdr:from>
    <xdr:ext cx="599010" cy="259045"/>
    <xdr:sp macro="" textlink="">
      <xdr:nvSpPr>
        <xdr:cNvPr id="302" name="テキスト ボックス 301">
          <a:extLst>
            <a:ext uri="{FF2B5EF4-FFF2-40B4-BE49-F238E27FC236}">
              <a16:creationId xmlns:a16="http://schemas.microsoft.com/office/drawing/2014/main" id="{00000000-0008-0000-0600-00002E010000}"/>
            </a:ext>
          </a:extLst>
        </xdr:cNvPr>
        <xdr:cNvSpPr txBox="1"/>
      </xdr:nvSpPr>
      <xdr:spPr>
        <a:xfrm>
          <a:off x="7561795" y="554651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126,568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39</xdr:row>
      <xdr:rowOff>85496</xdr:rowOff>
    </xdr:from>
    <xdr:to>
      <xdr:col>36</xdr:col>
      <xdr:colOff>165100</xdr:colOff>
      <xdr:row>40</xdr:row>
      <xdr:rowOff>15646</xdr:rowOff>
    </xdr:to>
    <xdr:sp macro="" textlink="">
      <xdr:nvSpPr>
        <xdr:cNvPr id="303" name="フローチャート: 判断 302">
          <a:extLst>
            <a:ext uri="{FF2B5EF4-FFF2-40B4-BE49-F238E27FC236}">
              <a16:creationId xmlns:a16="http://schemas.microsoft.com/office/drawing/2014/main" id="{00000000-0008-0000-0600-00002F010000}"/>
            </a:ext>
          </a:extLst>
        </xdr:cNvPr>
        <xdr:cNvSpPr/>
      </xdr:nvSpPr>
      <xdr:spPr>
        <a:xfrm>
          <a:off x="6921500" y="677204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40</xdr:row>
      <xdr:rowOff>6773</xdr:rowOff>
    </xdr:from>
    <xdr:ext cx="534377" cy="259045"/>
    <xdr:sp macro="" textlink="">
      <xdr:nvSpPr>
        <xdr:cNvPr id="304" name="テキスト ボックス 303">
          <a:extLst>
            <a:ext uri="{FF2B5EF4-FFF2-40B4-BE49-F238E27FC236}">
              <a16:creationId xmlns:a16="http://schemas.microsoft.com/office/drawing/2014/main" id="{00000000-0008-0000-0600-000030010000}"/>
            </a:ext>
          </a:extLst>
        </xdr:cNvPr>
        <xdr:cNvSpPr txBox="1"/>
      </xdr:nvSpPr>
      <xdr:spPr>
        <a:xfrm>
          <a:off x="6705111" y="686477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22,768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41</xdr:row>
      <xdr:rowOff>80027</xdr:rowOff>
    </xdr:from>
    <xdr:ext cx="762000" cy="259045"/>
    <xdr:sp macro="" textlink="">
      <xdr:nvSpPr>
        <xdr:cNvPr id="305" name="テキスト ボックス 304">
          <a:extLst>
            <a:ext uri="{FF2B5EF4-FFF2-40B4-BE49-F238E27FC236}">
              <a16:creationId xmlns:a16="http://schemas.microsoft.com/office/drawing/2014/main" id="{00000000-0008-0000-0600-000031010000}"/>
            </a:ext>
          </a:extLst>
        </xdr:cNvPr>
        <xdr:cNvSpPr txBox="1"/>
      </xdr:nvSpPr>
      <xdr:spPr>
        <a:xfrm>
          <a:off x="10287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41</xdr:row>
      <xdr:rowOff>80027</xdr:rowOff>
    </xdr:from>
    <xdr:ext cx="762000" cy="259045"/>
    <xdr:sp macro="" textlink="">
      <xdr:nvSpPr>
        <xdr:cNvPr id="306" name="テキスト ボックス 305">
          <a:extLst>
            <a:ext uri="{FF2B5EF4-FFF2-40B4-BE49-F238E27FC236}">
              <a16:creationId xmlns:a16="http://schemas.microsoft.com/office/drawing/2014/main" id="{00000000-0008-0000-0600-000032010000}"/>
            </a:ext>
          </a:extLst>
        </xdr:cNvPr>
        <xdr:cNvSpPr txBox="1"/>
      </xdr:nvSpPr>
      <xdr:spPr>
        <a:xfrm>
          <a:off x="9448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41</xdr:row>
      <xdr:rowOff>80027</xdr:rowOff>
    </xdr:from>
    <xdr:ext cx="762000" cy="259045"/>
    <xdr:sp macro="" textlink="">
      <xdr:nvSpPr>
        <xdr:cNvPr id="307" name="テキスト ボックス 306">
          <a:extLst>
            <a:ext uri="{FF2B5EF4-FFF2-40B4-BE49-F238E27FC236}">
              <a16:creationId xmlns:a16="http://schemas.microsoft.com/office/drawing/2014/main" id="{00000000-0008-0000-0600-000033010000}"/>
            </a:ext>
          </a:extLst>
        </xdr:cNvPr>
        <xdr:cNvSpPr txBox="1"/>
      </xdr:nvSpPr>
      <xdr:spPr>
        <a:xfrm>
          <a:off x="8559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41</xdr:row>
      <xdr:rowOff>80027</xdr:rowOff>
    </xdr:from>
    <xdr:ext cx="762000" cy="259045"/>
    <xdr:sp macro="" textlink="">
      <xdr:nvSpPr>
        <xdr:cNvPr id="308" name="テキスト ボックス 307">
          <a:extLst>
            <a:ext uri="{FF2B5EF4-FFF2-40B4-BE49-F238E27FC236}">
              <a16:creationId xmlns:a16="http://schemas.microsoft.com/office/drawing/2014/main" id="{00000000-0008-0000-0600-000034010000}"/>
            </a:ext>
          </a:extLst>
        </xdr:cNvPr>
        <xdr:cNvSpPr txBox="1"/>
      </xdr:nvSpPr>
      <xdr:spPr>
        <a:xfrm>
          <a:off x="7670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41</xdr:row>
      <xdr:rowOff>80027</xdr:rowOff>
    </xdr:from>
    <xdr:ext cx="762000" cy="259045"/>
    <xdr:sp macro="" textlink="">
      <xdr:nvSpPr>
        <xdr:cNvPr id="309" name="テキスト ボックス 308">
          <a:extLst>
            <a:ext uri="{FF2B5EF4-FFF2-40B4-BE49-F238E27FC236}">
              <a16:creationId xmlns:a16="http://schemas.microsoft.com/office/drawing/2014/main" id="{00000000-0008-0000-0600-000035010000}"/>
            </a:ext>
          </a:extLst>
        </xdr:cNvPr>
        <xdr:cNvSpPr txBox="1"/>
      </xdr:nvSpPr>
      <xdr:spPr>
        <a:xfrm>
          <a:off x="6781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37</xdr:row>
      <xdr:rowOff>28740</xdr:rowOff>
    </xdr:from>
    <xdr:to>
      <xdr:col>55</xdr:col>
      <xdr:colOff>50800</xdr:colOff>
      <xdr:row>37</xdr:row>
      <xdr:rowOff>130340</xdr:rowOff>
    </xdr:to>
    <xdr:sp macro="" textlink="">
      <xdr:nvSpPr>
        <xdr:cNvPr id="310" name="楕円 309">
          <a:extLst>
            <a:ext uri="{FF2B5EF4-FFF2-40B4-BE49-F238E27FC236}">
              <a16:creationId xmlns:a16="http://schemas.microsoft.com/office/drawing/2014/main" id="{00000000-0008-0000-0600-000036010000}"/>
            </a:ext>
          </a:extLst>
        </xdr:cNvPr>
        <xdr:cNvSpPr/>
      </xdr:nvSpPr>
      <xdr:spPr>
        <a:xfrm>
          <a:off x="10426700" y="637239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36</xdr:row>
      <xdr:rowOff>51617</xdr:rowOff>
    </xdr:from>
    <xdr:ext cx="534377" cy="259045"/>
    <xdr:sp macro="" textlink="">
      <xdr:nvSpPr>
        <xdr:cNvPr id="311" name="補助費等該当値テキスト">
          <a:extLst>
            <a:ext uri="{FF2B5EF4-FFF2-40B4-BE49-F238E27FC236}">
              <a16:creationId xmlns:a16="http://schemas.microsoft.com/office/drawing/2014/main" id="{00000000-0008-0000-0600-000037010000}"/>
            </a:ext>
          </a:extLst>
        </xdr:cNvPr>
        <xdr:cNvSpPr txBox="1"/>
      </xdr:nvSpPr>
      <xdr:spPr>
        <a:xfrm>
          <a:off x="10528300" y="622381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54,237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36</xdr:row>
      <xdr:rowOff>83604</xdr:rowOff>
    </xdr:from>
    <xdr:to>
      <xdr:col>50</xdr:col>
      <xdr:colOff>165100</xdr:colOff>
      <xdr:row>37</xdr:row>
      <xdr:rowOff>13754</xdr:rowOff>
    </xdr:to>
    <xdr:sp macro="" textlink="">
      <xdr:nvSpPr>
        <xdr:cNvPr id="312" name="楕円 311">
          <a:extLst>
            <a:ext uri="{FF2B5EF4-FFF2-40B4-BE49-F238E27FC236}">
              <a16:creationId xmlns:a16="http://schemas.microsoft.com/office/drawing/2014/main" id="{00000000-0008-0000-0600-000038010000}"/>
            </a:ext>
          </a:extLst>
        </xdr:cNvPr>
        <xdr:cNvSpPr/>
      </xdr:nvSpPr>
      <xdr:spPr>
        <a:xfrm>
          <a:off x="9588500" y="625580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35</xdr:row>
      <xdr:rowOff>30281</xdr:rowOff>
    </xdr:from>
    <xdr:ext cx="534377" cy="259045"/>
    <xdr:sp macro="" textlink="">
      <xdr:nvSpPr>
        <xdr:cNvPr id="313" name="テキスト ボックス 312">
          <a:extLst>
            <a:ext uri="{FF2B5EF4-FFF2-40B4-BE49-F238E27FC236}">
              <a16:creationId xmlns:a16="http://schemas.microsoft.com/office/drawing/2014/main" id="{00000000-0008-0000-0600-000039010000}"/>
            </a:ext>
          </a:extLst>
        </xdr:cNvPr>
        <xdr:cNvSpPr txBox="1"/>
      </xdr:nvSpPr>
      <xdr:spPr>
        <a:xfrm>
          <a:off x="9372111" y="603103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63,417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38</xdr:row>
      <xdr:rowOff>23190</xdr:rowOff>
    </xdr:from>
    <xdr:to>
      <xdr:col>46</xdr:col>
      <xdr:colOff>38100</xdr:colOff>
      <xdr:row>38</xdr:row>
      <xdr:rowOff>124790</xdr:rowOff>
    </xdr:to>
    <xdr:sp macro="" textlink="">
      <xdr:nvSpPr>
        <xdr:cNvPr id="314" name="楕円 313">
          <a:extLst>
            <a:ext uri="{FF2B5EF4-FFF2-40B4-BE49-F238E27FC236}">
              <a16:creationId xmlns:a16="http://schemas.microsoft.com/office/drawing/2014/main" id="{00000000-0008-0000-0600-00003A010000}"/>
            </a:ext>
          </a:extLst>
        </xdr:cNvPr>
        <xdr:cNvSpPr/>
      </xdr:nvSpPr>
      <xdr:spPr>
        <a:xfrm>
          <a:off x="8699500" y="653829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36</xdr:row>
      <xdr:rowOff>141317</xdr:rowOff>
    </xdr:from>
    <xdr:ext cx="534377" cy="259045"/>
    <xdr:sp macro="" textlink="">
      <xdr:nvSpPr>
        <xdr:cNvPr id="315" name="テキスト ボックス 314">
          <a:extLst>
            <a:ext uri="{FF2B5EF4-FFF2-40B4-BE49-F238E27FC236}">
              <a16:creationId xmlns:a16="http://schemas.microsoft.com/office/drawing/2014/main" id="{00000000-0008-0000-0600-00003B010000}"/>
            </a:ext>
          </a:extLst>
        </xdr:cNvPr>
        <xdr:cNvSpPr txBox="1"/>
      </xdr:nvSpPr>
      <xdr:spPr>
        <a:xfrm>
          <a:off x="8483111" y="631351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41,174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30</xdr:row>
      <xdr:rowOff>93231</xdr:rowOff>
    </xdr:from>
    <xdr:to>
      <xdr:col>41</xdr:col>
      <xdr:colOff>101600</xdr:colOff>
      <xdr:row>31</xdr:row>
      <xdr:rowOff>23381</xdr:rowOff>
    </xdr:to>
    <xdr:sp macro="" textlink="">
      <xdr:nvSpPr>
        <xdr:cNvPr id="316" name="楕円 315">
          <a:extLst>
            <a:ext uri="{FF2B5EF4-FFF2-40B4-BE49-F238E27FC236}">
              <a16:creationId xmlns:a16="http://schemas.microsoft.com/office/drawing/2014/main" id="{00000000-0008-0000-0600-00003C010000}"/>
            </a:ext>
          </a:extLst>
        </xdr:cNvPr>
        <xdr:cNvSpPr/>
      </xdr:nvSpPr>
      <xdr:spPr>
        <a:xfrm>
          <a:off x="7810500" y="523673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132295</xdr:colOff>
      <xdr:row>29</xdr:row>
      <xdr:rowOff>39908</xdr:rowOff>
    </xdr:from>
    <xdr:ext cx="599010" cy="259045"/>
    <xdr:sp macro="" textlink="">
      <xdr:nvSpPr>
        <xdr:cNvPr id="317" name="テキスト ボックス 316">
          <a:extLst>
            <a:ext uri="{FF2B5EF4-FFF2-40B4-BE49-F238E27FC236}">
              <a16:creationId xmlns:a16="http://schemas.microsoft.com/office/drawing/2014/main" id="{00000000-0008-0000-0600-00003D010000}"/>
            </a:ext>
          </a:extLst>
        </xdr:cNvPr>
        <xdr:cNvSpPr txBox="1"/>
      </xdr:nvSpPr>
      <xdr:spPr>
        <a:xfrm>
          <a:off x="7561795" y="501195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143,659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38</xdr:row>
      <xdr:rowOff>170244</xdr:rowOff>
    </xdr:from>
    <xdr:to>
      <xdr:col>36</xdr:col>
      <xdr:colOff>165100</xdr:colOff>
      <xdr:row>39</xdr:row>
      <xdr:rowOff>100394</xdr:rowOff>
    </xdr:to>
    <xdr:sp macro="" textlink="">
      <xdr:nvSpPr>
        <xdr:cNvPr id="318" name="楕円 317">
          <a:extLst>
            <a:ext uri="{FF2B5EF4-FFF2-40B4-BE49-F238E27FC236}">
              <a16:creationId xmlns:a16="http://schemas.microsoft.com/office/drawing/2014/main" id="{00000000-0008-0000-0600-00003E010000}"/>
            </a:ext>
          </a:extLst>
        </xdr:cNvPr>
        <xdr:cNvSpPr/>
      </xdr:nvSpPr>
      <xdr:spPr>
        <a:xfrm>
          <a:off x="6921500" y="668534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37</xdr:row>
      <xdr:rowOff>116920</xdr:rowOff>
    </xdr:from>
    <xdr:ext cx="534377" cy="259045"/>
    <xdr:sp macro="" textlink="">
      <xdr:nvSpPr>
        <xdr:cNvPr id="319" name="テキスト ボックス 318">
          <a:extLst>
            <a:ext uri="{FF2B5EF4-FFF2-40B4-BE49-F238E27FC236}">
              <a16:creationId xmlns:a16="http://schemas.microsoft.com/office/drawing/2014/main" id="{00000000-0008-0000-0600-00003F010000}"/>
            </a:ext>
          </a:extLst>
        </xdr:cNvPr>
        <xdr:cNvSpPr txBox="1"/>
      </xdr:nvSpPr>
      <xdr:spPr>
        <a:xfrm>
          <a:off x="6705111" y="646057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29,595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43</xdr:row>
      <xdr:rowOff>57150</xdr:rowOff>
    </xdr:from>
    <xdr:to>
      <xdr:col>59</xdr:col>
      <xdr:colOff>50800</xdr:colOff>
      <xdr:row>45</xdr:row>
      <xdr:rowOff>31750</xdr:rowOff>
    </xdr:to>
    <xdr:sp macro="" textlink="">
      <xdr:nvSpPr>
        <xdr:cNvPr id="320" name="正方形/長方形 319">
          <a:extLst>
            <a:ext uri="{FF2B5EF4-FFF2-40B4-BE49-F238E27FC236}">
              <a16:creationId xmlns:a16="http://schemas.microsoft.com/office/drawing/2014/main" id="{00000000-0008-0000-0600-000040010000}"/>
            </a:ext>
          </a:extLst>
        </xdr:cNvPr>
        <xdr:cNvSpPr/>
      </xdr:nvSpPr>
      <xdr:spPr>
        <a:xfrm>
          <a:off x="6604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普通建設事業費</a:t>
          </a:r>
        </a:p>
      </xdr:txBody>
    </xdr:sp>
    <xdr:clientData/>
  </xdr:twoCellAnchor>
  <xdr:twoCellAnchor>
    <xdr:from>
      <xdr:col>35</xdr:col>
      <xdr:colOff>63500</xdr:colOff>
      <xdr:row>45</xdr:row>
      <xdr:rowOff>57150</xdr:rowOff>
    </xdr:from>
    <xdr:to>
      <xdr:col>43</xdr:col>
      <xdr:colOff>63500</xdr:colOff>
      <xdr:row>46</xdr:row>
      <xdr:rowOff>139700</xdr:rowOff>
    </xdr:to>
    <xdr:sp macro="" textlink="">
      <xdr:nvSpPr>
        <xdr:cNvPr id="321" name="正方形/長方形 320">
          <a:extLst>
            <a:ext uri="{FF2B5EF4-FFF2-40B4-BE49-F238E27FC236}">
              <a16:creationId xmlns:a16="http://schemas.microsoft.com/office/drawing/2014/main" id="{00000000-0008-0000-0600-000041010000}"/>
            </a:ext>
          </a:extLst>
        </xdr:cNvPr>
        <xdr:cNvSpPr/>
      </xdr:nvSpPr>
      <xdr:spPr>
        <a:xfrm>
          <a:off x="6731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46</xdr:row>
      <xdr:rowOff>88900</xdr:rowOff>
    </xdr:from>
    <xdr:to>
      <xdr:col>43</xdr:col>
      <xdr:colOff>63500</xdr:colOff>
      <xdr:row>48</xdr:row>
      <xdr:rowOff>0</xdr:rowOff>
    </xdr:to>
    <xdr:sp macro="" textlink="">
      <xdr:nvSpPr>
        <xdr:cNvPr id="322" name="正方形/長方形 321">
          <a:extLst>
            <a:ext uri="{FF2B5EF4-FFF2-40B4-BE49-F238E27FC236}">
              <a16:creationId xmlns:a16="http://schemas.microsoft.com/office/drawing/2014/main" id="{00000000-0008-0000-0600-000042010000}"/>
            </a:ext>
          </a:extLst>
        </xdr:cNvPr>
        <xdr:cNvSpPr/>
      </xdr:nvSpPr>
      <xdr:spPr>
        <a:xfrm>
          <a:off x="6731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45</xdr:row>
      <xdr:rowOff>57150</xdr:rowOff>
    </xdr:from>
    <xdr:to>
      <xdr:col>48</xdr:col>
      <xdr:colOff>127000</xdr:colOff>
      <xdr:row>46</xdr:row>
      <xdr:rowOff>139700</xdr:rowOff>
    </xdr:to>
    <xdr:sp macro="" textlink="">
      <xdr:nvSpPr>
        <xdr:cNvPr id="323" name="正方形/長方形 322">
          <a:extLst>
            <a:ext uri="{FF2B5EF4-FFF2-40B4-BE49-F238E27FC236}">
              <a16:creationId xmlns:a16="http://schemas.microsoft.com/office/drawing/2014/main" id="{00000000-0008-0000-0600-000043010000}"/>
            </a:ext>
          </a:extLst>
        </xdr:cNvPr>
        <xdr:cNvSpPr/>
      </xdr:nvSpPr>
      <xdr:spPr>
        <a:xfrm>
          <a:off x="7747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46</xdr:row>
      <xdr:rowOff>88900</xdr:rowOff>
    </xdr:from>
    <xdr:to>
      <xdr:col>48</xdr:col>
      <xdr:colOff>127000</xdr:colOff>
      <xdr:row>48</xdr:row>
      <xdr:rowOff>0</xdr:rowOff>
    </xdr:to>
    <xdr:sp macro="" textlink="">
      <xdr:nvSpPr>
        <xdr:cNvPr id="324" name="正方形/長方形 323">
          <a:extLst>
            <a:ext uri="{FF2B5EF4-FFF2-40B4-BE49-F238E27FC236}">
              <a16:creationId xmlns:a16="http://schemas.microsoft.com/office/drawing/2014/main" id="{00000000-0008-0000-0600-000044010000}"/>
            </a:ext>
          </a:extLst>
        </xdr:cNvPr>
        <xdr:cNvSpPr/>
      </xdr:nvSpPr>
      <xdr:spPr>
        <a:xfrm>
          <a:off x="7747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60,753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45</xdr:row>
      <xdr:rowOff>57150</xdr:rowOff>
    </xdr:from>
    <xdr:to>
      <xdr:col>54</xdr:col>
      <xdr:colOff>127000</xdr:colOff>
      <xdr:row>46</xdr:row>
      <xdr:rowOff>139700</xdr:rowOff>
    </xdr:to>
    <xdr:sp macro="" textlink="">
      <xdr:nvSpPr>
        <xdr:cNvPr id="325" name="正方形/長方形 324">
          <a:extLst>
            <a:ext uri="{FF2B5EF4-FFF2-40B4-BE49-F238E27FC236}">
              <a16:creationId xmlns:a16="http://schemas.microsoft.com/office/drawing/2014/main" id="{00000000-0008-0000-0600-000045010000}"/>
            </a:ext>
          </a:extLst>
        </xdr:cNvPr>
        <xdr:cNvSpPr/>
      </xdr:nvSpPr>
      <xdr:spPr>
        <a:xfrm>
          <a:off x="8890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46</xdr:col>
      <xdr:colOff>127000</xdr:colOff>
      <xdr:row>46</xdr:row>
      <xdr:rowOff>88900</xdr:rowOff>
    </xdr:from>
    <xdr:to>
      <xdr:col>54</xdr:col>
      <xdr:colOff>127000</xdr:colOff>
      <xdr:row>48</xdr:row>
      <xdr:rowOff>0</xdr:rowOff>
    </xdr:to>
    <xdr:sp macro="" textlink="">
      <xdr:nvSpPr>
        <xdr:cNvPr id="326" name="正方形/長方形 325">
          <a:extLst>
            <a:ext uri="{FF2B5EF4-FFF2-40B4-BE49-F238E27FC236}">
              <a16:creationId xmlns:a16="http://schemas.microsoft.com/office/drawing/2014/main" id="{00000000-0008-0000-0600-000046010000}"/>
            </a:ext>
          </a:extLst>
        </xdr:cNvPr>
        <xdr:cNvSpPr/>
      </xdr:nvSpPr>
      <xdr:spPr>
        <a:xfrm>
          <a:off x="8890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55,463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48</xdr:row>
      <xdr:rowOff>25400</xdr:rowOff>
    </xdr:from>
    <xdr:to>
      <xdr:col>59</xdr:col>
      <xdr:colOff>50800</xdr:colOff>
      <xdr:row>61</xdr:row>
      <xdr:rowOff>82550</xdr:rowOff>
    </xdr:to>
    <xdr:sp macro="" textlink="">
      <xdr:nvSpPr>
        <xdr:cNvPr id="327" name="正方形/長方形 326">
          <a:extLst>
            <a:ext uri="{FF2B5EF4-FFF2-40B4-BE49-F238E27FC236}">
              <a16:creationId xmlns:a16="http://schemas.microsoft.com/office/drawing/2014/main" id="{00000000-0008-0000-0600-000047010000}"/>
            </a:ext>
          </a:extLst>
        </xdr:cNvPr>
        <xdr:cNvSpPr/>
      </xdr:nvSpPr>
      <xdr:spPr>
        <a:xfrm>
          <a:off x="6604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47</xdr:row>
      <xdr:rowOff>6350</xdr:rowOff>
    </xdr:from>
    <xdr:ext cx="349839" cy="225703"/>
    <xdr:sp macro="" textlink="">
      <xdr:nvSpPr>
        <xdr:cNvPr id="328" name="テキスト ボックス 327">
          <a:extLst>
            <a:ext uri="{FF2B5EF4-FFF2-40B4-BE49-F238E27FC236}">
              <a16:creationId xmlns:a16="http://schemas.microsoft.com/office/drawing/2014/main" id="{00000000-0008-0000-0600-000048010000}"/>
            </a:ext>
          </a:extLst>
        </xdr:cNvPr>
        <xdr:cNvSpPr txBox="1"/>
      </xdr:nvSpPr>
      <xdr:spPr>
        <a:xfrm>
          <a:off x="6565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61</xdr:row>
      <xdr:rowOff>82550</xdr:rowOff>
    </xdr:from>
    <xdr:to>
      <xdr:col>59</xdr:col>
      <xdr:colOff>50800</xdr:colOff>
      <xdr:row>61</xdr:row>
      <xdr:rowOff>82550</xdr:rowOff>
    </xdr:to>
    <xdr:cxnSp macro="">
      <xdr:nvCxnSpPr>
        <xdr:cNvPr id="329" name="直線コネクタ 328">
          <a:extLst>
            <a:ext uri="{FF2B5EF4-FFF2-40B4-BE49-F238E27FC236}">
              <a16:creationId xmlns:a16="http://schemas.microsoft.com/office/drawing/2014/main" id="{00000000-0008-0000-0600-000049010000}"/>
            </a:ext>
          </a:extLst>
        </xdr:cNvPr>
        <xdr:cNvCxnSpPr/>
      </xdr:nvCxnSpPr>
      <xdr:spPr>
        <a:xfrm>
          <a:off x="6604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58</xdr:row>
      <xdr:rowOff>139700</xdr:rowOff>
    </xdr:from>
    <xdr:to>
      <xdr:col>59</xdr:col>
      <xdr:colOff>50800</xdr:colOff>
      <xdr:row>58</xdr:row>
      <xdr:rowOff>139700</xdr:rowOff>
    </xdr:to>
    <xdr:cxnSp macro="">
      <xdr:nvCxnSpPr>
        <xdr:cNvPr id="330" name="直線コネクタ 329">
          <a:extLst>
            <a:ext uri="{FF2B5EF4-FFF2-40B4-BE49-F238E27FC236}">
              <a16:creationId xmlns:a16="http://schemas.microsoft.com/office/drawing/2014/main" id="{00000000-0008-0000-0600-00004A010000}"/>
            </a:ext>
          </a:extLst>
        </xdr:cNvPr>
        <xdr:cNvCxnSpPr/>
      </xdr:nvCxnSpPr>
      <xdr:spPr>
        <a:xfrm>
          <a:off x="6604000" y="10083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57</xdr:row>
      <xdr:rowOff>168927</xdr:rowOff>
    </xdr:from>
    <xdr:ext cx="248786" cy="259045"/>
    <xdr:sp macro="" textlink="">
      <xdr:nvSpPr>
        <xdr:cNvPr id="331" name="テキスト ボックス 330">
          <a:extLst>
            <a:ext uri="{FF2B5EF4-FFF2-40B4-BE49-F238E27FC236}">
              <a16:creationId xmlns:a16="http://schemas.microsoft.com/office/drawing/2014/main" id="{00000000-0008-0000-0600-00004B010000}"/>
            </a:ext>
          </a:extLst>
        </xdr:cNvPr>
        <xdr:cNvSpPr txBox="1"/>
      </xdr:nvSpPr>
      <xdr:spPr>
        <a:xfrm>
          <a:off x="6355214" y="9941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56</xdr:row>
      <xdr:rowOff>25400</xdr:rowOff>
    </xdr:from>
    <xdr:to>
      <xdr:col>59</xdr:col>
      <xdr:colOff>50800</xdr:colOff>
      <xdr:row>56</xdr:row>
      <xdr:rowOff>25400</xdr:rowOff>
    </xdr:to>
    <xdr:cxnSp macro="">
      <xdr:nvCxnSpPr>
        <xdr:cNvPr id="332" name="直線コネクタ 331">
          <a:extLst>
            <a:ext uri="{FF2B5EF4-FFF2-40B4-BE49-F238E27FC236}">
              <a16:creationId xmlns:a16="http://schemas.microsoft.com/office/drawing/2014/main" id="{00000000-0008-0000-0600-00004C010000}"/>
            </a:ext>
          </a:extLst>
        </xdr:cNvPr>
        <xdr:cNvCxnSpPr/>
      </xdr:nvCxnSpPr>
      <xdr:spPr>
        <a:xfrm>
          <a:off x="6604000" y="9626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55</xdr:row>
      <xdr:rowOff>54627</xdr:rowOff>
    </xdr:from>
    <xdr:ext cx="595419" cy="259045"/>
    <xdr:sp macro="" textlink="">
      <xdr:nvSpPr>
        <xdr:cNvPr id="333" name="テキスト ボックス 332">
          <a:extLst>
            <a:ext uri="{FF2B5EF4-FFF2-40B4-BE49-F238E27FC236}">
              <a16:creationId xmlns:a16="http://schemas.microsoft.com/office/drawing/2014/main" id="{00000000-0008-0000-0600-00004D010000}"/>
            </a:ext>
          </a:extLst>
        </xdr:cNvPr>
        <xdr:cNvSpPr txBox="1"/>
      </xdr:nvSpPr>
      <xdr:spPr>
        <a:xfrm>
          <a:off x="6008581" y="94843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53</xdr:row>
      <xdr:rowOff>82550</xdr:rowOff>
    </xdr:from>
    <xdr:to>
      <xdr:col>59</xdr:col>
      <xdr:colOff>50800</xdr:colOff>
      <xdr:row>53</xdr:row>
      <xdr:rowOff>82550</xdr:rowOff>
    </xdr:to>
    <xdr:cxnSp macro="">
      <xdr:nvCxnSpPr>
        <xdr:cNvPr id="334" name="直線コネクタ 333">
          <a:extLst>
            <a:ext uri="{FF2B5EF4-FFF2-40B4-BE49-F238E27FC236}">
              <a16:creationId xmlns:a16="http://schemas.microsoft.com/office/drawing/2014/main" id="{00000000-0008-0000-0600-00004E010000}"/>
            </a:ext>
          </a:extLst>
        </xdr:cNvPr>
        <xdr:cNvCxnSpPr/>
      </xdr:nvCxnSpPr>
      <xdr:spPr>
        <a:xfrm>
          <a:off x="6604000" y="9169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52</xdr:row>
      <xdr:rowOff>111777</xdr:rowOff>
    </xdr:from>
    <xdr:ext cx="595419" cy="259045"/>
    <xdr:sp macro="" textlink="">
      <xdr:nvSpPr>
        <xdr:cNvPr id="335" name="テキスト ボックス 334">
          <a:extLst>
            <a:ext uri="{FF2B5EF4-FFF2-40B4-BE49-F238E27FC236}">
              <a16:creationId xmlns:a16="http://schemas.microsoft.com/office/drawing/2014/main" id="{00000000-0008-0000-0600-00004F010000}"/>
            </a:ext>
          </a:extLst>
        </xdr:cNvPr>
        <xdr:cNvSpPr txBox="1"/>
      </xdr:nvSpPr>
      <xdr:spPr>
        <a:xfrm>
          <a:off x="6008581" y="90271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50</xdr:row>
      <xdr:rowOff>139700</xdr:rowOff>
    </xdr:from>
    <xdr:to>
      <xdr:col>59</xdr:col>
      <xdr:colOff>50800</xdr:colOff>
      <xdr:row>50</xdr:row>
      <xdr:rowOff>139700</xdr:rowOff>
    </xdr:to>
    <xdr:cxnSp macro="">
      <xdr:nvCxnSpPr>
        <xdr:cNvPr id="336" name="直線コネクタ 335">
          <a:extLst>
            <a:ext uri="{FF2B5EF4-FFF2-40B4-BE49-F238E27FC236}">
              <a16:creationId xmlns:a16="http://schemas.microsoft.com/office/drawing/2014/main" id="{00000000-0008-0000-0600-000050010000}"/>
            </a:ext>
          </a:extLst>
        </xdr:cNvPr>
        <xdr:cNvCxnSpPr/>
      </xdr:nvCxnSpPr>
      <xdr:spPr>
        <a:xfrm>
          <a:off x="6604000" y="8712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49</xdr:row>
      <xdr:rowOff>168927</xdr:rowOff>
    </xdr:from>
    <xdr:ext cx="595419" cy="259045"/>
    <xdr:sp macro="" textlink="">
      <xdr:nvSpPr>
        <xdr:cNvPr id="337" name="テキスト ボックス 336">
          <a:extLst>
            <a:ext uri="{FF2B5EF4-FFF2-40B4-BE49-F238E27FC236}">
              <a16:creationId xmlns:a16="http://schemas.microsoft.com/office/drawing/2014/main" id="{00000000-0008-0000-0600-000051010000}"/>
            </a:ext>
          </a:extLst>
        </xdr:cNvPr>
        <xdr:cNvSpPr txBox="1"/>
      </xdr:nvSpPr>
      <xdr:spPr>
        <a:xfrm>
          <a:off x="6008581" y="85699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48</xdr:row>
      <xdr:rowOff>25400</xdr:rowOff>
    </xdr:from>
    <xdr:to>
      <xdr:col>59</xdr:col>
      <xdr:colOff>50800</xdr:colOff>
      <xdr:row>48</xdr:row>
      <xdr:rowOff>25400</xdr:rowOff>
    </xdr:to>
    <xdr:cxnSp macro="">
      <xdr:nvCxnSpPr>
        <xdr:cNvPr id="338" name="直線コネクタ 337">
          <a:extLst>
            <a:ext uri="{FF2B5EF4-FFF2-40B4-BE49-F238E27FC236}">
              <a16:creationId xmlns:a16="http://schemas.microsoft.com/office/drawing/2014/main" id="{00000000-0008-0000-0600-000052010000}"/>
            </a:ext>
          </a:extLst>
        </xdr:cNvPr>
        <xdr:cNvCxnSpPr/>
      </xdr:nvCxnSpPr>
      <xdr:spPr>
        <a:xfrm>
          <a:off x="6604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47</xdr:row>
      <xdr:rowOff>54627</xdr:rowOff>
    </xdr:from>
    <xdr:ext cx="595419" cy="259045"/>
    <xdr:sp macro="" textlink="">
      <xdr:nvSpPr>
        <xdr:cNvPr id="339" name="テキスト ボックス 338">
          <a:extLst>
            <a:ext uri="{FF2B5EF4-FFF2-40B4-BE49-F238E27FC236}">
              <a16:creationId xmlns:a16="http://schemas.microsoft.com/office/drawing/2014/main" id="{00000000-0008-0000-0600-000053010000}"/>
            </a:ext>
          </a:extLst>
        </xdr:cNvPr>
        <xdr:cNvSpPr txBox="1"/>
      </xdr:nvSpPr>
      <xdr:spPr>
        <a:xfrm>
          <a:off x="6008581" y="811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48</xdr:row>
      <xdr:rowOff>25400</xdr:rowOff>
    </xdr:from>
    <xdr:to>
      <xdr:col>59</xdr:col>
      <xdr:colOff>50800</xdr:colOff>
      <xdr:row>61</xdr:row>
      <xdr:rowOff>82550</xdr:rowOff>
    </xdr:to>
    <xdr:sp macro="" textlink="">
      <xdr:nvSpPr>
        <xdr:cNvPr id="340" name="普通建設事業費グラフ枠">
          <a:extLst>
            <a:ext uri="{FF2B5EF4-FFF2-40B4-BE49-F238E27FC236}">
              <a16:creationId xmlns:a16="http://schemas.microsoft.com/office/drawing/2014/main" id="{00000000-0008-0000-0600-000054010000}"/>
            </a:ext>
          </a:extLst>
        </xdr:cNvPr>
        <xdr:cNvSpPr/>
      </xdr:nvSpPr>
      <xdr:spPr>
        <a:xfrm>
          <a:off x="6604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50</xdr:row>
      <xdr:rowOff>114915</xdr:rowOff>
    </xdr:from>
    <xdr:to>
      <xdr:col>54</xdr:col>
      <xdr:colOff>189865</xdr:colOff>
      <xdr:row>58</xdr:row>
      <xdr:rowOff>14015</xdr:rowOff>
    </xdr:to>
    <xdr:cxnSp macro="">
      <xdr:nvCxnSpPr>
        <xdr:cNvPr id="341" name="直線コネクタ 340">
          <a:extLst>
            <a:ext uri="{FF2B5EF4-FFF2-40B4-BE49-F238E27FC236}">
              <a16:creationId xmlns:a16="http://schemas.microsoft.com/office/drawing/2014/main" id="{00000000-0008-0000-0600-000055010000}"/>
            </a:ext>
          </a:extLst>
        </xdr:cNvPr>
        <xdr:cNvCxnSpPr/>
      </xdr:nvCxnSpPr>
      <xdr:spPr>
        <a:xfrm flipV="1">
          <a:off x="10475595" y="8687415"/>
          <a:ext cx="1270" cy="1270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58</xdr:row>
      <xdr:rowOff>17842</xdr:rowOff>
    </xdr:from>
    <xdr:ext cx="534377" cy="259045"/>
    <xdr:sp macro="" textlink="">
      <xdr:nvSpPr>
        <xdr:cNvPr id="342" name="普通建設事業費最小値テキスト">
          <a:extLst>
            <a:ext uri="{FF2B5EF4-FFF2-40B4-BE49-F238E27FC236}">
              <a16:creationId xmlns:a16="http://schemas.microsoft.com/office/drawing/2014/main" id="{00000000-0008-0000-0600-000056010000}"/>
            </a:ext>
          </a:extLst>
        </xdr:cNvPr>
        <xdr:cNvSpPr txBox="1"/>
      </xdr:nvSpPr>
      <xdr:spPr>
        <a:xfrm>
          <a:off x="10528300" y="996194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27,490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58</xdr:row>
      <xdr:rowOff>14015</xdr:rowOff>
    </xdr:from>
    <xdr:to>
      <xdr:col>55</xdr:col>
      <xdr:colOff>88900</xdr:colOff>
      <xdr:row>58</xdr:row>
      <xdr:rowOff>14015</xdr:rowOff>
    </xdr:to>
    <xdr:cxnSp macro="">
      <xdr:nvCxnSpPr>
        <xdr:cNvPr id="343" name="直線コネクタ 342">
          <a:extLst>
            <a:ext uri="{FF2B5EF4-FFF2-40B4-BE49-F238E27FC236}">
              <a16:creationId xmlns:a16="http://schemas.microsoft.com/office/drawing/2014/main" id="{00000000-0008-0000-0600-000057010000}"/>
            </a:ext>
          </a:extLst>
        </xdr:cNvPr>
        <xdr:cNvCxnSpPr/>
      </xdr:nvCxnSpPr>
      <xdr:spPr>
        <a:xfrm>
          <a:off x="10388600" y="995811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49</xdr:row>
      <xdr:rowOff>61592</xdr:rowOff>
    </xdr:from>
    <xdr:ext cx="599010" cy="259045"/>
    <xdr:sp macro="" textlink="">
      <xdr:nvSpPr>
        <xdr:cNvPr id="344" name="普通建設事業費最大値テキスト">
          <a:extLst>
            <a:ext uri="{FF2B5EF4-FFF2-40B4-BE49-F238E27FC236}">
              <a16:creationId xmlns:a16="http://schemas.microsoft.com/office/drawing/2014/main" id="{00000000-0008-0000-0600-000058010000}"/>
            </a:ext>
          </a:extLst>
        </xdr:cNvPr>
        <xdr:cNvSpPr txBox="1"/>
      </xdr:nvSpPr>
      <xdr:spPr>
        <a:xfrm>
          <a:off x="10528300" y="846264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305,421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50</xdr:row>
      <xdr:rowOff>114915</xdr:rowOff>
    </xdr:from>
    <xdr:to>
      <xdr:col>55</xdr:col>
      <xdr:colOff>88900</xdr:colOff>
      <xdr:row>50</xdr:row>
      <xdr:rowOff>114915</xdr:rowOff>
    </xdr:to>
    <xdr:cxnSp macro="">
      <xdr:nvCxnSpPr>
        <xdr:cNvPr id="345" name="直線コネクタ 344">
          <a:extLst>
            <a:ext uri="{FF2B5EF4-FFF2-40B4-BE49-F238E27FC236}">
              <a16:creationId xmlns:a16="http://schemas.microsoft.com/office/drawing/2014/main" id="{00000000-0008-0000-0600-000059010000}"/>
            </a:ext>
          </a:extLst>
        </xdr:cNvPr>
        <xdr:cNvCxnSpPr/>
      </xdr:nvCxnSpPr>
      <xdr:spPr>
        <a:xfrm>
          <a:off x="10388600" y="868741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56</xdr:row>
      <xdr:rowOff>138763</xdr:rowOff>
    </xdr:from>
    <xdr:to>
      <xdr:col>55</xdr:col>
      <xdr:colOff>0</xdr:colOff>
      <xdr:row>57</xdr:row>
      <xdr:rowOff>62840</xdr:rowOff>
    </xdr:to>
    <xdr:cxnSp macro="">
      <xdr:nvCxnSpPr>
        <xdr:cNvPr id="346" name="直線コネクタ 345">
          <a:extLst>
            <a:ext uri="{FF2B5EF4-FFF2-40B4-BE49-F238E27FC236}">
              <a16:creationId xmlns:a16="http://schemas.microsoft.com/office/drawing/2014/main" id="{00000000-0008-0000-0600-00005A010000}"/>
            </a:ext>
          </a:extLst>
        </xdr:cNvPr>
        <xdr:cNvCxnSpPr/>
      </xdr:nvCxnSpPr>
      <xdr:spPr>
        <a:xfrm>
          <a:off x="9639300" y="9739963"/>
          <a:ext cx="838200" cy="9552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55</xdr:row>
      <xdr:rowOff>164634</xdr:rowOff>
    </xdr:from>
    <xdr:ext cx="534377" cy="259045"/>
    <xdr:sp macro="" textlink="">
      <xdr:nvSpPr>
        <xdr:cNvPr id="347" name="普通建設事業費平均値テキスト">
          <a:extLst>
            <a:ext uri="{FF2B5EF4-FFF2-40B4-BE49-F238E27FC236}">
              <a16:creationId xmlns:a16="http://schemas.microsoft.com/office/drawing/2014/main" id="{00000000-0008-0000-0600-00005B010000}"/>
            </a:ext>
          </a:extLst>
        </xdr:cNvPr>
        <xdr:cNvSpPr txBox="1"/>
      </xdr:nvSpPr>
      <xdr:spPr>
        <a:xfrm>
          <a:off x="10528300" y="9594384"/>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63,439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56</xdr:row>
      <xdr:rowOff>141757</xdr:rowOff>
    </xdr:from>
    <xdr:to>
      <xdr:col>55</xdr:col>
      <xdr:colOff>50800</xdr:colOff>
      <xdr:row>57</xdr:row>
      <xdr:rowOff>71907</xdr:rowOff>
    </xdr:to>
    <xdr:sp macro="" textlink="">
      <xdr:nvSpPr>
        <xdr:cNvPr id="348" name="フローチャート: 判断 347">
          <a:extLst>
            <a:ext uri="{FF2B5EF4-FFF2-40B4-BE49-F238E27FC236}">
              <a16:creationId xmlns:a16="http://schemas.microsoft.com/office/drawing/2014/main" id="{00000000-0008-0000-0600-00005C010000}"/>
            </a:ext>
          </a:extLst>
        </xdr:cNvPr>
        <xdr:cNvSpPr/>
      </xdr:nvSpPr>
      <xdr:spPr>
        <a:xfrm>
          <a:off x="10426700" y="974295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56</xdr:row>
      <xdr:rowOff>138763</xdr:rowOff>
    </xdr:from>
    <xdr:to>
      <xdr:col>50</xdr:col>
      <xdr:colOff>114300</xdr:colOff>
      <xdr:row>57</xdr:row>
      <xdr:rowOff>31106</xdr:rowOff>
    </xdr:to>
    <xdr:cxnSp macro="">
      <xdr:nvCxnSpPr>
        <xdr:cNvPr id="349" name="直線コネクタ 348">
          <a:extLst>
            <a:ext uri="{FF2B5EF4-FFF2-40B4-BE49-F238E27FC236}">
              <a16:creationId xmlns:a16="http://schemas.microsoft.com/office/drawing/2014/main" id="{00000000-0008-0000-0600-00005D010000}"/>
            </a:ext>
          </a:extLst>
        </xdr:cNvPr>
        <xdr:cNvCxnSpPr/>
      </xdr:nvCxnSpPr>
      <xdr:spPr>
        <a:xfrm flipV="1">
          <a:off x="8750300" y="9739963"/>
          <a:ext cx="889000" cy="6379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57</xdr:row>
      <xdr:rowOff>33282</xdr:rowOff>
    </xdr:from>
    <xdr:to>
      <xdr:col>50</xdr:col>
      <xdr:colOff>165100</xdr:colOff>
      <xdr:row>57</xdr:row>
      <xdr:rowOff>134882</xdr:rowOff>
    </xdr:to>
    <xdr:sp macro="" textlink="">
      <xdr:nvSpPr>
        <xdr:cNvPr id="350" name="フローチャート: 判断 349">
          <a:extLst>
            <a:ext uri="{FF2B5EF4-FFF2-40B4-BE49-F238E27FC236}">
              <a16:creationId xmlns:a16="http://schemas.microsoft.com/office/drawing/2014/main" id="{00000000-0008-0000-0600-00005E010000}"/>
            </a:ext>
          </a:extLst>
        </xdr:cNvPr>
        <xdr:cNvSpPr/>
      </xdr:nvSpPr>
      <xdr:spPr>
        <a:xfrm>
          <a:off x="9588500" y="980593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57</xdr:row>
      <xdr:rowOff>126009</xdr:rowOff>
    </xdr:from>
    <xdr:ext cx="534377" cy="259045"/>
    <xdr:sp macro="" textlink="">
      <xdr:nvSpPr>
        <xdr:cNvPr id="351" name="テキスト ボックス 350">
          <a:extLst>
            <a:ext uri="{FF2B5EF4-FFF2-40B4-BE49-F238E27FC236}">
              <a16:creationId xmlns:a16="http://schemas.microsoft.com/office/drawing/2014/main" id="{00000000-0008-0000-0600-00005F010000}"/>
            </a:ext>
          </a:extLst>
        </xdr:cNvPr>
        <xdr:cNvSpPr txBox="1"/>
      </xdr:nvSpPr>
      <xdr:spPr>
        <a:xfrm>
          <a:off x="9372111" y="989865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49,665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56</xdr:row>
      <xdr:rowOff>62543</xdr:rowOff>
    </xdr:from>
    <xdr:to>
      <xdr:col>45</xdr:col>
      <xdr:colOff>177800</xdr:colOff>
      <xdr:row>57</xdr:row>
      <xdr:rowOff>31106</xdr:rowOff>
    </xdr:to>
    <xdr:cxnSp macro="">
      <xdr:nvCxnSpPr>
        <xdr:cNvPr id="352" name="直線コネクタ 351">
          <a:extLst>
            <a:ext uri="{FF2B5EF4-FFF2-40B4-BE49-F238E27FC236}">
              <a16:creationId xmlns:a16="http://schemas.microsoft.com/office/drawing/2014/main" id="{00000000-0008-0000-0600-000060010000}"/>
            </a:ext>
          </a:extLst>
        </xdr:cNvPr>
        <xdr:cNvCxnSpPr/>
      </xdr:nvCxnSpPr>
      <xdr:spPr>
        <a:xfrm>
          <a:off x="7861300" y="9663743"/>
          <a:ext cx="889000" cy="14001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57</xdr:row>
      <xdr:rowOff>24074</xdr:rowOff>
    </xdr:from>
    <xdr:to>
      <xdr:col>46</xdr:col>
      <xdr:colOff>38100</xdr:colOff>
      <xdr:row>57</xdr:row>
      <xdr:rowOff>125674</xdr:rowOff>
    </xdr:to>
    <xdr:sp macro="" textlink="">
      <xdr:nvSpPr>
        <xdr:cNvPr id="353" name="フローチャート: 判断 352">
          <a:extLst>
            <a:ext uri="{FF2B5EF4-FFF2-40B4-BE49-F238E27FC236}">
              <a16:creationId xmlns:a16="http://schemas.microsoft.com/office/drawing/2014/main" id="{00000000-0008-0000-0600-000061010000}"/>
            </a:ext>
          </a:extLst>
        </xdr:cNvPr>
        <xdr:cNvSpPr/>
      </xdr:nvSpPr>
      <xdr:spPr>
        <a:xfrm>
          <a:off x="8699500" y="979672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57</xdr:row>
      <xdr:rowOff>116801</xdr:rowOff>
    </xdr:from>
    <xdr:ext cx="534377" cy="259045"/>
    <xdr:sp macro="" textlink="">
      <xdr:nvSpPr>
        <xdr:cNvPr id="354" name="テキスト ボックス 353">
          <a:extLst>
            <a:ext uri="{FF2B5EF4-FFF2-40B4-BE49-F238E27FC236}">
              <a16:creationId xmlns:a16="http://schemas.microsoft.com/office/drawing/2014/main" id="{00000000-0008-0000-0600-000062010000}"/>
            </a:ext>
          </a:extLst>
        </xdr:cNvPr>
        <xdr:cNvSpPr txBox="1"/>
      </xdr:nvSpPr>
      <xdr:spPr>
        <a:xfrm>
          <a:off x="8483111" y="988945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51,679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56</xdr:row>
      <xdr:rowOff>1827</xdr:rowOff>
    </xdr:from>
    <xdr:to>
      <xdr:col>41</xdr:col>
      <xdr:colOff>50800</xdr:colOff>
      <xdr:row>56</xdr:row>
      <xdr:rowOff>62543</xdr:rowOff>
    </xdr:to>
    <xdr:cxnSp macro="">
      <xdr:nvCxnSpPr>
        <xdr:cNvPr id="355" name="直線コネクタ 354">
          <a:extLst>
            <a:ext uri="{FF2B5EF4-FFF2-40B4-BE49-F238E27FC236}">
              <a16:creationId xmlns:a16="http://schemas.microsoft.com/office/drawing/2014/main" id="{00000000-0008-0000-0600-000063010000}"/>
            </a:ext>
          </a:extLst>
        </xdr:cNvPr>
        <xdr:cNvCxnSpPr/>
      </xdr:nvCxnSpPr>
      <xdr:spPr>
        <a:xfrm>
          <a:off x="6972300" y="9603027"/>
          <a:ext cx="889000" cy="6071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57</xdr:row>
      <xdr:rowOff>29624</xdr:rowOff>
    </xdr:from>
    <xdr:to>
      <xdr:col>41</xdr:col>
      <xdr:colOff>101600</xdr:colOff>
      <xdr:row>57</xdr:row>
      <xdr:rowOff>131224</xdr:rowOff>
    </xdr:to>
    <xdr:sp macro="" textlink="">
      <xdr:nvSpPr>
        <xdr:cNvPr id="356" name="フローチャート: 判断 355">
          <a:extLst>
            <a:ext uri="{FF2B5EF4-FFF2-40B4-BE49-F238E27FC236}">
              <a16:creationId xmlns:a16="http://schemas.microsoft.com/office/drawing/2014/main" id="{00000000-0008-0000-0600-000064010000}"/>
            </a:ext>
          </a:extLst>
        </xdr:cNvPr>
        <xdr:cNvSpPr/>
      </xdr:nvSpPr>
      <xdr:spPr>
        <a:xfrm>
          <a:off x="7810500" y="980227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57</xdr:row>
      <xdr:rowOff>122351</xdr:rowOff>
    </xdr:from>
    <xdr:ext cx="534377" cy="259045"/>
    <xdr:sp macro="" textlink="">
      <xdr:nvSpPr>
        <xdr:cNvPr id="357" name="テキスト ボックス 356">
          <a:extLst>
            <a:ext uri="{FF2B5EF4-FFF2-40B4-BE49-F238E27FC236}">
              <a16:creationId xmlns:a16="http://schemas.microsoft.com/office/drawing/2014/main" id="{00000000-0008-0000-0600-000065010000}"/>
            </a:ext>
          </a:extLst>
        </xdr:cNvPr>
        <xdr:cNvSpPr txBox="1"/>
      </xdr:nvSpPr>
      <xdr:spPr>
        <a:xfrm>
          <a:off x="7594111" y="989500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50,465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57</xdr:row>
      <xdr:rowOff>24064</xdr:rowOff>
    </xdr:from>
    <xdr:to>
      <xdr:col>36</xdr:col>
      <xdr:colOff>165100</xdr:colOff>
      <xdr:row>57</xdr:row>
      <xdr:rowOff>125664</xdr:rowOff>
    </xdr:to>
    <xdr:sp macro="" textlink="">
      <xdr:nvSpPr>
        <xdr:cNvPr id="358" name="フローチャート: 判断 357">
          <a:extLst>
            <a:ext uri="{FF2B5EF4-FFF2-40B4-BE49-F238E27FC236}">
              <a16:creationId xmlns:a16="http://schemas.microsoft.com/office/drawing/2014/main" id="{00000000-0008-0000-0600-000066010000}"/>
            </a:ext>
          </a:extLst>
        </xdr:cNvPr>
        <xdr:cNvSpPr/>
      </xdr:nvSpPr>
      <xdr:spPr>
        <a:xfrm>
          <a:off x="6921500" y="979671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57</xdr:row>
      <xdr:rowOff>116791</xdr:rowOff>
    </xdr:from>
    <xdr:ext cx="534377" cy="259045"/>
    <xdr:sp macro="" textlink="">
      <xdr:nvSpPr>
        <xdr:cNvPr id="359" name="テキスト ボックス 358">
          <a:extLst>
            <a:ext uri="{FF2B5EF4-FFF2-40B4-BE49-F238E27FC236}">
              <a16:creationId xmlns:a16="http://schemas.microsoft.com/office/drawing/2014/main" id="{00000000-0008-0000-0600-000067010000}"/>
            </a:ext>
          </a:extLst>
        </xdr:cNvPr>
        <xdr:cNvSpPr txBox="1"/>
      </xdr:nvSpPr>
      <xdr:spPr>
        <a:xfrm>
          <a:off x="6705111" y="988944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51,681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61</xdr:row>
      <xdr:rowOff>80027</xdr:rowOff>
    </xdr:from>
    <xdr:ext cx="762000" cy="259045"/>
    <xdr:sp macro="" textlink="">
      <xdr:nvSpPr>
        <xdr:cNvPr id="360" name="テキスト ボックス 359">
          <a:extLst>
            <a:ext uri="{FF2B5EF4-FFF2-40B4-BE49-F238E27FC236}">
              <a16:creationId xmlns:a16="http://schemas.microsoft.com/office/drawing/2014/main" id="{00000000-0008-0000-0600-000068010000}"/>
            </a:ext>
          </a:extLst>
        </xdr:cNvPr>
        <xdr:cNvSpPr txBox="1"/>
      </xdr:nvSpPr>
      <xdr:spPr>
        <a:xfrm>
          <a:off x="10287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61</xdr:row>
      <xdr:rowOff>80027</xdr:rowOff>
    </xdr:from>
    <xdr:ext cx="762000" cy="259045"/>
    <xdr:sp macro="" textlink="">
      <xdr:nvSpPr>
        <xdr:cNvPr id="361" name="テキスト ボックス 360">
          <a:extLst>
            <a:ext uri="{FF2B5EF4-FFF2-40B4-BE49-F238E27FC236}">
              <a16:creationId xmlns:a16="http://schemas.microsoft.com/office/drawing/2014/main" id="{00000000-0008-0000-0600-000069010000}"/>
            </a:ext>
          </a:extLst>
        </xdr:cNvPr>
        <xdr:cNvSpPr txBox="1"/>
      </xdr:nvSpPr>
      <xdr:spPr>
        <a:xfrm>
          <a:off x="9448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61</xdr:row>
      <xdr:rowOff>80027</xdr:rowOff>
    </xdr:from>
    <xdr:ext cx="762000" cy="259045"/>
    <xdr:sp macro="" textlink="">
      <xdr:nvSpPr>
        <xdr:cNvPr id="362" name="テキスト ボックス 361">
          <a:extLst>
            <a:ext uri="{FF2B5EF4-FFF2-40B4-BE49-F238E27FC236}">
              <a16:creationId xmlns:a16="http://schemas.microsoft.com/office/drawing/2014/main" id="{00000000-0008-0000-0600-00006A010000}"/>
            </a:ext>
          </a:extLst>
        </xdr:cNvPr>
        <xdr:cNvSpPr txBox="1"/>
      </xdr:nvSpPr>
      <xdr:spPr>
        <a:xfrm>
          <a:off x="8559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61</xdr:row>
      <xdr:rowOff>80027</xdr:rowOff>
    </xdr:from>
    <xdr:ext cx="762000" cy="259045"/>
    <xdr:sp macro="" textlink="">
      <xdr:nvSpPr>
        <xdr:cNvPr id="363" name="テキスト ボックス 362">
          <a:extLst>
            <a:ext uri="{FF2B5EF4-FFF2-40B4-BE49-F238E27FC236}">
              <a16:creationId xmlns:a16="http://schemas.microsoft.com/office/drawing/2014/main" id="{00000000-0008-0000-0600-00006B010000}"/>
            </a:ext>
          </a:extLst>
        </xdr:cNvPr>
        <xdr:cNvSpPr txBox="1"/>
      </xdr:nvSpPr>
      <xdr:spPr>
        <a:xfrm>
          <a:off x="7670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61</xdr:row>
      <xdr:rowOff>80027</xdr:rowOff>
    </xdr:from>
    <xdr:ext cx="762000" cy="259045"/>
    <xdr:sp macro="" textlink="">
      <xdr:nvSpPr>
        <xdr:cNvPr id="364" name="テキスト ボックス 363">
          <a:extLst>
            <a:ext uri="{FF2B5EF4-FFF2-40B4-BE49-F238E27FC236}">
              <a16:creationId xmlns:a16="http://schemas.microsoft.com/office/drawing/2014/main" id="{00000000-0008-0000-0600-00006C010000}"/>
            </a:ext>
          </a:extLst>
        </xdr:cNvPr>
        <xdr:cNvSpPr txBox="1"/>
      </xdr:nvSpPr>
      <xdr:spPr>
        <a:xfrm>
          <a:off x="6781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57</xdr:row>
      <xdr:rowOff>12040</xdr:rowOff>
    </xdr:from>
    <xdr:to>
      <xdr:col>55</xdr:col>
      <xdr:colOff>50800</xdr:colOff>
      <xdr:row>57</xdr:row>
      <xdr:rowOff>113640</xdr:rowOff>
    </xdr:to>
    <xdr:sp macro="" textlink="">
      <xdr:nvSpPr>
        <xdr:cNvPr id="365" name="楕円 364">
          <a:extLst>
            <a:ext uri="{FF2B5EF4-FFF2-40B4-BE49-F238E27FC236}">
              <a16:creationId xmlns:a16="http://schemas.microsoft.com/office/drawing/2014/main" id="{00000000-0008-0000-0600-00006D010000}"/>
            </a:ext>
          </a:extLst>
        </xdr:cNvPr>
        <xdr:cNvSpPr/>
      </xdr:nvSpPr>
      <xdr:spPr>
        <a:xfrm>
          <a:off x="10426700" y="978469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56</xdr:row>
      <xdr:rowOff>120184</xdr:rowOff>
    </xdr:from>
    <xdr:ext cx="534377" cy="259045"/>
    <xdr:sp macro="" textlink="">
      <xdr:nvSpPr>
        <xdr:cNvPr id="366" name="普通建設事業費該当値テキスト">
          <a:extLst>
            <a:ext uri="{FF2B5EF4-FFF2-40B4-BE49-F238E27FC236}">
              <a16:creationId xmlns:a16="http://schemas.microsoft.com/office/drawing/2014/main" id="{00000000-0008-0000-0600-00006E010000}"/>
            </a:ext>
          </a:extLst>
        </xdr:cNvPr>
        <xdr:cNvSpPr txBox="1"/>
      </xdr:nvSpPr>
      <xdr:spPr>
        <a:xfrm>
          <a:off x="10528300" y="972138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54,311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56</xdr:row>
      <xdr:rowOff>87963</xdr:rowOff>
    </xdr:from>
    <xdr:to>
      <xdr:col>50</xdr:col>
      <xdr:colOff>165100</xdr:colOff>
      <xdr:row>57</xdr:row>
      <xdr:rowOff>18113</xdr:rowOff>
    </xdr:to>
    <xdr:sp macro="" textlink="">
      <xdr:nvSpPr>
        <xdr:cNvPr id="367" name="楕円 366">
          <a:extLst>
            <a:ext uri="{FF2B5EF4-FFF2-40B4-BE49-F238E27FC236}">
              <a16:creationId xmlns:a16="http://schemas.microsoft.com/office/drawing/2014/main" id="{00000000-0008-0000-0600-00006F010000}"/>
            </a:ext>
          </a:extLst>
        </xdr:cNvPr>
        <xdr:cNvSpPr/>
      </xdr:nvSpPr>
      <xdr:spPr>
        <a:xfrm>
          <a:off x="9588500" y="968916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55</xdr:row>
      <xdr:rowOff>34640</xdr:rowOff>
    </xdr:from>
    <xdr:ext cx="534377" cy="259045"/>
    <xdr:sp macro="" textlink="">
      <xdr:nvSpPr>
        <xdr:cNvPr id="368" name="テキスト ボックス 367">
          <a:extLst>
            <a:ext uri="{FF2B5EF4-FFF2-40B4-BE49-F238E27FC236}">
              <a16:creationId xmlns:a16="http://schemas.microsoft.com/office/drawing/2014/main" id="{00000000-0008-0000-0600-000070010000}"/>
            </a:ext>
          </a:extLst>
        </xdr:cNvPr>
        <xdr:cNvSpPr txBox="1"/>
      </xdr:nvSpPr>
      <xdr:spPr>
        <a:xfrm>
          <a:off x="9372111" y="946439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75,205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56</xdr:row>
      <xdr:rowOff>151756</xdr:rowOff>
    </xdr:from>
    <xdr:to>
      <xdr:col>46</xdr:col>
      <xdr:colOff>38100</xdr:colOff>
      <xdr:row>57</xdr:row>
      <xdr:rowOff>81906</xdr:rowOff>
    </xdr:to>
    <xdr:sp macro="" textlink="">
      <xdr:nvSpPr>
        <xdr:cNvPr id="369" name="楕円 368">
          <a:extLst>
            <a:ext uri="{FF2B5EF4-FFF2-40B4-BE49-F238E27FC236}">
              <a16:creationId xmlns:a16="http://schemas.microsoft.com/office/drawing/2014/main" id="{00000000-0008-0000-0600-000071010000}"/>
            </a:ext>
          </a:extLst>
        </xdr:cNvPr>
        <xdr:cNvSpPr/>
      </xdr:nvSpPr>
      <xdr:spPr>
        <a:xfrm>
          <a:off x="8699500" y="975295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55</xdr:row>
      <xdr:rowOff>98433</xdr:rowOff>
    </xdr:from>
    <xdr:ext cx="534377" cy="259045"/>
    <xdr:sp macro="" textlink="">
      <xdr:nvSpPr>
        <xdr:cNvPr id="370" name="テキスト ボックス 369">
          <a:extLst>
            <a:ext uri="{FF2B5EF4-FFF2-40B4-BE49-F238E27FC236}">
              <a16:creationId xmlns:a16="http://schemas.microsoft.com/office/drawing/2014/main" id="{00000000-0008-0000-0600-000072010000}"/>
            </a:ext>
          </a:extLst>
        </xdr:cNvPr>
        <xdr:cNvSpPr txBox="1"/>
      </xdr:nvSpPr>
      <xdr:spPr>
        <a:xfrm>
          <a:off x="8483111" y="952818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61,252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56</xdr:row>
      <xdr:rowOff>11743</xdr:rowOff>
    </xdr:from>
    <xdr:to>
      <xdr:col>41</xdr:col>
      <xdr:colOff>101600</xdr:colOff>
      <xdr:row>56</xdr:row>
      <xdr:rowOff>113343</xdr:rowOff>
    </xdr:to>
    <xdr:sp macro="" textlink="">
      <xdr:nvSpPr>
        <xdr:cNvPr id="371" name="楕円 370">
          <a:extLst>
            <a:ext uri="{FF2B5EF4-FFF2-40B4-BE49-F238E27FC236}">
              <a16:creationId xmlns:a16="http://schemas.microsoft.com/office/drawing/2014/main" id="{00000000-0008-0000-0600-000073010000}"/>
            </a:ext>
          </a:extLst>
        </xdr:cNvPr>
        <xdr:cNvSpPr/>
      </xdr:nvSpPr>
      <xdr:spPr>
        <a:xfrm>
          <a:off x="7810500" y="961294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54</xdr:row>
      <xdr:rowOff>129870</xdr:rowOff>
    </xdr:from>
    <xdr:ext cx="534377" cy="259045"/>
    <xdr:sp macro="" textlink="">
      <xdr:nvSpPr>
        <xdr:cNvPr id="372" name="テキスト ボックス 371">
          <a:extLst>
            <a:ext uri="{FF2B5EF4-FFF2-40B4-BE49-F238E27FC236}">
              <a16:creationId xmlns:a16="http://schemas.microsoft.com/office/drawing/2014/main" id="{00000000-0008-0000-0600-000074010000}"/>
            </a:ext>
          </a:extLst>
        </xdr:cNvPr>
        <xdr:cNvSpPr txBox="1"/>
      </xdr:nvSpPr>
      <xdr:spPr>
        <a:xfrm>
          <a:off x="7594111" y="938817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91,876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55</xdr:row>
      <xdr:rowOff>122477</xdr:rowOff>
    </xdr:from>
    <xdr:to>
      <xdr:col>36</xdr:col>
      <xdr:colOff>165100</xdr:colOff>
      <xdr:row>56</xdr:row>
      <xdr:rowOff>52627</xdr:rowOff>
    </xdr:to>
    <xdr:sp macro="" textlink="">
      <xdr:nvSpPr>
        <xdr:cNvPr id="373" name="楕円 372">
          <a:extLst>
            <a:ext uri="{FF2B5EF4-FFF2-40B4-BE49-F238E27FC236}">
              <a16:creationId xmlns:a16="http://schemas.microsoft.com/office/drawing/2014/main" id="{00000000-0008-0000-0600-000075010000}"/>
            </a:ext>
          </a:extLst>
        </xdr:cNvPr>
        <xdr:cNvSpPr/>
      </xdr:nvSpPr>
      <xdr:spPr>
        <a:xfrm>
          <a:off x="6921500" y="955222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5295</xdr:colOff>
      <xdr:row>54</xdr:row>
      <xdr:rowOff>69154</xdr:rowOff>
    </xdr:from>
    <xdr:ext cx="599010" cy="259045"/>
    <xdr:sp macro="" textlink="">
      <xdr:nvSpPr>
        <xdr:cNvPr id="374" name="テキスト ボックス 373">
          <a:extLst>
            <a:ext uri="{FF2B5EF4-FFF2-40B4-BE49-F238E27FC236}">
              <a16:creationId xmlns:a16="http://schemas.microsoft.com/office/drawing/2014/main" id="{00000000-0008-0000-0600-000076010000}"/>
            </a:ext>
          </a:extLst>
        </xdr:cNvPr>
        <xdr:cNvSpPr txBox="1"/>
      </xdr:nvSpPr>
      <xdr:spPr>
        <a:xfrm>
          <a:off x="6672795" y="932745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105,156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63</xdr:row>
      <xdr:rowOff>57150</xdr:rowOff>
    </xdr:from>
    <xdr:to>
      <xdr:col>59</xdr:col>
      <xdr:colOff>50800</xdr:colOff>
      <xdr:row>65</xdr:row>
      <xdr:rowOff>31750</xdr:rowOff>
    </xdr:to>
    <xdr:sp macro="" textlink="">
      <xdr:nvSpPr>
        <xdr:cNvPr id="375" name="正方形/長方形 374">
          <a:extLst>
            <a:ext uri="{FF2B5EF4-FFF2-40B4-BE49-F238E27FC236}">
              <a16:creationId xmlns:a16="http://schemas.microsoft.com/office/drawing/2014/main" id="{00000000-0008-0000-0600-000077010000}"/>
            </a:ext>
          </a:extLst>
        </xdr:cNvPr>
        <xdr:cNvSpPr/>
      </xdr:nvSpPr>
      <xdr:spPr>
        <a:xfrm>
          <a:off x="6604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普通建設事業費 （ うち新規整備　）</a:t>
          </a:r>
        </a:p>
      </xdr:txBody>
    </xdr:sp>
    <xdr:clientData/>
  </xdr:twoCellAnchor>
  <xdr:twoCellAnchor>
    <xdr:from>
      <xdr:col>35</xdr:col>
      <xdr:colOff>63500</xdr:colOff>
      <xdr:row>65</xdr:row>
      <xdr:rowOff>57150</xdr:rowOff>
    </xdr:from>
    <xdr:to>
      <xdr:col>43</xdr:col>
      <xdr:colOff>63500</xdr:colOff>
      <xdr:row>66</xdr:row>
      <xdr:rowOff>139700</xdr:rowOff>
    </xdr:to>
    <xdr:sp macro="" textlink="">
      <xdr:nvSpPr>
        <xdr:cNvPr id="376" name="正方形/長方形 375">
          <a:extLst>
            <a:ext uri="{FF2B5EF4-FFF2-40B4-BE49-F238E27FC236}">
              <a16:creationId xmlns:a16="http://schemas.microsoft.com/office/drawing/2014/main" id="{00000000-0008-0000-0600-000078010000}"/>
            </a:ext>
          </a:extLst>
        </xdr:cNvPr>
        <xdr:cNvSpPr/>
      </xdr:nvSpPr>
      <xdr:spPr>
        <a:xfrm>
          <a:off x="6731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66</xdr:row>
      <xdr:rowOff>88900</xdr:rowOff>
    </xdr:from>
    <xdr:to>
      <xdr:col>43</xdr:col>
      <xdr:colOff>63500</xdr:colOff>
      <xdr:row>68</xdr:row>
      <xdr:rowOff>0</xdr:rowOff>
    </xdr:to>
    <xdr:sp macro="" textlink="">
      <xdr:nvSpPr>
        <xdr:cNvPr id="377" name="正方形/長方形 376">
          <a:extLst>
            <a:ext uri="{FF2B5EF4-FFF2-40B4-BE49-F238E27FC236}">
              <a16:creationId xmlns:a16="http://schemas.microsoft.com/office/drawing/2014/main" id="{00000000-0008-0000-0600-000079010000}"/>
            </a:ext>
          </a:extLst>
        </xdr:cNvPr>
        <xdr:cNvSpPr/>
      </xdr:nvSpPr>
      <xdr:spPr>
        <a:xfrm>
          <a:off x="6731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18/23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65</xdr:row>
      <xdr:rowOff>57150</xdr:rowOff>
    </xdr:from>
    <xdr:to>
      <xdr:col>48</xdr:col>
      <xdr:colOff>127000</xdr:colOff>
      <xdr:row>66</xdr:row>
      <xdr:rowOff>139700</xdr:rowOff>
    </xdr:to>
    <xdr:sp macro="" textlink="">
      <xdr:nvSpPr>
        <xdr:cNvPr id="378" name="正方形/長方形 377">
          <a:extLst>
            <a:ext uri="{FF2B5EF4-FFF2-40B4-BE49-F238E27FC236}">
              <a16:creationId xmlns:a16="http://schemas.microsoft.com/office/drawing/2014/main" id="{00000000-0008-0000-0600-00007A010000}"/>
            </a:ext>
          </a:extLst>
        </xdr:cNvPr>
        <xdr:cNvSpPr/>
      </xdr:nvSpPr>
      <xdr:spPr>
        <a:xfrm>
          <a:off x="7747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66</xdr:row>
      <xdr:rowOff>88900</xdr:rowOff>
    </xdr:from>
    <xdr:to>
      <xdr:col>48</xdr:col>
      <xdr:colOff>127000</xdr:colOff>
      <xdr:row>68</xdr:row>
      <xdr:rowOff>0</xdr:rowOff>
    </xdr:to>
    <xdr:sp macro="" textlink="">
      <xdr:nvSpPr>
        <xdr:cNvPr id="379" name="正方形/長方形 378">
          <a:extLst>
            <a:ext uri="{FF2B5EF4-FFF2-40B4-BE49-F238E27FC236}">
              <a16:creationId xmlns:a16="http://schemas.microsoft.com/office/drawing/2014/main" id="{00000000-0008-0000-0600-00007B010000}"/>
            </a:ext>
          </a:extLst>
        </xdr:cNvPr>
        <xdr:cNvSpPr/>
      </xdr:nvSpPr>
      <xdr:spPr>
        <a:xfrm>
          <a:off x="7747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14,217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65</xdr:row>
      <xdr:rowOff>57150</xdr:rowOff>
    </xdr:from>
    <xdr:to>
      <xdr:col>54</xdr:col>
      <xdr:colOff>127000</xdr:colOff>
      <xdr:row>66</xdr:row>
      <xdr:rowOff>139700</xdr:rowOff>
    </xdr:to>
    <xdr:sp macro="" textlink="">
      <xdr:nvSpPr>
        <xdr:cNvPr id="380" name="正方形/長方形 379">
          <a:extLst>
            <a:ext uri="{FF2B5EF4-FFF2-40B4-BE49-F238E27FC236}">
              <a16:creationId xmlns:a16="http://schemas.microsoft.com/office/drawing/2014/main" id="{00000000-0008-0000-0600-00007C010000}"/>
            </a:ext>
          </a:extLst>
        </xdr:cNvPr>
        <xdr:cNvSpPr/>
      </xdr:nvSpPr>
      <xdr:spPr>
        <a:xfrm>
          <a:off x="8890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46</xdr:col>
      <xdr:colOff>127000</xdr:colOff>
      <xdr:row>66</xdr:row>
      <xdr:rowOff>88900</xdr:rowOff>
    </xdr:from>
    <xdr:to>
      <xdr:col>54</xdr:col>
      <xdr:colOff>127000</xdr:colOff>
      <xdr:row>68</xdr:row>
      <xdr:rowOff>0</xdr:rowOff>
    </xdr:to>
    <xdr:sp macro="" textlink="">
      <xdr:nvSpPr>
        <xdr:cNvPr id="381" name="正方形/長方形 380">
          <a:extLst>
            <a:ext uri="{FF2B5EF4-FFF2-40B4-BE49-F238E27FC236}">
              <a16:creationId xmlns:a16="http://schemas.microsoft.com/office/drawing/2014/main" id="{00000000-0008-0000-0600-00007D010000}"/>
            </a:ext>
          </a:extLst>
        </xdr:cNvPr>
        <xdr:cNvSpPr/>
      </xdr:nvSpPr>
      <xdr:spPr>
        <a:xfrm>
          <a:off x="8890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9,931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68</xdr:row>
      <xdr:rowOff>25400</xdr:rowOff>
    </xdr:from>
    <xdr:to>
      <xdr:col>59</xdr:col>
      <xdr:colOff>50800</xdr:colOff>
      <xdr:row>81</xdr:row>
      <xdr:rowOff>82550</xdr:rowOff>
    </xdr:to>
    <xdr:sp macro="" textlink="">
      <xdr:nvSpPr>
        <xdr:cNvPr id="382" name="正方形/長方形 381">
          <a:extLst>
            <a:ext uri="{FF2B5EF4-FFF2-40B4-BE49-F238E27FC236}">
              <a16:creationId xmlns:a16="http://schemas.microsoft.com/office/drawing/2014/main" id="{00000000-0008-0000-0600-00007E010000}"/>
            </a:ext>
          </a:extLst>
        </xdr:cNvPr>
        <xdr:cNvSpPr/>
      </xdr:nvSpPr>
      <xdr:spPr>
        <a:xfrm>
          <a:off x="6604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67</xdr:row>
      <xdr:rowOff>6350</xdr:rowOff>
    </xdr:from>
    <xdr:ext cx="349839" cy="225703"/>
    <xdr:sp macro="" textlink="">
      <xdr:nvSpPr>
        <xdr:cNvPr id="383" name="テキスト ボックス 382">
          <a:extLst>
            <a:ext uri="{FF2B5EF4-FFF2-40B4-BE49-F238E27FC236}">
              <a16:creationId xmlns:a16="http://schemas.microsoft.com/office/drawing/2014/main" id="{00000000-0008-0000-0600-00007F010000}"/>
            </a:ext>
          </a:extLst>
        </xdr:cNvPr>
        <xdr:cNvSpPr txBox="1"/>
      </xdr:nvSpPr>
      <xdr:spPr>
        <a:xfrm>
          <a:off x="6565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81</xdr:row>
      <xdr:rowOff>82550</xdr:rowOff>
    </xdr:from>
    <xdr:to>
      <xdr:col>59</xdr:col>
      <xdr:colOff>50800</xdr:colOff>
      <xdr:row>81</xdr:row>
      <xdr:rowOff>82550</xdr:rowOff>
    </xdr:to>
    <xdr:cxnSp macro="">
      <xdr:nvCxnSpPr>
        <xdr:cNvPr id="384" name="直線コネクタ 383">
          <a:extLst>
            <a:ext uri="{FF2B5EF4-FFF2-40B4-BE49-F238E27FC236}">
              <a16:creationId xmlns:a16="http://schemas.microsoft.com/office/drawing/2014/main" id="{00000000-0008-0000-0600-000080010000}"/>
            </a:ext>
          </a:extLst>
        </xdr:cNvPr>
        <xdr:cNvCxnSpPr/>
      </xdr:nvCxnSpPr>
      <xdr:spPr>
        <a:xfrm>
          <a:off x="6604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79</xdr:row>
      <xdr:rowOff>44450</xdr:rowOff>
    </xdr:from>
    <xdr:to>
      <xdr:col>59</xdr:col>
      <xdr:colOff>50800</xdr:colOff>
      <xdr:row>79</xdr:row>
      <xdr:rowOff>44450</xdr:rowOff>
    </xdr:to>
    <xdr:cxnSp macro="">
      <xdr:nvCxnSpPr>
        <xdr:cNvPr id="385" name="直線コネクタ 384">
          <a:extLst>
            <a:ext uri="{FF2B5EF4-FFF2-40B4-BE49-F238E27FC236}">
              <a16:creationId xmlns:a16="http://schemas.microsoft.com/office/drawing/2014/main" id="{00000000-0008-0000-0600-000081010000}"/>
            </a:ext>
          </a:extLst>
        </xdr:cNvPr>
        <xdr:cNvCxnSpPr/>
      </xdr:nvCxnSpPr>
      <xdr:spPr>
        <a:xfrm>
          <a:off x="6604000" y="1358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78</xdr:row>
      <xdr:rowOff>73677</xdr:rowOff>
    </xdr:from>
    <xdr:ext cx="248786" cy="259045"/>
    <xdr:sp macro="" textlink="">
      <xdr:nvSpPr>
        <xdr:cNvPr id="386" name="テキスト ボックス 385">
          <a:extLst>
            <a:ext uri="{FF2B5EF4-FFF2-40B4-BE49-F238E27FC236}">
              <a16:creationId xmlns:a16="http://schemas.microsoft.com/office/drawing/2014/main" id="{00000000-0008-0000-0600-000082010000}"/>
            </a:ext>
          </a:extLst>
        </xdr:cNvPr>
        <xdr:cNvSpPr txBox="1"/>
      </xdr:nvSpPr>
      <xdr:spPr>
        <a:xfrm>
          <a:off x="6355214" y="13446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77</xdr:row>
      <xdr:rowOff>6350</xdr:rowOff>
    </xdr:from>
    <xdr:to>
      <xdr:col>59</xdr:col>
      <xdr:colOff>50800</xdr:colOff>
      <xdr:row>77</xdr:row>
      <xdr:rowOff>6350</xdr:rowOff>
    </xdr:to>
    <xdr:cxnSp macro="">
      <xdr:nvCxnSpPr>
        <xdr:cNvPr id="387" name="直線コネクタ 386">
          <a:extLst>
            <a:ext uri="{FF2B5EF4-FFF2-40B4-BE49-F238E27FC236}">
              <a16:creationId xmlns:a16="http://schemas.microsoft.com/office/drawing/2014/main" id="{00000000-0008-0000-0600-000083010000}"/>
            </a:ext>
          </a:extLst>
        </xdr:cNvPr>
        <xdr:cNvCxnSpPr/>
      </xdr:nvCxnSpPr>
      <xdr:spPr>
        <a:xfrm>
          <a:off x="6604000" y="1320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76</xdr:row>
      <xdr:rowOff>35577</xdr:rowOff>
    </xdr:from>
    <xdr:ext cx="531299" cy="259045"/>
    <xdr:sp macro="" textlink="">
      <xdr:nvSpPr>
        <xdr:cNvPr id="388" name="テキスト ボックス 387">
          <a:extLst>
            <a:ext uri="{FF2B5EF4-FFF2-40B4-BE49-F238E27FC236}">
              <a16:creationId xmlns:a16="http://schemas.microsoft.com/office/drawing/2014/main" id="{00000000-0008-0000-0600-000084010000}"/>
            </a:ext>
          </a:extLst>
        </xdr:cNvPr>
        <xdr:cNvSpPr txBox="1"/>
      </xdr:nvSpPr>
      <xdr:spPr>
        <a:xfrm>
          <a:off x="6072701" y="1306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74</xdr:row>
      <xdr:rowOff>139700</xdr:rowOff>
    </xdr:from>
    <xdr:to>
      <xdr:col>59</xdr:col>
      <xdr:colOff>50800</xdr:colOff>
      <xdr:row>74</xdr:row>
      <xdr:rowOff>139700</xdr:rowOff>
    </xdr:to>
    <xdr:cxnSp macro="">
      <xdr:nvCxnSpPr>
        <xdr:cNvPr id="389" name="直線コネクタ 388">
          <a:extLst>
            <a:ext uri="{FF2B5EF4-FFF2-40B4-BE49-F238E27FC236}">
              <a16:creationId xmlns:a16="http://schemas.microsoft.com/office/drawing/2014/main" id="{00000000-0008-0000-0600-000085010000}"/>
            </a:ext>
          </a:extLst>
        </xdr:cNvPr>
        <xdr:cNvCxnSpPr/>
      </xdr:nvCxnSpPr>
      <xdr:spPr>
        <a:xfrm>
          <a:off x="6604000" y="1282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73</xdr:row>
      <xdr:rowOff>168927</xdr:rowOff>
    </xdr:from>
    <xdr:ext cx="531299" cy="259045"/>
    <xdr:sp macro="" textlink="">
      <xdr:nvSpPr>
        <xdr:cNvPr id="390" name="テキスト ボックス 389">
          <a:extLst>
            <a:ext uri="{FF2B5EF4-FFF2-40B4-BE49-F238E27FC236}">
              <a16:creationId xmlns:a16="http://schemas.microsoft.com/office/drawing/2014/main" id="{00000000-0008-0000-0600-000086010000}"/>
            </a:ext>
          </a:extLst>
        </xdr:cNvPr>
        <xdr:cNvSpPr txBox="1"/>
      </xdr:nvSpPr>
      <xdr:spPr>
        <a:xfrm>
          <a:off x="6072701" y="1268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72</xdr:row>
      <xdr:rowOff>101600</xdr:rowOff>
    </xdr:from>
    <xdr:to>
      <xdr:col>59</xdr:col>
      <xdr:colOff>50800</xdr:colOff>
      <xdr:row>72</xdr:row>
      <xdr:rowOff>101600</xdr:rowOff>
    </xdr:to>
    <xdr:cxnSp macro="">
      <xdr:nvCxnSpPr>
        <xdr:cNvPr id="391" name="直線コネクタ 390">
          <a:extLst>
            <a:ext uri="{FF2B5EF4-FFF2-40B4-BE49-F238E27FC236}">
              <a16:creationId xmlns:a16="http://schemas.microsoft.com/office/drawing/2014/main" id="{00000000-0008-0000-0600-000087010000}"/>
            </a:ext>
          </a:extLst>
        </xdr:cNvPr>
        <xdr:cNvCxnSpPr/>
      </xdr:nvCxnSpPr>
      <xdr:spPr>
        <a:xfrm>
          <a:off x="6604000" y="1244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71</xdr:row>
      <xdr:rowOff>130827</xdr:rowOff>
    </xdr:from>
    <xdr:ext cx="531299" cy="259045"/>
    <xdr:sp macro="" textlink="">
      <xdr:nvSpPr>
        <xdr:cNvPr id="392" name="テキスト ボックス 391">
          <a:extLst>
            <a:ext uri="{FF2B5EF4-FFF2-40B4-BE49-F238E27FC236}">
              <a16:creationId xmlns:a16="http://schemas.microsoft.com/office/drawing/2014/main" id="{00000000-0008-0000-0600-000088010000}"/>
            </a:ext>
          </a:extLst>
        </xdr:cNvPr>
        <xdr:cNvSpPr txBox="1"/>
      </xdr:nvSpPr>
      <xdr:spPr>
        <a:xfrm>
          <a:off x="6072701" y="1230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70</xdr:row>
      <xdr:rowOff>63500</xdr:rowOff>
    </xdr:from>
    <xdr:to>
      <xdr:col>59</xdr:col>
      <xdr:colOff>50800</xdr:colOff>
      <xdr:row>70</xdr:row>
      <xdr:rowOff>63500</xdr:rowOff>
    </xdr:to>
    <xdr:cxnSp macro="">
      <xdr:nvCxnSpPr>
        <xdr:cNvPr id="393" name="直線コネクタ 392">
          <a:extLst>
            <a:ext uri="{FF2B5EF4-FFF2-40B4-BE49-F238E27FC236}">
              <a16:creationId xmlns:a16="http://schemas.microsoft.com/office/drawing/2014/main" id="{00000000-0008-0000-0600-000089010000}"/>
            </a:ext>
          </a:extLst>
        </xdr:cNvPr>
        <xdr:cNvCxnSpPr/>
      </xdr:nvCxnSpPr>
      <xdr:spPr>
        <a:xfrm>
          <a:off x="6604000" y="1206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69</xdr:row>
      <xdr:rowOff>92727</xdr:rowOff>
    </xdr:from>
    <xdr:ext cx="595419" cy="259045"/>
    <xdr:sp macro="" textlink="">
      <xdr:nvSpPr>
        <xdr:cNvPr id="394" name="テキスト ボックス 393">
          <a:extLst>
            <a:ext uri="{FF2B5EF4-FFF2-40B4-BE49-F238E27FC236}">
              <a16:creationId xmlns:a16="http://schemas.microsoft.com/office/drawing/2014/main" id="{00000000-0008-0000-0600-00008A010000}"/>
            </a:ext>
          </a:extLst>
        </xdr:cNvPr>
        <xdr:cNvSpPr txBox="1"/>
      </xdr:nvSpPr>
      <xdr:spPr>
        <a:xfrm>
          <a:off x="6008581" y="1192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68</xdr:row>
      <xdr:rowOff>25400</xdr:rowOff>
    </xdr:from>
    <xdr:to>
      <xdr:col>59</xdr:col>
      <xdr:colOff>50800</xdr:colOff>
      <xdr:row>68</xdr:row>
      <xdr:rowOff>25400</xdr:rowOff>
    </xdr:to>
    <xdr:cxnSp macro="">
      <xdr:nvCxnSpPr>
        <xdr:cNvPr id="395" name="直線コネクタ 394">
          <a:extLst>
            <a:ext uri="{FF2B5EF4-FFF2-40B4-BE49-F238E27FC236}">
              <a16:creationId xmlns:a16="http://schemas.microsoft.com/office/drawing/2014/main" id="{00000000-0008-0000-0600-00008B010000}"/>
            </a:ext>
          </a:extLst>
        </xdr:cNvPr>
        <xdr:cNvCxnSpPr/>
      </xdr:nvCxnSpPr>
      <xdr:spPr>
        <a:xfrm>
          <a:off x="6604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67</xdr:row>
      <xdr:rowOff>54627</xdr:rowOff>
    </xdr:from>
    <xdr:ext cx="595419" cy="259045"/>
    <xdr:sp macro="" textlink="">
      <xdr:nvSpPr>
        <xdr:cNvPr id="396" name="テキスト ボックス 395">
          <a:extLst>
            <a:ext uri="{FF2B5EF4-FFF2-40B4-BE49-F238E27FC236}">
              <a16:creationId xmlns:a16="http://schemas.microsoft.com/office/drawing/2014/main" id="{00000000-0008-0000-0600-00008C010000}"/>
            </a:ext>
          </a:extLst>
        </xdr:cNvPr>
        <xdr:cNvSpPr txBox="1"/>
      </xdr:nvSpPr>
      <xdr:spPr>
        <a:xfrm>
          <a:off x="6008581" y="1154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68</xdr:row>
      <xdr:rowOff>25400</xdr:rowOff>
    </xdr:from>
    <xdr:to>
      <xdr:col>59</xdr:col>
      <xdr:colOff>50800</xdr:colOff>
      <xdr:row>81</xdr:row>
      <xdr:rowOff>82550</xdr:rowOff>
    </xdr:to>
    <xdr:sp macro="" textlink="">
      <xdr:nvSpPr>
        <xdr:cNvPr id="397" name="普通建設事業費 （ うち新規整備　）グラフ枠">
          <a:extLst>
            <a:ext uri="{FF2B5EF4-FFF2-40B4-BE49-F238E27FC236}">
              <a16:creationId xmlns:a16="http://schemas.microsoft.com/office/drawing/2014/main" id="{00000000-0008-0000-0600-00008D010000}"/>
            </a:ext>
          </a:extLst>
        </xdr:cNvPr>
        <xdr:cNvSpPr/>
      </xdr:nvSpPr>
      <xdr:spPr>
        <a:xfrm>
          <a:off x="6604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70</xdr:row>
      <xdr:rowOff>29705</xdr:rowOff>
    </xdr:from>
    <xdr:to>
      <xdr:col>54</xdr:col>
      <xdr:colOff>189865</xdr:colOff>
      <xdr:row>79</xdr:row>
      <xdr:rowOff>42711</xdr:rowOff>
    </xdr:to>
    <xdr:cxnSp macro="">
      <xdr:nvCxnSpPr>
        <xdr:cNvPr id="398" name="直線コネクタ 397">
          <a:extLst>
            <a:ext uri="{FF2B5EF4-FFF2-40B4-BE49-F238E27FC236}">
              <a16:creationId xmlns:a16="http://schemas.microsoft.com/office/drawing/2014/main" id="{00000000-0008-0000-0600-00008E010000}"/>
            </a:ext>
          </a:extLst>
        </xdr:cNvPr>
        <xdr:cNvCxnSpPr/>
      </xdr:nvCxnSpPr>
      <xdr:spPr>
        <a:xfrm flipV="1">
          <a:off x="10475595" y="12031205"/>
          <a:ext cx="1270" cy="1556056"/>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79</xdr:row>
      <xdr:rowOff>46538</xdr:rowOff>
    </xdr:from>
    <xdr:ext cx="378565" cy="259045"/>
    <xdr:sp macro="" textlink="">
      <xdr:nvSpPr>
        <xdr:cNvPr id="399" name="普通建設事業費 （ うち新規整備　）最小値テキスト">
          <a:extLst>
            <a:ext uri="{FF2B5EF4-FFF2-40B4-BE49-F238E27FC236}">
              <a16:creationId xmlns:a16="http://schemas.microsoft.com/office/drawing/2014/main" id="{00000000-0008-0000-0600-00008F010000}"/>
            </a:ext>
          </a:extLst>
        </xdr:cNvPr>
        <xdr:cNvSpPr txBox="1"/>
      </xdr:nvSpPr>
      <xdr:spPr>
        <a:xfrm>
          <a:off x="10528300" y="13591088"/>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137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79</xdr:row>
      <xdr:rowOff>42711</xdr:rowOff>
    </xdr:from>
    <xdr:to>
      <xdr:col>55</xdr:col>
      <xdr:colOff>88900</xdr:colOff>
      <xdr:row>79</xdr:row>
      <xdr:rowOff>42711</xdr:rowOff>
    </xdr:to>
    <xdr:cxnSp macro="">
      <xdr:nvCxnSpPr>
        <xdr:cNvPr id="400" name="直線コネクタ 399">
          <a:extLst>
            <a:ext uri="{FF2B5EF4-FFF2-40B4-BE49-F238E27FC236}">
              <a16:creationId xmlns:a16="http://schemas.microsoft.com/office/drawing/2014/main" id="{00000000-0008-0000-0600-000090010000}"/>
            </a:ext>
          </a:extLst>
        </xdr:cNvPr>
        <xdr:cNvCxnSpPr/>
      </xdr:nvCxnSpPr>
      <xdr:spPr>
        <a:xfrm>
          <a:off x="10388600" y="1358726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68</xdr:row>
      <xdr:rowOff>147832</xdr:rowOff>
    </xdr:from>
    <xdr:ext cx="599010" cy="259045"/>
    <xdr:sp macro="" textlink="">
      <xdr:nvSpPr>
        <xdr:cNvPr id="401" name="普通建設事業費 （ うち新規整備　）最大値テキスト">
          <a:extLst>
            <a:ext uri="{FF2B5EF4-FFF2-40B4-BE49-F238E27FC236}">
              <a16:creationId xmlns:a16="http://schemas.microsoft.com/office/drawing/2014/main" id="{00000000-0008-0000-0600-000091010000}"/>
            </a:ext>
          </a:extLst>
        </xdr:cNvPr>
        <xdr:cNvSpPr txBox="1"/>
      </xdr:nvSpPr>
      <xdr:spPr>
        <a:xfrm>
          <a:off x="10528300" y="1180643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122,661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70</xdr:row>
      <xdr:rowOff>29705</xdr:rowOff>
    </xdr:from>
    <xdr:to>
      <xdr:col>55</xdr:col>
      <xdr:colOff>88900</xdr:colOff>
      <xdr:row>70</xdr:row>
      <xdr:rowOff>29705</xdr:rowOff>
    </xdr:to>
    <xdr:cxnSp macro="">
      <xdr:nvCxnSpPr>
        <xdr:cNvPr id="402" name="直線コネクタ 401">
          <a:extLst>
            <a:ext uri="{FF2B5EF4-FFF2-40B4-BE49-F238E27FC236}">
              <a16:creationId xmlns:a16="http://schemas.microsoft.com/office/drawing/2014/main" id="{00000000-0008-0000-0600-000092010000}"/>
            </a:ext>
          </a:extLst>
        </xdr:cNvPr>
        <xdr:cNvCxnSpPr/>
      </xdr:nvCxnSpPr>
      <xdr:spPr>
        <a:xfrm>
          <a:off x="10388600" y="1203120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78</xdr:row>
      <xdr:rowOff>93498</xdr:rowOff>
    </xdr:from>
    <xdr:to>
      <xdr:col>55</xdr:col>
      <xdr:colOff>0</xdr:colOff>
      <xdr:row>79</xdr:row>
      <xdr:rowOff>4598</xdr:rowOff>
    </xdr:to>
    <xdr:cxnSp macro="">
      <xdr:nvCxnSpPr>
        <xdr:cNvPr id="403" name="直線コネクタ 402">
          <a:extLst>
            <a:ext uri="{FF2B5EF4-FFF2-40B4-BE49-F238E27FC236}">
              <a16:creationId xmlns:a16="http://schemas.microsoft.com/office/drawing/2014/main" id="{00000000-0008-0000-0600-000093010000}"/>
            </a:ext>
          </a:extLst>
        </xdr:cNvPr>
        <xdr:cNvCxnSpPr/>
      </xdr:nvCxnSpPr>
      <xdr:spPr>
        <a:xfrm>
          <a:off x="9639300" y="13466598"/>
          <a:ext cx="838200" cy="8255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77</xdr:row>
      <xdr:rowOff>54297</xdr:rowOff>
    </xdr:from>
    <xdr:ext cx="534377" cy="259045"/>
    <xdr:sp macro="" textlink="">
      <xdr:nvSpPr>
        <xdr:cNvPr id="404" name="普通建設事業費 （ うち新規整備　）平均値テキスト">
          <a:extLst>
            <a:ext uri="{FF2B5EF4-FFF2-40B4-BE49-F238E27FC236}">
              <a16:creationId xmlns:a16="http://schemas.microsoft.com/office/drawing/2014/main" id="{00000000-0008-0000-0600-000094010000}"/>
            </a:ext>
          </a:extLst>
        </xdr:cNvPr>
        <xdr:cNvSpPr txBox="1"/>
      </xdr:nvSpPr>
      <xdr:spPr>
        <a:xfrm>
          <a:off x="10528300" y="13255947"/>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10,526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78</xdr:row>
      <xdr:rowOff>31420</xdr:rowOff>
    </xdr:from>
    <xdr:to>
      <xdr:col>55</xdr:col>
      <xdr:colOff>50800</xdr:colOff>
      <xdr:row>78</xdr:row>
      <xdr:rowOff>133020</xdr:rowOff>
    </xdr:to>
    <xdr:sp macro="" textlink="">
      <xdr:nvSpPr>
        <xdr:cNvPr id="405" name="フローチャート: 判断 404">
          <a:extLst>
            <a:ext uri="{FF2B5EF4-FFF2-40B4-BE49-F238E27FC236}">
              <a16:creationId xmlns:a16="http://schemas.microsoft.com/office/drawing/2014/main" id="{00000000-0008-0000-0600-000095010000}"/>
            </a:ext>
          </a:extLst>
        </xdr:cNvPr>
        <xdr:cNvSpPr/>
      </xdr:nvSpPr>
      <xdr:spPr>
        <a:xfrm>
          <a:off x="10426700" y="134045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78</xdr:row>
      <xdr:rowOff>93498</xdr:rowOff>
    </xdr:from>
    <xdr:to>
      <xdr:col>50</xdr:col>
      <xdr:colOff>114300</xdr:colOff>
      <xdr:row>79</xdr:row>
      <xdr:rowOff>25146</xdr:rowOff>
    </xdr:to>
    <xdr:cxnSp macro="">
      <xdr:nvCxnSpPr>
        <xdr:cNvPr id="406" name="直線コネクタ 405">
          <a:extLst>
            <a:ext uri="{FF2B5EF4-FFF2-40B4-BE49-F238E27FC236}">
              <a16:creationId xmlns:a16="http://schemas.microsoft.com/office/drawing/2014/main" id="{00000000-0008-0000-0600-000096010000}"/>
            </a:ext>
          </a:extLst>
        </xdr:cNvPr>
        <xdr:cNvCxnSpPr/>
      </xdr:nvCxnSpPr>
      <xdr:spPr>
        <a:xfrm flipV="1">
          <a:off x="8750300" y="13466598"/>
          <a:ext cx="889000" cy="10309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78</xdr:row>
      <xdr:rowOff>71107</xdr:rowOff>
    </xdr:from>
    <xdr:to>
      <xdr:col>50</xdr:col>
      <xdr:colOff>165100</xdr:colOff>
      <xdr:row>79</xdr:row>
      <xdr:rowOff>1257</xdr:rowOff>
    </xdr:to>
    <xdr:sp macro="" textlink="">
      <xdr:nvSpPr>
        <xdr:cNvPr id="407" name="フローチャート: 判断 406">
          <a:extLst>
            <a:ext uri="{FF2B5EF4-FFF2-40B4-BE49-F238E27FC236}">
              <a16:creationId xmlns:a16="http://schemas.microsoft.com/office/drawing/2014/main" id="{00000000-0008-0000-0600-000097010000}"/>
            </a:ext>
          </a:extLst>
        </xdr:cNvPr>
        <xdr:cNvSpPr/>
      </xdr:nvSpPr>
      <xdr:spPr>
        <a:xfrm>
          <a:off x="9588500" y="1344420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69928</xdr:colOff>
      <xdr:row>78</xdr:row>
      <xdr:rowOff>163834</xdr:rowOff>
    </xdr:from>
    <xdr:ext cx="469744" cy="259045"/>
    <xdr:sp macro="" textlink="">
      <xdr:nvSpPr>
        <xdr:cNvPr id="408" name="テキスト ボックス 407">
          <a:extLst>
            <a:ext uri="{FF2B5EF4-FFF2-40B4-BE49-F238E27FC236}">
              <a16:creationId xmlns:a16="http://schemas.microsoft.com/office/drawing/2014/main" id="{00000000-0008-0000-0600-000098010000}"/>
            </a:ext>
          </a:extLst>
        </xdr:cNvPr>
        <xdr:cNvSpPr txBox="1"/>
      </xdr:nvSpPr>
      <xdr:spPr>
        <a:xfrm>
          <a:off x="9404428" y="1353693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7,401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78</xdr:row>
      <xdr:rowOff>169214</xdr:rowOff>
    </xdr:from>
    <xdr:to>
      <xdr:col>45</xdr:col>
      <xdr:colOff>177800</xdr:colOff>
      <xdr:row>79</xdr:row>
      <xdr:rowOff>25146</xdr:rowOff>
    </xdr:to>
    <xdr:cxnSp macro="">
      <xdr:nvCxnSpPr>
        <xdr:cNvPr id="409" name="直線コネクタ 408">
          <a:extLst>
            <a:ext uri="{FF2B5EF4-FFF2-40B4-BE49-F238E27FC236}">
              <a16:creationId xmlns:a16="http://schemas.microsoft.com/office/drawing/2014/main" id="{00000000-0008-0000-0600-000099010000}"/>
            </a:ext>
          </a:extLst>
        </xdr:cNvPr>
        <xdr:cNvCxnSpPr/>
      </xdr:nvCxnSpPr>
      <xdr:spPr>
        <a:xfrm>
          <a:off x="7861300" y="13542314"/>
          <a:ext cx="889000" cy="2738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78</xdr:row>
      <xdr:rowOff>39154</xdr:rowOff>
    </xdr:from>
    <xdr:to>
      <xdr:col>46</xdr:col>
      <xdr:colOff>38100</xdr:colOff>
      <xdr:row>78</xdr:row>
      <xdr:rowOff>140754</xdr:rowOff>
    </xdr:to>
    <xdr:sp macro="" textlink="">
      <xdr:nvSpPr>
        <xdr:cNvPr id="410" name="フローチャート: 判断 409">
          <a:extLst>
            <a:ext uri="{FF2B5EF4-FFF2-40B4-BE49-F238E27FC236}">
              <a16:creationId xmlns:a16="http://schemas.microsoft.com/office/drawing/2014/main" id="{00000000-0008-0000-0600-00009A010000}"/>
            </a:ext>
          </a:extLst>
        </xdr:cNvPr>
        <xdr:cNvSpPr/>
      </xdr:nvSpPr>
      <xdr:spPr>
        <a:xfrm>
          <a:off x="8699500" y="1341225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133428</xdr:colOff>
      <xdr:row>76</xdr:row>
      <xdr:rowOff>157281</xdr:rowOff>
    </xdr:from>
    <xdr:ext cx="469744" cy="259045"/>
    <xdr:sp macro="" textlink="">
      <xdr:nvSpPr>
        <xdr:cNvPr id="411" name="テキスト ボックス 410">
          <a:extLst>
            <a:ext uri="{FF2B5EF4-FFF2-40B4-BE49-F238E27FC236}">
              <a16:creationId xmlns:a16="http://schemas.microsoft.com/office/drawing/2014/main" id="{00000000-0008-0000-0600-00009B010000}"/>
            </a:ext>
          </a:extLst>
        </xdr:cNvPr>
        <xdr:cNvSpPr txBox="1"/>
      </xdr:nvSpPr>
      <xdr:spPr>
        <a:xfrm>
          <a:off x="8515428" y="1318748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9,917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78</xdr:row>
      <xdr:rowOff>169214</xdr:rowOff>
    </xdr:from>
    <xdr:to>
      <xdr:col>41</xdr:col>
      <xdr:colOff>50800</xdr:colOff>
      <xdr:row>79</xdr:row>
      <xdr:rowOff>40526</xdr:rowOff>
    </xdr:to>
    <xdr:cxnSp macro="">
      <xdr:nvCxnSpPr>
        <xdr:cNvPr id="412" name="直線コネクタ 411">
          <a:extLst>
            <a:ext uri="{FF2B5EF4-FFF2-40B4-BE49-F238E27FC236}">
              <a16:creationId xmlns:a16="http://schemas.microsoft.com/office/drawing/2014/main" id="{00000000-0008-0000-0600-00009C010000}"/>
            </a:ext>
          </a:extLst>
        </xdr:cNvPr>
        <xdr:cNvCxnSpPr/>
      </xdr:nvCxnSpPr>
      <xdr:spPr>
        <a:xfrm flipV="1">
          <a:off x="6972300" y="13542314"/>
          <a:ext cx="889000" cy="4276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78</xdr:row>
      <xdr:rowOff>67183</xdr:rowOff>
    </xdr:from>
    <xdr:to>
      <xdr:col>41</xdr:col>
      <xdr:colOff>101600</xdr:colOff>
      <xdr:row>78</xdr:row>
      <xdr:rowOff>168783</xdr:rowOff>
    </xdr:to>
    <xdr:sp macro="" textlink="">
      <xdr:nvSpPr>
        <xdr:cNvPr id="413" name="フローチャート: 判断 412">
          <a:extLst>
            <a:ext uri="{FF2B5EF4-FFF2-40B4-BE49-F238E27FC236}">
              <a16:creationId xmlns:a16="http://schemas.microsoft.com/office/drawing/2014/main" id="{00000000-0008-0000-0600-00009D010000}"/>
            </a:ext>
          </a:extLst>
        </xdr:cNvPr>
        <xdr:cNvSpPr/>
      </xdr:nvSpPr>
      <xdr:spPr>
        <a:xfrm>
          <a:off x="7810500" y="1344028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40</xdr:col>
      <xdr:colOff>6428</xdr:colOff>
      <xdr:row>77</xdr:row>
      <xdr:rowOff>13860</xdr:rowOff>
    </xdr:from>
    <xdr:ext cx="469744" cy="259045"/>
    <xdr:sp macro="" textlink="">
      <xdr:nvSpPr>
        <xdr:cNvPr id="414" name="テキスト ボックス 413">
          <a:extLst>
            <a:ext uri="{FF2B5EF4-FFF2-40B4-BE49-F238E27FC236}">
              <a16:creationId xmlns:a16="http://schemas.microsoft.com/office/drawing/2014/main" id="{00000000-0008-0000-0600-00009E010000}"/>
            </a:ext>
          </a:extLst>
        </xdr:cNvPr>
        <xdr:cNvSpPr txBox="1"/>
      </xdr:nvSpPr>
      <xdr:spPr>
        <a:xfrm>
          <a:off x="7626428" y="1321551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7,710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78</xdr:row>
      <xdr:rowOff>72389</xdr:rowOff>
    </xdr:from>
    <xdr:to>
      <xdr:col>36</xdr:col>
      <xdr:colOff>165100</xdr:colOff>
      <xdr:row>79</xdr:row>
      <xdr:rowOff>2539</xdr:rowOff>
    </xdr:to>
    <xdr:sp macro="" textlink="">
      <xdr:nvSpPr>
        <xdr:cNvPr id="415" name="フローチャート: 判断 414">
          <a:extLst>
            <a:ext uri="{FF2B5EF4-FFF2-40B4-BE49-F238E27FC236}">
              <a16:creationId xmlns:a16="http://schemas.microsoft.com/office/drawing/2014/main" id="{00000000-0008-0000-0600-00009F010000}"/>
            </a:ext>
          </a:extLst>
        </xdr:cNvPr>
        <xdr:cNvSpPr/>
      </xdr:nvSpPr>
      <xdr:spPr>
        <a:xfrm>
          <a:off x="6921500" y="1344548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69928</xdr:colOff>
      <xdr:row>77</xdr:row>
      <xdr:rowOff>19066</xdr:rowOff>
    </xdr:from>
    <xdr:ext cx="469744" cy="259045"/>
    <xdr:sp macro="" textlink="">
      <xdr:nvSpPr>
        <xdr:cNvPr id="416" name="テキスト ボックス 415">
          <a:extLst>
            <a:ext uri="{FF2B5EF4-FFF2-40B4-BE49-F238E27FC236}">
              <a16:creationId xmlns:a16="http://schemas.microsoft.com/office/drawing/2014/main" id="{00000000-0008-0000-0600-0000A0010000}"/>
            </a:ext>
          </a:extLst>
        </xdr:cNvPr>
        <xdr:cNvSpPr txBox="1"/>
      </xdr:nvSpPr>
      <xdr:spPr>
        <a:xfrm>
          <a:off x="6737428" y="1322071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7,300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81</xdr:row>
      <xdr:rowOff>80027</xdr:rowOff>
    </xdr:from>
    <xdr:ext cx="762000" cy="259045"/>
    <xdr:sp macro="" textlink="">
      <xdr:nvSpPr>
        <xdr:cNvPr id="417" name="テキスト ボックス 416">
          <a:extLst>
            <a:ext uri="{FF2B5EF4-FFF2-40B4-BE49-F238E27FC236}">
              <a16:creationId xmlns:a16="http://schemas.microsoft.com/office/drawing/2014/main" id="{00000000-0008-0000-0600-0000A1010000}"/>
            </a:ext>
          </a:extLst>
        </xdr:cNvPr>
        <xdr:cNvSpPr txBox="1"/>
      </xdr:nvSpPr>
      <xdr:spPr>
        <a:xfrm>
          <a:off x="10287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81</xdr:row>
      <xdr:rowOff>80027</xdr:rowOff>
    </xdr:from>
    <xdr:ext cx="762000" cy="259045"/>
    <xdr:sp macro="" textlink="">
      <xdr:nvSpPr>
        <xdr:cNvPr id="418" name="テキスト ボックス 417">
          <a:extLst>
            <a:ext uri="{FF2B5EF4-FFF2-40B4-BE49-F238E27FC236}">
              <a16:creationId xmlns:a16="http://schemas.microsoft.com/office/drawing/2014/main" id="{00000000-0008-0000-0600-0000A2010000}"/>
            </a:ext>
          </a:extLst>
        </xdr:cNvPr>
        <xdr:cNvSpPr txBox="1"/>
      </xdr:nvSpPr>
      <xdr:spPr>
        <a:xfrm>
          <a:off x="9448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81</xdr:row>
      <xdr:rowOff>80027</xdr:rowOff>
    </xdr:from>
    <xdr:ext cx="762000" cy="259045"/>
    <xdr:sp macro="" textlink="">
      <xdr:nvSpPr>
        <xdr:cNvPr id="419" name="テキスト ボックス 418">
          <a:extLst>
            <a:ext uri="{FF2B5EF4-FFF2-40B4-BE49-F238E27FC236}">
              <a16:creationId xmlns:a16="http://schemas.microsoft.com/office/drawing/2014/main" id="{00000000-0008-0000-0600-0000A3010000}"/>
            </a:ext>
          </a:extLst>
        </xdr:cNvPr>
        <xdr:cNvSpPr txBox="1"/>
      </xdr:nvSpPr>
      <xdr:spPr>
        <a:xfrm>
          <a:off x="8559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81</xdr:row>
      <xdr:rowOff>80027</xdr:rowOff>
    </xdr:from>
    <xdr:ext cx="762000" cy="259045"/>
    <xdr:sp macro="" textlink="">
      <xdr:nvSpPr>
        <xdr:cNvPr id="420" name="テキスト ボックス 419">
          <a:extLst>
            <a:ext uri="{FF2B5EF4-FFF2-40B4-BE49-F238E27FC236}">
              <a16:creationId xmlns:a16="http://schemas.microsoft.com/office/drawing/2014/main" id="{00000000-0008-0000-0600-0000A4010000}"/>
            </a:ext>
          </a:extLst>
        </xdr:cNvPr>
        <xdr:cNvSpPr txBox="1"/>
      </xdr:nvSpPr>
      <xdr:spPr>
        <a:xfrm>
          <a:off x="7670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81</xdr:row>
      <xdr:rowOff>80027</xdr:rowOff>
    </xdr:from>
    <xdr:ext cx="762000" cy="259045"/>
    <xdr:sp macro="" textlink="">
      <xdr:nvSpPr>
        <xdr:cNvPr id="421" name="テキスト ボックス 420">
          <a:extLst>
            <a:ext uri="{FF2B5EF4-FFF2-40B4-BE49-F238E27FC236}">
              <a16:creationId xmlns:a16="http://schemas.microsoft.com/office/drawing/2014/main" id="{00000000-0008-0000-0600-0000A5010000}"/>
            </a:ext>
          </a:extLst>
        </xdr:cNvPr>
        <xdr:cNvSpPr txBox="1"/>
      </xdr:nvSpPr>
      <xdr:spPr>
        <a:xfrm>
          <a:off x="6781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78</xdr:row>
      <xdr:rowOff>125248</xdr:rowOff>
    </xdr:from>
    <xdr:to>
      <xdr:col>55</xdr:col>
      <xdr:colOff>50800</xdr:colOff>
      <xdr:row>79</xdr:row>
      <xdr:rowOff>55398</xdr:rowOff>
    </xdr:to>
    <xdr:sp macro="" textlink="">
      <xdr:nvSpPr>
        <xdr:cNvPr id="422" name="楕円 421">
          <a:extLst>
            <a:ext uri="{FF2B5EF4-FFF2-40B4-BE49-F238E27FC236}">
              <a16:creationId xmlns:a16="http://schemas.microsoft.com/office/drawing/2014/main" id="{00000000-0008-0000-0600-0000A6010000}"/>
            </a:ext>
          </a:extLst>
        </xdr:cNvPr>
        <xdr:cNvSpPr/>
      </xdr:nvSpPr>
      <xdr:spPr>
        <a:xfrm>
          <a:off x="10426700" y="1349834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78</xdr:row>
      <xdr:rowOff>40175</xdr:rowOff>
    </xdr:from>
    <xdr:ext cx="469744" cy="259045"/>
    <xdr:sp macro="" textlink="">
      <xdr:nvSpPr>
        <xdr:cNvPr id="423" name="普通建設事業費 （ うち新規整備　）該当値テキスト">
          <a:extLst>
            <a:ext uri="{FF2B5EF4-FFF2-40B4-BE49-F238E27FC236}">
              <a16:creationId xmlns:a16="http://schemas.microsoft.com/office/drawing/2014/main" id="{00000000-0008-0000-0600-0000A7010000}"/>
            </a:ext>
          </a:extLst>
        </xdr:cNvPr>
        <xdr:cNvSpPr txBox="1"/>
      </xdr:nvSpPr>
      <xdr:spPr>
        <a:xfrm>
          <a:off x="10528300" y="1341327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3,138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78</xdr:row>
      <xdr:rowOff>42698</xdr:rowOff>
    </xdr:from>
    <xdr:to>
      <xdr:col>50</xdr:col>
      <xdr:colOff>165100</xdr:colOff>
      <xdr:row>78</xdr:row>
      <xdr:rowOff>144298</xdr:rowOff>
    </xdr:to>
    <xdr:sp macro="" textlink="">
      <xdr:nvSpPr>
        <xdr:cNvPr id="424" name="楕円 423">
          <a:extLst>
            <a:ext uri="{FF2B5EF4-FFF2-40B4-BE49-F238E27FC236}">
              <a16:creationId xmlns:a16="http://schemas.microsoft.com/office/drawing/2014/main" id="{00000000-0008-0000-0600-0000A8010000}"/>
            </a:ext>
          </a:extLst>
        </xdr:cNvPr>
        <xdr:cNvSpPr/>
      </xdr:nvSpPr>
      <xdr:spPr>
        <a:xfrm>
          <a:off x="9588500" y="1341579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69928</xdr:colOff>
      <xdr:row>76</xdr:row>
      <xdr:rowOff>160825</xdr:rowOff>
    </xdr:from>
    <xdr:ext cx="469744" cy="259045"/>
    <xdr:sp macro="" textlink="">
      <xdr:nvSpPr>
        <xdr:cNvPr id="425" name="テキスト ボックス 424">
          <a:extLst>
            <a:ext uri="{FF2B5EF4-FFF2-40B4-BE49-F238E27FC236}">
              <a16:creationId xmlns:a16="http://schemas.microsoft.com/office/drawing/2014/main" id="{00000000-0008-0000-0600-0000A9010000}"/>
            </a:ext>
          </a:extLst>
        </xdr:cNvPr>
        <xdr:cNvSpPr txBox="1"/>
      </xdr:nvSpPr>
      <xdr:spPr>
        <a:xfrm>
          <a:off x="9404428" y="1319102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9,638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78</xdr:row>
      <xdr:rowOff>145796</xdr:rowOff>
    </xdr:from>
    <xdr:to>
      <xdr:col>46</xdr:col>
      <xdr:colOff>38100</xdr:colOff>
      <xdr:row>79</xdr:row>
      <xdr:rowOff>75946</xdr:rowOff>
    </xdr:to>
    <xdr:sp macro="" textlink="">
      <xdr:nvSpPr>
        <xdr:cNvPr id="426" name="楕円 425">
          <a:extLst>
            <a:ext uri="{FF2B5EF4-FFF2-40B4-BE49-F238E27FC236}">
              <a16:creationId xmlns:a16="http://schemas.microsoft.com/office/drawing/2014/main" id="{00000000-0008-0000-0600-0000AA010000}"/>
            </a:ext>
          </a:extLst>
        </xdr:cNvPr>
        <xdr:cNvSpPr/>
      </xdr:nvSpPr>
      <xdr:spPr>
        <a:xfrm>
          <a:off x="8699500" y="1351889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133428</xdr:colOff>
      <xdr:row>79</xdr:row>
      <xdr:rowOff>67073</xdr:rowOff>
    </xdr:from>
    <xdr:ext cx="469744" cy="259045"/>
    <xdr:sp macro="" textlink="">
      <xdr:nvSpPr>
        <xdr:cNvPr id="427" name="テキスト ボックス 426">
          <a:extLst>
            <a:ext uri="{FF2B5EF4-FFF2-40B4-BE49-F238E27FC236}">
              <a16:creationId xmlns:a16="http://schemas.microsoft.com/office/drawing/2014/main" id="{00000000-0008-0000-0600-0000AB010000}"/>
            </a:ext>
          </a:extLst>
        </xdr:cNvPr>
        <xdr:cNvSpPr txBox="1"/>
      </xdr:nvSpPr>
      <xdr:spPr>
        <a:xfrm>
          <a:off x="8515428" y="1361162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1,520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78</xdr:row>
      <xdr:rowOff>118414</xdr:rowOff>
    </xdr:from>
    <xdr:to>
      <xdr:col>41</xdr:col>
      <xdr:colOff>101600</xdr:colOff>
      <xdr:row>79</xdr:row>
      <xdr:rowOff>48564</xdr:rowOff>
    </xdr:to>
    <xdr:sp macro="" textlink="">
      <xdr:nvSpPr>
        <xdr:cNvPr id="428" name="楕円 427">
          <a:extLst>
            <a:ext uri="{FF2B5EF4-FFF2-40B4-BE49-F238E27FC236}">
              <a16:creationId xmlns:a16="http://schemas.microsoft.com/office/drawing/2014/main" id="{00000000-0008-0000-0600-0000AC010000}"/>
            </a:ext>
          </a:extLst>
        </xdr:cNvPr>
        <xdr:cNvSpPr/>
      </xdr:nvSpPr>
      <xdr:spPr>
        <a:xfrm>
          <a:off x="7810500" y="1349151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40</xdr:col>
      <xdr:colOff>6428</xdr:colOff>
      <xdr:row>79</xdr:row>
      <xdr:rowOff>39691</xdr:rowOff>
    </xdr:from>
    <xdr:ext cx="469744" cy="259045"/>
    <xdr:sp macro="" textlink="">
      <xdr:nvSpPr>
        <xdr:cNvPr id="429" name="テキスト ボックス 428">
          <a:extLst>
            <a:ext uri="{FF2B5EF4-FFF2-40B4-BE49-F238E27FC236}">
              <a16:creationId xmlns:a16="http://schemas.microsoft.com/office/drawing/2014/main" id="{00000000-0008-0000-0600-0000AD010000}"/>
            </a:ext>
          </a:extLst>
        </xdr:cNvPr>
        <xdr:cNvSpPr txBox="1"/>
      </xdr:nvSpPr>
      <xdr:spPr>
        <a:xfrm>
          <a:off x="7626428" y="1358424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3,676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78</xdr:row>
      <xdr:rowOff>161176</xdr:rowOff>
    </xdr:from>
    <xdr:to>
      <xdr:col>36</xdr:col>
      <xdr:colOff>165100</xdr:colOff>
      <xdr:row>79</xdr:row>
      <xdr:rowOff>91326</xdr:rowOff>
    </xdr:to>
    <xdr:sp macro="" textlink="">
      <xdr:nvSpPr>
        <xdr:cNvPr id="430" name="楕円 429">
          <a:extLst>
            <a:ext uri="{FF2B5EF4-FFF2-40B4-BE49-F238E27FC236}">
              <a16:creationId xmlns:a16="http://schemas.microsoft.com/office/drawing/2014/main" id="{00000000-0008-0000-0600-0000AE010000}"/>
            </a:ext>
          </a:extLst>
        </xdr:cNvPr>
        <xdr:cNvSpPr/>
      </xdr:nvSpPr>
      <xdr:spPr>
        <a:xfrm>
          <a:off x="6921500" y="1353427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115517</xdr:colOff>
      <xdr:row>79</xdr:row>
      <xdr:rowOff>82453</xdr:rowOff>
    </xdr:from>
    <xdr:ext cx="378565" cy="259045"/>
    <xdr:sp macro="" textlink="">
      <xdr:nvSpPr>
        <xdr:cNvPr id="431" name="テキスト ボックス 430">
          <a:extLst>
            <a:ext uri="{FF2B5EF4-FFF2-40B4-BE49-F238E27FC236}">
              <a16:creationId xmlns:a16="http://schemas.microsoft.com/office/drawing/2014/main" id="{00000000-0008-0000-0600-0000AF010000}"/>
            </a:ext>
          </a:extLst>
        </xdr:cNvPr>
        <xdr:cNvSpPr txBox="1"/>
      </xdr:nvSpPr>
      <xdr:spPr>
        <a:xfrm>
          <a:off x="6783017" y="13627003"/>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309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83</xdr:row>
      <xdr:rowOff>57150</xdr:rowOff>
    </xdr:from>
    <xdr:to>
      <xdr:col>59</xdr:col>
      <xdr:colOff>50800</xdr:colOff>
      <xdr:row>85</xdr:row>
      <xdr:rowOff>31750</xdr:rowOff>
    </xdr:to>
    <xdr:sp macro="" textlink="">
      <xdr:nvSpPr>
        <xdr:cNvPr id="432" name="正方形/長方形 431">
          <a:extLst>
            <a:ext uri="{FF2B5EF4-FFF2-40B4-BE49-F238E27FC236}">
              <a16:creationId xmlns:a16="http://schemas.microsoft.com/office/drawing/2014/main" id="{00000000-0008-0000-0600-0000B0010000}"/>
            </a:ext>
          </a:extLst>
        </xdr:cNvPr>
        <xdr:cNvSpPr/>
      </xdr:nvSpPr>
      <xdr:spPr>
        <a:xfrm>
          <a:off x="6604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普通建設事業費 （ うち更新整備　）</a:t>
          </a:r>
        </a:p>
      </xdr:txBody>
    </xdr:sp>
    <xdr:clientData/>
  </xdr:twoCellAnchor>
  <xdr:twoCellAnchor>
    <xdr:from>
      <xdr:col>35</xdr:col>
      <xdr:colOff>63500</xdr:colOff>
      <xdr:row>85</xdr:row>
      <xdr:rowOff>57150</xdr:rowOff>
    </xdr:from>
    <xdr:to>
      <xdr:col>43</xdr:col>
      <xdr:colOff>63500</xdr:colOff>
      <xdr:row>86</xdr:row>
      <xdr:rowOff>139700</xdr:rowOff>
    </xdr:to>
    <xdr:sp macro="" textlink="">
      <xdr:nvSpPr>
        <xdr:cNvPr id="433" name="正方形/長方形 432">
          <a:extLst>
            <a:ext uri="{FF2B5EF4-FFF2-40B4-BE49-F238E27FC236}">
              <a16:creationId xmlns:a16="http://schemas.microsoft.com/office/drawing/2014/main" id="{00000000-0008-0000-0600-0000B1010000}"/>
            </a:ext>
          </a:extLst>
        </xdr:cNvPr>
        <xdr:cNvSpPr/>
      </xdr:nvSpPr>
      <xdr:spPr>
        <a:xfrm>
          <a:off x="6731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86</xdr:row>
      <xdr:rowOff>88900</xdr:rowOff>
    </xdr:from>
    <xdr:to>
      <xdr:col>43</xdr:col>
      <xdr:colOff>63500</xdr:colOff>
      <xdr:row>88</xdr:row>
      <xdr:rowOff>0</xdr:rowOff>
    </xdr:to>
    <xdr:sp macro="" textlink="">
      <xdr:nvSpPr>
        <xdr:cNvPr id="434" name="正方形/長方形 433">
          <a:extLst>
            <a:ext uri="{FF2B5EF4-FFF2-40B4-BE49-F238E27FC236}">
              <a16:creationId xmlns:a16="http://schemas.microsoft.com/office/drawing/2014/main" id="{00000000-0008-0000-0600-0000B2010000}"/>
            </a:ext>
          </a:extLst>
        </xdr:cNvPr>
        <xdr:cNvSpPr/>
      </xdr:nvSpPr>
      <xdr:spPr>
        <a:xfrm>
          <a:off x="6731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85</xdr:row>
      <xdr:rowOff>57150</xdr:rowOff>
    </xdr:from>
    <xdr:to>
      <xdr:col>48</xdr:col>
      <xdr:colOff>127000</xdr:colOff>
      <xdr:row>86</xdr:row>
      <xdr:rowOff>139700</xdr:rowOff>
    </xdr:to>
    <xdr:sp macro="" textlink="">
      <xdr:nvSpPr>
        <xdr:cNvPr id="435" name="正方形/長方形 434">
          <a:extLst>
            <a:ext uri="{FF2B5EF4-FFF2-40B4-BE49-F238E27FC236}">
              <a16:creationId xmlns:a16="http://schemas.microsoft.com/office/drawing/2014/main" id="{00000000-0008-0000-0600-0000B3010000}"/>
            </a:ext>
          </a:extLst>
        </xdr:cNvPr>
        <xdr:cNvSpPr/>
      </xdr:nvSpPr>
      <xdr:spPr>
        <a:xfrm>
          <a:off x="7747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86</xdr:row>
      <xdr:rowOff>88900</xdr:rowOff>
    </xdr:from>
    <xdr:to>
      <xdr:col>48</xdr:col>
      <xdr:colOff>127000</xdr:colOff>
      <xdr:row>88</xdr:row>
      <xdr:rowOff>0</xdr:rowOff>
    </xdr:to>
    <xdr:sp macro="" textlink="">
      <xdr:nvSpPr>
        <xdr:cNvPr id="436" name="正方形/長方形 435">
          <a:extLst>
            <a:ext uri="{FF2B5EF4-FFF2-40B4-BE49-F238E27FC236}">
              <a16:creationId xmlns:a16="http://schemas.microsoft.com/office/drawing/2014/main" id="{00000000-0008-0000-0600-0000B4010000}"/>
            </a:ext>
          </a:extLst>
        </xdr:cNvPr>
        <xdr:cNvSpPr/>
      </xdr:nvSpPr>
      <xdr:spPr>
        <a:xfrm>
          <a:off x="7747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35,689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85</xdr:row>
      <xdr:rowOff>57150</xdr:rowOff>
    </xdr:from>
    <xdr:to>
      <xdr:col>54</xdr:col>
      <xdr:colOff>127000</xdr:colOff>
      <xdr:row>86</xdr:row>
      <xdr:rowOff>139700</xdr:rowOff>
    </xdr:to>
    <xdr:sp macro="" textlink="">
      <xdr:nvSpPr>
        <xdr:cNvPr id="437" name="正方形/長方形 436">
          <a:extLst>
            <a:ext uri="{FF2B5EF4-FFF2-40B4-BE49-F238E27FC236}">
              <a16:creationId xmlns:a16="http://schemas.microsoft.com/office/drawing/2014/main" id="{00000000-0008-0000-0600-0000B5010000}"/>
            </a:ext>
          </a:extLst>
        </xdr:cNvPr>
        <xdr:cNvSpPr/>
      </xdr:nvSpPr>
      <xdr:spPr>
        <a:xfrm>
          <a:off x="8890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46</xdr:col>
      <xdr:colOff>127000</xdr:colOff>
      <xdr:row>86</xdr:row>
      <xdr:rowOff>88900</xdr:rowOff>
    </xdr:from>
    <xdr:to>
      <xdr:col>54</xdr:col>
      <xdr:colOff>127000</xdr:colOff>
      <xdr:row>88</xdr:row>
      <xdr:rowOff>0</xdr:rowOff>
    </xdr:to>
    <xdr:sp macro="" textlink="">
      <xdr:nvSpPr>
        <xdr:cNvPr id="438" name="正方形/長方形 437">
          <a:extLst>
            <a:ext uri="{FF2B5EF4-FFF2-40B4-BE49-F238E27FC236}">
              <a16:creationId xmlns:a16="http://schemas.microsoft.com/office/drawing/2014/main" id="{00000000-0008-0000-0600-0000B6010000}"/>
            </a:ext>
          </a:extLst>
        </xdr:cNvPr>
        <xdr:cNvSpPr/>
      </xdr:nvSpPr>
      <xdr:spPr>
        <a:xfrm>
          <a:off x="8890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28,605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88</xdr:row>
      <xdr:rowOff>25400</xdr:rowOff>
    </xdr:from>
    <xdr:to>
      <xdr:col>59</xdr:col>
      <xdr:colOff>50800</xdr:colOff>
      <xdr:row>101</xdr:row>
      <xdr:rowOff>82550</xdr:rowOff>
    </xdr:to>
    <xdr:sp macro="" textlink="">
      <xdr:nvSpPr>
        <xdr:cNvPr id="439" name="正方形/長方形 438">
          <a:extLst>
            <a:ext uri="{FF2B5EF4-FFF2-40B4-BE49-F238E27FC236}">
              <a16:creationId xmlns:a16="http://schemas.microsoft.com/office/drawing/2014/main" id="{00000000-0008-0000-0600-0000B7010000}"/>
            </a:ext>
          </a:extLst>
        </xdr:cNvPr>
        <xdr:cNvSpPr/>
      </xdr:nvSpPr>
      <xdr:spPr>
        <a:xfrm>
          <a:off x="6604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87</xdr:row>
      <xdr:rowOff>6350</xdr:rowOff>
    </xdr:from>
    <xdr:ext cx="349839" cy="225703"/>
    <xdr:sp macro="" textlink="">
      <xdr:nvSpPr>
        <xdr:cNvPr id="440" name="テキスト ボックス 439">
          <a:extLst>
            <a:ext uri="{FF2B5EF4-FFF2-40B4-BE49-F238E27FC236}">
              <a16:creationId xmlns:a16="http://schemas.microsoft.com/office/drawing/2014/main" id="{00000000-0008-0000-0600-0000B8010000}"/>
            </a:ext>
          </a:extLst>
        </xdr:cNvPr>
        <xdr:cNvSpPr txBox="1"/>
      </xdr:nvSpPr>
      <xdr:spPr>
        <a:xfrm>
          <a:off x="6565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101</xdr:row>
      <xdr:rowOff>82550</xdr:rowOff>
    </xdr:from>
    <xdr:to>
      <xdr:col>59</xdr:col>
      <xdr:colOff>50800</xdr:colOff>
      <xdr:row>101</xdr:row>
      <xdr:rowOff>82550</xdr:rowOff>
    </xdr:to>
    <xdr:cxnSp macro="">
      <xdr:nvCxnSpPr>
        <xdr:cNvPr id="441" name="直線コネクタ 440">
          <a:extLst>
            <a:ext uri="{FF2B5EF4-FFF2-40B4-BE49-F238E27FC236}">
              <a16:creationId xmlns:a16="http://schemas.microsoft.com/office/drawing/2014/main" id="{00000000-0008-0000-0600-0000B9010000}"/>
            </a:ext>
          </a:extLst>
        </xdr:cNvPr>
        <xdr:cNvCxnSpPr/>
      </xdr:nvCxnSpPr>
      <xdr:spPr>
        <a:xfrm>
          <a:off x="6604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99</xdr:row>
      <xdr:rowOff>44450</xdr:rowOff>
    </xdr:from>
    <xdr:to>
      <xdr:col>59</xdr:col>
      <xdr:colOff>50800</xdr:colOff>
      <xdr:row>99</xdr:row>
      <xdr:rowOff>44450</xdr:rowOff>
    </xdr:to>
    <xdr:cxnSp macro="">
      <xdr:nvCxnSpPr>
        <xdr:cNvPr id="442" name="直線コネクタ 441">
          <a:extLst>
            <a:ext uri="{FF2B5EF4-FFF2-40B4-BE49-F238E27FC236}">
              <a16:creationId xmlns:a16="http://schemas.microsoft.com/office/drawing/2014/main" id="{00000000-0008-0000-0600-0000BA010000}"/>
            </a:ext>
          </a:extLst>
        </xdr:cNvPr>
        <xdr:cNvCxnSpPr/>
      </xdr:nvCxnSpPr>
      <xdr:spPr>
        <a:xfrm>
          <a:off x="6604000" y="1701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98</xdr:row>
      <xdr:rowOff>73677</xdr:rowOff>
    </xdr:from>
    <xdr:ext cx="248786" cy="259045"/>
    <xdr:sp macro="" textlink="">
      <xdr:nvSpPr>
        <xdr:cNvPr id="443" name="テキスト ボックス 442">
          <a:extLst>
            <a:ext uri="{FF2B5EF4-FFF2-40B4-BE49-F238E27FC236}">
              <a16:creationId xmlns:a16="http://schemas.microsoft.com/office/drawing/2014/main" id="{00000000-0008-0000-0600-0000BB010000}"/>
            </a:ext>
          </a:extLst>
        </xdr:cNvPr>
        <xdr:cNvSpPr txBox="1"/>
      </xdr:nvSpPr>
      <xdr:spPr>
        <a:xfrm>
          <a:off x="6355214" y="16875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97</xdr:row>
      <xdr:rowOff>6350</xdr:rowOff>
    </xdr:from>
    <xdr:to>
      <xdr:col>59</xdr:col>
      <xdr:colOff>50800</xdr:colOff>
      <xdr:row>97</xdr:row>
      <xdr:rowOff>6350</xdr:rowOff>
    </xdr:to>
    <xdr:cxnSp macro="">
      <xdr:nvCxnSpPr>
        <xdr:cNvPr id="444" name="直線コネクタ 443">
          <a:extLst>
            <a:ext uri="{FF2B5EF4-FFF2-40B4-BE49-F238E27FC236}">
              <a16:creationId xmlns:a16="http://schemas.microsoft.com/office/drawing/2014/main" id="{00000000-0008-0000-0600-0000BC010000}"/>
            </a:ext>
          </a:extLst>
        </xdr:cNvPr>
        <xdr:cNvCxnSpPr/>
      </xdr:nvCxnSpPr>
      <xdr:spPr>
        <a:xfrm>
          <a:off x="6604000" y="1663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96</xdr:row>
      <xdr:rowOff>35577</xdr:rowOff>
    </xdr:from>
    <xdr:ext cx="531299" cy="259045"/>
    <xdr:sp macro="" textlink="">
      <xdr:nvSpPr>
        <xdr:cNvPr id="445" name="テキスト ボックス 444">
          <a:extLst>
            <a:ext uri="{FF2B5EF4-FFF2-40B4-BE49-F238E27FC236}">
              <a16:creationId xmlns:a16="http://schemas.microsoft.com/office/drawing/2014/main" id="{00000000-0008-0000-0600-0000BD010000}"/>
            </a:ext>
          </a:extLst>
        </xdr:cNvPr>
        <xdr:cNvSpPr txBox="1"/>
      </xdr:nvSpPr>
      <xdr:spPr>
        <a:xfrm>
          <a:off x="6072701" y="1649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94</xdr:row>
      <xdr:rowOff>139700</xdr:rowOff>
    </xdr:from>
    <xdr:to>
      <xdr:col>59</xdr:col>
      <xdr:colOff>50800</xdr:colOff>
      <xdr:row>94</xdr:row>
      <xdr:rowOff>139700</xdr:rowOff>
    </xdr:to>
    <xdr:cxnSp macro="">
      <xdr:nvCxnSpPr>
        <xdr:cNvPr id="446" name="直線コネクタ 445">
          <a:extLst>
            <a:ext uri="{FF2B5EF4-FFF2-40B4-BE49-F238E27FC236}">
              <a16:creationId xmlns:a16="http://schemas.microsoft.com/office/drawing/2014/main" id="{00000000-0008-0000-0600-0000BE010000}"/>
            </a:ext>
          </a:extLst>
        </xdr:cNvPr>
        <xdr:cNvCxnSpPr/>
      </xdr:nvCxnSpPr>
      <xdr:spPr>
        <a:xfrm>
          <a:off x="6604000" y="1625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93</xdr:row>
      <xdr:rowOff>168927</xdr:rowOff>
    </xdr:from>
    <xdr:ext cx="595419" cy="259045"/>
    <xdr:sp macro="" textlink="">
      <xdr:nvSpPr>
        <xdr:cNvPr id="447" name="テキスト ボックス 446">
          <a:extLst>
            <a:ext uri="{FF2B5EF4-FFF2-40B4-BE49-F238E27FC236}">
              <a16:creationId xmlns:a16="http://schemas.microsoft.com/office/drawing/2014/main" id="{00000000-0008-0000-0600-0000BF010000}"/>
            </a:ext>
          </a:extLst>
        </xdr:cNvPr>
        <xdr:cNvSpPr txBox="1"/>
      </xdr:nvSpPr>
      <xdr:spPr>
        <a:xfrm>
          <a:off x="6008581" y="1611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92</xdr:row>
      <xdr:rowOff>101600</xdr:rowOff>
    </xdr:from>
    <xdr:to>
      <xdr:col>59</xdr:col>
      <xdr:colOff>50800</xdr:colOff>
      <xdr:row>92</xdr:row>
      <xdr:rowOff>101600</xdr:rowOff>
    </xdr:to>
    <xdr:cxnSp macro="">
      <xdr:nvCxnSpPr>
        <xdr:cNvPr id="448" name="直線コネクタ 447">
          <a:extLst>
            <a:ext uri="{FF2B5EF4-FFF2-40B4-BE49-F238E27FC236}">
              <a16:creationId xmlns:a16="http://schemas.microsoft.com/office/drawing/2014/main" id="{00000000-0008-0000-0600-0000C0010000}"/>
            </a:ext>
          </a:extLst>
        </xdr:cNvPr>
        <xdr:cNvCxnSpPr/>
      </xdr:nvCxnSpPr>
      <xdr:spPr>
        <a:xfrm>
          <a:off x="6604000" y="1587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91</xdr:row>
      <xdr:rowOff>130827</xdr:rowOff>
    </xdr:from>
    <xdr:ext cx="595419" cy="259045"/>
    <xdr:sp macro="" textlink="">
      <xdr:nvSpPr>
        <xdr:cNvPr id="449" name="テキスト ボックス 448">
          <a:extLst>
            <a:ext uri="{FF2B5EF4-FFF2-40B4-BE49-F238E27FC236}">
              <a16:creationId xmlns:a16="http://schemas.microsoft.com/office/drawing/2014/main" id="{00000000-0008-0000-0600-0000C1010000}"/>
            </a:ext>
          </a:extLst>
        </xdr:cNvPr>
        <xdr:cNvSpPr txBox="1"/>
      </xdr:nvSpPr>
      <xdr:spPr>
        <a:xfrm>
          <a:off x="6008581" y="1573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90</xdr:row>
      <xdr:rowOff>63500</xdr:rowOff>
    </xdr:from>
    <xdr:to>
      <xdr:col>59</xdr:col>
      <xdr:colOff>50800</xdr:colOff>
      <xdr:row>90</xdr:row>
      <xdr:rowOff>63500</xdr:rowOff>
    </xdr:to>
    <xdr:cxnSp macro="">
      <xdr:nvCxnSpPr>
        <xdr:cNvPr id="450" name="直線コネクタ 449">
          <a:extLst>
            <a:ext uri="{FF2B5EF4-FFF2-40B4-BE49-F238E27FC236}">
              <a16:creationId xmlns:a16="http://schemas.microsoft.com/office/drawing/2014/main" id="{00000000-0008-0000-0600-0000C2010000}"/>
            </a:ext>
          </a:extLst>
        </xdr:cNvPr>
        <xdr:cNvCxnSpPr/>
      </xdr:nvCxnSpPr>
      <xdr:spPr>
        <a:xfrm>
          <a:off x="6604000" y="1549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89</xdr:row>
      <xdr:rowOff>92727</xdr:rowOff>
    </xdr:from>
    <xdr:ext cx="595419" cy="259045"/>
    <xdr:sp macro="" textlink="">
      <xdr:nvSpPr>
        <xdr:cNvPr id="451" name="テキスト ボックス 450">
          <a:extLst>
            <a:ext uri="{FF2B5EF4-FFF2-40B4-BE49-F238E27FC236}">
              <a16:creationId xmlns:a16="http://schemas.microsoft.com/office/drawing/2014/main" id="{00000000-0008-0000-0600-0000C3010000}"/>
            </a:ext>
          </a:extLst>
        </xdr:cNvPr>
        <xdr:cNvSpPr txBox="1"/>
      </xdr:nvSpPr>
      <xdr:spPr>
        <a:xfrm>
          <a:off x="6008581" y="1535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88</xdr:row>
      <xdr:rowOff>25400</xdr:rowOff>
    </xdr:from>
    <xdr:to>
      <xdr:col>59</xdr:col>
      <xdr:colOff>50800</xdr:colOff>
      <xdr:row>88</xdr:row>
      <xdr:rowOff>25400</xdr:rowOff>
    </xdr:to>
    <xdr:cxnSp macro="">
      <xdr:nvCxnSpPr>
        <xdr:cNvPr id="452" name="直線コネクタ 451">
          <a:extLst>
            <a:ext uri="{FF2B5EF4-FFF2-40B4-BE49-F238E27FC236}">
              <a16:creationId xmlns:a16="http://schemas.microsoft.com/office/drawing/2014/main" id="{00000000-0008-0000-0600-0000C4010000}"/>
            </a:ext>
          </a:extLst>
        </xdr:cNvPr>
        <xdr:cNvCxnSpPr/>
      </xdr:nvCxnSpPr>
      <xdr:spPr>
        <a:xfrm>
          <a:off x="6604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87</xdr:row>
      <xdr:rowOff>54627</xdr:rowOff>
    </xdr:from>
    <xdr:ext cx="595419" cy="259045"/>
    <xdr:sp macro="" textlink="">
      <xdr:nvSpPr>
        <xdr:cNvPr id="453" name="テキスト ボックス 452">
          <a:extLst>
            <a:ext uri="{FF2B5EF4-FFF2-40B4-BE49-F238E27FC236}">
              <a16:creationId xmlns:a16="http://schemas.microsoft.com/office/drawing/2014/main" id="{00000000-0008-0000-0600-0000C5010000}"/>
            </a:ext>
          </a:extLst>
        </xdr:cNvPr>
        <xdr:cNvSpPr txBox="1"/>
      </xdr:nvSpPr>
      <xdr:spPr>
        <a:xfrm>
          <a:off x="6008581" y="14970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88</xdr:row>
      <xdr:rowOff>25400</xdr:rowOff>
    </xdr:from>
    <xdr:to>
      <xdr:col>59</xdr:col>
      <xdr:colOff>50800</xdr:colOff>
      <xdr:row>101</xdr:row>
      <xdr:rowOff>82550</xdr:rowOff>
    </xdr:to>
    <xdr:sp macro="" textlink="">
      <xdr:nvSpPr>
        <xdr:cNvPr id="454" name="普通建設事業費 （ うち更新整備　）グラフ枠">
          <a:extLst>
            <a:ext uri="{FF2B5EF4-FFF2-40B4-BE49-F238E27FC236}">
              <a16:creationId xmlns:a16="http://schemas.microsoft.com/office/drawing/2014/main" id="{00000000-0008-0000-0600-0000C6010000}"/>
            </a:ext>
          </a:extLst>
        </xdr:cNvPr>
        <xdr:cNvSpPr/>
      </xdr:nvSpPr>
      <xdr:spPr>
        <a:xfrm>
          <a:off x="6604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90</xdr:row>
      <xdr:rowOff>103749</xdr:rowOff>
    </xdr:from>
    <xdr:to>
      <xdr:col>54</xdr:col>
      <xdr:colOff>189865</xdr:colOff>
      <xdr:row>98</xdr:row>
      <xdr:rowOff>101791</xdr:rowOff>
    </xdr:to>
    <xdr:cxnSp macro="">
      <xdr:nvCxnSpPr>
        <xdr:cNvPr id="455" name="直線コネクタ 454">
          <a:extLst>
            <a:ext uri="{FF2B5EF4-FFF2-40B4-BE49-F238E27FC236}">
              <a16:creationId xmlns:a16="http://schemas.microsoft.com/office/drawing/2014/main" id="{00000000-0008-0000-0600-0000C7010000}"/>
            </a:ext>
          </a:extLst>
        </xdr:cNvPr>
        <xdr:cNvCxnSpPr/>
      </xdr:nvCxnSpPr>
      <xdr:spPr>
        <a:xfrm flipV="1">
          <a:off x="10475595" y="15534249"/>
          <a:ext cx="1270" cy="1369642"/>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98</xdr:row>
      <xdr:rowOff>105618</xdr:rowOff>
    </xdr:from>
    <xdr:ext cx="534377" cy="259045"/>
    <xdr:sp macro="" textlink="">
      <xdr:nvSpPr>
        <xdr:cNvPr id="456" name="普通建設事業費 （ うち更新整備　）最小値テキスト">
          <a:extLst>
            <a:ext uri="{FF2B5EF4-FFF2-40B4-BE49-F238E27FC236}">
              <a16:creationId xmlns:a16="http://schemas.microsoft.com/office/drawing/2014/main" id="{00000000-0008-0000-0600-0000C8010000}"/>
            </a:ext>
          </a:extLst>
        </xdr:cNvPr>
        <xdr:cNvSpPr txBox="1"/>
      </xdr:nvSpPr>
      <xdr:spPr>
        <a:xfrm>
          <a:off x="10528300" y="1690771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14,975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98</xdr:row>
      <xdr:rowOff>101791</xdr:rowOff>
    </xdr:from>
    <xdr:to>
      <xdr:col>55</xdr:col>
      <xdr:colOff>88900</xdr:colOff>
      <xdr:row>98</xdr:row>
      <xdr:rowOff>101791</xdr:rowOff>
    </xdr:to>
    <xdr:cxnSp macro="">
      <xdr:nvCxnSpPr>
        <xdr:cNvPr id="457" name="直線コネクタ 456">
          <a:extLst>
            <a:ext uri="{FF2B5EF4-FFF2-40B4-BE49-F238E27FC236}">
              <a16:creationId xmlns:a16="http://schemas.microsoft.com/office/drawing/2014/main" id="{00000000-0008-0000-0600-0000C9010000}"/>
            </a:ext>
          </a:extLst>
        </xdr:cNvPr>
        <xdr:cNvCxnSpPr/>
      </xdr:nvCxnSpPr>
      <xdr:spPr>
        <a:xfrm>
          <a:off x="10388600" y="1690389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89</xdr:row>
      <xdr:rowOff>50426</xdr:rowOff>
    </xdr:from>
    <xdr:ext cx="599010" cy="259045"/>
    <xdr:sp macro="" textlink="">
      <xdr:nvSpPr>
        <xdr:cNvPr id="458" name="普通建設事業費 （ うち更新整備　）最大値テキスト">
          <a:extLst>
            <a:ext uri="{FF2B5EF4-FFF2-40B4-BE49-F238E27FC236}">
              <a16:creationId xmlns:a16="http://schemas.microsoft.com/office/drawing/2014/main" id="{00000000-0008-0000-0600-0000CA010000}"/>
            </a:ext>
          </a:extLst>
        </xdr:cNvPr>
        <xdr:cNvSpPr txBox="1"/>
      </xdr:nvSpPr>
      <xdr:spPr>
        <a:xfrm>
          <a:off x="10528300" y="1530947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194,718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90</xdr:row>
      <xdr:rowOff>103749</xdr:rowOff>
    </xdr:from>
    <xdr:to>
      <xdr:col>55</xdr:col>
      <xdr:colOff>88900</xdr:colOff>
      <xdr:row>90</xdr:row>
      <xdr:rowOff>103749</xdr:rowOff>
    </xdr:to>
    <xdr:cxnSp macro="">
      <xdr:nvCxnSpPr>
        <xdr:cNvPr id="459" name="直線コネクタ 458">
          <a:extLst>
            <a:ext uri="{FF2B5EF4-FFF2-40B4-BE49-F238E27FC236}">
              <a16:creationId xmlns:a16="http://schemas.microsoft.com/office/drawing/2014/main" id="{00000000-0008-0000-0600-0000CB010000}"/>
            </a:ext>
          </a:extLst>
        </xdr:cNvPr>
        <xdr:cNvCxnSpPr/>
      </xdr:nvCxnSpPr>
      <xdr:spPr>
        <a:xfrm>
          <a:off x="10388600" y="1553424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96</xdr:row>
      <xdr:rowOff>100053</xdr:rowOff>
    </xdr:from>
    <xdr:to>
      <xdr:col>55</xdr:col>
      <xdr:colOff>0</xdr:colOff>
      <xdr:row>97</xdr:row>
      <xdr:rowOff>48985</xdr:rowOff>
    </xdr:to>
    <xdr:cxnSp macro="">
      <xdr:nvCxnSpPr>
        <xdr:cNvPr id="460" name="直線コネクタ 459">
          <a:extLst>
            <a:ext uri="{FF2B5EF4-FFF2-40B4-BE49-F238E27FC236}">
              <a16:creationId xmlns:a16="http://schemas.microsoft.com/office/drawing/2014/main" id="{00000000-0008-0000-0600-0000CC010000}"/>
            </a:ext>
          </a:extLst>
        </xdr:cNvPr>
        <xdr:cNvCxnSpPr/>
      </xdr:nvCxnSpPr>
      <xdr:spPr>
        <a:xfrm>
          <a:off x="9639300" y="16559253"/>
          <a:ext cx="838200" cy="12038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97</xdr:row>
      <xdr:rowOff>66893</xdr:rowOff>
    </xdr:from>
    <xdr:ext cx="534377" cy="259045"/>
    <xdr:sp macro="" textlink="">
      <xdr:nvSpPr>
        <xdr:cNvPr id="461" name="普通建設事業費 （ うち更新整備　）平均値テキスト">
          <a:extLst>
            <a:ext uri="{FF2B5EF4-FFF2-40B4-BE49-F238E27FC236}">
              <a16:creationId xmlns:a16="http://schemas.microsoft.com/office/drawing/2014/main" id="{00000000-0008-0000-0600-0000CD010000}"/>
            </a:ext>
          </a:extLst>
        </xdr:cNvPr>
        <xdr:cNvSpPr txBox="1"/>
      </xdr:nvSpPr>
      <xdr:spPr>
        <a:xfrm>
          <a:off x="10528300" y="16697543"/>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32,557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97</xdr:row>
      <xdr:rowOff>88466</xdr:rowOff>
    </xdr:from>
    <xdr:to>
      <xdr:col>55</xdr:col>
      <xdr:colOff>50800</xdr:colOff>
      <xdr:row>98</xdr:row>
      <xdr:rowOff>18616</xdr:rowOff>
    </xdr:to>
    <xdr:sp macro="" textlink="">
      <xdr:nvSpPr>
        <xdr:cNvPr id="462" name="フローチャート: 判断 461">
          <a:extLst>
            <a:ext uri="{FF2B5EF4-FFF2-40B4-BE49-F238E27FC236}">
              <a16:creationId xmlns:a16="http://schemas.microsoft.com/office/drawing/2014/main" id="{00000000-0008-0000-0600-0000CE010000}"/>
            </a:ext>
          </a:extLst>
        </xdr:cNvPr>
        <xdr:cNvSpPr/>
      </xdr:nvSpPr>
      <xdr:spPr>
        <a:xfrm>
          <a:off x="10426700" y="1671911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96</xdr:row>
      <xdr:rowOff>100053</xdr:rowOff>
    </xdr:from>
    <xdr:to>
      <xdr:col>50</xdr:col>
      <xdr:colOff>114300</xdr:colOff>
      <xdr:row>96</xdr:row>
      <xdr:rowOff>154490</xdr:rowOff>
    </xdr:to>
    <xdr:cxnSp macro="">
      <xdr:nvCxnSpPr>
        <xdr:cNvPr id="463" name="直線コネクタ 462">
          <a:extLst>
            <a:ext uri="{FF2B5EF4-FFF2-40B4-BE49-F238E27FC236}">
              <a16:creationId xmlns:a16="http://schemas.microsoft.com/office/drawing/2014/main" id="{00000000-0008-0000-0600-0000CF010000}"/>
            </a:ext>
          </a:extLst>
        </xdr:cNvPr>
        <xdr:cNvCxnSpPr/>
      </xdr:nvCxnSpPr>
      <xdr:spPr>
        <a:xfrm flipV="1">
          <a:off x="8750300" y="16559253"/>
          <a:ext cx="889000" cy="5443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97</xdr:row>
      <xdr:rowOff>128882</xdr:rowOff>
    </xdr:from>
    <xdr:to>
      <xdr:col>50</xdr:col>
      <xdr:colOff>165100</xdr:colOff>
      <xdr:row>98</xdr:row>
      <xdr:rowOff>59032</xdr:rowOff>
    </xdr:to>
    <xdr:sp macro="" textlink="">
      <xdr:nvSpPr>
        <xdr:cNvPr id="464" name="フローチャート: 判断 463">
          <a:extLst>
            <a:ext uri="{FF2B5EF4-FFF2-40B4-BE49-F238E27FC236}">
              <a16:creationId xmlns:a16="http://schemas.microsoft.com/office/drawing/2014/main" id="{00000000-0008-0000-0600-0000D0010000}"/>
            </a:ext>
          </a:extLst>
        </xdr:cNvPr>
        <xdr:cNvSpPr/>
      </xdr:nvSpPr>
      <xdr:spPr>
        <a:xfrm>
          <a:off x="9588500" y="1675953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98</xdr:row>
      <xdr:rowOff>50159</xdr:rowOff>
    </xdr:from>
    <xdr:ext cx="534377" cy="259045"/>
    <xdr:sp macro="" textlink="">
      <xdr:nvSpPr>
        <xdr:cNvPr id="465" name="テキスト ボックス 464">
          <a:extLst>
            <a:ext uri="{FF2B5EF4-FFF2-40B4-BE49-F238E27FC236}">
              <a16:creationId xmlns:a16="http://schemas.microsoft.com/office/drawing/2014/main" id="{00000000-0008-0000-0600-0000D1010000}"/>
            </a:ext>
          </a:extLst>
        </xdr:cNvPr>
        <xdr:cNvSpPr txBox="1"/>
      </xdr:nvSpPr>
      <xdr:spPr>
        <a:xfrm>
          <a:off x="9372111" y="1685225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27,253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96</xdr:row>
      <xdr:rowOff>154490</xdr:rowOff>
    </xdr:from>
    <xdr:to>
      <xdr:col>45</xdr:col>
      <xdr:colOff>177800</xdr:colOff>
      <xdr:row>97</xdr:row>
      <xdr:rowOff>95528</xdr:rowOff>
    </xdr:to>
    <xdr:cxnSp macro="">
      <xdr:nvCxnSpPr>
        <xdr:cNvPr id="466" name="直線コネクタ 465">
          <a:extLst>
            <a:ext uri="{FF2B5EF4-FFF2-40B4-BE49-F238E27FC236}">
              <a16:creationId xmlns:a16="http://schemas.microsoft.com/office/drawing/2014/main" id="{00000000-0008-0000-0600-0000D2010000}"/>
            </a:ext>
          </a:extLst>
        </xdr:cNvPr>
        <xdr:cNvCxnSpPr/>
      </xdr:nvCxnSpPr>
      <xdr:spPr>
        <a:xfrm flipV="1">
          <a:off x="7861300" y="16613690"/>
          <a:ext cx="889000" cy="11248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97</xdr:row>
      <xdr:rowOff>147048</xdr:rowOff>
    </xdr:from>
    <xdr:to>
      <xdr:col>46</xdr:col>
      <xdr:colOff>38100</xdr:colOff>
      <xdr:row>98</xdr:row>
      <xdr:rowOff>77198</xdr:rowOff>
    </xdr:to>
    <xdr:sp macro="" textlink="">
      <xdr:nvSpPr>
        <xdr:cNvPr id="467" name="フローチャート: 判断 466">
          <a:extLst>
            <a:ext uri="{FF2B5EF4-FFF2-40B4-BE49-F238E27FC236}">
              <a16:creationId xmlns:a16="http://schemas.microsoft.com/office/drawing/2014/main" id="{00000000-0008-0000-0600-0000D3010000}"/>
            </a:ext>
          </a:extLst>
        </xdr:cNvPr>
        <xdr:cNvSpPr/>
      </xdr:nvSpPr>
      <xdr:spPr>
        <a:xfrm>
          <a:off x="8699500" y="1677769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98</xdr:row>
      <xdr:rowOff>68325</xdr:rowOff>
    </xdr:from>
    <xdr:ext cx="534377" cy="259045"/>
    <xdr:sp macro="" textlink="">
      <xdr:nvSpPr>
        <xdr:cNvPr id="468" name="テキスト ボックス 467">
          <a:extLst>
            <a:ext uri="{FF2B5EF4-FFF2-40B4-BE49-F238E27FC236}">
              <a16:creationId xmlns:a16="http://schemas.microsoft.com/office/drawing/2014/main" id="{00000000-0008-0000-0600-0000D4010000}"/>
            </a:ext>
          </a:extLst>
        </xdr:cNvPr>
        <xdr:cNvSpPr txBox="1"/>
      </xdr:nvSpPr>
      <xdr:spPr>
        <a:xfrm>
          <a:off x="8483111" y="1687042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24,869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97</xdr:row>
      <xdr:rowOff>89438</xdr:rowOff>
    </xdr:from>
    <xdr:to>
      <xdr:col>41</xdr:col>
      <xdr:colOff>50800</xdr:colOff>
      <xdr:row>97</xdr:row>
      <xdr:rowOff>95528</xdr:rowOff>
    </xdr:to>
    <xdr:cxnSp macro="">
      <xdr:nvCxnSpPr>
        <xdr:cNvPr id="469" name="直線コネクタ 468">
          <a:extLst>
            <a:ext uri="{FF2B5EF4-FFF2-40B4-BE49-F238E27FC236}">
              <a16:creationId xmlns:a16="http://schemas.microsoft.com/office/drawing/2014/main" id="{00000000-0008-0000-0600-0000D5010000}"/>
            </a:ext>
          </a:extLst>
        </xdr:cNvPr>
        <xdr:cNvCxnSpPr/>
      </xdr:nvCxnSpPr>
      <xdr:spPr>
        <a:xfrm>
          <a:off x="6972300" y="16720088"/>
          <a:ext cx="889000" cy="609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97</xdr:row>
      <xdr:rowOff>141943</xdr:rowOff>
    </xdr:from>
    <xdr:to>
      <xdr:col>41</xdr:col>
      <xdr:colOff>101600</xdr:colOff>
      <xdr:row>98</xdr:row>
      <xdr:rowOff>72093</xdr:rowOff>
    </xdr:to>
    <xdr:sp macro="" textlink="">
      <xdr:nvSpPr>
        <xdr:cNvPr id="470" name="フローチャート: 判断 469">
          <a:extLst>
            <a:ext uri="{FF2B5EF4-FFF2-40B4-BE49-F238E27FC236}">
              <a16:creationId xmlns:a16="http://schemas.microsoft.com/office/drawing/2014/main" id="{00000000-0008-0000-0600-0000D6010000}"/>
            </a:ext>
          </a:extLst>
        </xdr:cNvPr>
        <xdr:cNvSpPr/>
      </xdr:nvSpPr>
      <xdr:spPr>
        <a:xfrm>
          <a:off x="7810500" y="1677259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98</xdr:row>
      <xdr:rowOff>63220</xdr:rowOff>
    </xdr:from>
    <xdr:ext cx="534377" cy="259045"/>
    <xdr:sp macro="" textlink="">
      <xdr:nvSpPr>
        <xdr:cNvPr id="471" name="テキスト ボックス 470">
          <a:extLst>
            <a:ext uri="{FF2B5EF4-FFF2-40B4-BE49-F238E27FC236}">
              <a16:creationId xmlns:a16="http://schemas.microsoft.com/office/drawing/2014/main" id="{00000000-0008-0000-0600-0000D7010000}"/>
            </a:ext>
          </a:extLst>
        </xdr:cNvPr>
        <xdr:cNvSpPr txBox="1"/>
      </xdr:nvSpPr>
      <xdr:spPr>
        <a:xfrm>
          <a:off x="7594111" y="1686532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25,539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97</xdr:row>
      <xdr:rowOff>123129</xdr:rowOff>
    </xdr:from>
    <xdr:to>
      <xdr:col>36</xdr:col>
      <xdr:colOff>165100</xdr:colOff>
      <xdr:row>98</xdr:row>
      <xdr:rowOff>53279</xdr:rowOff>
    </xdr:to>
    <xdr:sp macro="" textlink="">
      <xdr:nvSpPr>
        <xdr:cNvPr id="472" name="フローチャート: 判断 471">
          <a:extLst>
            <a:ext uri="{FF2B5EF4-FFF2-40B4-BE49-F238E27FC236}">
              <a16:creationId xmlns:a16="http://schemas.microsoft.com/office/drawing/2014/main" id="{00000000-0008-0000-0600-0000D8010000}"/>
            </a:ext>
          </a:extLst>
        </xdr:cNvPr>
        <xdr:cNvSpPr/>
      </xdr:nvSpPr>
      <xdr:spPr>
        <a:xfrm>
          <a:off x="6921500" y="1675377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98</xdr:row>
      <xdr:rowOff>44406</xdr:rowOff>
    </xdr:from>
    <xdr:ext cx="534377" cy="259045"/>
    <xdr:sp macro="" textlink="">
      <xdr:nvSpPr>
        <xdr:cNvPr id="473" name="テキスト ボックス 472">
          <a:extLst>
            <a:ext uri="{FF2B5EF4-FFF2-40B4-BE49-F238E27FC236}">
              <a16:creationId xmlns:a16="http://schemas.microsoft.com/office/drawing/2014/main" id="{00000000-0008-0000-0600-0000D9010000}"/>
            </a:ext>
          </a:extLst>
        </xdr:cNvPr>
        <xdr:cNvSpPr txBox="1"/>
      </xdr:nvSpPr>
      <xdr:spPr>
        <a:xfrm>
          <a:off x="6705111" y="1684650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28,008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101</xdr:row>
      <xdr:rowOff>80027</xdr:rowOff>
    </xdr:from>
    <xdr:ext cx="762000" cy="259045"/>
    <xdr:sp macro="" textlink="">
      <xdr:nvSpPr>
        <xdr:cNvPr id="474" name="テキスト ボックス 473">
          <a:extLst>
            <a:ext uri="{FF2B5EF4-FFF2-40B4-BE49-F238E27FC236}">
              <a16:creationId xmlns:a16="http://schemas.microsoft.com/office/drawing/2014/main" id="{00000000-0008-0000-0600-0000DA010000}"/>
            </a:ext>
          </a:extLst>
        </xdr:cNvPr>
        <xdr:cNvSpPr txBox="1"/>
      </xdr:nvSpPr>
      <xdr:spPr>
        <a:xfrm>
          <a:off x="10287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101</xdr:row>
      <xdr:rowOff>80027</xdr:rowOff>
    </xdr:from>
    <xdr:ext cx="762000" cy="259045"/>
    <xdr:sp macro="" textlink="">
      <xdr:nvSpPr>
        <xdr:cNvPr id="475" name="テキスト ボックス 474">
          <a:extLst>
            <a:ext uri="{FF2B5EF4-FFF2-40B4-BE49-F238E27FC236}">
              <a16:creationId xmlns:a16="http://schemas.microsoft.com/office/drawing/2014/main" id="{00000000-0008-0000-0600-0000DB010000}"/>
            </a:ext>
          </a:extLst>
        </xdr:cNvPr>
        <xdr:cNvSpPr txBox="1"/>
      </xdr:nvSpPr>
      <xdr:spPr>
        <a:xfrm>
          <a:off x="9448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101</xdr:row>
      <xdr:rowOff>80027</xdr:rowOff>
    </xdr:from>
    <xdr:ext cx="762000" cy="259045"/>
    <xdr:sp macro="" textlink="">
      <xdr:nvSpPr>
        <xdr:cNvPr id="476" name="テキスト ボックス 475">
          <a:extLst>
            <a:ext uri="{FF2B5EF4-FFF2-40B4-BE49-F238E27FC236}">
              <a16:creationId xmlns:a16="http://schemas.microsoft.com/office/drawing/2014/main" id="{00000000-0008-0000-0600-0000DC010000}"/>
            </a:ext>
          </a:extLst>
        </xdr:cNvPr>
        <xdr:cNvSpPr txBox="1"/>
      </xdr:nvSpPr>
      <xdr:spPr>
        <a:xfrm>
          <a:off x="8559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101</xdr:row>
      <xdr:rowOff>80027</xdr:rowOff>
    </xdr:from>
    <xdr:ext cx="762000" cy="259045"/>
    <xdr:sp macro="" textlink="">
      <xdr:nvSpPr>
        <xdr:cNvPr id="477" name="テキスト ボックス 476">
          <a:extLst>
            <a:ext uri="{FF2B5EF4-FFF2-40B4-BE49-F238E27FC236}">
              <a16:creationId xmlns:a16="http://schemas.microsoft.com/office/drawing/2014/main" id="{00000000-0008-0000-0600-0000DD010000}"/>
            </a:ext>
          </a:extLst>
        </xdr:cNvPr>
        <xdr:cNvSpPr txBox="1"/>
      </xdr:nvSpPr>
      <xdr:spPr>
        <a:xfrm>
          <a:off x="7670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101</xdr:row>
      <xdr:rowOff>80027</xdr:rowOff>
    </xdr:from>
    <xdr:ext cx="762000" cy="259045"/>
    <xdr:sp macro="" textlink="">
      <xdr:nvSpPr>
        <xdr:cNvPr id="478" name="テキスト ボックス 477">
          <a:extLst>
            <a:ext uri="{FF2B5EF4-FFF2-40B4-BE49-F238E27FC236}">
              <a16:creationId xmlns:a16="http://schemas.microsoft.com/office/drawing/2014/main" id="{00000000-0008-0000-0600-0000DE010000}"/>
            </a:ext>
          </a:extLst>
        </xdr:cNvPr>
        <xdr:cNvSpPr txBox="1"/>
      </xdr:nvSpPr>
      <xdr:spPr>
        <a:xfrm>
          <a:off x="6781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96</xdr:row>
      <xdr:rowOff>169635</xdr:rowOff>
    </xdr:from>
    <xdr:to>
      <xdr:col>55</xdr:col>
      <xdr:colOff>50800</xdr:colOff>
      <xdr:row>97</xdr:row>
      <xdr:rowOff>99785</xdr:rowOff>
    </xdr:to>
    <xdr:sp macro="" textlink="">
      <xdr:nvSpPr>
        <xdr:cNvPr id="479" name="楕円 478">
          <a:extLst>
            <a:ext uri="{FF2B5EF4-FFF2-40B4-BE49-F238E27FC236}">
              <a16:creationId xmlns:a16="http://schemas.microsoft.com/office/drawing/2014/main" id="{00000000-0008-0000-0600-0000DF010000}"/>
            </a:ext>
          </a:extLst>
        </xdr:cNvPr>
        <xdr:cNvSpPr/>
      </xdr:nvSpPr>
      <xdr:spPr>
        <a:xfrm>
          <a:off x="10426700" y="1662883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96</xdr:row>
      <xdr:rowOff>21062</xdr:rowOff>
    </xdr:from>
    <xdr:ext cx="534377" cy="259045"/>
    <xdr:sp macro="" textlink="">
      <xdr:nvSpPr>
        <xdr:cNvPr id="480" name="普通建設事業費 （ うち更新整備　）該当値テキスト">
          <a:extLst>
            <a:ext uri="{FF2B5EF4-FFF2-40B4-BE49-F238E27FC236}">
              <a16:creationId xmlns:a16="http://schemas.microsoft.com/office/drawing/2014/main" id="{00000000-0008-0000-0600-0000E0010000}"/>
            </a:ext>
          </a:extLst>
        </xdr:cNvPr>
        <xdr:cNvSpPr txBox="1"/>
      </xdr:nvSpPr>
      <xdr:spPr>
        <a:xfrm>
          <a:off x="10528300" y="1648026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44,405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96</xdr:row>
      <xdr:rowOff>49253</xdr:rowOff>
    </xdr:from>
    <xdr:to>
      <xdr:col>50</xdr:col>
      <xdr:colOff>165100</xdr:colOff>
      <xdr:row>96</xdr:row>
      <xdr:rowOff>150853</xdr:rowOff>
    </xdr:to>
    <xdr:sp macro="" textlink="">
      <xdr:nvSpPr>
        <xdr:cNvPr id="481" name="楕円 480">
          <a:extLst>
            <a:ext uri="{FF2B5EF4-FFF2-40B4-BE49-F238E27FC236}">
              <a16:creationId xmlns:a16="http://schemas.microsoft.com/office/drawing/2014/main" id="{00000000-0008-0000-0600-0000E1010000}"/>
            </a:ext>
          </a:extLst>
        </xdr:cNvPr>
        <xdr:cNvSpPr/>
      </xdr:nvSpPr>
      <xdr:spPr>
        <a:xfrm>
          <a:off x="9588500" y="1650845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94</xdr:row>
      <xdr:rowOff>167380</xdr:rowOff>
    </xdr:from>
    <xdr:ext cx="534377" cy="259045"/>
    <xdr:sp macro="" textlink="">
      <xdr:nvSpPr>
        <xdr:cNvPr id="482" name="テキスト ボックス 481">
          <a:extLst>
            <a:ext uri="{FF2B5EF4-FFF2-40B4-BE49-F238E27FC236}">
              <a16:creationId xmlns:a16="http://schemas.microsoft.com/office/drawing/2014/main" id="{00000000-0008-0000-0600-0000E2010000}"/>
            </a:ext>
          </a:extLst>
        </xdr:cNvPr>
        <xdr:cNvSpPr txBox="1"/>
      </xdr:nvSpPr>
      <xdr:spPr>
        <a:xfrm>
          <a:off x="9372111" y="1628368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60,203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96</xdr:row>
      <xdr:rowOff>103690</xdr:rowOff>
    </xdr:from>
    <xdr:to>
      <xdr:col>46</xdr:col>
      <xdr:colOff>38100</xdr:colOff>
      <xdr:row>97</xdr:row>
      <xdr:rowOff>33840</xdr:rowOff>
    </xdr:to>
    <xdr:sp macro="" textlink="">
      <xdr:nvSpPr>
        <xdr:cNvPr id="483" name="楕円 482">
          <a:extLst>
            <a:ext uri="{FF2B5EF4-FFF2-40B4-BE49-F238E27FC236}">
              <a16:creationId xmlns:a16="http://schemas.microsoft.com/office/drawing/2014/main" id="{00000000-0008-0000-0600-0000E3010000}"/>
            </a:ext>
          </a:extLst>
        </xdr:cNvPr>
        <xdr:cNvSpPr/>
      </xdr:nvSpPr>
      <xdr:spPr>
        <a:xfrm>
          <a:off x="8699500" y="1656289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95</xdr:row>
      <xdr:rowOff>50367</xdr:rowOff>
    </xdr:from>
    <xdr:ext cx="534377" cy="259045"/>
    <xdr:sp macro="" textlink="">
      <xdr:nvSpPr>
        <xdr:cNvPr id="484" name="テキスト ボックス 483">
          <a:extLst>
            <a:ext uri="{FF2B5EF4-FFF2-40B4-BE49-F238E27FC236}">
              <a16:creationId xmlns:a16="http://schemas.microsoft.com/office/drawing/2014/main" id="{00000000-0008-0000-0600-0000E4010000}"/>
            </a:ext>
          </a:extLst>
        </xdr:cNvPr>
        <xdr:cNvSpPr txBox="1"/>
      </xdr:nvSpPr>
      <xdr:spPr>
        <a:xfrm>
          <a:off x="8483111" y="1633811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53,059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97</xdr:row>
      <xdr:rowOff>44728</xdr:rowOff>
    </xdr:from>
    <xdr:to>
      <xdr:col>41</xdr:col>
      <xdr:colOff>101600</xdr:colOff>
      <xdr:row>97</xdr:row>
      <xdr:rowOff>146328</xdr:rowOff>
    </xdr:to>
    <xdr:sp macro="" textlink="">
      <xdr:nvSpPr>
        <xdr:cNvPr id="485" name="楕円 484">
          <a:extLst>
            <a:ext uri="{FF2B5EF4-FFF2-40B4-BE49-F238E27FC236}">
              <a16:creationId xmlns:a16="http://schemas.microsoft.com/office/drawing/2014/main" id="{00000000-0008-0000-0600-0000E5010000}"/>
            </a:ext>
          </a:extLst>
        </xdr:cNvPr>
        <xdr:cNvSpPr/>
      </xdr:nvSpPr>
      <xdr:spPr>
        <a:xfrm>
          <a:off x="7810500" y="1667537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95</xdr:row>
      <xdr:rowOff>162855</xdr:rowOff>
    </xdr:from>
    <xdr:ext cx="534377" cy="259045"/>
    <xdr:sp macro="" textlink="">
      <xdr:nvSpPr>
        <xdr:cNvPr id="486" name="テキスト ボックス 485">
          <a:extLst>
            <a:ext uri="{FF2B5EF4-FFF2-40B4-BE49-F238E27FC236}">
              <a16:creationId xmlns:a16="http://schemas.microsoft.com/office/drawing/2014/main" id="{00000000-0008-0000-0600-0000E6010000}"/>
            </a:ext>
          </a:extLst>
        </xdr:cNvPr>
        <xdr:cNvSpPr txBox="1"/>
      </xdr:nvSpPr>
      <xdr:spPr>
        <a:xfrm>
          <a:off x="7594111" y="1645060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38,297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97</xdr:row>
      <xdr:rowOff>38638</xdr:rowOff>
    </xdr:from>
    <xdr:to>
      <xdr:col>36</xdr:col>
      <xdr:colOff>165100</xdr:colOff>
      <xdr:row>97</xdr:row>
      <xdr:rowOff>140238</xdr:rowOff>
    </xdr:to>
    <xdr:sp macro="" textlink="">
      <xdr:nvSpPr>
        <xdr:cNvPr id="487" name="楕円 486">
          <a:extLst>
            <a:ext uri="{FF2B5EF4-FFF2-40B4-BE49-F238E27FC236}">
              <a16:creationId xmlns:a16="http://schemas.microsoft.com/office/drawing/2014/main" id="{00000000-0008-0000-0600-0000E7010000}"/>
            </a:ext>
          </a:extLst>
        </xdr:cNvPr>
        <xdr:cNvSpPr/>
      </xdr:nvSpPr>
      <xdr:spPr>
        <a:xfrm>
          <a:off x="6921500" y="1666928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95</xdr:row>
      <xdr:rowOff>156765</xdr:rowOff>
    </xdr:from>
    <xdr:ext cx="534377" cy="259045"/>
    <xdr:sp macro="" textlink="">
      <xdr:nvSpPr>
        <xdr:cNvPr id="488" name="テキスト ボックス 487">
          <a:extLst>
            <a:ext uri="{FF2B5EF4-FFF2-40B4-BE49-F238E27FC236}">
              <a16:creationId xmlns:a16="http://schemas.microsoft.com/office/drawing/2014/main" id="{00000000-0008-0000-0600-0000E8010000}"/>
            </a:ext>
          </a:extLst>
        </xdr:cNvPr>
        <xdr:cNvSpPr txBox="1"/>
      </xdr:nvSpPr>
      <xdr:spPr>
        <a:xfrm>
          <a:off x="6705111" y="1644451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39,096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23</xdr:row>
      <xdr:rowOff>57150</xdr:rowOff>
    </xdr:from>
    <xdr:to>
      <xdr:col>89</xdr:col>
      <xdr:colOff>177800</xdr:colOff>
      <xdr:row>25</xdr:row>
      <xdr:rowOff>31750</xdr:rowOff>
    </xdr:to>
    <xdr:sp macro="" textlink="">
      <xdr:nvSpPr>
        <xdr:cNvPr id="489" name="正方形/長方形 488">
          <a:extLst>
            <a:ext uri="{FF2B5EF4-FFF2-40B4-BE49-F238E27FC236}">
              <a16:creationId xmlns:a16="http://schemas.microsoft.com/office/drawing/2014/main" id="{00000000-0008-0000-0600-0000E9010000}"/>
            </a:ext>
          </a:extLst>
        </xdr:cNvPr>
        <xdr:cNvSpPr/>
      </xdr:nvSpPr>
      <xdr:spPr>
        <a:xfrm>
          <a:off x="12446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災害復旧事業費</a:t>
          </a:r>
        </a:p>
      </xdr:txBody>
    </xdr:sp>
    <xdr:clientData/>
  </xdr:twoCellAnchor>
  <xdr:twoCellAnchor>
    <xdr:from>
      <xdr:col>66</xdr:col>
      <xdr:colOff>0</xdr:colOff>
      <xdr:row>25</xdr:row>
      <xdr:rowOff>57150</xdr:rowOff>
    </xdr:from>
    <xdr:to>
      <xdr:col>74</xdr:col>
      <xdr:colOff>0</xdr:colOff>
      <xdr:row>26</xdr:row>
      <xdr:rowOff>139700</xdr:rowOff>
    </xdr:to>
    <xdr:sp macro="" textlink="">
      <xdr:nvSpPr>
        <xdr:cNvPr id="490" name="正方形/長方形 489">
          <a:extLst>
            <a:ext uri="{FF2B5EF4-FFF2-40B4-BE49-F238E27FC236}">
              <a16:creationId xmlns:a16="http://schemas.microsoft.com/office/drawing/2014/main" id="{00000000-0008-0000-0600-0000EA010000}"/>
            </a:ext>
          </a:extLst>
        </xdr:cNvPr>
        <xdr:cNvSpPr/>
      </xdr:nvSpPr>
      <xdr:spPr>
        <a:xfrm>
          <a:off x="12573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26</xdr:row>
      <xdr:rowOff>88900</xdr:rowOff>
    </xdr:from>
    <xdr:to>
      <xdr:col>74</xdr:col>
      <xdr:colOff>0</xdr:colOff>
      <xdr:row>28</xdr:row>
      <xdr:rowOff>0</xdr:rowOff>
    </xdr:to>
    <xdr:sp macro="" textlink="">
      <xdr:nvSpPr>
        <xdr:cNvPr id="491" name="正方形/長方形 490">
          <a:extLst>
            <a:ext uri="{FF2B5EF4-FFF2-40B4-BE49-F238E27FC236}">
              <a16:creationId xmlns:a16="http://schemas.microsoft.com/office/drawing/2014/main" id="{00000000-0008-0000-0600-0000EB010000}"/>
            </a:ext>
          </a:extLst>
        </xdr:cNvPr>
        <xdr:cNvSpPr/>
      </xdr:nvSpPr>
      <xdr:spPr>
        <a:xfrm>
          <a:off x="12573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25</xdr:row>
      <xdr:rowOff>57150</xdr:rowOff>
    </xdr:from>
    <xdr:to>
      <xdr:col>79</xdr:col>
      <xdr:colOff>63500</xdr:colOff>
      <xdr:row>26</xdr:row>
      <xdr:rowOff>139700</xdr:rowOff>
    </xdr:to>
    <xdr:sp macro="" textlink="">
      <xdr:nvSpPr>
        <xdr:cNvPr id="492" name="正方形/長方形 491">
          <a:extLst>
            <a:ext uri="{FF2B5EF4-FFF2-40B4-BE49-F238E27FC236}">
              <a16:creationId xmlns:a16="http://schemas.microsoft.com/office/drawing/2014/main" id="{00000000-0008-0000-0600-0000EC010000}"/>
            </a:ext>
          </a:extLst>
        </xdr:cNvPr>
        <xdr:cNvSpPr/>
      </xdr:nvSpPr>
      <xdr:spPr>
        <a:xfrm>
          <a:off x="13589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26</xdr:row>
      <xdr:rowOff>88900</xdr:rowOff>
    </xdr:from>
    <xdr:to>
      <xdr:col>79</xdr:col>
      <xdr:colOff>63500</xdr:colOff>
      <xdr:row>28</xdr:row>
      <xdr:rowOff>0</xdr:rowOff>
    </xdr:to>
    <xdr:sp macro="" textlink="">
      <xdr:nvSpPr>
        <xdr:cNvPr id="493" name="正方形/長方形 492">
          <a:extLst>
            <a:ext uri="{FF2B5EF4-FFF2-40B4-BE49-F238E27FC236}">
              <a16:creationId xmlns:a16="http://schemas.microsoft.com/office/drawing/2014/main" id="{00000000-0008-0000-0600-0000ED010000}"/>
            </a:ext>
          </a:extLst>
        </xdr:cNvPr>
        <xdr:cNvSpPr/>
      </xdr:nvSpPr>
      <xdr:spPr>
        <a:xfrm>
          <a:off x="13589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2,179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25</xdr:row>
      <xdr:rowOff>57150</xdr:rowOff>
    </xdr:from>
    <xdr:to>
      <xdr:col>85</xdr:col>
      <xdr:colOff>63500</xdr:colOff>
      <xdr:row>26</xdr:row>
      <xdr:rowOff>139700</xdr:rowOff>
    </xdr:to>
    <xdr:sp macro="" textlink="">
      <xdr:nvSpPr>
        <xdr:cNvPr id="494" name="正方形/長方形 493">
          <a:extLst>
            <a:ext uri="{FF2B5EF4-FFF2-40B4-BE49-F238E27FC236}">
              <a16:creationId xmlns:a16="http://schemas.microsoft.com/office/drawing/2014/main" id="{00000000-0008-0000-0600-0000EE010000}"/>
            </a:ext>
          </a:extLst>
        </xdr:cNvPr>
        <xdr:cNvSpPr/>
      </xdr:nvSpPr>
      <xdr:spPr>
        <a:xfrm>
          <a:off x="14732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77</xdr:col>
      <xdr:colOff>63500</xdr:colOff>
      <xdr:row>26</xdr:row>
      <xdr:rowOff>88900</xdr:rowOff>
    </xdr:from>
    <xdr:to>
      <xdr:col>85</xdr:col>
      <xdr:colOff>63500</xdr:colOff>
      <xdr:row>28</xdr:row>
      <xdr:rowOff>0</xdr:rowOff>
    </xdr:to>
    <xdr:sp macro="" textlink="">
      <xdr:nvSpPr>
        <xdr:cNvPr id="495" name="正方形/長方形 494">
          <a:extLst>
            <a:ext uri="{FF2B5EF4-FFF2-40B4-BE49-F238E27FC236}">
              <a16:creationId xmlns:a16="http://schemas.microsoft.com/office/drawing/2014/main" id="{00000000-0008-0000-0600-0000EF010000}"/>
            </a:ext>
          </a:extLst>
        </xdr:cNvPr>
        <xdr:cNvSpPr/>
      </xdr:nvSpPr>
      <xdr:spPr>
        <a:xfrm>
          <a:off x="14732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28</xdr:row>
      <xdr:rowOff>25400</xdr:rowOff>
    </xdr:from>
    <xdr:to>
      <xdr:col>89</xdr:col>
      <xdr:colOff>177800</xdr:colOff>
      <xdr:row>41</xdr:row>
      <xdr:rowOff>82550</xdr:rowOff>
    </xdr:to>
    <xdr:sp macro="" textlink="">
      <xdr:nvSpPr>
        <xdr:cNvPr id="496" name="正方形/長方形 495">
          <a:extLst>
            <a:ext uri="{FF2B5EF4-FFF2-40B4-BE49-F238E27FC236}">
              <a16:creationId xmlns:a16="http://schemas.microsoft.com/office/drawing/2014/main" id="{00000000-0008-0000-0600-0000F0010000}"/>
            </a:ext>
          </a:extLst>
        </xdr:cNvPr>
        <xdr:cNvSpPr/>
      </xdr:nvSpPr>
      <xdr:spPr>
        <a:xfrm>
          <a:off x="12446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27</xdr:row>
      <xdr:rowOff>6350</xdr:rowOff>
    </xdr:from>
    <xdr:ext cx="349839" cy="225703"/>
    <xdr:sp macro="" textlink="">
      <xdr:nvSpPr>
        <xdr:cNvPr id="497" name="テキスト ボックス 496">
          <a:extLst>
            <a:ext uri="{FF2B5EF4-FFF2-40B4-BE49-F238E27FC236}">
              <a16:creationId xmlns:a16="http://schemas.microsoft.com/office/drawing/2014/main" id="{00000000-0008-0000-0600-0000F1010000}"/>
            </a:ext>
          </a:extLst>
        </xdr:cNvPr>
        <xdr:cNvSpPr txBox="1"/>
      </xdr:nvSpPr>
      <xdr:spPr>
        <a:xfrm>
          <a:off x="12407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41</xdr:row>
      <xdr:rowOff>82550</xdr:rowOff>
    </xdr:from>
    <xdr:to>
      <xdr:col>89</xdr:col>
      <xdr:colOff>177800</xdr:colOff>
      <xdr:row>41</xdr:row>
      <xdr:rowOff>82550</xdr:rowOff>
    </xdr:to>
    <xdr:cxnSp macro="">
      <xdr:nvCxnSpPr>
        <xdr:cNvPr id="498" name="直線コネクタ 497">
          <a:extLst>
            <a:ext uri="{FF2B5EF4-FFF2-40B4-BE49-F238E27FC236}">
              <a16:creationId xmlns:a16="http://schemas.microsoft.com/office/drawing/2014/main" id="{00000000-0008-0000-0600-0000F2010000}"/>
            </a:ext>
          </a:extLst>
        </xdr:cNvPr>
        <xdr:cNvCxnSpPr/>
      </xdr:nvCxnSpPr>
      <xdr:spPr>
        <a:xfrm>
          <a:off x="12446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38</xdr:row>
      <xdr:rowOff>139700</xdr:rowOff>
    </xdr:from>
    <xdr:to>
      <xdr:col>89</xdr:col>
      <xdr:colOff>177800</xdr:colOff>
      <xdr:row>38</xdr:row>
      <xdr:rowOff>139700</xdr:rowOff>
    </xdr:to>
    <xdr:cxnSp macro="">
      <xdr:nvCxnSpPr>
        <xdr:cNvPr id="499" name="直線コネクタ 498">
          <a:extLst>
            <a:ext uri="{FF2B5EF4-FFF2-40B4-BE49-F238E27FC236}">
              <a16:creationId xmlns:a16="http://schemas.microsoft.com/office/drawing/2014/main" id="{00000000-0008-0000-0600-0000F3010000}"/>
            </a:ext>
          </a:extLst>
        </xdr:cNvPr>
        <xdr:cNvCxnSpPr/>
      </xdr:nvCxnSpPr>
      <xdr:spPr>
        <a:xfrm>
          <a:off x="12446000" y="6654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37</xdr:row>
      <xdr:rowOff>168927</xdr:rowOff>
    </xdr:from>
    <xdr:ext cx="248786" cy="259045"/>
    <xdr:sp macro="" textlink="">
      <xdr:nvSpPr>
        <xdr:cNvPr id="500" name="テキスト ボックス 499">
          <a:extLst>
            <a:ext uri="{FF2B5EF4-FFF2-40B4-BE49-F238E27FC236}">
              <a16:creationId xmlns:a16="http://schemas.microsoft.com/office/drawing/2014/main" id="{00000000-0008-0000-0600-0000F4010000}"/>
            </a:ext>
          </a:extLst>
        </xdr:cNvPr>
        <xdr:cNvSpPr txBox="1"/>
      </xdr:nvSpPr>
      <xdr:spPr>
        <a:xfrm>
          <a:off x="12197214" y="6512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36</xdr:row>
      <xdr:rowOff>25400</xdr:rowOff>
    </xdr:from>
    <xdr:to>
      <xdr:col>89</xdr:col>
      <xdr:colOff>177800</xdr:colOff>
      <xdr:row>36</xdr:row>
      <xdr:rowOff>25400</xdr:rowOff>
    </xdr:to>
    <xdr:cxnSp macro="">
      <xdr:nvCxnSpPr>
        <xdr:cNvPr id="501" name="直線コネクタ 500">
          <a:extLst>
            <a:ext uri="{FF2B5EF4-FFF2-40B4-BE49-F238E27FC236}">
              <a16:creationId xmlns:a16="http://schemas.microsoft.com/office/drawing/2014/main" id="{00000000-0008-0000-0600-0000F5010000}"/>
            </a:ext>
          </a:extLst>
        </xdr:cNvPr>
        <xdr:cNvCxnSpPr/>
      </xdr:nvCxnSpPr>
      <xdr:spPr>
        <a:xfrm>
          <a:off x="12446000" y="6197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131594</xdr:colOff>
      <xdr:row>35</xdr:row>
      <xdr:rowOff>54627</xdr:rowOff>
    </xdr:from>
    <xdr:ext cx="312906" cy="259045"/>
    <xdr:sp macro="" textlink="">
      <xdr:nvSpPr>
        <xdr:cNvPr id="502" name="テキスト ボックス 501">
          <a:extLst>
            <a:ext uri="{FF2B5EF4-FFF2-40B4-BE49-F238E27FC236}">
              <a16:creationId xmlns:a16="http://schemas.microsoft.com/office/drawing/2014/main" id="{00000000-0008-0000-0600-0000F6010000}"/>
            </a:ext>
          </a:extLst>
        </xdr:cNvPr>
        <xdr:cNvSpPr txBox="1"/>
      </xdr:nvSpPr>
      <xdr:spPr>
        <a:xfrm>
          <a:off x="12133094" y="6055377"/>
          <a:ext cx="31290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33</xdr:row>
      <xdr:rowOff>82550</xdr:rowOff>
    </xdr:from>
    <xdr:to>
      <xdr:col>89</xdr:col>
      <xdr:colOff>177800</xdr:colOff>
      <xdr:row>33</xdr:row>
      <xdr:rowOff>82550</xdr:rowOff>
    </xdr:to>
    <xdr:cxnSp macro="">
      <xdr:nvCxnSpPr>
        <xdr:cNvPr id="503" name="直線コネクタ 502">
          <a:extLst>
            <a:ext uri="{FF2B5EF4-FFF2-40B4-BE49-F238E27FC236}">
              <a16:creationId xmlns:a16="http://schemas.microsoft.com/office/drawing/2014/main" id="{00000000-0008-0000-0600-0000F7010000}"/>
            </a:ext>
          </a:extLst>
        </xdr:cNvPr>
        <xdr:cNvCxnSpPr/>
      </xdr:nvCxnSpPr>
      <xdr:spPr>
        <a:xfrm>
          <a:off x="12446000" y="5740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131594</xdr:colOff>
      <xdr:row>32</xdr:row>
      <xdr:rowOff>111777</xdr:rowOff>
    </xdr:from>
    <xdr:ext cx="312906" cy="259045"/>
    <xdr:sp macro="" textlink="">
      <xdr:nvSpPr>
        <xdr:cNvPr id="504" name="テキスト ボックス 503">
          <a:extLst>
            <a:ext uri="{FF2B5EF4-FFF2-40B4-BE49-F238E27FC236}">
              <a16:creationId xmlns:a16="http://schemas.microsoft.com/office/drawing/2014/main" id="{00000000-0008-0000-0600-0000F8010000}"/>
            </a:ext>
          </a:extLst>
        </xdr:cNvPr>
        <xdr:cNvSpPr txBox="1"/>
      </xdr:nvSpPr>
      <xdr:spPr>
        <a:xfrm>
          <a:off x="12133094" y="5598177"/>
          <a:ext cx="31290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30</xdr:row>
      <xdr:rowOff>139700</xdr:rowOff>
    </xdr:from>
    <xdr:to>
      <xdr:col>89</xdr:col>
      <xdr:colOff>177800</xdr:colOff>
      <xdr:row>30</xdr:row>
      <xdr:rowOff>139700</xdr:rowOff>
    </xdr:to>
    <xdr:cxnSp macro="">
      <xdr:nvCxnSpPr>
        <xdr:cNvPr id="505" name="直線コネクタ 504">
          <a:extLst>
            <a:ext uri="{FF2B5EF4-FFF2-40B4-BE49-F238E27FC236}">
              <a16:creationId xmlns:a16="http://schemas.microsoft.com/office/drawing/2014/main" id="{00000000-0008-0000-0600-0000F9010000}"/>
            </a:ext>
          </a:extLst>
        </xdr:cNvPr>
        <xdr:cNvCxnSpPr/>
      </xdr:nvCxnSpPr>
      <xdr:spPr>
        <a:xfrm>
          <a:off x="12446000" y="5283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131594</xdr:colOff>
      <xdr:row>29</xdr:row>
      <xdr:rowOff>168927</xdr:rowOff>
    </xdr:from>
    <xdr:ext cx="312906" cy="259045"/>
    <xdr:sp macro="" textlink="">
      <xdr:nvSpPr>
        <xdr:cNvPr id="506" name="テキスト ボックス 505">
          <a:extLst>
            <a:ext uri="{FF2B5EF4-FFF2-40B4-BE49-F238E27FC236}">
              <a16:creationId xmlns:a16="http://schemas.microsoft.com/office/drawing/2014/main" id="{00000000-0008-0000-0600-0000FA010000}"/>
            </a:ext>
          </a:extLst>
        </xdr:cNvPr>
        <xdr:cNvSpPr txBox="1"/>
      </xdr:nvSpPr>
      <xdr:spPr>
        <a:xfrm>
          <a:off x="12133094" y="5140977"/>
          <a:ext cx="31290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28</xdr:row>
      <xdr:rowOff>25400</xdr:rowOff>
    </xdr:from>
    <xdr:to>
      <xdr:col>89</xdr:col>
      <xdr:colOff>177800</xdr:colOff>
      <xdr:row>28</xdr:row>
      <xdr:rowOff>25400</xdr:rowOff>
    </xdr:to>
    <xdr:cxnSp macro="">
      <xdr:nvCxnSpPr>
        <xdr:cNvPr id="507" name="直線コネクタ 506">
          <a:extLst>
            <a:ext uri="{FF2B5EF4-FFF2-40B4-BE49-F238E27FC236}">
              <a16:creationId xmlns:a16="http://schemas.microsoft.com/office/drawing/2014/main" id="{00000000-0008-0000-0600-0000FB010000}"/>
            </a:ext>
          </a:extLst>
        </xdr:cNvPr>
        <xdr:cNvCxnSpPr/>
      </xdr:nvCxnSpPr>
      <xdr:spPr>
        <a:xfrm>
          <a:off x="12446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131594</xdr:colOff>
      <xdr:row>27</xdr:row>
      <xdr:rowOff>54627</xdr:rowOff>
    </xdr:from>
    <xdr:ext cx="312906" cy="259045"/>
    <xdr:sp macro="" textlink="">
      <xdr:nvSpPr>
        <xdr:cNvPr id="508" name="テキスト ボックス 507">
          <a:extLst>
            <a:ext uri="{FF2B5EF4-FFF2-40B4-BE49-F238E27FC236}">
              <a16:creationId xmlns:a16="http://schemas.microsoft.com/office/drawing/2014/main" id="{00000000-0008-0000-0600-0000FC010000}"/>
            </a:ext>
          </a:extLst>
        </xdr:cNvPr>
        <xdr:cNvSpPr txBox="1"/>
      </xdr:nvSpPr>
      <xdr:spPr>
        <a:xfrm>
          <a:off x="12133094" y="4683777"/>
          <a:ext cx="31290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28</xdr:row>
      <xdr:rowOff>25400</xdr:rowOff>
    </xdr:from>
    <xdr:to>
      <xdr:col>89</xdr:col>
      <xdr:colOff>177800</xdr:colOff>
      <xdr:row>41</xdr:row>
      <xdr:rowOff>82550</xdr:rowOff>
    </xdr:to>
    <xdr:sp macro="" textlink="">
      <xdr:nvSpPr>
        <xdr:cNvPr id="509" name="災害復旧事業費グラフ枠">
          <a:extLst>
            <a:ext uri="{FF2B5EF4-FFF2-40B4-BE49-F238E27FC236}">
              <a16:creationId xmlns:a16="http://schemas.microsoft.com/office/drawing/2014/main" id="{00000000-0008-0000-0600-0000FD010000}"/>
            </a:ext>
          </a:extLst>
        </xdr:cNvPr>
        <xdr:cNvSpPr/>
      </xdr:nvSpPr>
      <xdr:spPr>
        <a:xfrm>
          <a:off x="12446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38</xdr:row>
      <xdr:rowOff>139700</xdr:rowOff>
    </xdr:from>
    <xdr:to>
      <xdr:col>85</xdr:col>
      <xdr:colOff>126364</xdr:colOff>
      <xdr:row>38</xdr:row>
      <xdr:rowOff>139700</xdr:rowOff>
    </xdr:to>
    <xdr:cxnSp macro="">
      <xdr:nvCxnSpPr>
        <xdr:cNvPr id="510" name="直線コネクタ 509">
          <a:extLst>
            <a:ext uri="{FF2B5EF4-FFF2-40B4-BE49-F238E27FC236}">
              <a16:creationId xmlns:a16="http://schemas.microsoft.com/office/drawing/2014/main" id="{00000000-0008-0000-0600-0000FE010000}"/>
            </a:ext>
          </a:extLst>
        </xdr:cNvPr>
        <xdr:cNvCxnSpPr/>
      </xdr:nvCxnSpPr>
      <xdr:spPr>
        <a:xfrm>
          <a:off x="16317595" y="6654800"/>
          <a:ext cx="1269" cy="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39</xdr:row>
      <xdr:rowOff>10177</xdr:rowOff>
    </xdr:from>
    <xdr:ext cx="249299" cy="259045"/>
    <xdr:sp macro="" textlink="">
      <xdr:nvSpPr>
        <xdr:cNvPr id="511" name="災害復旧事業費最小値テキスト">
          <a:extLst>
            <a:ext uri="{FF2B5EF4-FFF2-40B4-BE49-F238E27FC236}">
              <a16:creationId xmlns:a16="http://schemas.microsoft.com/office/drawing/2014/main" id="{00000000-0008-0000-0600-0000FF010000}"/>
            </a:ext>
          </a:extLst>
        </xdr:cNvPr>
        <xdr:cNvSpPr txBox="1"/>
      </xdr:nvSpPr>
      <xdr:spPr>
        <a:xfrm>
          <a:off x="16370300" y="66967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38</xdr:row>
      <xdr:rowOff>139700</xdr:rowOff>
    </xdr:from>
    <xdr:to>
      <xdr:col>86</xdr:col>
      <xdr:colOff>25400</xdr:colOff>
      <xdr:row>38</xdr:row>
      <xdr:rowOff>139700</xdr:rowOff>
    </xdr:to>
    <xdr:cxnSp macro="">
      <xdr:nvCxnSpPr>
        <xdr:cNvPr id="512" name="直線コネクタ 511">
          <a:extLst>
            <a:ext uri="{FF2B5EF4-FFF2-40B4-BE49-F238E27FC236}">
              <a16:creationId xmlns:a16="http://schemas.microsoft.com/office/drawing/2014/main" id="{00000000-0008-0000-0600-000000020000}"/>
            </a:ext>
          </a:extLst>
        </xdr:cNvPr>
        <xdr:cNvCxnSpPr/>
      </xdr:nvCxnSpPr>
      <xdr:spPr>
        <a:xfrm>
          <a:off x="16230600" y="66548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37</xdr:row>
      <xdr:rowOff>10177</xdr:rowOff>
    </xdr:from>
    <xdr:ext cx="249299" cy="259045"/>
    <xdr:sp macro="" textlink="">
      <xdr:nvSpPr>
        <xdr:cNvPr id="513" name="災害復旧事業費最大値テキスト">
          <a:extLst>
            <a:ext uri="{FF2B5EF4-FFF2-40B4-BE49-F238E27FC236}">
              <a16:creationId xmlns:a16="http://schemas.microsoft.com/office/drawing/2014/main" id="{00000000-0008-0000-0600-000001020000}"/>
            </a:ext>
          </a:extLst>
        </xdr:cNvPr>
        <xdr:cNvSpPr txBox="1"/>
      </xdr:nvSpPr>
      <xdr:spPr>
        <a:xfrm>
          <a:off x="16370300" y="63538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38</xdr:row>
      <xdr:rowOff>139700</xdr:rowOff>
    </xdr:from>
    <xdr:to>
      <xdr:col>86</xdr:col>
      <xdr:colOff>25400</xdr:colOff>
      <xdr:row>38</xdr:row>
      <xdr:rowOff>139700</xdr:rowOff>
    </xdr:to>
    <xdr:cxnSp macro="">
      <xdr:nvCxnSpPr>
        <xdr:cNvPr id="514" name="直線コネクタ 513">
          <a:extLst>
            <a:ext uri="{FF2B5EF4-FFF2-40B4-BE49-F238E27FC236}">
              <a16:creationId xmlns:a16="http://schemas.microsoft.com/office/drawing/2014/main" id="{00000000-0008-0000-0600-000002020000}"/>
            </a:ext>
          </a:extLst>
        </xdr:cNvPr>
        <xdr:cNvCxnSpPr/>
      </xdr:nvCxnSpPr>
      <xdr:spPr>
        <a:xfrm>
          <a:off x="16230600" y="66548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38</xdr:row>
      <xdr:rowOff>139700</xdr:rowOff>
    </xdr:from>
    <xdr:to>
      <xdr:col>85</xdr:col>
      <xdr:colOff>127000</xdr:colOff>
      <xdr:row>38</xdr:row>
      <xdr:rowOff>139700</xdr:rowOff>
    </xdr:to>
    <xdr:cxnSp macro="">
      <xdr:nvCxnSpPr>
        <xdr:cNvPr id="515" name="直線コネクタ 514">
          <a:extLst>
            <a:ext uri="{FF2B5EF4-FFF2-40B4-BE49-F238E27FC236}">
              <a16:creationId xmlns:a16="http://schemas.microsoft.com/office/drawing/2014/main" id="{00000000-0008-0000-0600-000003020000}"/>
            </a:ext>
          </a:extLst>
        </xdr:cNvPr>
        <xdr:cNvCxnSpPr/>
      </xdr:nvCxnSpPr>
      <xdr:spPr>
        <a:xfrm>
          <a:off x="15481300" y="66548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38</xdr:row>
      <xdr:rowOff>67327</xdr:rowOff>
    </xdr:from>
    <xdr:ext cx="249299" cy="259045"/>
    <xdr:sp macro="" textlink="">
      <xdr:nvSpPr>
        <xdr:cNvPr id="516" name="災害復旧事業費平均値テキスト">
          <a:extLst>
            <a:ext uri="{FF2B5EF4-FFF2-40B4-BE49-F238E27FC236}">
              <a16:creationId xmlns:a16="http://schemas.microsoft.com/office/drawing/2014/main" id="{00000000-0008-0000-0600-000004020000}"/>
            </a:ext>
          </a:extLst>
        </xdr:cNvPr>
        <xdr:cNvSpPr txBox="1"/>
      </xdr:nvSpPr>
      <xdr:spPr>
        <a:xfrm>
          <a:off x="16370300" y="6582427"/>
          <a:ext cx="249299"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38</xdr:row>
      <xdr:rowOff>88900</xdr:rowOff>
    </xdr:from>
    <xdr:to>
      <xdr:col>85</xdr:col>
      <xdr:colOff>177800</xdr:colOff>
      <xdr:row>39</xdr:row>
      <xdr:rowOff>19050</xdr:rowOff>
    </xdr:to>
    <xdr:sp macro="" textlink="">
      <xdr:nvSpPr>
        <xdr:cNvPr id="517" name="フローチャート: 判断 516">
          <a:extLst>
            <a:ext uri="{FF2B5EF4-FFF2-40B4-BE49-F238E27FC236}">
              <a16:creationId xmlns:a16="http://schemas.microsoft.com/office/drawing/2014/main" id="{00000000-0008-0000-0600-000005020000}"/>
            </a:ext>
          </a:extLst>
        </xdr:cNvPr>
        <xdr:cNvSpPr/>
      </xdr:nvSpPr>
      <xdr:spPr>
        <a:xfrm>
          <a:off x="16268700" y="66040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38</xdr:row>
      <xdr:rowOff>139700</xdr:rowOff>
    </xdr:from>
    <xdr:to>
      <xdr:col>81</xdr:col>
      <xdr:colOff>50800</xdr:colOff>
      <xdr:row>38</xdr:row>
      <xdr:rowOff>139700</xdr:rowOff>
    </xdr:to>
    <xdr:cxnSp macro="">
      <xdr:nvCxnSpPr>
        <xdr:cNvPr id="518" name="直線コネクタ 517">
          <a:extLst>
            <a:ext uri="{FF2B5EF4-FFF2-40B4-BE49-F238E27FC236}">
              <a16:creationId xmlns:a16="http://schemas.microsoft.com/office/drawing/2014/main" id="{00000000-0008-0000-0600-000006020000}"/>
            </a:ext>
          </a:extLst>
        </xdr:cNvPr>
        <xdr:cNvCxnSpPr/>
      </xdr:nvCxnSpPr>
      <xdr:spPr>
        <a:xfrm>
          <a:off x="14592300" y="66548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38</xdr:row>
      <xdr:rowOff>88900</xdr:rowOff>
    </xdr:from>
    <xdr:to>
      <xdr:col>81</xdr:col>
      <xdr:colOff>101600</xdr:colOff>
      <xdr:row>39</xdr:row>
      <xdr:rowOff>19050</xdr:rowOff>
    </xdr:to>
    <xdr:sp macro="" textlink="">
      <xdr:nvSpPr>
        <xdr:cNvPr id="519" name="フローチャート: 判断 518">
          <a:extLst>
            <a:ext uri="{FF2B5EF4-FFF2-40B4-BE49-F238E27FC236}">
              <a16:creationId xmlns:a16="http://schemas.microsoft.com/office/drawing/2014/main" id="{00000000-0008-0000-0600-000007020000}"/>
            </a:ext>
          </a:extLst>
        </xdr:cNvPr>
        <xdr:cNvSpPr/>
      </xdr:nvSpPr>
      <xdr:spPr>
        <a:xfrm>
          <a:off x="15430500" y="66040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116650</xdr:colOff>
      <xdr:row>39</xdr:row>
      <xdr:rowOff>10177</xdr:rowOff>
    </xdr:from>
    <xdr:ext cx="249299" cy="259045"/>
    <xdr:sp macro="" textlink="">
      <xdr:nvSpPr>
        <xdr:cNvPr id="520" name="テキスト ボックス 519">
          <a:extLst>
            <a:ext uri="{FF2B5EF4-FFF2-40B4-BE49-F238E27FC236}">
              <a16:creationId xmlns:a16="http://schemas.microsoft.com/office/drawing/2014/main" id="{00000000-0008-0000-0600-000008020000}"/>
            </a:ext>
          </a:extLst>
        </xdr:cNvPr>
        <xdr:cNvSpPr txBox="1"/>
      </xdr:nvSpPr>
      <xdr:spPr>
        <a:xfrm>
          <a:off x="15356650" y="66967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38</xdr:row>
      <xdr:rowOff>139700</xdr:rowOff>
    </xdr:from>
    <xdr:to>
      <xdr:col>76</xdr:col>
      <xdr:colOff>114300</xdr:colOff>
      <xdr:row>38</xdr:row>
      <xdr:rowOff>139700</xdr:rowOff>
    </xdr:to>
    <xdr:cxnSp macro="">
      <xdr:nvCxnSpPr>
        <xdr:cNvPr id="521" name="直線コネクタ 520">
          <a:extLst>
            <a:ext uri="{FF2B5EF4-FFF2-40B4-BE49-F238E27FC236}">
              <a16:creationId xmlns:a16="http://schemas.microsoft.com/office/drawing/2014/main" id="{00000000-0008-0000-0600-000009020000}"/>
            </a:ext>
          </a:extLst>
        </xdr:cNvPr>
        <xdr:cNvCxnSpPr/>
      </xdr:nvCxnSpPr>
      <xdr:spPr>
        <a:xfrm>
          <a:off x="13703300" y="66548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36</xdr:row>
      <xdr:rowOff>88900</xdr:rowOff>
    </xdr:from>
    <xdr:to>
      <xdr:col>76</xdr:col>
      <xdr:colOff>165100</xdr:colOff>
      <xdr:row>37</xdr:row>
      <xdr:rowOff>19050</xdr:rowOff>
    </xdr:to>
    <xdr:sp macro="" textlink="">
      <xdr:nvSpPr>
        <xdr:cNvPr id="522" name="フローチャート: 判断 521">
          <a:extLst>
            <a:ext uri="{FF2B5EF4-FFF2-40B4-BE49-F238E27FC236}">
              <a16:creationId xmlns:a16="http://schemas.microsoft.com/office/drawing/2014/main" id="{00000000-0008-0000-0600-00000A020000}"/>
            </a:ext>
          </a:extLst>
        </xdr:cNvPr>
        <xdr:cNvSpPr/>
      </xdr:nvSpPr>
      <xdr:spPr>
        <a:xfrm>
          <a:off x="14541500" y="62611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147833</xdr:colOff>
      <xdr:row>35</xdr:row>
      <xdr:rowOff>35577</xdr:rowOff>
    </xdr:from>
    <xdr:ext cx="313932" cy="259045"/>
    <xdr:sp macro="" textlink="">
      <xdr:nvSpPr>
        <xdr:cNvPr id="523" name="テキスト ボックス 522">
          <a:extLst>
            <a:ext uri="{FF2B5EF4-FFF2-40B4-BE49-F238E27FC236}">
              <a16:creationId xmlns:a16="http://schemas.microsoft.com/office/drawing/2014/main" id="{00000000-0008-0000-0600-00000B020000}"/>
            </a:ext>
          </a:extLst>
        </xdr:cNvPr>
        <xdr:cNvSpPr txBox="1"/>
      </xdr:nvSpPr>
      <xdr:spPr>
        <a:xfrm>
          <a:off x="14435333" y="6036327"/>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38</xdr:row>
      <xdr:rowOff>139700</xdr:rowOff>
    </xdr:from>
    <xdr:to>
      <xdr:col>71</xdr:col>
      <xdr:colOff>177800</xdr:colOff>
      <xdr:row>38</xdr:row>
      <xdr:rowOff>139700</xdr:rowOff>
    </xdr:to>
    <xdr:cxnSp macro="">
      <xdr:nvCxnSpPr>
        <xdr:cNvPr id="524" name="直線コネクタ 523">
          <a:extLst>
            <a:ext uri="{FF2B5EF4-FFF2-40B4-BE49-F238E27FC236}">
              <a16:creationId xmlns:a16="http://schemas.microsoft.com/office/drawing/2014/main" id="{00000000-0008-0000-0600-00000C020000}"/>
            </a:ext>
          </a:extLst>
        </xdr:cNvPr>
        <xdr:cNvCxnSpPr/>
      </xdr:nvCxnSpPr>
      <xdr:spPr>
        <a:xfrm>
          <a:off x="12814300" y="66548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29</xdr:row>
      <xdr:rowOff>146050</xdr:rowOff>
    </xdr:from>
    <xdr:to>
      <xdr:col>72</xdr:col>
      <xdr:colOff>38100</xdr:colOff>
      <xdr:row>30</xdr:row>
      <xdr:rowOff>76200</xdr:rowOff>
    </xdr:to>
    <xdr:sp macro="" textlink="">
      <xdr:nvSpPr>
        <xdr:cNvPr id="525" name="フローチャート: 判断 524">
          <a:extLst>
            <a:ext uri="{FF2B5EF4-FFF2-40B4-BE49-F238E27FC236}">
              <a16:creationId xmlns:a16="http://schemas.microsoft.com/office/drawing/2014/main" id="{00000000-0008-0000-0600-00000D020000}"/>
            </a:ext>
          </a:extLst>
        </xdr:cNvPr>
        <xdr:cNvSpPr/>
      </xdr:nvSpPr>
      <xdr:spPr>
        <a:xfrm>
          <a:off x="13652500" y="51181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20833</xdr:colOff>
      <xdr:row>28</xdr:row>
      <xdr:rowOff>92727</xdr:rowOff>
    </xdr:from>
    <xdr:ext cx="313932" cy="259045"/>
    <xdr:sp macro="" textlink="">
      <xdr:nvSpPr>
        <xdr:cNvPr id="526" name="テキスト ボックス 525">
          <a:extLst>
            <a:ext uri="{FF2B5EF4-FFF2-40B4-BE49-F238E27FC236}">
              <a16:creationId xmlns:a16="http://schemas.microsoft.com/office/drawing/2014/main" id="{00000000-0008-0000-0600-00000E020000}"/>
            </a:ext>
          </a:extLst>
        </xdr:cNvPr>
        <xdr:cNvSpPr txBox="1"/>
      </xdr:nvSpPr>
      <xdr:spPr>
        <a:xfrm>
          <a:off x="13546333" y="4893327"/>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30</xdr:row>
      <xdr:rowOff>157480</xdr:rowOff>
    </xdr:from>
    <xdr:to>
      <xdr:col>67</xdr:col>
      <xdr:colOff>101600</xdr:colOff>
      <xdr:row>31</xdr:row>
      <xdr:rowOff>87630</xdr:rowOff>
    </xdr:to>
    <xdr:sp macro="" textlink="">
      <xdr:nvSpPr>
        <xdr:cNvPr id="527" name="フローチャート: 判断 526">
          <a:extLst>
            <a:ext uri="{FF2B5EF4-FFF2-40B4-BE49-F238E27FC236}">
              <a16:creationId xmlns:a16="http://schemas.microsoft.com/office/drawing/2014/main" id="{00000000-0008-0000-0600-00000F020000}"/>
            </a:ext>
          </a:extLst>
        </xdr:cNvPr>
        <xdr:cNvSpPr/>
      </xdr:nvSpPr>
      <xdr:spPr>
        <a:xfrm>
          <a:off x="12763500" y="53009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84333</xdr:colOff>
      <xdr:row>29</xdr:row>
      <xdr:rowOff>104157</xdr:rowOff>
    </xdr:from>
    <xdr:ext cx="313932" cy="259045"/>
    <xdr:sp macro="" textlink="">
      <xdr:nvSpPr>
        <xdr:cNvPr id="528" name="テキスト ボックス 527">
          <a:extLst>
            <a:ext uri="{FF2B5EF4-FFF2-40B4-BE49-F238E27FC236}">
              <a16:creationId xmlns:a16="http://schemas.microsoft.com/office/drawing/2014/main" id="{00000000-0008-0000-0600-000010020000}"/>
            </a:ext>
          </a:extLst>
        </xdr:cNvPr>
        <xdr:cNvSpPr txBox="1"/>
      </xdr:nvSpPr>
      <xdr:spPr>
        <a:xfrm>
          <a:off x="12657333" y="5076207"/>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41</xdr:row>
      <xdr:rowOff>80027</xdr:rowOff>
    </xdr:from>
    <xdr:ext cx="762000" cy="259045"/>
    <xdr:sp macro="" textlink="">
      <xdr:nvSpPr>
        <xdr:cNvPr id="529" name="テキスト ボックス 528">
          <a:extLst>
            <a:ext uri="{FF2B5EF4-FFF2-40B4-BE49-F238E27FC236}">
              <a16:creationId xmlns:a16="http://schemas.microsoft.com/office/drawing/2014/main" id="{00000000-0008-0000-0600-000011020000}"/>
            </a:ext>
          </a:extLst>
        </xdr:cNvPr>
        <xdr:cNvSpPr txBox="1"/>
      </xdr:nvSpPr>
      <xdr:spPr>
        <a:xfrm>
          <a:off x="16129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41</xdr:row>
      <xdr:rowOff>80027</xdr:rowOff>
    </xdr:from>
    <xdr:ext cx="762000" cy="259045"/>
    <xdr:sp macro="" textlink="">
      <xdr:nvSpPr>
        <xdr:cNvPr id="530" name="テキスト ボックス 529">
          <a:extLst>
            <a:ext uri="{FF2B5EF4-FFF2-40B4-BE49-F238E27FC236}">
              <a16:creationId xmlns:a16="http://schemas.microsoft.com/office/drawing/2014/main" id="{00000000-0008-0000-0600-000012020000}"/>
            </a:ext>
          </a:extLst>
        </xdr:cNvPr>
        <xdr:cNvSpPr txBox="1"/>
      </xdr:nvSpPr>
      <xdr:spPr>
        <a:xfrm>
          <a:off x="15290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41</xdr:row>
      <xdr:rowOff>80027</xdr:rowOff>
    </xdr:from>
    <xdr:ext cx="762000" cy="259045"/>
    <xdr:sp macro="" textlink="">
      <xdr:nvSpPr>
        <xdr:cNvPr id="531" name="テキスト ボックス 530">
          <a:extLst>
            <a:ext uri="{FF2B5EF4-FFF2-40B4-BE49-F238E27FC236}">
              <a16:creationId xmlns:a16="http://schemas.microsoft.com/office/drawing/2014/main" id="{00000000-0008-0000-0600-000013020000}"/>
            </a:ext>
          </a:extLst>
        </xdr:cNvPr>
        <xdr:cNvSpPr txBox="1"/>
      </xdr:nvSpPr>
      <xdr:spPr>
        <a:xfrm>
          <a:off x="14401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41</xdr:row>
      <xdr:rowOff>80027</xdr:rowOff>
    </xdr:from>
    <xdr:ext cx="762000" cy="259045"/>
    <xdr:sp macro="" textlink="">
      <xdr:nvSpPr>
        <xdr:cNvPr id="532" name="テキスト ボックス 531">
          <a:extLst>
            <a:ext uri="{FF2B5EF4-FFF2-40B4-BE49-F238E27FC236}">
              <a16:creationId xmlns:a16="http://schemas.microsoft.com/office/drawing/2014/main" id="{00000000-0008-0000-0600-000014020000}"/>
            </a:ext>
          </a:extLst>
        </xdr:cNvPr>
        <xdr:cNvSpPr txBox="1"/>
      </xdr:nvSpPr>
      <xdr:spPr>
        <a:xfrm>
          <a:off x="13512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41</xdr:row>
      <xdr:rowOff>80027</xdr:rowOff>
    </xdr:from>
    <xdr:ext cx="762000" cy="259045"/>
    <xdr:sp macro="" textlink="">
      <xdr:nvSpPr>
        <xdr:cNvPr id="533" name="テキスト ボックス 532">
          <a:extLst>
            <a:ext uri="{FF2B5EF4-FFF2-40B4-BE49-F238E27FC236}">
              <a16:creationId xmlns:a16="http://schemas.microsoft.com/office/drawing/2014/main" id="{00000000-0008-0000-0600-000015020000}"/>
            </a:ext>
          </a:extLst>
        </xdr:cNvPr>
        <xdr:cNvSpPr txBox="1"/>
      </xdr:nvSpPr>
      <xdr:spPr>
        <a:xfrm>
          <a:off x="12623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38</xdr:row>
      <xdr:rowOff>88900</xdr:rowOff>
    </xdr:from>
    <xdr:to>
      <xdr:col>85</xdr:col>
      <xdr:colOff>177800</xdr:colOff>
      <xdr:row>39</xdr:row>
      <xdr:rowOff>19050</xdr:rowOff>
    </xdr:to>
    <xdr:sp macro="" textlink="">
      <xdr:nvSpPr>
        <xdr:cNvPr id="534" name="楕円 533">
          <a:extLst>
            <a:ext uri="{FF2B5EF4-FFF2-40B4-BE49-F238E27FC236}">
              <a16:creationId xmlns:a16="http://schemas.microsoft.com/office/drawing/2014/main" id="{00000000-0008-0000-0600-000016020000}"/>
            </a:ext>
          </a:extLst>
        </xdr:cNvPr>
        <xdr:cNvSpPr/>
      </xdr:nvSpPr>
      <xdr:spPr>
        <a:xfrm>
          <a:off x="16268700" y="6604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37</xdr:row>
      <xdr:rowOff>124477</xdr:rowOff>
    </xdr:from>
    <xdr:ext cx="249299" cy="259045"/>
    <xdr:sp macro="" textlink="">
      <xdr:nvSpPr>
        <xdr:cNvPr id="535" name="災害復旧事業費該当値テキスト">
          <a:extLst>
            <a:ext uri="{FF2B5EF4-FFF2-40B4-BE49-F238E27FC236}">
              <a16:creationId xmlns:a16="http://schemas.microsoft.com/office/drawing/2014/main" id="{00000000-0008-0000-0600-000017020000}"/>
            </a:ext>
          </a:extLst>
        </xdr:cNvPr>
        <xdr:cNvSpPr txBox="1"/>
      </xdr:nvSpPr>
      <xdr:spPr>
        <a:xfrm>
          <a:off x="16370300" y="64681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38</xdr:row>
      <xdr:rowOff>88900</xdr:rowOff>
    </xdr:from>
    <xdr:to>
      <xdr:col>81</xdr:col>
      <xdr:colOff>101600</xdr:colOff>
      <xdr:row>39</xdr:row>
      <xdr:rowOff>19050</xdr:rowOff>
    </xdr:to>
    <xdr:sp macro="" textlink="">
      <xdr:nvSpPr>
        <xdr:cNvPr id="536" name="楕円 535">
          <a:extLst>
            <a:ext uri="{FF2B5EF4-FFF2-40B4-BE49-F238E27FC236}">
              <a16:creationId xmlns:a16="http://schemas.microsoft.com/office/drawing/2014/main" id="{00000000-0008-0000-0600-000018020000}"/>
            </a:ext>
          </a:extLst>
        </xdr:cNvPr>
        <xdr:cNvSpPr/>
      </xdr:nvSpPr>
      <xdr:spPr>
        <a:xfrm>
          <a:off x="15430500" y="6604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116650</xdr:colOff>
      <xdr:row>37</xdr:row>
      <xdr:rowOff>35577</xdr:rowOff>
    </xdr:from>
    <xdr:ext cx="249299" cy="259045"/>
    <xdr:sp macro="" textlink="">
      <xdr:nvSpPr>
        <xdr:cNvPr id="537" name="テキスト ボックス 536">
          <a:extLst>
            <a:ext uri="{FF2B5EF4-FFF2-40B4-BE49-F238E27FC236}">
              <a16:creationId xmlns:a16="http://schemas.microsoft.com/office/drawing/2014/main" id="{00000000-0008-0000-0600-000019020000}"/>
            </a:ext>
          </a:extLst>
        </xdr:cNvPr>
        <xdr:cNvSpPr txBox="1"/>
      </xdr:nvSpPr>
      <xdr:spPr>
        <a:xfrm>
          <a:off x="15356650" y="63792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38</xdr:row>
      <xdr:rowOff>88900</xdr:rowOff>
    </xdr:from>
    <xdr:to>
      <xdr:col>76</xdr:col>
      <xdr:colOff>165100</xdr:colOff>
      <xdr:row>39</xdr:row>
      <xdr:rowOff>19050</xdr:rowOff>
    </xdr:to>
    <xdr:sp macro="" textlink="">
      <xdr:nvSpPr>
        <xdr:cNvPr id="538" name="楕円 537">
          <a:extLst>
            <a:ext uri="{FF2B5EF4-FFF2-40B4-BE49-F238E27FC236}">
              <a16:creationId xmlns:a16="http://schemas.microsoft.com/office/drawing/2014/main" id="{00000000-0008-0000-0600-00001A020000}"/>
            </a:ext>
          </a:extLst>
        </xdr:cNvPr>
        <xdr:cNvSpPr/>
      </xdr:nvSpPr>
      <xdr:spPr>
        <a:xfrm>
          <a:off x="14541500" y="6604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180150</xdr:colOff>
      <xdr:row>39</xdr:row>
      <xdr:rowOff>10177</xdr:rowOff>
    </xdr:from>
    <xdr:ext cx="249299" cy="259045"/>
    <xdr:sp macro="" textlink="">
      <xdr:nvSpPr>
        <xdr:cNvPr id="539" name="テキスト ボックス 538">
          <a:extLst>
            <a:ext uri="{FF2B5EF4-FFF2-40B4-BE49-F238E27FC236}">
              <a16:creationId xmlns:a16="http://schemas.microsoft.com/office/drawing/2014/main" id="{00000000-0008-0000-0600-00001B020000}"/>
            </a:ext>
          </a:extLst>
        </xdr:cNvPr>
        <xdr:cNvSpPr txBox="1"/>
      </xdr:nvSpPr>
      <xdr:spPr>
        <a:xfrm>
          <a:off x="14467650" y="66967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38</xdr:row>
      <xdr:rowOff>88900</xdr:rowOff>
    </xdr:from>
    <xdr:to>
      <xdr:col>72</xdr:col>
      <xdr:colOff>38100</xdr:colOff>
      <xdr:row>39</xdr:row>
      <xdr:rowOff>19050</xdr:rowOff>
    </xdr:to>
    <xdr:sp macro="" textlink="">
      <xdr:nvSpPr>
        <xdr:cNvPr id="540" name="楕円 539">
          <a:extLst>
            <a:ext uri="{FF2B5EF4-FFF2-40B4-BE49-F238E27FC236}">
              <a16:creationId xmlns:a16="http://schemas.microsoft.com/office/drawing/2014/main" id="{00000000-0008-0000-0600-00001C020000}"/>
            </a:ext>
          </a:extLst>
        </xdr:cNvPr>
        <xdr:cNvSpPr/>
      </xdr:nvSpPr>
      <xdr:spPr>
        <a:xfrm>
          <a:off x="13652500" y="6604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53150</xdr:colOff>
      <xdr:row>39</xdr:row>
      <xdr:rowOff>10177</xdr:rowOff>
    </xdr:from>
    <xdr:ext cx="249299" cy="259045"/>
    <xdr:sp macro="" textlink="">
      <xdr:nvSpPr>
        <xdr:cNvPr id="541" name="テキスト ボックス 540">
          <a:extLst>
            <a:ext uri="{FF2B5EF4-FFF2-40B4-BE49-F238E27FC236}">
              <a16:creationId xmlns:a16="http://schemas.microsoft.com/office/drawing/2014/main" id="{00000000-0008-0000-0600-00001D020000}"/>
            </a:ext>
          </a:extLst>
        </xdr:cNvPr>
        <xdr:cNvSpPr txBox="1"/>
      </xdr:nvSpPr>
      <xdr:spPr>
        <a:xfrm>
          <a:off x="13578650" y="66967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38</xdr:row>
      <xdr:rowOff>88900</xdr:rowOff>
    </xdr:from>
    <xdr:to>
      <xdr:col>67</xdr:col>
      <xdr:colOff>101600</xdr:colOff>
      <xdr:row>39</xdr:row>
      <xdr:rowOff>19050</xdr:rowOff>
    </xdr:to>
    <xdr:sp macro="" textlink="">
      <xdr:nvSpPr>
        <xdr:cNvPr id="542" name="楕円 541">
          <a:extLst>
            <a:ext uri="{FF2B5EF4-FFF2-40B4-BE49-F238E27FC236}">
              <a16:creationId xmlns:a16="http://schemas.microsoft.com/office/drawing/2014/main" id="{00000000-0008-0000-0600-00001E020000}"/>
            </a:ext>
          </a:extLst>
        </xdr:cNvPr>
        <xdr:cNvSpPr/>
      </xdr:nvSpPr>
      <xdr:spPr>
        <a:xfrm>
          <a:off x="12763500" y="6604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116650</xdr:colOff>
      <xdr:row>39</xdr:row>
      <xdr:rowOff>10177</xdr:rowOff>
    </xdr:from>
    <xdr:ext cx="249299" cy="259045"/>
    <xdr:sp macro="" textlink="">
      <xdr:nvSpPr>
        <xdr:cNvPr id="543" name="テキスト ボックス 542">
          <a:extLst>
            <a:ext uri="{FF2B5EF4-FFF2-40B4-BE49-F238E27FC236}">
              <a16:creationId xmlns:a16="http://schemas.microsoft.com/office/drawing/2014/main" id="{00000000-0008-0000-0600-00001F020000}"/>
            </a:ext>
          </a:extLst>
        </xdr:cNvPr>
        <xdr:cNvSpPr txBox="1"/>
      </xdr:nvSpPr>
      <xdr:spPr>
        <a:xfrm>
          <a:off x="12689650" y="66967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43</xdr:row>
      <xdr:rowOff>57150</xdr:rowOff>
    </xdr:from>
    <xdr:to>
      <xdr:col>89</xdr:col>
      <xdr:colOff>177800</xdr:colOff>
      <xdr:row>45</xdr:row>
      <xdr:rowOff>31750</xdr:rowOff>
    </xdr:to>
    <xdr:sp macro="" textlink="">
      <xdr:nvSpPr>
        <xdr:cNvPr id="544" name="正方形/長方形 543">
          <a:extLst>
            <a:ext uri="{FF2B5EF4-FFF2-40B4-BE49-F238E27FC236}">
              <a16:creationId xmlns:a16="http://schemas.microsoft.com/office/drawing/2014/main" id="{00000000-0008-0000-0600-000020020000}"/>
            </a:ext>
          </a:extLst>
        </xdr:cNvPr>
        <xdr:cNvSpPr/>
      </xdr:nvSpPr>
      <xdr:spPr>
        <a:xfrm>
          <a:off x="12446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失業対策事業費</a:t>
          </a:r>
        </a:p>
      </xdr:txBody>
    </xdr:sp>
    <xdr:clientData/>
  </xdr:twoCellAnchor>
  <xdr:twoCellAnchor>
    <xdr:from>
      <xdr:col>66</xdr:col>
      <xdr:colOff>0</xdr:colOff>
      <xdr:row>45</xdr:row>
      <xdr:rowOff>57150</xdr:rowOff>
    </xdr:from>
    <xdr:to>
      <xdr:col>74</xdr:col>
      <xdr:colOff>0</xdr:colOff>
      <xdr:row>46</xdr:row>
      <xdr:rowOff>139700</xdr:rowOff>
    </xdr:to>
    <xdr:sp macro="" textlink="">
      <xdr:nvSpPr>
        <xdr:cNvPr id="545" name="正方形/長方形 544">
          <a:extLst>
            <a:ext uri="{FF2B5EF4-FFF2-40B4-BE49-F238E27FC236}">
              <a16:creationId xmlns:a16="http://schemas.microsoft.com/office/drawing/2014/main" id="{00000000-0008-0000-0600-000021020000}"/>
            </a:ext>
          </a:extLst>
        </xdr:cNvPr>
        <xdr:cNvSpPr/>
      </xdr:nvSpPr>
      <xdr:spPr>
        <a:xfrm>
          <a:off x="12573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46</xdr:row>
      <xdr:rowOff>88900</xdr:rowOff>
    </xdr:from>
    <xdr:to>
      <xdr:col>74</xdr:col>
      <xdr:colOff>0</xdr:colOff>
      <xdr:row>48</xdr:row>
      <xdr:rowOff>0</xdr:rowOff>
    </xdr:to>
    <xdr:sp macro="" textlink="">
      <xdr:nvSpPr>
        <xdr:cNvPr id="546" name="正方形/長方形 545">
          <a:extLst>
            <a:ext uri="{FF2B5EF4-FFF2-40B4-BE49-F238E27FC236}">
              <a16:creationId xmlns:a16="http://schemas.microsoft.com/office/drawing/2014/main" id="{00000000-0008-0000-0600-000022020000}"/>
            </a:ext>
          </a:extLst>
        </xdr:cNvPr>
        <xdr:cNvSpPr/>
      </xdr:nvSpPr>
      <xdr:spPr>
        <a:xfrm>
          <a:off x="12573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45</xdr:row>
      <xdr:rowOff>57150</xdr:rowOff>
    </xdr:from>
    <xdr:to>
      <xdr:col>79</xdr:col>
      <xdr:colOff>63500</xdr:colOff>
      <xdr:row>46</xdr:row>
      <xdr:rowOff>139700</xdr:rowOff>
    </xdr:to>
    <xdr:sp macro="" textlink="">
      <xdr:nvSpPr>
        <xdr:cNvPr id="547" name="正方形/長方形 546">
          <a:extLst>
            <a:ext uri="{FF2B5EF4-FFF2-40B4-BE49-F238E27FC236}">
              <a16:creationId xmlns:a16="http://schemas.microsoft.com/office/drawing/2014/main" id="{00000000-0008-0000-0600-000023020000}"/>
            </a:ext>
          </a:extLst>
        </xdr:cNvPr>
        <xdr:cNvSpPr/>
      </xdr:nvSpPr>
      <xdr:spPr>
        <a:xfrm>
          <a:off x="13589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46</xdr:row>
      <xdr:rowOff>88900</xdr:rowOff>
    </xdr:from>
    <xdr:to>
      <xdr:col>79</xdr:col>
      <xdr:colOff>63500</xdr:colOff>
      <xdr:row>48</xdr:row>
      <xdr:rowOff>0</xdr:rowOff>
    </xdr:to>
    <xdr:sp macro="" textlink="">
      <xdr:nvSpPr>
        <xdr:cNvPr id="548" name="正方形/長方形 547">
          <a:extLst>
            <a:ext uri="{FF2B5EF4-FFF2-40B4-BE49-F238E27FC236}">
              <a16:creationId xmlns:a16="http://schemas.microsoft.com/office/drawing/2014/main" id="{00000000-0008-0000-0600-000024020000}"/>
            </a:ext>
          </a:extLst>
        </xdr:cNvPr>
        <xdr:cNvSpPr/>
      </xdr:nvSpPr>
      <xdr:spPr>
        <a:xfrm>
          <a:off x="13589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45</xdr:row>
      <xdr:rowOff>57150</xdr:rowOff>
    </xdr:from>
    <xdr:to>
      <xdr:col>85</xdr:col>
      <xdr:colOff>63500</xdr:colOff>
      <xdr:row>46</xdr:row>
      <xdr:rowOff>139700</xdr:rowOff>
    </xdr:to>
    <xdr:sp macro="" textlink="">
      <xdr:nvSpPr>
        <xdr:cNvPr id="549" name="正方形/長方形 548">
          <a:extLst>
            <a:ext uri="{FF2B5EF4-FFF2-40B4-BE49-F238E27FC236}">
              <a16:creationId xmlns:a16="http://schemas.microsoft.com/office/drawing/2014/main" id="{00000000-0008-0000-0600-000025020000}"/>
            </a:ext>
          </a:extLst>
        </xdr:cNvPr>
        <xdr:cNvSpPr/>
      </xdr:nvSpPr>
      <xdr:spPr>
        <a:xfrm>
          <a:off x="14732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77</xdr:col>
      <xdr:colOff>63500</xdr:colOff>
      <xdr:row>46</xdr:row>
      <xdr:rowOff>88900</xdr:rowOff>
    </xdr:from>
    <xdr:to>
      <xdr:col>85</xdr:col>
      <xdr:colOff>63500</xdr:colOff>
      <xdr:row>48</xdr:row>
      <xdr:rowOff>0</xdr:rowOff>
    </xdr:to>
    <xdr:sp macro="" textlink="">
      <xdr:nvSpPr>
        <xdr:cNvPr id="550" name="正方形/長方形 549">
          <a:extLst>
            <a:ext uri="{FF2B5EF4-FFF2-40B4-BE49-F238E27FC236}">
              <a16:creationId xmlns:a16="http://schemas.microsoft.com/office/drawing/2014/main" id="{00000000-0008-0000-0600-000026020000}"/>
            </a:ext>
          </a:extLst>
        </xdr:cNvPr>
        <xdr:cNvSpPr/>
      </xdr:nvSpPr>
      <xdr:spPr>
        <a:xfrm>
          <a:off x="14732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48</xdr:row>
      <xdr:rowOff>25400</xdr:rowOff>
    </xdr:from>
    <xdr:to>
      <xdr:col>89</xdr:col>
      <xdr:colOff>177800</xdr:colOff>
      <xdr:row>61</xdr:row>
      <xdr:rowOff>82550</xdr:rowOff>
    </xdr:to>
    <xdr:sp macro="" textlink="">
      <xdr:nvSpPr>
        <xdr:cNvPr id="551" name="正方形/長方形 550">
          <a:extLst>
            <a:ext uri="{FF2B5EF4-FFF2-40B4-BE49-F238E27FC236}">
              <a16:creationId xmlns:a16="http://schemas.microsoft.com/office/drawing/2014/main" id="{00000000-0008-0000-0600-000027020000}"/>
            </a:ext>
          </a:extLst>
        </xdr:cNvPr>
        <xdr:cNvSpPr/>
      </xdr:nvSpPr>
      <xdr:spPr>
        <a:xfrm>
          <a:off x="12446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47</xdr:row>
      <xdr:rowOff>6350</xdr:rowOff>
    </xdr:from>
    <xdr:ext cx="349839" cy="225703"/>
    <xdr:sp macro="" textlink="">
      <xdr:nvSpPr>
        <xdr:cNvPr id="552" name="テキスト ボックス 551">
          <a:extLst>
            <a:ext uri="{FF2B5EF4-FFF2-40B4-BE49-F238E27FC236}">
              <a16:creationId xmlns:a16="http://schemas.microsoft.com/office/drawing/2014/main" id="{00000000-0008-0000-0600-000028020000}"/>
            </a:ext>
          </a:extLst>
        </xdr:cNvPr>
        <xdr:cNvSpPr txBox="1"/>
      </xdr:nvSpPr>
      <xdr:spPr>
        <a:xfrm>
          <a:off x="12407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61</xdr:row>
      <xdr:rowOff>82550</xdr:rowOff>
    </xdr:from>
    <xdr:to>
      <xdr:col>89</xdr:col>
      <xdr:colOff>177800</xdr:colOff>
      <xdr:row>61</xdr:row>
      <xdr:rowOff>82550</xdr:rowOff>
    </xdr:to>
    <xdr:cxnSp macro="">
      <xdr:nvCxnSpPr>
        <xdr:cNvPr id="553" name="直線コネクタ 552">
          <a:extLst>
            <a:ext uri="{FF2B5EF4-FFF2-40B4-BE49-F238E27FC236}">
              <a16:creationId xmlns:a16="http://schemas.microsoft.com/office/drawing/2014/main" id="{00000000-0008-0000-0600-000029020000}"/>
            </a:ext>
          </a:extLst>
        </xdr:cNvPr>
        <xdr:cNvCxnSpPr/>
      </xdr:nvCxnSpPr>
      <xdr:spPr>
        <a:xfrm>
          <a:off x="12446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54</xdr:row>
      <xdr:rowOff>139700</xdr:rowOff>
    </xdr:from>
    <xdr:to>
      <xdr:col>89</xdr:col>
      <xdr:colOff>177800</xdr:colOff>
      <xdr:row>54</xdr:row>
      <xdr:rowOff>139700</xdr:rowOff>
    </xdr:to>
    <xdr:cxnSp macro="">
      <xdr:nvCxnSpPr>
        <xdr:cNvPr id="554" name="直線コネクタ 553">
          <a:extLst>
            <a:ext uri="{FF2B5EF4-FFF2-40B4-BE49-F238E27FC236}">
              <a16:creationId xmlns:a16="http://schemas.microsoft.com/office/drawing/2014/main" id="{00000000-0008-0000-0600-00002A020000}"/>
            </a:ext>
          </a:extLst>
        </xdr:cNvPr>
        <xdr:cNvCxnSpPr/>
      </xdr:nvCxnSpPr>
      <xdr:spPr>
        <a:xfrm>
          <a:off x="12446000" y="939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53</xdr:row>
      <xdr:rowOff>168927</xdr:rowOff>
    </xdr:from>
    <xdr:ext cx="248786" cy="259045"/>
    <xdr:sp macro="" textlink="">
      <xdr:nvSpPr>
        <xdr:cNvPr id="555" name="テキスト ボックス 554">
          <a:extLst>
            <a:ext uri="{FF2B5EF4-FFF2-40B4-BE49-F238E27FC236}">
              <a16:creationId xmlns:a16="http://schemas.microsoft.com/office/drawing/2014/main" id="{00000000-0008-0000-0600-00002B020000}"/>
            </a:ext>
          </a:extLst>
        </xdr:cNvPr>
        <xdr:cNvSpPr txBox="1"/>
      </xdr:nvSpPr>
      <xdr:spPr>
        <a:xfrm>
          <a:off x="12197214" y="9255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48</xdr:row>
      <xdr:rowOff>25400</xdr:rowOff>
    </xdr:from>
    <xdr:to>
      <xdr:col>89</xdr:col>
      <xdr:colOff>177800</xdr:colOff>
      <xdr:row>48</xdr:row>
      <xdr:rowOff>25400</xdr:rowOff>
    </xdr:to>
    <xdr:cxnSp macro="">
      <xdr:nvCxnSpPr>
        <xdr:cNvPr id="556" name="直線コネクタ 555">
          <a:extLst>
            <a:ext uri="{FF2B5EF4-FFF2-40B4-BE49-F238E27FC236}">
              <a16:creationId xmlns:a16="http://schemas.microsoft.com/office/drawing/2014/main" id="{00000000-0008-0000-0600-00002C020000}"/>
            </a:ext>
          </a:extLst>
        </xdr:cNvPr>
        <xdr:cNvCxnSpPr/>
      </xdr:nvCxnSpPr>
      <xdr:spPr>
        <a:xfrm>
          <a:off x="12446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47</xdr:row>
      <xdr:rowOff>54627</xdr:rowOff>
    </xdr:from>
    <xdr:ext cx="248786" cy="259045"/>
    <xdr:sp macro="" textlink="">
      <xdr:nvSpPr>
        <xdr:cNvPr id="557" name="テキスト ボックス 556">
          <a:extLst>
            <a:ext uri="{FF2B5EF4-FFF2-40B4-BE49-F238E27FC236}">
              <a16:creationId xmlns:a16="http://schemas.microsoft.com/office/drawing/2014/main" id="{00000000-0008-0000-0600-00002D020000}"/>
            </a:ext>
          </a:extLst>
        </xdr:cNvPr>
        <xdr:cNvSpPr txBox="1"/>
      </xdr:nvSpPr>
      <xdr:spPr>
        <a:xfrm>
          <a:off x="12197214" y="8112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48</xdr:row>
      <xdr:rowOff>25400</xdr:rowOff>
    </xdr:from>
    <xdr:to>
      <xdr:col>89</xdr:col>
      <xdr:colOff>177800</xdr:colOff>
      <xdr:row>61</xdr:row>
      <xdr:rowOff>82550</xdr:rowOff>
    </xdr:to>
    <xdr:sp macro="" textlink="">
      <xdr:nvSpPr>
        <xdr:cNvPr id="558" name="失業対策事業費グラフ枠">
          <a:extLst>
            <a:ext uri="{FF2B5EF4-FFF2-40B4-BE49-F238E27FC236}">
              <a16:creationId xmlns:a16="http://schemas.microsoft.com/office/drawing/2014/main" id="{00000000-0008-0000-0600-00002E020000}"/>
            </a:ext>
          </a:extLst>
        </xdr:cNvPr>
        <xdr:cNvSpPr/>
      </xdr:nvSpPr>
      <xdr:spPr>
        <a:xfrm>
          <a:off x="12446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54</xdr:row>
      <xdr:rowOff>139700</xdr:rowOff>
    </xdr:from>
    <xdr:to>
      <xdr:col>85</xdr:col>
      <xdr:colOff>126364</xdr:colOff>
      <xdr:row>54</xdr:row>
      <xdr:rowOff>139700</xdr:rowOff>
    </xdr:to>
    <xdr:cxnSp macro="">
      <xdr:nvCxnSpPr>
        <xdr:cNvPr id="559" name="直線コネクタ 558">
          <a:extLst>
            <a:ext uri="{FF2B5EF4-FFF2-40B4-BE49-F238E27FC236}">
              <a16:creationId xmlns:a16="http://schemas.microsoft.com/office/drawing/2014/main" id="{00000000-0008-0000-0600-00002F020000}"/>
            </a:ext>
          </a:extLst>
        </xdr:cNvPr>
        <xdr:cNvCxnSpPr/>
      </xdr:nvCxnSpPr>
      <xdr:spPr>
        <a:xfrm>
          <a:off x="16317595" y="9398000"/>
          <a:ext cx="1269" cy="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55</xdr:row>
      <xdr:rowOff>10177</xdr:rowOff>
    </xdr:from>
    <xdr:ext cx="249299" cy="259045"/>
    <xdr:sp macro="" textlink="">
      <xdr:nvSpPr>
        <xdr:cNvPr id="560" name="失業対策事業費最小値テキスト">
          <a:extLst>
            <a:ext uri="{FF2B5EF4-FFF2-40B4-BE49-F238E27FC236}">
              <a16:creationId xmlns:a16="http://schemas.microsoft.com/office/drawing/2014/main" id="{00000000-0008-0000-0600-000030020000}"/>
            </a:ext>
          </a:extLst>
        </xdr:cNvPr>
        <xdr:cNvSpPr txBox="1"/>
      </xdr:nvSpPr>
      <xdr:spPr>
        <a:xfrm>
          <a:off x="1637030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54</xdr:row>
      <xdr:rowOff>139700</xdr:rowOff>
    </xdr:from>
    <xdr:to>
      <xdr:col>86</xdr:col>
      <xdr:colOff>25400</xdr:colOff>
      <xdr:row>54</xdr:row>
      <xdr:rowOff>139700</xdr:rowOff>
    </xdr:to>
    <xdr:cxnSp macro="">
      <xdr:nvCxnSpPr>
        <xdr:cNvPr id="561" name="直線コネクタ 560">
          <a:extLst>
            <a:ext uri="{FF2B5EF4-FFF2-40B4-BE49-F238E27FC236}">
              <a16:creationId xmlns:a16="http://schemas.microsoft.com/office/drawing/2014/main" id="{00000000-0008-0000-0600-000031020000}"/>
            </a:ext>
          </a:extLst>
        </xdr:cNvPr>
        <xdr:cNvCxnSpPr/>
      </xdr:nvCxnSpPr>
      <xdr:spPr>
        <a:xfrm>
          <a:off x="16230600" y="9398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53</xdr:row>
      <xdr:rowOff>10177</xdr:rowOff>
    </xdr:from>
    <xdr:ext cx="249299" cy="259045"/>
    <xdr:sp macro="" textlink="">
      <xdr:nvSpPr>
        <xdr:cNvPr id="562" name="失業対策事業費最大値テキスト">
          <a:extLst>
            <a:ext uri="{FF2B5EF4-FFF2-40B4-BE49-F238E27FC236}">
              <a16:creationId xmlns:a16="http://schemas.microsoft.com/office/drawing/2014/main" id="{00000000-0008-0000-0600-000032020000}"/>
            </a:ext>
          </a:extLst>
        </xdr:cNvPr>
        <xdr:cNvSpPr txBox="1"/>
      </xdr:nvSpPr>
      <xdr:spPr>
        <a:xfrm>
          <a:off x="16370300" y="90970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54</xdr:row>
      <xdr:rowOff>139700</xdr:rowOff>
    </xdr:from>
    <xdr:to>
      <xdr:col>86</xdr:col>
      <xdr:colOff>25400</xdr:colOff>
      <xdr:row>54</xdr:row>
      <xdr:rowOff>139700</xdr:rowOff>
    </xdr:to>
    <xdr:cxnSp macro="">
      <xdr:nvCxnSpPr>
        <xdr:cNvPr id="563" name="直線コネクタ 562">
          <a:extLst>
            <a:ext uri="{FF2B5EF4-FFF2-40B4-BE49-F238E27FC236}">
              <a16:creationId xmlns:a16="http://schemas.microsoft.com/office/drawing/2014/main" id="{00000000-0008-0000-0600-000033020000}"/>
            </a:ext>
          </a:extLst>
        </xdr:cNvPr>
        <xdr:cNvCxnSpPr/>
      </xdr:nvCxnSpPr>
      <xdr:spPr>
        <a:xfrm>
          <a:off x="16230600" y="9398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54</xdr:row>
      <xdr:rowOff>139700</xdr:rowOff>
    </xdr:from>
    <xdr:to>
      <xdr:col>85</xdr:col>
      <xdr:colOff>127000</xdr:colOff>
      <xdr:row>54</xdr:row>
      <xdr:rowOff>139700</xdr:rowOff>
    </xdr:to>
    <xdr:cxnSp macro="">
      <xdr:nvCxnSpPr>
        <xdr:cNvPr id="564" name="直線コネクタ 563">
          <a:extLst>
            <a:ext uri="{FF2B5EF4-FFF2-40B4-BE49-F238E27FC236}">
              <a16:creationId xmlns:a16="http://schemas.microsoft.com/office/drawing/2014/main" id="{00000000-0008-0000-0600-000034020000}"/>
            </a:ext>
          </a:extLst>
        </xdr:cNvPr>
        <xdr:cNvCxnSpPr/>
      </xdr:nvCxnSpPr>
      <xdr:spPr>
        <a:xfrm>
          <a:off x="15481300" y="93980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54</xdr:row>
      <xdr:rowOff>67327</xdr:rowOff>
    </xdr:from>
    <xdr:ext cx="249299" cy="259045"/>
    <xdr:sp macro="" textlink="">
      <xdr:nvSpPr>
        <xdr:cNvPr id="565" name="失業対策事業費平均値テキスト">
          <a:extLst>
            <a:ext uri="{FF2B5EF4-FFF2-40B4-BE49-F238E27FC236}">
              <a16:creationId xmlns:a16="http://schemas.microsoft.com/office/drawing/2014/main" id="{00000000-0008-0000-0600-000035020000}"/>
            </a:ext>
          </a:extLst>
        </xdr:cNvPr>
        <xdr:cNvSpPr txBox="1"/>
      </xdr:nvSpPr>
      <xdr:spPr>
        <a:xfrm>
          <a:off x="16370300" y="9325627"/>
          <a:ext cx="249299"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54</xdr:row>
      <xdr:rowOff>88900</xdr:rowOff>
    </xdr:from>
    <xdr:to>
      <xdr:col>85</xdr:col>
      <xdr:colOff>177800</xdr:colOff>
      <xdr:row>55</xdr:row>
      <xdr:rowOff>19050</xdr:rowOff>
    </xdr:to>
    <xdr:sp macro="" textlink="">
      <xdr:nvSpPr>
        <xdr:cNvPr id="566" name="フローチャート: 判断 565">
          <a:extLst>
            <a:ext uri="{FF2B5EF4-FFF2-40B4-BE49-F238E27FC236}">
              <a16:creationId xmlns:a16="http://schemas.microsoft.com/office/drawing/2014/main" id="{00000000-0008-0000-0600-000036020000}"/>
            </a:ext>
          </a:extLst>
        </xdr:cNvPr>
        <xdr:cNvSpPr/>
      </xdr:nvSpPr>
      <xdr:spPr>
        <a:xfrm>
          <a:off x="162687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54</xdr:row>
      <xdr:rowOff>139700</xdr:rowOff>
    </xdr:from>
    <xdr:to>
      <xdr:col>81</xdr:col>
      <xdr:colOff>50800</xdr:colOff>
      <xdr:row>54</xdr:row>
      <xdr:rowOff>139700</xdr:rowOff>
    </xdr:to>
    <xdr:cxnSp macro="">
      <xdr:nvCxnSpPr>
        <xdr:cNvPr id="567" name="直線コネクタ 566">
          <a:extLst>
            <a:ext uri="{FF2B5EF4-FFF2-40B4-BE49-F238E27FC236}">
              <a16:creationId xmlns:a16="http://schemas.microsoft.com/office/drawing/2014/main" id="{00000000-0008-0000-0600-000037020000}"/>
            </a:ext>
          </a:extLst>
        </xdr:cNvPr>
        <xdr:cNvCxnSpPr/>
      </xdr:nvCxnSpPr>
      <xdr:spPr>
        <a:xfrm>
          <a:off x="14592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54</xdr:row>
      <xdr:rowOff>88900</xdr:rowOff>
    </xdr:from>
    <xdr:to>
      <xdr:col>81</xdr:col>
      <xdr:colOff>101600</xdr:colOff>
      <xdr:row>55</xdr:row>
      <xdr:rowOff>19050</xdr:rowOff>
    </xdr:to>
    <xdr:sp macro="" textlink="">
      <xdr:nvSpPr>
        <xdr:cNvPr id="568" name="フローチャート: 判断 567">
          <a:extLst>
            <a:ext uri="{FF2B5EF4-FFF2-40B4-BE49-F238E27FC236}">
              <a16:creationId xmlns:a16="http://schemas.microsoft.com/office/drawing/2014/main" id="{00000000-0008-0000-0600-000038020000}"/>
            </a:ext>
          </a:extLst>
        </xdr:cNvPr>
        <xdr:cNvSpPr/>
      </xdr:nvSpPr>
      <xdr:spPr>
        <a:xfrm>
          <a:off x="15430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116650</xdr:colOff>
      <xdr:row>55</xdr:row>
      <xdr:rowOff>10177</xdr:rowOff>
    </xdr:from>
    <xdr:ext cx="249299" cy="259045"/>
    <xdr:sp macro="" textlink="">
      <xdr:nvSpPr>
        <xdr:cNvPr id="569" name="テキスト ボックス 568">
          <a:extLst>
            <a:ext uri="{FF2B5EF4-FFF2-40B4-BE49-F238E27FC236}">
              <a16:creationId xmlns:a16="http://schemas.microsoft.com/office/drawing/2014/main" id="{00000000-0008-0000-0600-000039020000}"/>
            </a:ext>
          </a:extLst>
        </xdr:cNvPr>
        <xdr:cNvSpPr txBox="1"/>
      </xdr:nvSpPr>
      <xdr:spPr>
        <a:xfrm>
          <a:off x="15356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54</xdr:row>
      <xdr:rowOff>139700</xdr:rowOff>
    </xdr:from>
    <xdr:to>
      <xdr:col>76</xdr:col>
      <xdr:colOff>114300</xdr:colOff>
      <xdr:row>54</xdr:row>
      <xdr:rowOff>139700</xdr:rowOff>
    </xdr:to>
    <xdr:cxnSp macro="">
      <xdr:nvCxnSpPr>
        <xdr:cNvPr id="570" name="直線コネクタ 569">
          <a:extLst>
            <a:ext uri="{FF2B5EF4-FFF2-40B4-BE49-F238E27FC236}">
              <a16:creationId xmlns:a16="http://schemas.microsoft.com/office/drawing/2014/main" id="{00000000-0008-0000-0600-00003A020000}"/>
            </a:ext>
          </a:extLst>
        </xdr:cNvPr>
        <xdr:cNvCxnSpPr/>
      </xdr:nvCxnSpPr>
      <xdr:spPr>
        <a:xfrm>
          <a:off x="13703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54</xdr:row>
      <xdr:rowOff>88900</xdr:rowOff>
    </xdr:from>
    <xdr:to>
      <xdr:col>76</xdr:col>
      <xdr:colOff>165100</xdr:colOff>
      <xdr:row>55</xdr:row>
      <xdr:rowOff>19050</xdr:rowOff>
    </xdr:to>
    <xdr:sp macro="" textlink="">
      <xdr:nvSpPr>
        <xdr:cNvPr id="571" name="フローチャート: 判断 570">
          <a:extLst>
            <a:ext uri="{FF2B5EF4-FFF2-40B4-BE49-F238E27FC236}">
              <a16:creationId xmlns:a16="http://schemas.microsoft.com/office/drawing/2014/main" id="{00000000-0008-0000-0600-00003B020000}"/>
            </a:ext>
          </a:extLst>
        </xdr:cNvPr>
        <xdr:cNvSpPr/>
      </xdr:nvSpPr>
      <xdr:spPr>
        <a:xfrm>
          <a:off x="14541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180150</xdr:colOff>
      <xdr:row>55</xdr:row>
      <xdr:rowOff>10177</xdr:rowOff>
    </xdr:from>
    <xdr:ext cx="249299" cy="259045"/>
    <xdr:sp macro="" textlink="">
      <xdr:nvSpPr>
        <xdr:cNvPr id="572" name="テキスト ボックス 571">
          <a:extLst>
            <a:ext uri="{FF2B5EF4-FFF2-40B4-BE49-F238E27FC236}">
              <a16:creationId xmlns:a16="http://schemas.microsoft.com/office/drawing/2014/main" id="{00000000-0008-0000-0600-00003C020000}"/>
            </a:ext>
          </a:extLst>
        </xdr:cNvPr>
        <xdr:cNvSpPr txBox="1"/>
      </xdr:nvSpPr>
      <xdr:spPr>
        <a:xfrm>
          <a:off x="14467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54</xdr:row>
      <xdr:rowOff>139700</xdr:rowOff>
    </xdr:from>
    <xdr:to>
      <xdr:col>71</xdr:col>
      <xdr:colOff>177800</xdr:colOff>
      <xdr:row>54</xdr:row>
      <xdr:rowOff>139700</xdr:rowOff>
    </xdr:to>
    <xdr:cxnSp macro="">
      <xdr:nvCxnSpPr>
        <xdr:cNvPr id="573" name="直線コネクタ 572">
          <a:extLst>
            <a:ext uri="{FF2B5EF4-FFF2-40B4-BE49-F238E27FC236}">
              <a16:creationId xmlns:a16="http://schemas.microsoft.com/office/drawing/2014/main" id="{00000000-0008-0000-0600-00003D020000}"/>
            </a:ext>
          </a:extLst>
        </xdr:cNvPr>
        <xdr:cNvCxnSpPr/>
      </xdr:nvCxnSpPr>
      <xdr:spPr>
        <a:xfrm>
          <a:off x="12814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54</xdr:row>
      <xdr:rowOff>88900</xdr:rowOff>
    </xdr:from>
    <xdr:to>
      <xdr:col>72</xdr:col>
      <xdr:colOff>38100</xdr:colOff>
      <xdr:row>55</xdr:row>
      <xdr:rowOff>19050</xdr:rowOff>
    </xdr:to>
    <xdr:sp macro="" textlink="">
      <xdr:nvSpPr>
        <xdr:cNvPr id="574" name="フローチャート: 判断 573">
          <a:extLst>
            <a:ext uri="{FF2B5EF4-FFF2-40B4-BE49-F238E27FC236}">
              <a16:creationId xmlns:a16="http://schemas.microsoft.com/office/drawing/2014/main" id="{00000000-0008-0000-0600-00003E020000}"/>
            </a:ext>
          </a:extLst>
        </xdr:cNvPr>
        <xdr:cNvSpPr/>
      </xdr:nvSpPr>
      <xdr:spPr>
        <a:xfrm>
          <a:off x="13652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53150</xdr:colOff>
      <xdr:row>55</xdr:row>
      <xdr:rowOff>10177</xdr:rowOff>
    </xdr:from>
    <xdr:ext cx="249299" cy="259045"/>
    <xdr:sp macro="" textlink="">
      <xdr:nvSpPr>
        <xdr:cNvPr id="575" name="テキスト ボックス 574">
          <a:extLst>
            <a:ext uri="{FF2B5EF4-FFF2-40B4-BE49-F238E27FC236}">
              <a16:creationId xmlns:a16="http://schemas.microsoft.com/office/drawing/2014/main" id="{00000000-0008-0000-0600-00003F020000}"/>
            </a:ext>
          </a:extLst>
        </xdr:cNvPr>
        <xdr:cNvSpPr txBox="1"/>
      </xdr:nvSpPr>
      <xdr:spPr>
        <a:xfrm>
          <a:off x="13578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54</xdr:row>
      <xdr:rowOff>88900</xdr:rowOff>
    </xdr:from>
    <xdr:to>
      <xdr:col>67</xdr:col>
      <xdr:colOff>101600</xdr:colOff>
      <xdr:row>55</xdr:row>
      <xdr:rowOff>19050</xdr:rowOff>
    </xdr:to>
    <xdr:sp macro="" textlink="">
      <xdr:nvSpPr>
        <xdr:cNvPr id="576" name="フローチャート: 判断 575">
          <a:extLst>
            <a:ext uri="{FF2B5EF4-FFF2-40B4-BE49-F238E27FC236}">
              <a16:creationId xmlns:a16="http://schemas.microsoft.com/office/drawing/2014/main" id="{00000000-0008-0000-0600-000040020000}"/>
            </a:ext>
          </a:extLst>
        </xdr:cNvPr>
        <xdr:cNvSpPr/>
      </xdr:nvSpPr>
      <xdr:spPr>
        <a:xfrm>
          <a:off x="12763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116650</xdr:colOff>
      <xdr:row>55</xdr:row>
      <xdr:rowOff>10177</xdr:rowOff>
    </xdr:from>
    <xdr:ext cx="249299" cy="259045"/>
    <xdr:sp macro="" textlink="">
      <xdr:nvSpPr>
        <xdr:cNvPr id="577" name="テキスト ボックス 576">
          <a:extLst>
            <a:ext uri="{FF2B5EF4-FFF2-40B4-BE49-F238E27FC236}">
              <a16:creationId xmlns:a16="http://schemas.microsoft.com/office/drawing/2014/main" id="{00000000-0008-0000-0600-000041020000}"/>
            </a:ext>
          </a:extLst>
        </xdr:cNvPr>
        <xdr:cNvSpPr txBox="1"/>
      </xdr:nvSpPr>
      <xdr:spPr>
        <a:xfrm>
          <a:off x="12689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61</xdr:row>
      <xdr:rowOff>80027</xdr:rowOff>
    </xdr:from>
    <xdr:ext cx="762000" cy="259045"/>
    <xdr:sp macro="" textlink="">
      <xdr:nvSpPr>
        <xdr:cNvPr id="578" name="テキスト ボックス 577">
          <a:extLst>
            <a:ext uri="{FF2B5EF4-FFF2-40B4-BE49-F238E27FC236}">
              <a16:creationId xmlns:a16="http://schemas.microsoft.com/office/drawing/2014/main" id="{00000000-0008-0000-0600-000042020000}"/>
            </a:ext>
          </a:extLst>
        </xdr:cNvPr>
        <xdr:cNvSpPr txBox="1"/>
      </xdr:nvSpPr>
      <xdr:spPr>
        <a:xfrm>
          <a:off x="16129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61</xdr:row>
      <xdr:rowOff>80027</xdr:rowOff>
    </xdr:from>
    <xdr:ext cx="762000" cy="259045"/>
    <xdr:sp macro="" textlink="">
      <xdr:nvSpPr>
        <xdr:cNvPr id="579" name="テキスト ボックス 578">
          <a:extLst>
            <a:ext uri="{FF2B5EF4-FFF2-40B4-BE49-F238E27FC236}">
              <a16:creationId xmlns:a16="http://schemas.microsoft.com/office/drawing/2014/main" id="{00000000-0008-0000-0600-000043020000}"/>
            </a:ext>
          </a:extLst>
        </xdr:cNvPr>
        <xdr:cNvSpPr txBox="1"/>
      </xdr:nvSpPr>
      <xdr:spPr>
        <a:xfrm>
          <a:off x="15290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61</xdr:row>
      <xdr:rowOff>80027</xdr:rowOff>
    </xdr:from>
    <xdr:ext cx="762000" cy="259045"/>
    <xdr:sp macro="" textlink="">
      <xdr:nvSpPr>
        <xdr:cNvPr id="580" name="テキスト ボックス 579">
          <a:extLst>
            <a:ext uri="{FF2B5EF4-FFF2-40B4-BE49-F238E27FC236}">
              <a16:creationId xmlns:a16="http://schemas.microsoft.com/office/drawing/2014/main" id="{00000000-0008-0000-0600-000044020000}"/>
            </a:ext>
          </a:extLst>
        </xdr:cNvPr>
        <xdr:cNvSpPr txBox="1"/>
      </xdr:nvSpPr>
      <xdr:spPr>
        <a:xfrm>
          <a:off x="14401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61</xdr:row>
      <xdr:rowOff>80027</xdr:rowOff>
    </xdr:from>
    <xdr:ext cx="762000" cy="259045"/>
    <xdr:sp macro="" textlink="">
      <xdr:nvSpPr>
        <xdr:cNvPr id="581" name="テキスト ボックス 580">
          <a:extLst>
            <a:ext uri="{FF2B5EF4-FFF2-40B4-BE49-F238E27FC236}">
              <a16:creationId xmlns:a16="http://schemas.microsoft.com/office/drawing/2014/main" id="{00000000-0008-0000-0600-000045020000}"/>
            </a:ext>
          </a:extLst>
        </xdr:cNvPr>
        <xdr:cNvSpPr txBox="1"/>
      </xdr:nvSpPr>
      <xdr:spPr>
        <a:xfrm>
          <a:off x="13512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61</xdr:row>
      <xdr:rowOff>80027</xdr:rowOff>
    </xdr:from>
    <xdr:ext cx="762000" cy="259045"/>
    <xdr:sp macro="" textlink="">
      <xdr:nvSpPr>
        <xdr:cNvPr id="582" name="テキスト ボックス 581">
          <a:extLst>
            <a:ext uri="{FF2B5EF4-FFF2-40B4-BE49-F238E27FC236}">
              <a16:creationId xmlns:a16="http://schemas.microsoft.com/office/drawing/2014/main" id="{00000000-0008-0000-0600-000046020000}"/>
            </a:ext>
          </a:extLst>
        </xdr:cNvPr>
        <xdr:cNvSpPr txBox="1"/>
      </xdr:nvSpPr>
      <xdr:spPr>
        <a:xfrm>
          <a:off x="12623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54</xdr:row>
      <xdr:rowOff>88900</xdr:rowOff>
    </xdr:from>
    <xdr:to>
      <xdr:col>85</xdr:col>
      <xdr:colOff>177800</xdr:colOff>
      <xdr:row>55</xdr:row>
      <xdr:rowOff>19050</xdr:rowOff>
    </xdr:to>
    <xdr:sp macro="" textlink="">
      <xdr:nvSpPr>
        <xdr:cNvPr id="583" name="楕円 582">
          <a:extLst>
            <a:ext uri="{FF2B5EF4-FFF2-40B4-BE49-F238E27FC236}">
              <a16:creationId xmlns:a16="http://schemas.microsoft.com/office/drawing/2014/main" id="{00000000-0008-0000-0600-000047020000}"/>
            </a:ext>
          </a:extLst>
        </xdr:cNvPr>
        <xdr:cNvSpPr/>
      </xdr:nvSpPr>
      <xdr:spPr>
        <a:xfrm>
          <a:off x="162687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53</xdr:row>
      <xdr:rowOff>124477</xdr:rowOff>
    </xdr:from>
    <xdr:ext cx="249299" cy="259045"/>
    <xdr:sp macro="" textlink="">
      <xdr:nvSpPr>
        <xdr:cNvPr id="584" name="失業対策事業費該当値テキスト">
          <a:extLst>
            <a:ext uri="{FF2B5EF4-FFF2-40B4-BE49-F238E27FC236}">
              <a16:creationId xmlns:a16="http://schemas.microsoft.com/office/drawing/2014/main" id="{00000000-0008-0000-0600-000048020000}"/>
            </a:ext>
          </a:extLst>
        </xdr:cNvPr>
        <xdr:cNvSpPr txBox="1"/>
      </xdr:nvSpPr>
      <xdr:spPr>
        <a:xfrm>
          <a:off x="16370300" y="92113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54</xdr:row>
      <xdr:rowOff>88900</xdr:rowOff>
    </xdr:from>
    <xdr:to>
      <xdr:col>81</xdr:col>
      <xdr:colOff>101600</xdr:colOff>
      <xdr:row>55</xdr:row>
      <xdr:rowOff>19050</xdr:rowOff>
    </xdr:to>
    <xdr:sp macro="" textlink="">
      <xdr:nvSpPr>
        <xdr:cNvPr id="585" name="楕円 584">
          <a:extLst>
            <a:ext uri="{FF2B5EF4-FFF2-40B4-BE49-F238E27FC236}">
              <a16:creationId xmlns:a16="http://schemas.microsoft.com/office/drawing/2014/main" id="{00000000-0008-0000-0600-000049020000}"/>
            </a:ext>
          </a:extLst>
        </xdr:cNvPr>
        <xdr:cNvSpPr/>
      </xdr:nvSpPr>
      <xdr:spPr>
        <a:xfrm>
          <a:off x="15430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116650</xdr:colOff>
      <xdr:row>53</xdr:row>
      <xdr:rowOff>35577</xdr:rowOff>
    </xdr:from>
    <xdr:ext cx="249299" cy="259045"/>
    <xdr:sp macro="" textlink="">
      <xdr:nvSpPr>
        <xdr:cNvPr id="586" name="テキスト ボックス 585">
          <a:extLst>
            <a:ext uri="{FF2B5EF4-FFF2-40B4-BE49-F238E27FC236}">
              <a16:creationId xmlns:a16="http://schemas.microsoft.com/office/drawing/2014/main" id="{00000000-0008-0000-0600-00004A020000}"/>
            </a:ext>
          </a:extLst>
        </xdr:cNvPr>
        <xdr:cNvSpPr txBox="1"/>
      </xdr:nvSpPr>
      <xdr:spPr>
        <a:xfrm>
          <a:off x="15356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54</xdr:row>
      <xdr:rowOff>88900</xdr:rowOff>
    </xdr:from>
    <xdr:to>
      <xdr:col>76</xdr:col>
      <xdr:colOff>165100</xdr:colOff>
      <xdr:row>55</xdr:row>
      <xdr:rowOff>19050</xdr:rowOff>
    </xdr:to>
    <xdr:sp macro="" textlink="">
      <xdr:nvSpPr>
        <xdr:cNvPr id="587" name="楕円 586">
          <a:extLst>
            <a:ext uri="{FF2B5EF4-FFF2-40B4-BE49-F238E27FC236}">
              <a16:creationId xmlns:a16="http://schemas.microsoft.com/office/drawing/2014/main" id="{00000000-0008-0000-0600-00004B020000}"/>
            </a:ext>
          </a:extLst>
        </xdr:cNvPr>
        <xdr:cNvSpPr/>
      </xdr:nvSpPr>
      <xdr:spPr>
        <a:xfrm>
          <a:off x="14541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180150</xdr:colOff>
      <xdr:row>53</xdr:row>
      <xdr:rowOff>35577</xdr:rowOff>
    </xdr:from>
    <xdr:ext cx="249299" cy="259045"/>
    <xdr:sp macro="" textlink="">
      <xdr:nvSpPr>
        <xdr:cNvPr id="588" name="テキスト ボックス 587">
          <a:extLst>
            <a:ext uri="{FF2B5EF4-FFF2-40B4-BE49-F238E27FC236}">
              <a16:creationId xmlns:a16="http://schemas.microsoft.com/office/drawing/2014/main" id="{00000000-0008-0000-0600-00004C020000}"/>
            </a:ext>
          </a:extLst>
        </xdr:cNvPr>
        <xdr:cNvSpPr txBox="1"/>
      </xdr:nvSpPr>
      <xdr:spPr>
        <a:xfrm>
          <a:off x="14467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54</xdr:row>
      <xdr:rowOff>88900</xdr:rowOff>
    </xdr:from>
    <xdr:to>
      <xdr:col>72</xdr:col>
      <xdr:colOff>38100</xdr:colOff>
      <xdr:row>55</xdr:row>
      <xdr:rowOff>19050</xdr:rowOff>
    </xdr:to>
    <xdr:sp macro="" textlink="">
      <xdr:nvSpPr>
        <xdr:cNvPr id="589" name="楕円 588">
          <a:extLst>
            <a:ext uri="{FF2B5EF4-FFF2-40B4-BE49-F238E27FC236}">
              <a16:creationId xmlns:a16="http://schemas.microsoft.com/office/drawing/2014/main" id="{00000000-0008-0000-0600-00004D020000}"/>
            </a:ext>
          </a:extLst>
        </xdr:cNvPr>
        <xdr:cNvSpPr/>
      </xdr:nvSpPr>
      <xdr:spPr>
        <a:xfrm>
          <a:off x="13652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53150</xdr:colOff>
      <xdr:row>53</xdr:row>
      <xdr:rowOff>35577</xdr:rowOff>
    </xdr:from>
    <xdr:ext cx="249299" cy="259045"/>
    <xdr:sp macro="" textlink="">
      <xdr:nvSpPr>
        <xdr:cNvPr id="590" name="テキスト ボックス 589">
          <a:extLst>
            <a:ext uri="{FF2B5EF4-FFF2-40B4-BE49-F238E27FC236}">
              <a16:creationId xmlns:a16="http://schemas.microsoft.com/office/drawing/2014/main" id="{00000000-0008-0000-0600-00004E020000}"/>
            </a:ext>
          </a:extLst>
        </xdr:cNvPr>
        <xdr:cNvSpPr txBox="1"/>
      </xdr:nvSpPr>
      <xdr:spPr>
        <a:xfrm>
          <a:off x="13578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54</xdr:row>
      <xdr:rowOff>88900</xdr:rowOff>
    </xdr:from>
    <xdr:to>
      <xdr:col>67</xdr:col>
      <xdr:colOff>101600</xdr:colOff>
      <xdr:row>55</xdr:row>
      <xdr:rowOff>19050</xdr:rowOff>
    </xdr:to>
    <xdr:sp macro="" textlink="">
      <xdr:nvSpPr>
        <xdr:cNvPr id="591" name="楕円 590">
          <a:extLst>
            <a:ext uri="{FF2B5EF4-FFF2-40B4-BE49-F238E27FC236}">
              <a16:creationId xmlns:a16="http://schemas.microsoft.com/office/drawing/2014/main" id="{00000000-0008-0000-0600-00004F020000}"/>
            </a:ext>
          </a:extLst>
        </xdr:cNvPr>
        <xdr:cNvSpPr/>
      </xdr:nvSpPr>
      <xdr:spPr>
        <a:xfrm>
          <a:off x="12763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116650</xdr:colOff>
      <xdr:row>53</xdr:row>
      <xdr:rowOff>35577</xdr:rowOff>
    </xdr:from>
    <xdr:ext cx="249299" cy="259045"/>
    <xdr:sp macro="" textlink="">
      <xdr:nvSpPr>
        <xdr:cNvPr id="592" name="テキスト ボックス 591">
          <a:extLst>
            <a:ext uri="{FF2B5EF4-FFF2-40B4-BE49-F238E27FC236}">
              <a16:creationId xmlns:a16="http://schemas.microsoft.com/office/drawing/2014/main" id="{00000000-0008-0000-0600-000050020000}"/>
            </a:ext>
          </a:extLst>
        </xdr:cNvPr>
        <xdr:cNvSpPr txBox="1"/>
      </xdr:nvSpPr>
      <xdr:spPr>
        <a:xfrm>
          <a:off x="12689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63</xdr:row>
      <xdr:rowOff>57150</xdr:rowOff>
    </xdr:from>
    <xdr:to>
      <xdr:col>89</xdr:col>
      <xdr:colOff>177800</xdr:colOff>
      <xdr:row>65</xdr:row>
      <xdr:rowOff>31750</xdr:rowOff>
    </xdr:to>
    <xdr:sp macro="" textlink="">
      <xdr:nvSpPr>
        <xdr:cNvPr id="593" name="正方形/長方形 592">
          <a:extLst>
            <a:ext uri="{FF2B5EF4-FFF2-40B4-BE49-F238E27FC236}">
              <a16:creationId xmlns:a16="http://schemas.microsoft.com/office/drawing/2014/main" id="{00000000-0008-0000-0600-000051020000}"/>
            </a:ext>
          </a:extLst>
        </xdr:cNvPr>
        <xdr:cNvSpPr/>
      </xdr:nvSpPr>
      <xdr:spPr>
        <a:xfrm>
          <a:off x="12446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公債費</a:t>
          </a:r>
        </a:p>
      </xdr:txBody>
    </xdr:sp>
    <xdr:clientData/>
  </xdr:twoCellAnchor>
  <xdr:twoCellAnchor>
    <xdr:from>
      <xdr:col>66</xdr:col>
      <xdr:colOff>0</xdr:colOff>
      <xdr:row>65</xdr:row>
      <xdr:rowOff>57150</xdr:rowOff>
    </xdr:from>
    <xdr:to>
      <xdr:col>74</xdr:col>
      <xdr:colOff>0</xdr:colOff>
      <xdr:row>66</xdr:row>
      <xdr:rowOff>139700</xdr:rowOff>
    </xdr:to>
    <xdr:sp macro="" textlink="">
      <xdr:nvSpPr>
        <xdr:cNvPr id="594" name="正方形/長方形 593">
          <a:extLst>
            <a:ext uri="{FF2B5EF4-FFF2-40B4-BE49-F238E27FC236}">
              <a16:creationId xmlns:a16="http://schemas.microsoft.com/office/drawing/2014/main" id="{00000000-0008-0000-0600-000052020000}"/>
            </a:ext>
          </a:extLst>
        </xdr:cNvPr>
        <xdr:cNvSpPr/>
      </xdr:nvSpPr>
      <xdr:spPr>
        <a:xfrm>
          <a:off x="12573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66</xdr:row>
      <xdr:rowOff>88900</xdr:rowOff>
    </xdr:from>
    <xdr:to>
      <xdr:col>74</xdr:col>
      <xdr:colOff>0</xdr:colOff>
      <xdr:row>68</xdr:row>
      <xdr:rowOff>0</xdr:rowOff>
    </xdr:to>
    <xdr:sp macro="" textlink="">
      <xdr:nvSpPr>
        <xdr:cNvPr id="595" name="正方形/長方形 594">
          <a:extLst>
            <a:ext uri="{FF2B5EF4-FFF2-40B4-BE49-F238E27FC236}">
              <a16:creationId xmlns:a16="http://schemas.microsoft.com/office/drawing/2014/main" id="{00000000-0008-0000-0600-000053020000}"/>
            </a:ext>
          </a:extLst>
        </xdr:cNvPr>
        <xdr:cNvSpPr/>
      </xdr:nvSpPr>
      <xdr:spPr>
        <a:xfrm>
          <a:off x="12573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18/23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65</xdr:row>
      <xdr:rowOff>57150</xdr:rowOff>
    </xdr:from>
    <xdr:to>
      <xdr:col>79</xdr:col>
      <xdr:colOff>63500</xdr:colOff>
      <xdr:row>66</xdr:row>
      <xdr:rowOff>139700</xdr:rowOff>
    </xdr:to>
    <xdr:sp macro="" textlink="">
      <xdr:nvSpPr>
        <xdr:cNvPr id="596" name="正方形/長方形 595">
          <a:extLst>
            <a:ext uri="{FF2B5EF4-FFF2-40B4-BE49-F238E27FC236}">
              <a16:creationId xmlns:a16="http://schemas.microsoft.com/office/drawing/2014/main" id="{00000000-0008-0000-0600-000054020000}"/>
            </a:ext>
          </a:extLst>
        </xdr:cNvPr>
        <xdr:cNvSpPr/>
      </xdr:nvSpPr>
      <xdr:spPr>
        <a:xfrm>
          <a:off x="13589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66</xdr:row>
      <xdr:rowOff>88900</xdr:rowOff>
    </xdr:from>
    <xdr:to>
      <xdr:col>79</xdr:col>
      <xdr:colOff>63500</xdr:colOff>
      <xdr:row>68</xdr:row>
      <xdr:rowOff>0</xdr:rowOff>
    </xdr:to>
    <xdr:sp macro="" textlink="">
      <xdr:nvSpPr>
        <xdr:cNvPr id="597" name="正方形/長方形 596">
          <a:extLst>
            <a:ext uri="{FF2B5EF4-FFF2-40B4-BE49-F238E27FC236}">
              <a16:creationId xmlns:a16="http://schemas.microsoft.com/office/drawing/2014/main" id="{00000000-0008-0000-0600-000055020000}"/>
            </a:ext>
          </a:extLst>
        </xdr:cNvPr>
        <xdr:cNvSpPr/>
      </xdr:nvSpPr>
      <xdr:spPr>
        <a:xfrm>
          <a:off x="13589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44,159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65</xdr:row>
      <xdr:rowOff>57150</xdr:rowOff>
    </xdr:from>
    <xdr:to>
      <xdr:col>85</xdr:col>
      <xdr:colOff>63500</xdr:colOff>
      <xdr:row>66</xdr:row>
      <xdr:rowOff>139700</xdr:rowOff>
    </xdr:to>
    <xdr:sp macro="" textlink="">
      <xdr:nvSpPr>
        <xdr:cNvPr id="598" name="正方形/長方形 597">
          <a:extLst>
            <a:ext uri="{FF2B5EF4-FFF2-40B4-BE49-F238E27FC236}">
              <a16:creationId xmlns:a16="http://schemas.microsoft.com/office/drawing/2014/main" id="{00000000-0008-0000-0600-000056020000}"/>
            </a:ext>
          </a:extLst>
        </xdr:cNvPr>
        <xdr:cNvSpPr/>
      </xdr:nvSpPr>
      <xdr:spPr>
        <a:xfrm>
          <a:off x="14732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77</xdr:col>
      <xdr:colOff>63500</xdr:colOff>
      <xdr:row>66</xdr:row>
      <xdr:rowOff>88900</xdr:rowOff>
    </xdr:from>
    <xdr:to>
      <xdr:col>85</xdr:col>
      <xdr:colOff>63500</xdr:colOff>
      <xdr:row>68</xdr:row>
      <xdr:rowOff>0</xdr:rowOff>
    </xdr:to>
    <xdr:sp macro="" textlink="">
      <xdr:nvSpPr>
        <xdr:cNvPr id="599" name="正方形/長方形 598">
          <a:extLst>
            <a:ext uri="{FF2B5EF4-FFF2-40B4-BE49-F238E27FC236}">
              <a16:creationId xmlns:a16="http://schemas.microsoft.com/office/drawing/2014/main" id="{00000000-0008-0000-0600-000057020000}"/>
            </a:ext>
          </a:extLst>
        </xdr:cNvPr>
        <xdr:cNvSpPr/>
      </xdr:nvSpPr>
      <xdr:spPr>
        <a:xfrm>
          <a:off x="14732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10,317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68</xdr:row>
      <xdr:rowOff>25400</xdr:rowOff>
    </xdr:from>
    <xdr:to>
      <xdr:col>89</xdr:col>
      <xdr:colOff>177800</xdr:colOff>
      <xdr:row>81</xdr:row>
      <xdr:rowOff>82550</xdr:rowOff>
    </xdr:to>
    <xdr:sp macro="" textlink="">
      <xdr:nvSpPr>
        <xdr:cNvPr id="600" name="正方形/長方形 599">
          <a:extLst>
            <a:ext uri="{FF2B5EF4-FFF2-40B4-BE49-F238E27FC236}">
              <a16:creationId xmlns:a16="http://schemas.microsoft.com/office/drawing/2014/main" id="{00000000-0008-0000-0600-000058020000}"/>
            </a:ext>
          </a:extLst>
        </xdr:cNvPr>
        <xdr:cNvSpPr/>
      </xdr:nvSpPr>
      <xdr:spPr>
        <a:xfrm>
          <a:off x="12446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67</xdr:row>
      <xdr:rowOff>6350</xdr:rowOff>
    </xdr:from>
    <xdr:ext cx="349839" cy="225703"/>
    <xdr:sp macro="" textlink="">
      <xdr:nvSpPr>
        <xdr:cNvPr id="601" name="テキスト ボックス 600">
          <a:extLst>
            <a:ext uri="{FF2B5EF4-FFF2-40B4-BE49-F238E27FC236}">
              <a16:creationId xmlns:a16="http://schemas.microsoft.com/office/drawing/2014/main" id="{00000000-0008-0000-0600-000059020000}"/>
            </a:ext>
          </a:extLst>
        </xdr:cNvPr>
        <xdr:cNvSpPr txBox="1"/>
      </xdr:nvSpPr>
      <xdr:spPr>
        <a:xfrm>
          <a:off x="12407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81</xdr:row>
      <xdr:rowOff>82550</xdr:rowOff>
    </xdr:from>
    <xdr:to>
      <xdr:col>89</xdr:col>
      <xdr:colOff>177800</xdr:colOff>
      <xdr:row>81</xdr:row>
      <xdr:rowOff>82550</xdr:rowOff>
    </xdr:to>
    <xdr:cxnSp macro="">
      <xdr:nvCxnSpPr>
        <xdr:cNvPr id="602" name="直線コネクタ 601">
          <a:extLst>
            <a:ext uri="{FF2B5EF4-FFF2-40B4-BE49-F238E27FC236}">
              <a16:creationId xmlns:a16="http://schemas.microsoft.com/office/drawing/2014/main" id="{00000000-0008-0000-0600-00005A020000}"/>
            </a:ext>
          </a:extLst>
        </xdr:cNvPr>
        <xdr:cNvCxnSpPr/>
      </xdr:nvCxnSpPr>
      <xdr:spPr>
        <a:xfrm>
          <a:off x="12446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78</xdr:row>
      <xdr:rowOff>139700</xdr:rowOff>
    </xdr:from>
    <xdr:to>
      <xdr:col>89</xdr:col>
      <xdr:colOff>177800</xdr:colOff>
      <xdr:row>78</xdr:row>
      <xdr:rowOff>139700</xdr:rowOff>
    </xdr:to>
    <xdr:cxnSp macro="">
      <xdr:nvCxnSpPr>
        <xdr:cNvPr id="603" name="直線コネクタ 602">
          <a:extLst>
            <a:ext uri="{FF2B5EF4-FFF2-40B4-BE49-F238E27FC236}">
              <a16:creationId xmlns:a16="http://schemas.microsoft.com/office/drawing/2014/main" id="{00000000-0008-0000-0600-00005B020000}"/>
            </a:ext>
          </a:extLst>
        </xdr:cNvPr>
        <xdr:cNvCxnSpPr/>
      </xdr:nvCxnSpPr>
      <xdr:spPr>
        <a:xfrm>
          <a:off x="12446000" y="13512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77</xdr:row>
      <xdr:rowOff>168927</xdr:rowOff>
    </xdr:from>
    <xdr:ext cx="248786" cy="259045"/>
    <xdr:sp macro="" textlink="">
      <xdr:nvSpPr>
        <xdr:cNvPr id="604" name="テキスト ボックス 603">
          <a:extLst>
            <a:ext uri="{FF2B5EF4-FFF2-40B4-BE49-F238E27FC236}">
              <a16:creationId xmlns:a16="http://schemas.microsoft.com/office/drawing/2014/main" id="{00000000-0008-0000-0600-00005C020000}"/>
            </a:ext>
          </a:extLst>
        </xdr:cNvPr>
        <xdr:cNvSpPr txBox="1"/>
      </xdr:nvSpPr>
      <xdr:spPr>
        <a:xfrm>
          <a:off x="12197214" y="13370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76</xdr:row>
      <xdr:rowOff>25400</xdr:rowOff>
    </xdr:from>
    <xdr:to>
      <xdr:col>89</xdr:col>
      <xdr:colOff>177800</xdr:colOff>
      <xdr:row>76</xdr:row>
      <xdr:rowOff>25400</xdr:rowOff>
    </xdr:to>
    <xdr:cxnSp macro="">
      <xdr:nvCxnSpPr>
        <xdr:cNvPr id="605" name="直線コネクタ 604">
          <a:extLst>
            <a:ext uri="{FF2B5EF4-FFF2-40B4-BE49-F238E27FC236}">
              <a16:creationId xmlns:a16="http://schemas.microsoft.com/office/drawing/2014/main" id="{00000000-0008-0000-0600-00005D020000}"/>
            </a:ext>
          </a:extLst>
        </xdr:cNvPr>
        <xdr:cNvCxnSpPr/>
      </xdr:nvCxnSpPr>
      <xdr:spPr>
        <a:xfrm>
          <a:off x="12446000" y="13055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75</xdr:row>
      <xdr:rowOff>54627</xdr:rowOff>
    </xdr:from>
    <xdr:ext cx="531299" cy="259045"/>
    <xdr:sp macro="" textlink="">
      <xdr:nvSpPr>
        <xdr:cNvPr id="606" name="テキスト ボックス 605">
          <a:extLst>
            <a:ext uri="{FF2B5EF4-FFF2-40B4-BE49-F238E27FC236}">
              <a16:creationId xmlns:a16="http://schemas.microsoft.com/office/drawing/2014/main" id="{00000000-0008-0000-0600-00005E020000}"/>
            </a:ext>
          </a:extLst>
        </xdr:cNvPr>
        <xdr:cNvSpPr txBox="1"/>
      </xdr:nvSpPr>
      <xdr:spPr>
        <a:xfrm>
          <a:off x="11914701" y="129133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73</xdr:row>
      <xdr:rowOff>82550</xdr:rowOff>
    </xdr:from>
    <xdr:to>
      <xdr:col>89</xdr:col>
      <xdr:colOff>177800</xdr:colOff>
      <xdr:row>73</xdr:row>
      <xdr:rowOff>82550</xdr:rowOff>
    </xdr:to>
    <xdr:cxnSp macro="">
      <xdr:nvCxnSpPr>
        <xdr:cNvPr id="607" name="直線コネクタ 606">
          <a:extLst>
            <a:ext uri="{FF2B5EF4-FFF2-40B4-BE49-F238E27FC236}">
              <a16:creationId xmlns:a16="http://schemas.microsoft.com/office/drawing/2014/main" id="{00000000-0008-0000-0600-00005F020000}"/>
            </a:ext>
          </a:extLst>
        </xdr:cNvPr>
        <xdr:cNvCxnSpPr/>
      </xdr:nvCxnSpPr>
      <xdr:spPr>
        <a:xfrm>
          <a:off x="12446000" y="12598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72</xdr:row>
      <xdr:rowOff>111777</xdr:rowOff>
    </xdr:from>
    <xdr:ext cx="531299" cy="259045"/>
    <xdr:sp macro="" textlink="">
      <xdr:nvSpPr>
        <xdr:cNvPr id="608" name="テキスト ボックス 607">
          <a:extLst>
            <a:ext uri="{FF2B5EF4-FFF2-40B4-BE49-F238E27FC236}">
              <a16:creationId xmlns:a16="http://schemas.microsoft.com/office/drawing/2014/main" id="{00000000-0008-0000-0600-000060020000}"/>
            </a:ext>
          </a:extLst>
        </xdr:cNvPr>
        <xdr:cNvSpPr txBox="1"/>
      </xdr:nvSpPr>
      <xdr:spPr>
        <a:xfrm>
          <a:off x="11914701" y="124561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70</xdr:row>
      <xdr:rowOff>139700</xdr:rowOff>
    </xdr:from>
    <xdr:to>
      <xdr:col>89</xdr:col>
      <xdr:colOff>177800</xdr:colOff>
      <xdr:row>70</xdr:row>
      <xdr:rowOff>139700</xdr:rowOff>
    </xdr:to>
    <xdr:cxnSp macro="">
      <xdr:nvCxnSpPr>
        <xdr:cNvPr id="609" name="直線コネクタ 608">
          <a:extLst>
            <a:ext uri="{FF2B5EF4-FFF2-40B4-BE49-F238E27FC236}">
              <a16:creationId xmlns:a16="http://schemas.microsoft.com/office/drawing/2014/main" id="{00000000-0008-0000-0600-000061020000}"/>
            </a:ext>
          </a:extLst>
        </xdr:cNvPr>
        <xdr:cNvCxnSpPr/>
      </xdr:nvCxnSpPr>
      <xdr:spPr>
        <a:xfrm>
          <a:off x="12446000" y="12141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69</xdr:row>
      <xdr:rowOff>168927</xdr:rowOff>
    </xdr:from>
    <xdr:ext cx="531299" cy="259045"/>
    <xdr:sp macro="" textlink="">
      <xdr:nvSpPr>
        <xdr:cNvPr id="610" name="テキスト ボックス 609">
          <a:extLst>
            <a:ext uri="{FF2B5EF4-FFF2-40B4-BE49-F238E27FC236}">
              <a16:creationId xmlns:a16="http://schemas.microsoft.com/office/drawing/2014/main" id="{00000000-0008-0000-0600-000062020000}"/>
            </a:ext>
          </a:extLst>
        </xdr:cNvPr>
        <xdr:cNvSpPr txBox="1"/>
      </xdr:nvSpPr>
      <xdr:spPr>
        <a:xfrm>
          <a:off x="11914701" y="119989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68</xdr:row>
      <xdr:rowOff>25400</xdr:rowOff>
    </xdr:from>
    <xdr:to>
      <xdr:col>89</xdr:col>
      <xdr:colOff>177800</xdr:colOff>
      <xdr:row>68</xdr:row>
      <xdr:rowOff>25400</xdr:rowOff>
    </xdr:to>
    <xdr:cxnSp macro="">
      <xdr:nvCxnSpPr>
        <xdr:cNvPr id="611" name="直線コネクタ 610">
          <a:extLst>
            <a:ext uri="{FF2B5EF4-FFF2-40B4-BE49-F238E27FC236}">
              <a16:creationId xmlns:a16="http://schemas.microsoft.com/office/drawing/2014/main" id="{00000000-0008-0000-0600-000063020000}"/>
            </a:ext>
          </a:extLst>
        </xdr:cNvPr>
        <xdr:cNvCxnSpPr/>
      </xdr:nvCxnSpPr>
      <xdr:spPr>
        <a:xfrm>
          <a:off x="12446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67</xdr:row>
      <xdr:rowOff>54627</xdr:rowOff>
    </xdr:from>
    <xdr:ext cx="531299" cy="259045"/>
    <xdr:sp macro="" textlink="">
      <xdr:nvSpPr>
        <xdr:cNvPr id="612" name="テキスト ボックス 611">
          <a:extLst>
            <a:ext uri="{FF2B5EF4-FFF2-40B4-BE49-F238E27FC236}">
              <a16:creationId xmlns:a16="http://schemas.microsoft.com/office/drawing/2014/main" id="{00000000-0008-0000-0600-000064020000}"/>
            </a:ext>
          </a:extLst>
        </xdr:cNvPr>
        <xdr:cNvSpPr txBox="1"/>
      </xdr:nvSpPr>
      <xdr:spPr>
        <a:xfrm>
          <a:off x="11914701" y="11541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68</xdr:row>
      <xdr:rowOff>25400</xdr:rowOff>
    </xdr:from>
    <xdr:to>
      <xdr:col>89</xdr:col>
      <xdr:colOff>177800</xdr:colOff>
      <xdr:row>81</xdr:row>
      <xdr:rowOff>82550</xdr:rowOff>
    </xdr:to>
    <xdr:sp macro="" textlink="">
      <xdr:nvSpPr>
        <xdr:cNvPr id="613" name="公債費グラフ枠">
          <a:extLst>
            <a:ext uri="{FF2B5EF4-FFF2-40B4-BE49-F238E27FC236}">
              <a16:creationId xmlns:a16="http://schemas.microsoft.com/office/drawing/2014/main" id="{00000000-0008-0000-0600-000065020000}"/>
            </a:ext>
          </a:extLst>
        </xdr:cNvPr>
        <xdr:cNvSpPr/>
      </xdr:nvSpPr>
      <xdr:spPr>
        <a:xfrm>
          <a:off x="12446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70</xdr:row>
      <xdr:rowOff>125161</xdr:rowOff>
    </xdr:from>
    <xdr:to>
      <xdr:col>85</xdr:col>
      <xdr:colOff>126364</xdr:colOff>
      <xdr:row>78</xdr:row>
      <xdr:rowOff>139700</xdr:rowOff>
    </xdr:to>
    <xdr:cxnSp macro="">
      <xdr:nvCxnSpPr>
        <xdr:cNvPr id="614" name="直線コネクタ 613">
          <a:extLst>
            <a:ext uri="{FF2B5EF4-FFF2-40B4-BE49-F238E27FC236}">
              <a16:creationId xmlns:a16="http://schemas.microsoft.com/office/drawing/2014/main" id="{00000000-0008-0000-0600-000066020000}"/>
            </a:ext>
          </a:extLst>
        </xdr:cNvPr>
        <xdr:cNvCxnSpPr/>
      </xdr:nvCxnSpPr>
      <xdr:spPr>
        <a:xfrm flipV="1">
          <a:off x="16317595" y="12126661"/>
          <a:ext cx="1269" cy="1386139"/>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78</xdr:row>
      <xdr:rowOff>143527</xdr:rowOff>
    </xdr:from>
    <xdr:ext cx="249299" cy="259045"/>
    <xdr:sp macro="" textlink="">
      <xdr:nvSpPr>
        <xdr:cNvPr id="615" name="公債費最小値テキスト">
          <a:extLst>
            <a:ext uri="{FF2B5EF4-FFF2-40B4-BE49-F238E27FC236}">
              <a16:creationId xmlns:a16="http://schemas.microsoft.com/office/drawing/2014/main" id="{00000000-0008-0000-0600-000067020000}"/>
            </a:ext>
          </a:extLst>
        </xdr:cNvPr>
        <xdr:cNvSpPr txBox="1"/>
      </xdr:nvSpPr>
      <xdr:spPr>
        <a:xfrm>
          <a:off x="16370300" y="135166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78</xdr:row>
      <xdr:rowOff>139700</xdr:rowOff>
    </xdr:from>
    <xdr:to>
      <xdr:col>86</xdr:col>
      <xdr:colOff>25400</xdr:colOff>
      <xdr:row>78</xdr:row>
      <xdr:rowOff>139700</xdr:rowOff>
    </xdr:to>
    <xdr:cxnSp macro="">
      <xdr:nvCxnSpPr>
        <xdr:cNvPr id="616" name="直線コネクタ 615">
          <a:extLst>
            <a:ext uri="{FF2B5EF4-FFF2-40B4-BE49-F238E27FC236}">
              <a16:creationId xmlns:a16="http://schemas.microsoft.com/office/drawing/2014/main" id="{00000000-0008-0000-0600-000068020000}"/>
            </a:ext>
          </a:extLst>
        </xdr:cNvPr>
        <xdr:cNvCxnSpPr/>
      </xdr:nvCxnSpPr>
      <xdr:spPr>
        <a:xfrm>
          <a:off x="16230600" y="135128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69</xdr:row>
      <xdr:rowOff>71838</xdr:rowOff>
    </xdr:from>
    <xdr:ext cx="534377" cy="259045"/>
    <xdr:sp macro="" textlink="">
      <xdr:nvSpPr>
        <xdr:cNvPr id="617" name="公債費最大値テキスト">
          <a:extLst>
            <a:ext uri="{FF2B5EF4-FFF2-40B4-BE49-F238E27FC236}">
              <a16:creationId xmlns:a16="http://schemas.microsoft.com/office/drawing/2014/main" id="{00000000-0008-0000-0600-000069020000}"/>
            </a:ext>
          </a:extLst>
        </xdr:cNvPr>
        <xdr:cNvSpPr txBox="1"/>
      </xdr:nvSpPr>
      <xdr:spPr>
        <a:xfrm>
          <a:off x="16370300" y="1190188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30,318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70</xdr:row>
      <xdr:rowOff>125161</xdr:rowOff>
    </xdr:from>
    <xdr:to>
      <xdr:col>86</xdr:col>
      <xdr:colOff>25400</xdr:colOff>
      <xdr:row>70</xdr:row>
      <xdr:rowOff>125161</xdr:rowOff>
    </xdr:to>
    <xdr:cxnSp macro="">
      <xdr:nvCxnSpPr>
        <xdr:cNvPr id="618" name="直線コネクタ 617">
          <a:extLst>
            <a:ext uri="{FF2B5EF4-FFF2-40B4-BE49-F238E27FC236}">
              <a16:creationId xmlns:a16="http://schemas.microsoft.com/office/drawing/2014/main" id="{00000000-0008-0000-0600-00006A020000}"/>
            </a:ext>
          </a:extLst>
        </xdr:cNvPr>
        <xdr:cNvCxnSpPr/>
      </xdr:nvCxnSpPr>
      <xdr:spPr>
        <a:xfrm>
          <a:off x="16230600" y="1212666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78</xdr:row>
      <xdr:rowOff>16027</xdr:rowOff>
    </xdr:from>
    <xdr:to>
      <xdr:col>85</xdr:col>
      <xdr:colOff>127000</xdr:colOff>
      <xdr:row>78</xdr:row>
      <xdr:rowOff>23754</xdr:rowOff>
    </xdr:to>
    <xdr:cxnSp macro="">
      <xdr:nvCxnSpPr>
        <xdr:cNvPr id="619" name="直線コネクタ 618">
          <a:extLst>
            <a:ext uri="{FF2B5EF4-FFF2-40B4-BE49-F238E27FC236}">
              <a16:creationId xmlns:a16="http://schemas.microsoft.com/office/drawing/2014/main" id="{00000000-0008-0000-0600-00006B020000}"/>
            </a:ext>
          </a:extLst>
        </xdr:cNvPr>
        <xdr:cNvCxnSpPr/>
      </xdr:nvCxnSpPr>
      <xdr:spPr>
        <a:xfrm flipV="1">
          <a:off x="15481300" y="13389127"/>
          <a:ext cx="838200" cy="772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76</xdr:row>
      <xdr:rowOff>1729</xdr:rowOff>
    </xdr:from>
    <xdr:ext cx="469744" cy="259045"/>
    <xdr:sp macro="" textlink="">
      <xdr:nvSpPr>
        <xdr:cNvPr id="620" name="公債費平均値テキスト">
          <a:extLst>
            <a:ext uri="{FF2B5EF4-FFF2-40B4-BE49-F238E27FC236}">
              <a16:creationId xmlns:a16="http://schemas.microsoft.com/office/drawing/2014/main" id="{00000000-0008-0000-0600-00006C020000}"/>
            </a:ext>
          </a:extLst>
        </xdr:cNvPr>
        <xdr:cNvSpPr txBox="1"/>
      </xdr:nvSpPr>
      <xdr:spPr>
        <a:xfrm>
          <a:off x="16370300" y="13031929"/>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6,157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76</xdr:row>
      <xdr:rowOff>150302</xdr:rowOff>
    </xdr:from>
    <xdr:to>
      <xdr:col>85</xdr:col>
      <xdr:colOff>177800</xdr:colOff>
      <xdr:row>77</xdr:row>
      <xdr:rowOff>80452</xdr:rowOff>
    </xdr:to>
    <xdr:sp macro="" textlink="">
      <xdr:nvSpPr>
        <xdr:cNvPr id="621" name="フローチャート: 判断 620">
          <a:extLst>
            <a:ext uri="{FF2B5EF4-FFF2-40B4-BE49-F238E27FC236}">
              <a16:creationId xmlns:a16="http://schemas.microsoft.com/office/drawing/2014/main" id="{00000000-0008-0000-0600-00006D020000}"/>
            </a:ext>
          </a:extLst>
        </xdr:cNvPr>
        <xdr:cNvSpPr/>
      </xdr:nvSpPr>
      <xdr:spPr>
        <a:xfrm>
          <a:off x="16268700" y="1318050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78</xdr:row>
      <xdr:rowOff>10678</xdr:rowOff>
    </xdr:from>
    <xdr:to>
      <xdr:col>81</xdr:col>
      <xdr:colOff>50800</xdr:colOff>
      <xdr:row>78</xdr:row>
      <xdr:rowOff>23754</xdr:rowOff>
    </xdr:to>
    <xdr:cxnSp macro="">
      <xdr:nvCxnSpPr>
        <xdr:cNvPr id="622" name="直線コネクタ 621">
          <a:extLst>
            <a:ext uri="{FF2B5EF4-FFF2-40B4-BE49-F238E27FC236}">
              <a16:creationId xmlns:a16="http://schemas.microsoft.com/office/drawing/2014/main" id="{00000000-0008-0000-0600-00006E020000}"/>
            </a:ext>
          </a:extLst>
        </xdr:cNvPr>
        <xdr:cNvCxnSpPr/>
      </xdr:nvCxnSpPr>
      <xdr:spPr>
        <a:xfrm>
          <a:off x="14592300" y="13383778"/>
          <a:ext cx="889000" cy="1307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77</xdr:row>
      <xdr:rowOff>7245</xdr:rowOff>
    </xdr:from>
    <xdr:to>
      <xdr:col>81</xdr:col>
      <xdr:colOff>101600</xdr:colOff>
      <xdr:row>77</xdr:row>
      <xdr:rowOff>108845</xdr:rowOff>
    </xdr:to>
    <xdr:sp macro="" textlink="">
      <xdr:nvSpPr>
        <xdr:cNvPr id="623" name="フローチャート: 判断 622">
          <a:extLst>
            <a:ext uri="{FF2B5EF4-FFF2-40B4-BE49-F238E27FC236}">
              <a16:creationId xmlns:a16="http://schemas.microsoft.com/office/drawing/2014/main" id="{00000000-0008-0000-0600-00006F020000}"/>
            </a:ext>
          </a:extLst>
        </xdr:cNvPr>
        <xdr:cNvSpPr/>
      </xdr:nvSpPr>
      <xdr:spPr>
        <a:xfrm>
          <a:off x="15430500" y="1320889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6428</xdr:colOff>
      <xdr:row>75</xdr:row>
      <xdr:rowOff>125372</xdr:rowOff>
    </xdr:from>
    <xdr:ext cx="469744" cy="259045"/>
    <xdr:sp macro="" textlink="">
      <xdr:nvSpPr>
        <xdr:cNvPr id="624" name="テキスト ボックス 623">
          <a:extLst>
            <a:ext uri="{FF2B5EF4-FFF2-40B4-BE49-F238E27FC236}">
              <a16:creationId xmlns:a16="http://schemas.microsoft.com/office/drawing/2014/main" id="{00000000-0008-0000-0600-000070020000}"/>
            </a:ext>
          </a:extLst>
        </xdr:cNvPr>
        <xdr:cNvSpPr txBox="1"/>
      </xdr:nvSpPr>
      <xdr:spPr>
        <a:xfrm>
          <a:off x="15246428" y="1298412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5,536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77</xdr:row>
      <xdr:rowOff>167132</xdr:rowOff>
    </xdr:from>
    <xdr:to>
      <xdr:col>76</xdr:col>
      <xdr:colOff>114300</xdr:colOff>
      <xdr:row>78</xdr:row>
      <xdr:rowOff>10678</xdr:rowOff>
    </xdr:to>
    <xdr:cxnSp macro="">
      <xdr:nvCxnSpPr>
        <xdr:cNvPr id="625" name="直線コネクタ 624">
          <a:extLst>
            <a:ext uri="{FF2B5EF4-FFF2-40B4-BE49-F238E27FC236}">
              <a16:creationId xmlns:a16="http://schemas.microsoft.com/office/drawing/2014/main" id="{00000000-0008-0000-0600-000071020000}"/>
            </a:ext>
          </a:extLst>
        </xdr:cNvPr>
        <xdr:cNvCxnSpPr/>
      </xdr:nvCxnSpPr>
      <xdr:spPr>
        <a:xfrm>
          <a:off x="13703300" y="13368782"/>
          <a:ext cx="889000" cy="1499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76</xdr:row>
      <xdr:rowOff>134758</xdr:rowOff>
    </xdr:from>
    <xdr:to>
      <xdr:col>76</xdr:col>
      <xdr:colOff>165100</xdr:colOff>
      <xdr:row>77</xdr:row>
      <xdr:rowOff>64908</xdr:rowOff>
    </xdr:to>
    <xdr:sp macro="" textlink="">
      <xdr:nvSpPr>
        <xdr:cNvPr id="626" name="フローチャート: 判断 625">
          <a:extLst>
            <a:ext uri="{FF2B5EF4-FFF2-40B4-BE49-F238E27FC236}">
              <a16:creationId xmlns:a16="http://schemas.microsoft.com/office/drawing/2014/main" id="{00000000-0008-0000-0600-000072020000}"/>
            </a:ext>
          </a:extLst>
        </xdr:cNvPr>
        <xdr:cNvSpPr/>
      </xdr:nvSpPr>
      <xdr:spPr>
        <a:xfrm>
          <a:off x="14541500" y="1316495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69928</xdr:colOff>
      <xdr:row>75</xdr:row>
      <xdr:rowOff>81434</xdr:rowOff>
    </xdr:from>
    <xdr:ext cx="469744" cy="259045"/>
    <xdr:sp macro="" textlink="">
      <xdr:nvSpPr>
        <xdr:cNvPr id="627" name="テキスト ボックス 626">
          <a:extLst>
            <a:ext uri="{FF2B5EF4-FFF2-40B4-BE49-F238E27FC236}">
              <a16:creationId xmlns:a16="http://schemas.microsoft.com/office/drawing/2014/main" id="{00000000-0008-0000-0600-000073020000}"/>
            </a:ext>
          </a:extLst>
        </xdr:cNvPr>
        <xdr:cNvSpPr txBox="1"/>
      </xdr:nvSpPr>
      <xdr:spPr>
        <a:xfrm>
          <a:off x="14357428" y="1294018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6,497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77</xdr:row>
      <xdr:rowOff>153690</xdr:rowOff>
    </xdr:from>
    <xdr:to>
      <xdr:col>71</xdr:col>
      <xdr:colOff>177800</xdr:colOff>
      <xdr:row>77</xdr:row>
      <xdr:rowOff>167132</xdr:rowOff>
    </xdr:to>
    <xdr:cxnSp macro="">
      <xdr:nvCxnSpPr>
        <xdr:cNvPr id="628" name="直線コネクタ 627">
          <a:extLst>
            <a:ext uri="{FF2B5EF4-FFF2-40B4-BE49-F238E27FC236}">
              <a16:creationId xmlns:a16="http://schemas.microsoft.com/office/drawing/2014/main" id="{00000000-0008-0000-0600-000074020000}"/>
            </a:ext>
          </a:extLst>
        </xdr:cNvPr>
        <xdr:cNvCxnSpPr/>
      </xdr:nvCxnSpPr>
      <xdr:spPr>
        <a:xfrm>
          <a:off x="12814300" y="13355340"/>
          <a:ext cx="889000" cy="1344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76</xdr:row>
      <xdr:rowOff>153228</xdr:rowOff>
    </xdr:from>
    <xdr:to>
      <xdr:col>72</xdr:col>
      <xdr:colOff>38100</xdr:colOff>
      <xdr:row>77</xdr:row>
      <xdr:rowOff>83378</xdr:rowOff>
    </xdr:to>
    <xdr:sp macro="" textlink="">
      <xdr:nvSpPr>
        <xdr:cNvPr id="629" name="フローチャート: 判断 628">
          <a:extLst>
            <a:ext uri="{FF2B5EF4-FFF2-40B4-BE49-F238E27FC236}">
              <a16:creationId xmlns:a16="http://schemas.microsoft.com/office/drawing/2014/main" id="{00000000-0008-0000-0600-000075020000}"/>
            </a:ext>
          </a:extLst>
        </xdr:cNvPr>
        <xdr:cNvSpPr/>
      </xdr:nvSpPr>
      <xdr:spPr>
        <a:xfrm>
          <a:off x="13652500" y="1318342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133428</xdr:colOff>
      <xdr:row>75</xdr:row>
      <xdr:rowOff>99905</xdr:rowOff>
    </xdr:from>
    <xdr:ext cx="469744" cy="259045"/>
    <xdr:sp macro="" textlink="">
      <xdr:nvSpPr>
        <xdr:cNvPr id="630" name="テキスト ボックス 629">
          <a:extLst>
            <a:ext uri="{FF2B5EF4-FFF2-40B4-BE49-F238E27FC236}">
              <a16:creationId xmlns:a16="http://schemas.microsoft.com/office/drawing/2014/main" id="{00000000-0008-0000-0600-000076020000}"/>
            </a:ext>
          </a:extLst>
        </xdr:cNvPr>
        <xdr:cNvSpPr txBox="1"/>
      </xdr:nvSpPr>
      <xdr:spPr>
        <a:xfrm>
          <a:off x="13468428" y="1295865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6,093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76</xdr:row>
      <xdr:rowOff>102205</xdr:rowOff>
    </xdr:from>
    <xdr:to>
      <xdr:col>67</xdr:col>
      <xdr:colOff>101600</xdr:colOff>
      <xdr:row>77</xdr:row>
      <xdr:rowOff>32355</xdr:rowOff>
    </xdr:to>
    <xdr:sp macro="" textlink="">
      <xdr:nvSpPr>
        <xdr:cNvPr id="631" name="フローチャート: 判断 630">
          <a:extLst>
            <a:ext uri="{FF2B5EF4-FFF2-40B4-BE49-F238E27FC236}">
              <a16:creationId xmlns:a16="http://schemas.microsoft.com/office/drawing/2014/main" id="{00000000-0008-0000-0600-000077020000}"/>
            </a:ext>
          </a:extLst>
        </xdr:cNvPr>
        <xdr:cNvSpPr/>
      </xdr:nvSpPr>
      <xdr:spPr>
        <a:xfrm>
          <a:off x="12763500" y="1313240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6428</xdr:colOff>
      <xdr:row>75</xdr:row>
      <xdr:rowOff>48882</xdr:rowOff>
    </xdr:from>
    <xdr:ext cx="469744" cy="259045"/>
    <xdr:sp macro="" textlink="">
      <xdr:nvSpPr>
        <xdr:cNvPr id="632" name="テキスト ボックス 631">
          <a:extLst>
            <a:ext uri="{FF2B5EF4-FFF2-40B4-BE49-F238E27FC236}">
              <a16:creationId xmlns:a16="http://schemas.microsoft.com/office/drawing/2014/main" id="{00000000-0008-0000-0600-000078020000}"/>
            </a:ext>
          </a:extLst>
        </xdr:cNvPr>
        <xdr:cNvSpPr txBox="1"/>
      </xdr:nvSpPr>
      <xdr:spPr>
        <a:xfrm>
          <a:off x="12579428" y="1290763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7,209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81</xdr:row>
      <xdr:rowOff>80027</xdr:rowOff>
    </xdr:from>
    <xdr:ext cx="762000" cy="259045"/>
    <xdr:sp macro="" textlink="">
      <xdr:nvSpPr>
        <xdr:cNvPr id="633" name="テキスト ボックス 632">
          <a:extLst>
            <a:ext uri="{FF2B5EF4-FFF2-40B4-BE49-F238E27FC236}">
              <a16:creationId xmlns:a16="http://schemas.microsoft.com/office/drawing/2014/main" id="{00000000-0008-0000-0600-000079020000}"/>
            </a:ext>
          </a:extLst>
        </xdr:cNvPr>
        <xdr:cNvSpPr txBox="1"/>
      </xdr:nvSpPr>
      <xdr:spPr>
        <a:xfrm>
          <a:off x="16129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81</xdr:row>
      <xdr:rowOff>80027</xdr:rowOff>
    </xdr:from>
    <xdr:ext cx="762000" cy="259045"/>
    <xdr:sp macro="" textlink="">
      <xdr:nvSpPr>
        <xdr:cNvPr id="634" name="テキスト ボックス 633">
          <a:extLst>
            <a:ext uri="{FF2B5EF4-FFF2-40B4-BE49-F238E27FC236}">
              <a16:creationId xmlns:a16="http://schemas.microsoft.com/office/drawing/2014/main" id="{00000000-0008-0000-0600-00007A020000}"/>
            </a:ext>
          </a:extLst>
        </xdr:cNvPr>
        <xdr:cNvSpPr txBox="1"/>
      </xdr:nvSpPr>
      <xdr:spPr>
        <a:xfrm>
          <a:off x="15290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81</xdr:row>
      <xdr:rowOff>80027</xdr:rowOff>
    </xdr:from>
    <xdr:ext cx="762000" cy="259045"/>
    <xdr:sp macro="" textlink="">
      <xdr:nvSpPr>
        <xdr:cNvPr id="635" name="テキスト ボックス 634">
          <a:extLst>
            <a:ext uri="{FF2B5EF4-FFF2-40B4-BE49-F238E27FC236}">
              <a16:creationId xmlns:a16="http://schemas.microsoft.com/office/drawing/2014/main" id="{00000000-0008-0000-0600-00007B020000}"/>
            </a:ext>
          </a:extLst>
        </xdr:cNvPr>
        <xdr:cNvSpPr txBox="1"/>
      </xdr:nvSpPr>
      <xdr:spPr>
        <a:xfrm>
          <a:off x="14401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81</xdr:row>
      <xdr:rowOff>80027</xdr:rowOff>
    </xdr:from>
    <xdr:ext cx="762000" cy="259045"/>
    <xdr:sp macro="" textlink="">
      <xdr:nvSpPr>
        <xdr:cNvPr id="636" name="テキスト ボックス 635">
          <a:extLst>
            <a:ext uri="{FF2B5EF4-FFF2-40B4-BE49-F238E27FC236}">
              <a16:creationId xmlns:a16="http://schemas.microsoft.com/office/drawing/2014/main" id="{00000000-0008-0000-0600-00007C020000}"/>
            </a:ext>
          </a:extLst>
        </xdr:cNvPr>
        <xdr:cNvSpPr txBox="1"/>
      </xdr:nvSpPr>
      <xdr:spPr>
        <a:xfrm>
          <a:off x="13512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81</xdr:row>
      <xdr:rowOff>80027</xdr:rowOff>
    </xdr:from>
    <xdr:ext cx="762000" cy="259045"/>
    <xdr:sp macro="" textlink="">
      <xdr:nvSpPr>
        <xdr:cNvPr id="637" name="テキスト ボックス 636">
          <a:extLst>
            <a:ext uri="{FF2B5EF4-FFF2-40B4-BE49-F238E27FC236}">
              <a16:creationId xmlns:a16="http://schemas.microsoft.com/office/drawing/2014/main" id="{00000000-0008-0000-0600-00007D020000}"/>
            </a:ext>
          </a:extLst>
        </xdr:cNvPr>
        <xdr:cNvSpPr txBox="1"/>
      </xdr:nvSpPr>
      <xdr:spPr>
        <a:xfrm>
          <a:off x="12623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77</xdr:row>
      <xdr:rowOff>136677</xdr:rowOff>
    </xdr:from>
    <xdr:to>
      <xdr:col>85</xdr:col>
      <xdr:colOff>177800</xdr:colOff>
      <xdr:row>78</xdr:row>
      <xdr:rowOff>66827</xdr:rowOff>
    </xdr:to>
    <xdr:sp macro="" textlink="">
      <xdr:nvSpPr>
        <xdr:cNvPr id="638" name="楕円 637">
          <a:extLst>
            <a:ext uri="{FF2B5EF4-FFF2-40B4-BE49-F238E27FC236}">
              <a16:creationId xmlns:a16="http://schemas.microsoft.com/office/drawing/2014/main" id="{00000000-0008-0000-0600-00007E020000}"/>
            </a:ext>
          </a:extLst>
        </xdr:cNvPr>
        <xdr:cNvSpPr/>
      </xdr:nvSpPr>
      <xdr:spPr>
        <a:xfrm>
          <a:off x="16268700" y="1333832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77</xdr:row>
      <xdr:rowOff>51604</xdr:rowOff>
    </xdr:from>
    <xdr:ext cx="469744" cy="259045"/>
    <xdr:sp macro="" textlink="">
      <xdr:nvSpPr>
        <xdr:cNvPr id="639" name="公債費該当値テキスト">
          <a:extLst>
            <a:ext uri="{FF2B5EF4-FFF2-40B4-BE49-F238E27FC236}">
              <a16:creationId xmlns:a16="http://schemas.microsoft.com/office/drawing/2014/main" id="{00000000-0008-0000-0600-00007F020000}"/>
            </a:ext>
          </a:extLst>
        </xdr:cNvPr>
        <xdr:cNvSpPr txBox="1"/>
      </xdr:nvSpPr>
      <xdr:spPr>
        <a:xfrm>
          <a:off x="16370300" y="1325325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2,705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77</xdr:row>
      <xdr:rowOff>144404</xdr:rowOff>
    </xdr:from>
    <xdr:to>
      <xdr:col>81</xdr:col>
      <xdr:colOff>101600</xdr:colOff>
      <xdr:row>78</xdr:row>
      <xdr:rowOff>74554</xdr:rowOff>
    </xdr:to>
    <xdr:sp macro="" textlink="">
      <xdr:nvSpPr>
        <xdr:cNvPr id="640" name="楕円 639">
          <a:extLst>
            <a:ext uri="{FF2B5EF4-FFF2-40B4-BE49-F238E27FC236}">
              <a16:creationId xmlns:a16="http://schemas.microsoft.com/office/drawing/2014/main" id="{00000000-0008-0000-0600-000080020000}"/>
            </a:ext>
          </a:extLst>
        </xdr:cNvPr>
        <xdr:cNvSpPr/>
      </xdr:nvSpPr>
      <xdr:spPr>
        <a:xfrm>
          <a:off x="15430500" y="1334605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6428</xdr:colOff>
      <xdr:row>78</xdr:row>
      <xdr:rowOff>65681</xdr:rowOff>
    </xdr:from>
    <xdr:ext cx="469744" cy="259045"/>
    <xdr:sp macro="" textlink="">
      <xdr:nvSpPr>
        <xdr:cNvPr id="641" name="テキスト ボックス 640">
          <a:extLst>
            <a:ext uri="{FF2B5EF4-FFF2-40B4-BE49-F238E27FC236}">
              <a16:creationId xmlns:a16="http://schemas.microsoft.com/office/drawing/2014/main" id="{00000000-0008-0000-0600-000081020000}"/>
            </a:ext>
          </a:extLst>
        </xdr:cNvPr>
        <xdr:cNvSpPr txBox="1"/>
      </xdr:nvSpPr>
      <xdr:spPr>
        <a:xfrm>
          <a:off x="15246428" y="1343878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2,536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77</xdr:row>
      <xdr:rowOff>131328</xdr:rowOff>
    </xdr:from>
    <xdr:to>
      <xdr:col>76</xdr:col>
      <xdr:colOff>165100</xdr:colOff>
      <xdr:row>78</xdr:row>
      <xdr:rowOff>61478</xdr:rowOff>
    </xdr:to>
    <xdr:sp macro="" textlink="">
      <xdr:nvSpPr>
        <xdr:cNvPr id="642" name="楕円 641">
          <a:extLst>
            <a:ext uri="{FF2B5EF4-FFF2-40B4-BE49-F238E27FC236}">
              <a16:creationId xmlns:a16="http://schemas.microsoft.com/office/drawing/2014/main" id="{00000000-0008-0000-0600-000082020000}"/>
            </a:ext>
          </a:extLst>
        </xdr:cNvPr>
        <xdr:cNvSpPr/>
      </xdr:nvSpPr>
      <xdr:spPr>
        <a:xfrm>
          <a:off x="14541500" y="1333297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69928</xdr:colOff>
      <xdr:row>78</xdr:row>
      <xdr:rowOff>52605</xdr:rowOff>
    </xdr:from>
    <xdr:ext cx="469744" cy="259045"/>
    <xdr:sp macro="" textlink="">
      <xdr:nvSpPr>
        <xdr:cNvPr id="643" name="テキスト ボックス 642">
          <a:extLst>
            <a:ext uri="{FF2B5EF4-FFF2-40B4-BE49-F238E27FC236}">
              <a16:creationId xmlns:a16="http://schemas.microsoft.com/office/drawing/2014/main" id="{00000000-0008-0000-0600-000083020000}"/>
            </a:ext>
          </a:extLst>
        </xdr:cNvPr>
        <xdr:cNvSpPr txBox="1"/>
      </xdr:nvSpPr>
      <xdr:spPr>
        <a:xfrm>
          <a:off x="14357428" y="1342570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2,822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77</xdr:row>
      <xdr:rowOff>116332</xdr:rowOff>
    </xdr:from>
    <xdr:to>
      <xdr:col>72</xdr:col>
      <xdr:colOff>38100</xdr:colOff>
      <xdr:row>78</xdr:row>
      <xdr:rowOff>46482</xdr:rowOff>
    </xdr:to>
    <xdr:sp macro="" textlink="">
      <xdr:nvSpPr>
        <xdr:cNvPr id="644" name="楕円 643">
          <a:extLst>
            <a:ext uri="{FF2B5EF4-FFF2-40B4-BE49-F238E27FC236}">
              <a16:creationId xmlns:a16="http://schemas.microsoft.com/office/drawing/2014/main" id="{00000000-0008-0000-0600-000084020000}"/>
            </a:ext>
          </a:extLst>
        </xdr:cNvPr>
        <xdr:cNvSpPr/>
      </xdr:nvSpPr>
      <xdr:spPr>
        <a:xfrm>
          <a:off x="13652500" y="1331798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133428</xdr:colOff>
      <xdr:row>78</xdr:row>
      <xdr:rowOff>37609</xdr:rowOff>
    </xdr:from>
    <xdr:ext cx="469744" cy="259045"/>
    <xdr:sp macro="" textlink="">
      <xdr:nvSpPr>
        <xdr:cNvPr id="645" name="テキスト ボックス 644">
          <a:extLst>
            <a:ext uri="{FF2B5EF4-FFF2-40B4-BE49-F238E27FC236}">
              <a16:creationId xmlns:a16="http://schemas.microsoft.com/office/drawing/2014/main" id="{00000000-0008-0000-0600-000085020000}"/>
            </a:ext>
          </a:extLst>
        </xdr:cNvPr>
        <xdr:cNvSpPr txBox="1"/>
      </xdr:nvSpPr>
      <xdr:spPr>
        <a:xfrm>
          <a:off x="13468428" y="1341070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3,150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77</xdr:row>
      <xdr:rowOff>102890</xdr:rowOff>
    </xdr:from>
    <xdr:to>
      <xdr:col>67</xdr:col>
      <xdr:colOff>101600</xdr:colOff>
      <xdr:row>78</xdr:row>
      <xdr:rowOff>33040</xdr:rowOff>
    </xdr:to>
    <xdr:sp macro="" textlink="">
      <xdr:nvSpPr>
        <xdr:cNvPr id="646" name="楕円 645">
          <a:extLst>
            <a:ext uri="{FF2B5EF4-FFF2-40B4-BE49-F238E27FC236}">
              <a16:creationId xmlns:a16="http://schemas.microsoft.com/office/drawing/2014/main" id="{00000000-0008-0000-0600-000086020000}"/>
            </a:ext>
          </a:extLst>
        </xdr:cNvPr>
        <xdr:cNvSpPr/>
      </xdr:nvSpPr>
      <xdr:spPr>
        <a:xfrm>
          <a:off x="12763500" y="133045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6428</xdr:colOff>
      <xdr:row>78</xdr:row>
      <xdr:rowOff>24167</xdr:rowOff>
    </xdr:from>
    <xdr:ext cx="469744" cy="259045"/>
    <xdr:sp macro="" textlink="">
      <xdr:nvSpPr>
        <xdr:cNvPr id="647" name="テキスト ボックス 646">
          <a:extLst>
            <a:ext uri="{FF2B5EF4-FFF2-40B4-BE49-F238E27FC236}">
              <a16:creationId xmlns:a16="http://schemas.microsoft.com/office/drawing/2014/main" id="{00000000-0008-0000-0600-000087020000}"/>
            </a:ext>
          </a:extLst>
        </xdr:cNvPr>
        <xdr:cNvSpPr txBox="1"/>
      </xdr:nvSpPr>
      <xdr:spPr>
        <a:xfrm>
          <a:off x="12579428" y="1339726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3,444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83</xdr:row>
      <xdr:rowOff>57150</xdr:rowOff>
    </xdr:from>
    <xdr:to>
      <xdr:col>89</xdr:col>
      <xdr:colOff>177800</xdr:colOff>
      <xdr:row>85</xdr:row>
      <xdr:rowOff>31750</xdr:rowOff>
    </xdr:to>
    <xdr:sp macro="" textlink="">
      <xdr:nvSpPr>
        <xdr:cNvPr id="648" name="正方形/長方形 647">
          <a:extLst>
            <a:ext uri="{FF2B5EF4-FFF2-40B4-BE49-F238E27FC236}">
              <a16:creationId xmlns:a16="http://schemas.microsoft.com/office/drawing/2014/main" id="{00000000-0008-0000-0600-000088020000}"/>
            </a:ext>
          </a:extLst>
        </xdr:cNvPr>
        <xdr:cNvSpPr/>
      </xdr:nvSpPr>
      <xdr:spPr>
        <a:xfrm>
          <a:off x="12446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積立金</a:t>
          </a:r>
        </a:p>
      </xdr:txBody>
    </xdr:sp>
    <xdr:clientData/>
  </xdr:twoCellAnchor>
  <xdr:twoCellAnchor>
    <xdr:from>
      <xdr:col>66</xdr:col>
      <xdr:colOff>0</xdr:colOff>
      <xdr:row>85</xdr:row>
      <xdr:rowOff>57150</xdr:rowOff>
    </xdr:from>
    <xdr:to>
      <xdr:col>74</xdr:col>
      <xdr:colOff>0</xdr:colOff>
      <xdr:row>86</xdr:row>
      <xdr:rowOff>139700</xdr:rowOff>
    </xdr:to>
    <xdr:sp macro="" textlink="">
      <xdr:nvSpPr>
        <xdr:cNvPr id="649" name="正方形/長方形 648">
          <a:extLst>
            <a:ext uri="{FF2B5EF4-FFF2-40B4-BE49-F238E27FC236}">
              <a16:creationId xmlns:a16="http://schemas.microsoft.com/office/drawing/2014/main" id="{00000000-0008-0000-0600-000089020000}"/>
            </a:ext>
          </a:extLst>
        </xdr:cNvPr>
        <xdr:cNvSpPr/>
      </xdr:nvSpPr>
      <xdr:spPr>
        <a:xfrm>
          <a:off x="12573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86</xdr:row>
      <xdr:rowOff>88900</xdr:rowOff>
    </xdr:from>
    <xdr:to>
      <xdr:col>74</xdr:col>
      <xdr:colOff>0</xdr:colOff>
      <xdr:row>88</xdr:row>
      <xdr:rowOff>0</xdr:rowOff>
    </xdr:to>
    <xdr:sp macro="" textlink="">
      <xdr:nvSpPr>
        <xdr:cNvPr id="650" name="正方形/長方形 649">
          <a:extLst>
            <a:ext uri="{FF2B5EF4-FFF2-40B4-BE49-F238E27FC236}">
              <a16:creationId xmlns:a16="http://schemas.microsoft.com/office/drawing/2014/main" id="{00000000-0008-0000-0600-00008A020000}"/>
            </a:ext>
          </a:extLst>
        </xdr:cNvPr>
        <xdr:cNvSpPr/>
      </xdr:nvSpPr>
      <xdr:spPr>
        <a:xfrm>
          <a:off x="12573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18/23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85</xdr:row>
      <xdr:rowOff>57150</xdr:rowOff>
    </xdr:from>
    <xdr:to>
      <xdr:col>79</xdr:col>
      <xdr:colOff>63500</xdr:colOff>
      <xdr:row>86</xdr:row>
      <xdr:rowOff>139700</xdr:rowOff>
    </xdr:to>
    <xdr:sp macro="" textlink="">
      <xdr:nvSpPr>
        <xdr:cNvPr id="651" name="正方形/長方形 650">
          <a:extLst>
            <a:ext uri="{FF2B5EF4-FFF2-40B4-BE49-F238E27FC236}">
              <a16:creationId xmlns:a16="http://schemas.microsoft.com/office/drawing/2014/main" id="{00000000-0008-0000-0600-00008B020000}"/>
            </a:ext>
          </a:extLst>
        </xdr:cNvPr>
        <xdr:cNvSpPr/>
      </xdr:nvSpPr>
      <xdr:spPr>
        <a:xfrm>
          <a:off x="13589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86</xdr:row>
      <xdr:rowOff>88900</xdr:rowOff>
    </xdr:from>
    <xdr:to>
      <xdr:col>79</xdr:col>
      <xdr:colOff>63500</xdr:colOff>
      <xdr:row>88</xdr:row>
      <xdr:rowOff>0</xdr:rowOff>
    </xdr:to>
    <xdr:sp macro="" textlink="">
      <xdr:nvSpPr>
        <xdr:cNvPr id="652" name="正方形/長方形 651">
          <a:extLst>
            <a:ext uri="{FF2B5EF4-FFF2-40B4-BE49-F238E27FC236}">
              <a16:creationId xmlns:a16="http://schemas.microsoft.com/office/drawing/2014/main" id="{00000000-0008-0000-0600-00008C020000}"/>
            </a:ext>
          </a:extLst>
        </xdr:cNvPr>
        <xdr:cNvSpPr/>
      </xdr:nvSpPr>
      <xdr:spPr>
        <a:xfrm>
          <a:off x="13589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20,563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85</xdr:row>
      <xdr:rowOff>57150</xdr:rowOff>
    </xdr:from>
    <xdr:to>
      <xdr:col>85</xdr:col>
      <xdr:colOff>63500</xdr:colOff>
      <xdr:row>86</xdr:row>
      <xdr:rowOff>139700</xdr:rowOff>
    </xdr:to>
    <xdr:sp macro="" textlink="">
      <xdr:nvSpPr>
        <xdr:cNvPr id="653" name="正方形/長方形 652">
          <a:extLst>
            <a:ext uri="{FF2B5EF4-FFF2-40B4-BE49-F238E27FC236}">
              <a16:creationId xmlns:a16="http://schemas.microsoft.com/office/drawing/2014/main" id="{00000000-0008-0000-0600-00008D020000}"/>
            </a:ext>
          </a:extLst>
        </xdr:cNvPr>
        <xdr:cNvSpPr/>
      </xdr:nvSpPr>
      <xdr:spPr>
        <a:xfrm>
          <a:off x="14732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77</xdr:col>
      <xdr:colOff>63500</xdr:colOff>
      <xdr:row>86</xdr:row>
      <xdr:rowOff>88900</xdr:rowOff>
    </xdr:from>
    <xdr:to>
      <xdr:col>85</xdr:col>
      <xdr:colOff>63500</xdr:colOff>
      <xdr:row>88</xdr:row>
      <xdr:rowOff>0</xdr:rowOff>
    </xdr:to>
    <xdr:sp macro="" textlink="">
      <xdr:nvSpPr>
        <xdr:cNvPr id="654" name="正方形/長方形 653">
          <a:extLst>
            <a:ext uri="{FF2B5EF4-FFF2-40B4-BE49-F238E27FC236}">
              <a16:creationId xmlns:a16="http://schemas.microsoft.com/office/drawing/2014/main" id="{00000000-0008-0000-0600-00008E020000}"/>
            </a:ext>
          </a:extLst>
        </xdr:cNvPr>
        <xdr:cNvSpPr/>
      </xdr:nvSpPr>
      <xdr:spPr>
        <a:xfrm>
          <a:off x="14732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27,028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88</xdr:row>
      <xdr:rowOff>25400</xdr:rowOff>
    </xdr:from>
    <xdr:to>
      <xdr:col>89</xdr:col>
      <xdr:colOff>177800</xdr:colOff>
      <xdr:row>101</xdr:row>
      <xdr:rowOff>82550</xdr:rowOff>
    </xdr:to>
    <xdr:sp macro="" textlink="">
      <xdr:nvSpPr>
        <xdr:cNvPr id="655" name="正方形/長方形 654">
          <a:extLst>
            <a:ext uri="{FF2B5EF4-FFF2-40B4-BE49-F238E27FC236}">
              <a16:creationId xmlns:a16="http://schemas.microsoft.com/office/drawing/2014/main" id="{00000000-0008-0000-0600-00008F020000}"/>
            </a:ext>
          </a:extLst>
        </xdr:cNvPr>
        <xdr:cNvSpPr/>
      </xdr:nvSpPr>
      <xdr:spPr>
        <a:xfrm>
          <a:off x="12446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87</xdr:row>
      <xdr:rowOff>6350</xdr:rowOff>
    </xdr:from>
    <xdr:ext cx="349839" cy="225703"/>
    <xdr:sp macro="" textlink="">
      <xdr:nvSpPr>
        <xdr:cNvPr id="656" name="テキスト ボックス 655">
          <a:extLst>
            <a:ext uri="{FF2B5EF4-FFF2-40B4-BE49-F238E27FC236}">
              <a16:creationId xmlns:a16="http://schemas.microsoft.com/office/drawing/2014/main" id="{00000000-0008-0000-0600-000090020000}"/>
            </a:ext>
          </a:extLst>
        </xdr:cNvPr>
        <xdr:cNvSpPr txBox="1"/>
      </xdr:nvSpPr>
      <xdr:spPr>
        <a:xfrm>
          <a:off x="12407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101</xdr:row>
      <xdr:rowOff>82550</xdr:rowOff>
    </xdr:from>
    <xdr:to>
      <xdr:col>89</xdr:col>
      <xdr:colOff>177800</xdr:colOff>
      <xdr:row>101</xdr:row>
      <xdr:rowOff>82550</xdr:rowOff>
    </xdr:to>
    <xdr:cxnSp macro="">
      <xdr:nvCxnSpPr>
        <xdr:cNvPr id="657" name="直線コネクタ 656">
          <a:extLst>
            <a:ext uri="{FF2B5EF4-FFF2-40B4-BE49-F238E27FC236}">
              <a16:creationId xmlns:a16="http://schemas.microsoft.com/office/drawing/2014/main" id="{00000000-0008-0000-0600-000091020000}"/>
            </a:ext>
          </a:extLst>
        </xdr:cNvPr>
        <xdr:cNvCxnSpPr/>
      </xdr:nvCxnSpPr>
      <xdr:spPr>
        <a:xfrm>
          <a:off x="12446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99</xdr:row>
      <xdr:rowOff>98879</xdr:rowOff>
    </xdr:from>
    <xdr:to>
      <xdr:col>89</xdr:col>
      <xdr:colOff>177800</xdr:colOff>
      <xdr:row>99</xdr:row>
      <xdr:rowOff>98879</xdr:rowOff>
    </xdr:to>
    <xdr:cxnSp macro="">
      <xdr:nvCxnSpPr>
        <xdr:cNvPr id="658" name="直線コネクタ 657">
          <a:extLst>
            <a:ext uri="{FF2B5EF4-FFF2-40B4-BE49-F238E27FC236}">
              <a16:creationId xmlns:a16="http://schemas.microsoft.com/office/drawing/2014/main" id="{00000000-0008-0000-0600-000092020000}"/>
            </a:ext>
          </a:extLst>
        </xdr:cNvPr>
        <xdr:cNvCxnSpPr/>
      </xdr:nvCxnSpPr>
      <xdr:spPr>
        <a:xfrm>
          <a:off x="12446000" y="17072429"/>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98</xdr:row>
      <xdr:rowOff>128106</xdr:rowOff>
    </xdr:from>
    <xdr:ext cx="248786" cy="259045"/>
    <xdr:sp macro="" textlink="">
      <xdr:nvSpPr>
        <xdr:cNvPr id="659" name="テキスト ボックス 658">
          <a:extLst>
            <a:ext uri="{FF2B5EF4-FFF2-40B4-BE49-F238E27FC236}">
              <a16:creationId xmlns:a16="http://schemas.microsoft.com/office/drawing/2014/main" id="{00000000-0008-0000-0600-000093020000}"/>
            </a:ext>
          </a:extLst>
        </xdr:cNvPr>
        <xdr:cNvSpPr txBox="1"/>
      </xdr:nvSpPr>
      <xdr:spPr>
        <a:xfrm>
          <a:off x="12197214" y="16930206"/>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97</xdr:row>
      <xdr:rowOff>115207</xdr:rowOff>
    </xdr:from>
    <xdr:to>
      <xdr:col>89</xdr:col>
      <xdr:colOff>177800</xdr:colOff>
      <xdr:row>97</xdr:row>
      <xdr:rowOff>115207</xdr:rowOff>
    </xdr:to>
    <xdr:cxnSp macro="">
      <xdr:nvCxnSpPr>
        <xdr:cNvPr id="660" name="直線コネクタ 659">
          <a:extLst>
            <a:ext uri="{FF2B5EF4-FFF2-40B4-BE49-F238E27FC236}">
              <a16:creationId xmlns:a16="http://schemas.microsoft.com/office/drawing/2014/main" id="{00000000-0008-0000-0600-000094020000}"/>
            </a:ext>
          </a:extLst>
        </xdr:cNvPr>
        <xdr:cNvCxnSpPr/>
      </xdr:nvCxnSpPr>
      <xdr:spPr>
        <a:xfrm>
          <a:off x="12446000" y="16745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96</xdr:row>
      <xdr:rowOff>144434</xdr:rowOff>
    </xdr:from>
    <xdr:ext cx="531299" cy="259045"/>
    <xdr:sp macro="" textlink="">
      <xdr:nvSpPr>
        <xdr:cNvPr id="661" name="テキスト ボックス 660">
          <a:extLst>
            <a:ext uri="{FF2B5EF4-FFF2-40B4-BE49-F238E27FC236}">
              <a16:creationId xmlns:a16="http://schemas.microsoft.com/office/drawing/2014/main" id="{00000000-0008-0000-0600-000095020000}"/>
            </a:ext>
          </a:extLst>
        </xdr:cNvPr>
        <xdr:cNvSpPr txBox="1"/>
      </xdr:nvSpPr>
      <xdr:spPr>
        <a:xfrm>
          <a:off x="11914701" y="16603634"/>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95</xdr:row>
      <xdr:rowOff>131536</xdr:rowOff>
    </xdr:from>
    <xdr:to>
      <xdr:col>89</xdr:col>
      <xdr:colOff>177800</xdr:colOff>
      <xdr:row>95</xdr:row>
      <xdr:rowOff>131536</xdr:rowOff>
    </xdr:to>
    <xdr:cxnSp macro="">
      <xdr:nvCxnSpPr>
        <xdr:cNvPr id="662" name="直線コネクタ 661">
          <a:extLst>
            <a:ext uri="{FF2B5EF4-FFF2-40B4-BE49-F238E27FC236}">
              <a16:creationId xmlns:a16="http://schemas.microsoft.com/office/drawing/2014/main" id="{00000000-0008-0000-0600-000096020000}"/>
            </a:ext>
          </a:extLst>
        </xdr:cNvPr>
        <xdr:cNvCxnSpPr/>
      </xdr:nvCxnSpPr>
      <xdr:spPr>
        <a:xfrm>
          <a:off x="12446000" y="16419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94</xdr:row>
      <xdr:rowOff>160763</xdr:rowOff>
    </xdr:from>
    <xdr:ext cx="531299" cy="259045"/>
    <xdr:sp macro="" textlink="">
      <xdr:nvSpPr>
        <xdr:cNvPr id="663" name="テキスト ボックス 662">
          <a:extLst>
            <a:ext uri="{FF2B5EF4-FFF2-40B4-BE49-F238E27FC236}">
              <a16:creationId xmlns:a16="http://schemas.microsoft.com/office/drawing/2014/main" id="{00000000-0008-0000-0600-000097020000}"/>
            </a:ext>
          </a:extLst>
        </xdr:cNvPr>
        <xdr:cNvSpPr txBox="1"/>
      </xdr:nvSpPr>
      <xdr:spPr>
        <a:xfrm>
          <a:off x="11914701" y="16277063"/>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93</xdr:row>
      <xdr:rowOff>147864</xdr:rowOff>
    </xdr:from>
    <xdr:to>
      <xdr:col>89</xdr:col>
      <xdr:colOff>177800</xdr:colOff>
      <xdr:row>93</xdr:row>
      <xdr:rowOff>147864</xdr:rowOff>
    </xdr:to>
    <xdr:cxnSp macro="">
      <xdr:nvCxnSpPr>
        <xdr:cNvPr id="664" name="直線コネクタ 663">
          <a:extLst>
            <a:ext uri="{FF2B5EF4-FFF2-40B4-BE49-F238E27FC236}">
              <a16:creationId xmlns:a16="http://schemas.microsoft.com/office/drawing/2014/main" id="{00000000-0008-0000-0600-000098020000}"/>
            </a:ext>
          </a:extLst>
        </xdr:cNvPr>
        <xdr:cNvCxnSpPr/>
      </xdr:nvCxnSpPr>
      <xdr:spPr>
        <a:xfrm>
          <a:off x="12446000" y="16092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93</xdr:row>
      <xdr:rowOff>5641</xdr:rowOff>
    </xdr:from>
    <xdr:ext cx="531299" cy="259045"/>
    <xdr:sp macro="" textlink="">
      <xdr:nvSpPr>
        <xdr:cNvPr id="665" name="テキスト ボックス 664">
          <a:extLst>
            <a:ext uri="{FF2B5EF4-FFF2-40B4-BE49-F238E27FC236}">
              <a16:creationId xmlns:a16="http://schemas.microsoft.com/office/drawing/2014/main" id="{00000000-0008-0000-0600-000099020000}"/>
            </a:ext>
          </a:extLst>
        </xdr:cNvPr>
        <xdr:cNvSpPr txBox="1"/>
      </xdr:nvSpPr>
      <xdr:spPr>
        <a:xfrm>
          <a:off x="11914701" y="15950491"/>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91</xdr:row>
      <xdr:rowOff>164193</xdr:rowOff>
    </xdr:from>
    <xdr:to>
      <xdr:col>89</xdr:col>
      <xdr:colOff>177800</xdr:colOff>
      <xdr:row>91</xdr:row>
      <xdr:rowOff>164193</xdr:rowOff>
    </xdr:to>
    <xdr:cxnSp macro="">
      <xdr:nvCxnSpPr>
        <xdr:cNvPr id="666" name="直線コネクタ 665">
          <a:extLst>
            <a:ext uri="{FF2B5EF4-FFF2-40B4-BE49-F238E27FC236}">
              <a16:creationId xmlns:a16="http://schemas.microsoft.com/office/drawing/2014/main" id="{00000000-0008-0000-0600-00009A020000}"/>
            </a:ext>
          </a:extLst>
        </xdr:cNvPr>
        <xdr:cNvCxnSpPr/>
      </xdr:nvCxnSpPr>
      <xdr:spPr>
        <a:xfrm>
          <a:off x="12446000" y="15766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91</xdr:row>
      <xdr:rowOff>21970</xdr:rowOff>
    </xdr:from>
    <xdr:ext cx="595419" cy="259045"/>
    <xdr:sp macro="" textlink="">
      <xdr:nvSpPr>
        <xdr:cNvPr id="667" name="テキスト ボックス 666">
          <a:extLst>
            <a:ext uri="{FF2B5EF4-FFF2-40B4-BE49-F238E27FC236}">
              <a16:creationId xmlns:a16="http://schemas.microsoft.com/office/drawing/2014/main" id="{00000000-0008-0000-0600-00009B020000}"/>
            </a:ext>
          </a:extLst>
        </xdr:cNvPr>
        <xdr:cNvSpPr txBox="1"/>
      </xdr:nvSpPr>
      <xdr:spPr>
        <a:xfrm>
          <a:off x="11850581" y="15623920"/>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90</xdr:row>
      <xdr:rowOff>9071</xdr:rowOff>
    </xdr:from>
    <xdr:to>
      <xdr:col>89</xdr:col>
      <xdr:colOff>177800</xdr:colOff>
      <xdr:row>90</xdr:row>
      <xdr:rowOff>9071</xdr:rowOff>
    </xdr:to>
    <xdr:cxnSp macro="">
      <xdr:nvCxnSpPr>
        <xdr:cNvPr id="668" name="直線コネクタ 667">
          <a:extLst>
            <a:ext uri="{FF2B5EF4-FFF2-40B4-BE49-F238E27FC236}">
              <a16:creationId xmlns:a16="http://schemas.microsoft.com/office/drawing/2014/main" id="{00000000-0008-0000-0600-00009C020000}"/>
            </a:ext>
          </a:extLst>
        </xdr:cNvPr>
        <xdr:cNvCxnSpPr/>
      </xdr:nvCxnSpPr>
      <xdr:spPr>
        <a:xfrm>
          <a:off x="12446000" y="15439571"/>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89</xdr:row>
      <xdr:rowOff>38298</xdr:rowOff>
    </xdr:from>
    <xdr:ext cx="595419" cy="259045"/>
    <xdr:sp macro="" textlink="">
      <xdr:nvSpPr>
        <xdr:cNvPr id="669" name="テキスト ボックス 668">
          <a:extLst>
            <a:ext uri="{FF2B5EF4-FFF2-40B4-BE49-F238E27FC236}">
              <a16:creationId xmlns:a16="http://schemas.microsoft.com/office/drawing/2014/main" id="{00000000-0008-0000-0600-00009D020000}"/>
            </a:ext>
          </a:extLst>
        </xdr:cNvPr>
        <xdr:cNvSpPr txBox="1"/>
      </xdr:nvSpPr>
      <xdr:spPr>
        <a:xfrm>
          <a:off x="11850581" y="15297348"/>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88</xdr:row>
      <xdr:rowOff>25400</xdr:rowOff>
    </xdr:from>
    <xdr:to>
      <xdr:col>89</xdr:col>
      <xdr:colOff>177800</xdr:colOff>
      <xdr:row>88</xdr:row>
      <xdr:rowOff>25400</xdr:rowOff>
    </xdr:to>
    <xdr:cxnSp macro="">
      <xdr:nvCxnSpPr>
        <xdr:cNvPr id="670" name="直線コネクタ 669">
          <a:extLst>
            <a:ext uri="{FF2B5EF4-FFF2-40B4-BE49-F238E27FC236}">
              <a16:creationId xmlns:a16="http://schemas.microsoft.com/office/drawing/2014/main" id="{00000000-0008-0000-0600-00009E020000}"/>
            </a:ext>
          </a:extLst>
        </xdr:cNvPr>
        <xdr:cNvCxnSpPr/>
      </xdr:nvCxnSpPr>
      <xdr:spPr>
        <a:xfrm>
          <a:off x="12446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87</xdr:row>
      <xdr:rowOff>54627</xdr:rowOff>
    </xdr:from>
    <xdr:ext cx="595419" cy="259045"/>
    <xdr:sp macro="" textlink="">
      <xdr:nvSpPr>
        <xdr:cNvPr id="671" name="テキスト ボックス 670">
          <a:extLst>
            <a:ext uri="{FF2B5EF4-FFF2-40B4-BE49-F238E27FC236}">
              <a16:creationId xmlns:a16="http://schemas.microsoft.com/office/drawing/2014/main" id="{00000000-0008-0000-0600-00009F020000}"/>
            </a:ext>
          </a:extLst>
        </xdr:cNvPr>
        <xdr:cNvSpPr txBox="1"/>
      </xdr:nvSpPr>
      <xdr:spPr>
        <a:xfrm>
          <a:off x="11850581" y="14970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88</xdr:row>
      <xdr:rowOff>25400</xdr:rowOff>
    </xdr:from>
    <xdr:to>
      <xdr:col>89</xdr:col>
      <xdr:colOff>177800</xdr:colOff>
      <xdr:row>101</xdr:row>
      <xdr:rowOff>82550</xdr:rowOff>
    </xdr:to>
    <xdr:sp macro="" textlink="">
      <xdr:nvSpPr>
        <xdr:cNvPr id="672" name="積立金グラフ枠">
          <a:extLst>
            <a:ext uri="{FF2B5EF4-FFF2-40B4-BE49-F238E27FC236}">
              <a16:creationId xmlns:a16="http://schemas.microsoft.com/office/drawing/2014/main" id="{00000000-0008-0000-0600-0000A0020000}"/>
            </a:ext>
          </a:extLst>
        </xdr:cNvPr>
        <xdr:cNvSpPr/>
      </xdr:nvSpPr>
      <xdr:spPr>
        <a:xfrm>
          <a:off x="12446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90</xdr:row>
      <xdr:rowOff>19718</xdr:rowOff>
    </xdr:from>
    <xdr:to>
      <xdr:col>85</xdr:col>
      <xdr:colOff>126364</xdr:colOff>
      <xdr:row>99</xdr:row>
      <xdr:rowOff>82615</xdr:rowOff>
    </xdr:to>
    <xdr:cxnSp macro="">
      <xdr:nvCxnSpPr>
        <xdr:cNvPr id="673" name="直線コネクタ 672">
          <a:extLst>
            <a:ext uri="{FF2B5EF4-FFF2-40B4-BE49-F238E27FC236}">
              <a16:creationId xmlns:a16="http://schemas.microsoft.com/office/drawing/2014/main" id="{00000000-0008-0000-0600-0000A1020000}"/>
            </a:ext>
          </a:extLst>
        </xdr:cNvPr>
        <xdr:cNvCxnSpPr/>
      </xdr:nvCxnSpPr>
      <xdr:spPr>
        <a:xfrm flipV="1">
          <a:off x="16317595" y="15450218"/>
          <a:ext cx="1269" cy="1605947"/>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99</xdr:row>
      <xdr:rowOff>86442</xdr:rowOff>
    </xdr:from>
    <xdr:ext cx="469744" cy="259045"/>
    <xdr:sp macro="" textlink="">
      <xdr:nvSpPr>
        <xdr:cNvPr id="674" name="積立金最小値テキスト">
          <a:extLst>
            <a:ext uri="{FF2B5EF4-FFF2-40B4-BE49-F238E27FC236}">
              <a16:creationId xmlns:a16="http://schemas.microsoft.com/office/drawing/2014/main" id="{00000000-0008-0000-0600-0000A2020000}"/>
            </a:ext>
          </a:extLst>
        </xdr:cNvPr>
        <xdr:cNvSpPr txBox="1"/>
      </xdr:nvSpPr>
      <xdr:spPr>
        <a:xfrm>
          <a:off x="16370300" y="1705999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1,494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99</xdr:row>
      <xdr:rowOff>82615</xdr:rowOff>
    </xdr:from>
    <xdr:to>
      <xdr:col>86</xdr:col>
      <xdr:colOff>25400</xdr:colOff>
      <xdr:row>99</xdr:row>
      <xdr:rowOff>82615</xdr:rowOff>
    </xdr:to>
    <xdr:cxnSp macro="">
      <xdr:nvCxnSpPr>
        <xdr:cNvPr id="675" name="直線コネクタ 674">
          <a:extLst>
            <a:ext uri="{FF2B5EF4-FFF2-40B4-BE49-F238E27FC236}">
              <a16:creationId xmlns:a16="http://schemas.microsoft.com/office/drawing/2014/main" id="{00000000-0008-0000-0600-0000A3020000}"/>
            </a:ext>
          </a:extLst>
        </xdr:cNvPr>
        <xdr:cNvCxnSpPr/>
      </xdr:nvCxnSpPr>
      <xdr:spPr>
        <a:xfrm>
          <a:off x="16230600" y="1705616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88</xdr:row>
      <xdr:rowOff>137845</xdr:rowOff>
    </xdr:from>
    <xdr:ext cx="599010" cy="259045"/>
    <xdr:sp macro="" textlink="">
      <xdr:nvSpPr>
        <xdr:cNvPr id="676" name="積立金最大値テキスト">
          <a:extLst>
            <a:ext uri="{FF2B5EF4-FFF2-40B4-BE49-F238E27FC236}">
              <a16:creationId xmlns:a16="http://schemas.microsoft.com/office/drawing/2014/main" id="{00000000-0008-0000-0600-0000A4020000}"/>
            </a:ext>
          </a:extLst>
        </xdr:cNvPr>
        <xdr:cNvSpPr txBox="1"/>
      </xdr:nvSpPr>
      <xdr:spPr>
        <a:xfrm>
          <a:off x="16370300" y="1522544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149,022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90</xdr:row>
      <xdr:rowOff>19718</xdr:rowOff>
    </xdr:from>
    <xdr:to>
      <xdr:col>86</xdr:col>
      <xdr:colOff>25400</xdr:colOff>
      <xdr:row>90</xdr:row>
      <xdr:rowOff>19718</xdr:rowOff>
    </xdr:to>
    <xdr:cxnSp macro="">
      <xdr:nvCxnSpPr>
        <xdr:cNvPr id="677" name="直線コネクタ 676">
          <a:extLst>
            <a:ext uri="{FF2B5EF4-FFF2-40B4-BE49-F238E27FC236}">
              <a16:creationId xmlns:a16="http://schemas.microsoft.com/office/drawing/2014/main" id="{00000000-0008-0000-0600-0000A5020000}"/>
            </a:ext>
          </a:extLst>
        </xdr:cNvPr>
        <xdr:cNvCxnSpPr/>
      </xdr:nvCxnSpPr>
      <xdr:spPr>
        <a:xfrm>
          <a:off x="16230600" y="1545021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96</xdr:row>
      <xdr:rowOff>21689</xdr:rowOff>
    </xdr:from>
    <xdr:to>
      <xdr:col>85</xdr:col>
      <xdr:colOff>127000</xdr:colOff>
      <xdr:row>98</xdr:row>
      <xdr:rowOff>90965</xdr:rowOff>
    </xdr:to>
    <xdr:cxnSp macro="">
      <xdr:nvCxnSpPr>
        <xdr:cNvPr id="678" name="直線コネクタ 677">
          <a:extLst>
            <a:ext uri="{FF2B5EF4-FFF2-40B4-BE49-F238E27FC236}">
              <a16:creationId xmlns:a16="http://schemas.microsoft.com/office/drawing/2014/main" id="{00000000-0008-0000-0600-0000A6020000}"/>
            </a:ext>
          </a:extLst>
        </xdr:cNvPr>
        <xdr:cNvCxnSpPr/>
      </xdr:nvCxnSpPr>
      <xdr:spPr>
        <a:xfrm>
          <a:off x="15481300" y="16480889"/>
          <a:ext cx="838200" cy="41217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96</xdr:row>
      <xdr:rowOff>92955</xdr:rowOff>
    </xdr:from>
    <xdr:ext cx="534377" cy="259045"/>
    <xdr:sp macro="" textlink="">
      <xdr:nvSpPr>
        <xdr:cNvPr id="679" name="積立金平均値テキスト">
          <a:extLst>
            <a:ext uri="{FF2B5EF4-FFF2-40B4-BE49-F238E27FC236}">
              <a16:creationId xmlns:a16="http://schemas.microsoft.com/office/drawing/2014/main" id="{00000000-0008-0000-0600-0000A7020000}"/>
            </a:ext>
          </a:extLst>
        </xdr:cNvPr>
        <xdr:cNvSpPr txBox="1"/>
      </xdr:nvSpPr>
      <xdr:spPr>
        <a:xfrm>
          <a:off x="16370300" y="16552155"/>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29,479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97</xdr:row>
      <xdr:rowOff>70078</xdr:rowOff>
    </xdr:from>
    <xdr:to>
      <xdr:col>85</xdr:col>
      <xdr:colOff>177800</xdr:colOff>
      <xdr:row>98</xdr:row>
      <xdr:rowOff>228</xdr:rowOff>
    </xdr:to>
    <xdr:sp macro="" textlink="">
      <xdr:nvSpPr>
        <xdr:cNvPr id="680" name="フローチャート: 判断 679">
          <a:extLst>
            <a:ext uri="{FF2B5EF4-FFF2-40B4-BE49-F238E27FC236}">
              <a16:creationId xmlns:a16="http://schemas.microsoft.com/office/drawing/2014/main" id="{00000000-0008-0000-0600-0000A8020000}"/>
            </a:ext>
          </a:extLst>
        </xdr:cNvPr>
        <xdr:cNvSpPr/>
      </xdr:nvSpPr>
      <xdr:spPr>
        <a:xfrm>
          <a:off x="16268700" y="1670072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95</xdr:row>
      <xdr:rowOff>43982</xdr:rowOff>
    </xdr:from>
    <xdr:to>
      <xdr:col>81</xdr:col>
      <xdr:colOff>50800</xdr:colOff>
      <xdr:row>96</xdr:row>
      <xdr:rowOff>21689</xdr:rowOff>
    </xdr:to>
    <xdr:cxnSp macro="">
      <xdr:nvCxnSpPr>
        <xdr:cNvPr id="681" name="直線コネクタ 680">
          <a:extLst>
            <a:ext uri="{FF2B5EF4-FFF2-40B4-BE49-F238E27FC236}">
              <a16:creationId xmlns:a16="http://schemas.microsoft.com/office/drawing/2014/main" id="{00000000-0008-0000-0600-0000A9020000}"/>
            </a:ext>
          </a:extLst>
        </xdr:cNvPr>
        <xdr:cNvCxnSpPr/>
      </xdr:nvCxnSpPr>
      <xdr:spPr>
        <a:xfrm>
          <a:off x="14592300" y="16331732"/>
          <a:ext cx="889000" cy="14915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97</xdr:row>
      <xdr:rowOff>26743</xdr:rowOff>
    </xdr:from>
    <xdr:to>
      <xdr:col>81</xdr:col>
      <xdr:colOff>101600</xdr:colOff>
      <xdr:row>97</xdr:row>
      <xdr:rowOff>128343</xdr:rowOff>
    </xdr:to>
    <xdr:sp macro="" textlink="">
      <xdr:nvSpPr>
        <xdr:cNvPr id="682" name="フローチャート: 判断 681">
          <a:extLst>
            <a:ext uri="{FF2B5EF4-FFF2-40B4-BE49-F238E27FC236}">
              <a16:creationId xmlns:a16="http://schemas.microsoft.com/office/drawing/2014/main" id="{00000000-0008-0000-0600-0000AA020000}"/>
            </a:ext>
          </a:extLst>
        </xdr:cNvPr>
        <xdr:cNvSpPr/>
      </xdr:nvSpPr>
      <xdr:spPr>
        <a:xfrm>
          <a:off x="15430500" y="1665739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97</xdr:row>
      <xdr:rowOff>119470</xdr:rowOff>
    </xdr:from>
    <xdr:ext cx="534377" cy="259045"/>
    <xdr:sp macro="" textlink="">
      <xdr:nvSpPr>
        <xdr:cNvPr id="683" name="テキスト ボックス 682">
          <a:extLst>
            <a:ext uri="{FF2B5EF4-FFF2-40B4-BE49-F238E27FC236}">
              <a16:creationId xmlns:a16="http://schemas.microsoft.com/office/drawing/2014/main" id="{00000000-0008-0000-0600-0000AB020000}"/>
            </a:ext>
          </a:extLst>
        </xdr:cNvPr>
        <xdr:cNvSpPr txBox="1"/>
      </xdr:nvSpPr>
      <xdr:spPr>
        <a:xfrm>
          <a:off x="15214111" y="1675012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33,460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95</xdr:row>
      <xdr:rowOff>43982</xdr:rowOff>
    </xdr:from>
    <xdr:to>
      <xdr:col>76</xdr:col>
      <xdr:colOff>114300</xdr:colOff>
      <xdr:row>98</xdr:row>
      <xdr:rowOff>83334</xdr:rowOff>
    </xdr:to>
    <xdr:cxnSp macro="">
      <xdr:nvCxnSpPr>
        <xdr:cNvPr id="684" name="直線コネクタ 683">
          <a:extLst>
            <a:ext uri="{FF2B5EF4-FFF2-40B4-BE49-F238E27FC236}">
              <a16:creationId xmlns:a16="http://schemas.microsoft.com/office/drawing/2014/main" id="{00000000-0008-0000-0600-0000AC020000}"/>
            </a:ext>
          </a:extLst>
        </xdr:cNvPr>
        <xdr:cNvCxnSpPr/>
      </xdr:nvCxnSpPr>
      <xdr:spPr>
        <a:xfrm flipV="1">
          <a:off x="13703300" y="16331732"/>
          <a:ext cx="889000" cy="55370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97</xdr:row>
      <xdr:rowOff>63971</xdr:rowOff>
    </xdr:from>
    <xdr:to>
      <xdr:col>76</xdr:col>
      <xdr:colOff>165100</xdr:colOff>
      <xdr:row>97</xdr:row>
      <xdr:rowOff>165571</xdr:rowOff>
    </xdr:to>
    <xdr:sp macro="" textlink="">
      <xdr:nvSpPr>
        <xdr:cNvPr id="685" name="フローチャート: 判断 684">
          <a:extLst>
            <a:ext uri="{FF2B5EF4-FFF2-40B4-BE49-F238E27FC236}">
              <a16:creationId xmlns:a16="http://schemas.microsoft.com/office/drawing/2014/main" id="{00000000-0008-0000-0600-0000AD020000}"/>
            </a:ext>
          </a:extLst>
        </xdr:cNvPr>
        <xdr:cNvSpPr/>
      </xdr:nvSpPr>
      <xdr:spPr>
        <a:xfrm>
          <a:off x="14541500" y="1669462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97</xdr:row>
      <xdr:rowOff>156698</xdr:rowOff>
    </xdr:from>
    <xdr:ext cx="534377" cy="259045"/>
    <xdr:sp macro="" textlink="">
      <xdr:nvSpPr>
        <xdr:cNvPr id="686" name="テキスト ボックス 685">
          <a:extLst>
            <a:ext uri="{FF2B5EF4-FFF2-40B4-BE49-F238E27FC236}">
              <a16:creationId xmlns:a16="http://schemas.microsoft.com/office/drawing/2014/main" id="{00000000-0008-0000-0600-0000AE020000}"/>
            </a:ext>
          </a:extLst>
        </xdr:cNvPr>
        <xdr:cNvSpPr txBox="1"/>
      </xdr:nvSpPr>
      <xdr:spPr>
        <a:xfrm>
          <a:off x="14325111" y="1678734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30,040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97</xdr:row>
      <xdr:rowOff>62171</xdr:rowOff>
    </xdr:from>
    <xdr:to>
      <xdr:col>71</xdr:col>
      <xdr:colOff>177800</xdr:colOff>
      <xdr:row>98</xdr:row>
      <xdr:rowOff>83334</xdr:rowOff>
    </xdr:to>
    <xdr:cxnSp macro="">
      <xdr:nvCxnSpPr>
        <xdr:cNvPr id="687" name="直線コネクタ 686">
          <a:extLst>
            <a:ext uri="{FF2B5EF4-FFF2-40B4-BE49-F238E27FC236}">
              <a16:creationId xmlns:a16="http://schemas.microsoft.com/office/drawing/2014/main" id="{00000000-0008-0000-0600-0000AF020000}"/>
            </a:ext>
          </a:extLst>
        </xdr:cNvPr>
        <xdr:cNvCxnSpPr/>
      </xdr:nvCxnSpPr>
      <xdr:spPr>
        <a:xfrm>
          <a:off x="12814300" y="16692821"/>
          <a:ext cx="889000" cy="19261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98</xdr:row>
      <xdr:rowOff>27384</xdr:rowOff>
    </xdr:from>
    <xdr:to>
      <xdr:col>72</xdr:col>
      <xdr:colOff>38100</xdr:colOff>
      <xdr:row>98</xdr:row>
      <xdr:rowOff>128984</xdr:rowOff>
    </xdr:to>
    <xdr:sp macro="" textlink="">
      <xdr:nvSpPr>
        <xdr:cNvPr id="688" name="フローチャート: 判断 687">
          <a:extLst>
            <a:ext uri="{FF2B5EF4-FFF2-40B4-BE49-F238E27FC236}">
              <a16:creationId xmlns:a16="http://schemas.microsoft.com/office/drawing/2014/main" id="{00000000-0008-0000-0600-0000B0020000}"/>
            </a:ext>
          </a:extLst>
        </xdr:cNvPr>
        <xdr:cNvSpPr/>
      </xdr:nvSpPr>
      <xdr:spPr>
        <a:xfrm>
          <a:off x="13652500" y="1682948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96</xdr:row>
      <xdr:rowOff>145511</xdr:rowOff>
    </xdr:from>
    <xdr:ext cx="534377" cy="259045"/>
    <xdr:sp macro="" textlink="">
      <xdr:nvSpPr>
        <xdr:cNvPr id="689" name="テキスト ボックス 688">
          <a:extLst>
            <a:ext uri="{FF2B5EF4-FFF2-40B4-BE49-F238E27FC236}">
              <a16:creationId xmlns:a16="http://schemas.microsoft.com/office/drawing/2014/main" id="{00000000-0008-0000-0600-0000B1020000}"/>
            </a:ext>
          </a:extLst>
        </xdr:cNvPr>
        <xdr:cNvSpPr txBox="1"/>
      </xdr:nvSpPr>
      <xdr:spPr>
        <a:xfrm>
          <a:off x="13436111" y="1660471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17,651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97</xdr:row>
      <xdr:rowOff>132649</xdr:rowOff>
    </xdr:from>
    <xdr:to>
      <xdr:col>67</xdr:col>
      <xdr:colOff>101600</xdr:colOff>
      <xdr:row>98</xdr:row>
      <xdr:rowOff>62799</xdr:rowOff>
    </xdr:to>
    <xdr:sp macro="" textlink="">
      <xdr:nvSpPr>
        <xdr:cNvPr id="690" name="フローチャート: 判断 689">
          <a:extLst>
            <a:ext uri="{FF2B5EF4-FFF2-40B4-BE49-F238E27FC236}">
              <a16:creationId xmlns:a16="http://schemas.microsoft.com/office/drawing/2014/main" id="{00000000-0008-0000-0600-0000B2020000}"/>
            </a:ext>
          </a:extLst>
        </xdr:cNvPr>
        <xdr:cNvSpPr/>
      </xdr:nvSpPr>
      <xdr:spPr>
        <a:xfrm>
          <a:off x="12763500" y="1676329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98</xdr:row>
      <xdr:rowOff>53926</xdr:rowOff>
    </xdr:from>
    <xdr:ext cx="534377" cy="259045"/>
    <xdr:sp macro="" textlink="">
      <xdr:nvSpPr>
        <xdr:cNvPr id="691" name="テキスト ボックス 690">
          <a:extLst>
            <a:ext uri="{FF2B5EF4-FFF2-40B4-BE49-F238E27FC236}">
              <a16:creationId xmlns:a16="http://schemas.microsoft.com/office/drawing/2014/main" id="{00000000-0008-0000-0600-0000B3020000}"/>
            </a:ext>
          </a:extLst>
        </xdr:cNvPr>
        <xdr:cNvSpPr txBox="1"/>
      </xdr:nvSpPr>
      <xdr:spPr>
        <a:xfrm>
          <a:off x="12547111" y="1685602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23,731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101</xdr:row>
      <xdr:rowOff>80027</xdr:rowOff>
    </xdr:from>
    <xdr:ext cx="762000" cy="259045"/>
    <xdr:sp macro="" textlink="">
      <xdr:nvSpPr>
        <xdr:cNvPr id="692" name="テキスト ボックス 691">
          <a:extLst>
            <a:ext uri="{FF2B5EF4-FFF2-40B4-BE49-F238E27FC236}">
              <a16:creationId xmlns:a16="http://schemas.microsoft.com/office/drawing/2014/main" id="{00000000-0008-0000-0600-0000B4020000}"/>
            </a:ext>
          </a:extLst>
        </xdr:cNvPr>
        <xdr:cNvSpPr txBox="1"/>
      </xdr:nvSpPr>
      <xdr:spPr>
        <a:xfrm>
          <a:off x="16129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101</xdr:row>
      <xdr:rowOff>80027</xdr:rowOff>
    </xdr:from>
    <xdr:ext cx="762000" cy="259045"/>
    <xdr:sp macro="" textlink="">
      <xdr:nvSpPr>
        <xdr:cNvPr id="693" name="テキスト ボックス 692">
          <a:extLst>
            <a:ext uri="{FF2B5EF4-FFF2-40B4-BE49-F238E27FC236}">
              <a16:creationId xmlns:a16="http://schemas.microsoft.com/office/drawing/2014/main" id="{00000000-0008-0000-0600-0000B5020000}"/>
            </a:ext>
          </a:extLst>
        </xdr:cNvPr>
        <xdr:cNvSpPr txBox="1"/>
      </xdr:nvSpPr>
      <xdr:spPr>
        <a:xfrm>
          <a:off x="15290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101</xdr:row>
      <xdr:rowOff>80027</xdr:rowOff>
    </xdr:from>
    <xdr:ext cx="762000" cy="259045"/>
    <xdr:sp macro="" textlink="">
      <xdr:nvSpPr>
        <xdr:cNvPr id="694" name="テキスト ボックス 693">
          <a:extLst>
            <a:ext uri="{FF2B5EF4-FFF2-40B4-BE49-F238E27FC236}">
              <a16:creationId xmlns:a16="http://schemas.microsoft.com/office/drawing/2014/main" id="{00000000-0008-0000-0600-0000B6020000}"/>
            </a:ext>
          </a:extLst>
        </xdr:cNvPr>
        <xdr:cNvSpPr txBox="1"/>
      </xdr:nvSpPr>
      <xdr:spPr>
        <a:xfrm>
          <a:off x="14401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101</xdr:row>
      <xdr:rowOff>80027</xdr:rowOff>
    </xdr:from>
    <xdr:ext cx="762000" cy="259045"/>
    <xdr:sp macro="" textlink="">
      <xdr:nvSpPr>
        <xdr:cNvPr id="695" name="テキスト ボックス 694">
          <a:extLst>
            <a:ext uri="{FF2B5EF4-FFF2-40B4-BE49-F238E27FC236}">
              <a16:creationId xmlns:a16="http://schemas.microsoft.com/office/drawing/2014/main" id="{00000000-0008-0000-0600-0000B7020000}"/>
            </a:ext>
          </a:extLst>
        </xdr:cNvPr>
        <xdr:cNvSpPr txBox="1"/>
      </xdr:nvSpPr>
      <xdr:spPr>
        <a:xfrm>
          <a:off x="13512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101</xdr:row>
      <xdr:rowOff>80027</xdr:rowOff>
    </xdr:from>
    <xdr:ext cx="762000" cy="259045"/>
    <xdr:sp macro="" textlink="">
      <xdr:nvSpPr>
        <xdr:cNvPr id="696" name="テキスト ボックス 695">
          <a:extLst>
            <a:ext uri="{FF2B5EF4-FFF2-40B4-BE49-F238E27FC236}">
              <a16:creationId xmlns:a16="http://schemas.microsoft.com/office/drawing/2014/main" id="{00000000-0008-0000-0600-0000B8020000}"/>
            </a:ext>
          </a:extLst>
        </xdr:cNvPr>
        <xdr:cNvSpPr txBox="1"/>
      </xdr:nvSpPr>
      <xdr:spPr>
        <a:xfrm>
          <a:off x="12623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98</xdr:row>
      <xdr:rowOff>40165</xdr:rowOff>
    </xdr:from>
    <xdr:to>
      <xdr:col>85</xdr:col>
      <xdr:colOff>177800</xdr:colOff>
      <xdr:row>98</xdr:row>
      <xdr:rowOff>141765</xdr:rowOff>
    </xdr:to>
    <xdr:sp macro="" textlink="">
      <xdr:nvSpPr>
        <xdr:cNvPr id="697" name="楕円 696">
          <a:extLst>
            <a:ext uri="{FF2B5EF4-FFF2-40B4-BE49-F238E27FC236}">
              <a16:creationId xmlns:a16="http://schemas.microsoft.com/office/drawing/2014/main" id="{00000000-0008-0000-0600-0000B9020000}"/>
            </a:ext>
          </a:extLst>
        </xdr:cNvPr>
        <xdr:cNvSpPr/>
      </xdr:nvSpPr>
      <xdr:spPr>
        <a:xfrm>
          <a:off x="16268700" y="1684226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98</xdr:row>
      <xdr:rowOff>18592</xdr:rowOff>
    </xdr:from>
    <xdr:ext cx="534377" cy="259045"/>
    <xdr:sp macro="" textlink="">
      <xdr:nvSpPr>
        <xdr:cNvPr id="698" name="積立金該当値テキスト">
          <a:extLst>
            <a:ext uri="{FF2B5EF4-FFF2-40B4-BE49-F238E27FC236}">
              <a16:creationId xmlns:a16="http://schemas.microsoft.com/office/drawing/2014/main" id="{00000000-0008-0000-0600-0000BA020000}"/>
            </a:ext>
          </a:extLst>
        </xdr:cNvPr>
        <xdr:cNvSpPr txBox="1"/>
      </xdr:nvSpPr>
      <xdr:spPr>
        <a:xfrm>
          <a:off x="16370300" y="1682069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16,477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95</xdr:row>
      <xdr:rowOff>142339</xdr:rowOff>
    </xdr:from>
    <xdr:to>
      <xdr:col>81</xdr:col>
      <xdr:colOff>101600</xdr:colOff>
      <xdr:row>96</xdr:row>
      <xdr:rowOff>72489</xdr:rowOff>
    </xdr:to>
    <xdr:sp macro="" textlink="">
      <xdr:nvSpPr>
        <xdr:cNvPr id="699" name="楕円 698">
          <a:extLst>
            <a:ext uri="{FF2B5EF4-FFF2-40B4-BE49-F238E27FC236}">
              <a16:creationId xmlns:a16="http://schemas.microsoft.com/office/drawing/2014/main" id="{00000000-0008-0000-0600-0000BB020000}"/>
            </a:ext>
          </a:extLst>
        </xdr:cNvPr>
        <xdr:cNvSpPr/>
      </xdr:nvSpPr>
      <xdr:spPr>
        <a:xfrm>
          <a:off x="15430500" y="1643008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94</xdr:row>
      <xdr:rowOff>89016</xdr:rowOff>
    </xdr:from>
    <xdr:ext cx="534377" cy="259045"/>
    <xdr:sp macro="" textlink="">
      <xdr:nvSpPr>
        <xdr:cNvPr id="700" name="テキスト ボックス 699">
          <a:extLst>
            <a:ext uri="{FF2B5EF4-FFF2-40B4-BE49-F238E27FC236}">
              <a16:creationId xmlns:a16="http://schemas.microsoft.com/office/drawing/2014/main" id="{00000000-0008-0000-0600-0000BC020000}"/>
            </a:ext>
          </a:extLst>
        </xdr:cNvPr>
        <xdr:cNvSpPr txBox="1"/>
      </xdr:nvSpPr>
      <xdr:spPr>
        <a:xfrm>
          <a:off x="15214111" y="1620531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54,341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94</xdr:row>
      <xdr:rowOff>164632</xdr:rowOff>
    </xdr:from>
    <xdr:to>
      <xdr:col>76</xdr:col>
      <xdr:colOff>165100</xdr:colOff>
      <xdr:row>95</xdr:row>
      <xdr:rowOff>94782</xdr:rowOff>
    </xdr:to>
    <xdr:sp macro="" textlink="">
      <xdr:nvSpPr>
        <xdr:cNvPr id="701" name="楕円 700">
          <a:extLst>
            <a:ext uri="{FF2B5EF4-FFF2-40B4-BE49-F238E27FC236}">
              <a16:creationId xmlns:a16="http://schemas.microsoft.com/office/drawing/2014/main" id="{00000000-0008-0000-0600-0000BD020000}"/>
            </a:ext>
          </a:extLst>
        </xdr:cNvPr>
        <xdr:cNvSpPr/>
      </xdr:nvSpPr>
      <xdr:spPr>
        <a:xfrm>
          <a:off x="14541500" y="1628093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93</xdr:row>
      <xdr:rowOff>111309</xdr:rowOff>
    </xdr:from>
    <xdr:ext cx="534377" cy="259045"/>
    <xdr:sp macro="" textlink="">
      <xdr:nvSpPr>
        <xdr:cNvPr id="702" name="テキスト ボックス 701">
          <a:extLst>
            <a:ext uri="{FF2B5EF4-FFF2-40B4-BE49-F238E27FC236}">
              <a16:creationId xmlns:a16="http://schemas.microsoft.com/office/drawing/2014/main" id="{00000000-0008-0000-0600-0000BE020000}"/>
            </a:ext>
          </a:extLst>
        </xdr:cNvPr>
        <xdr:cNvSpPr txBox="1"/>
      </xdr:nvSpPr>
      <xdr:spPr>
        <a:xfrm>
          <a:off x="14325111" y="1605615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68,043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98</xdr:row>
      <xdr:rowOff>32534</xdr:rowOff>
    </xdr:from>
    <xdr:to>
      <xdr:col>72</xdr:col>
      <xdr:colOff>38100</xdr:colOff>
      <xdr:row>98</xdr:row>
      <xdr:rowOff>134134</xdr:rowOff>
    </xdr:to>
    <xdr:sp macro="" textlink="">
      <xdr:nvSpPr>
        <xdr:cNvPr id="703" name="楕円 702">
          <a:extLst>
            <a:ext uri="{FF2B5EF4-FFF2-40B4-BE49-F238E27FC236}">
              <a16:creationId xmlns:a16="http://schemas.microsoft.com/office/drawing/2014/main" id="{00000000-0008-0000-0600-0000BF020000}"/>
            </a:ext>
          </a:extLst>
        </xdr:cNvPr>
        <xdr:cNvSpPr/>
      </xdr:nvSpPr>
      <xdr:spPr>
        <a:xfrm>
          <a:off x="13652500" y="1683463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98</xdr:row>
      <xdr:rowOff>125261</xdr:rowOff>
    </xdr:from>
    <xdr:ext cx="534377" cy="259045"/>
    <xdr:sp macro="" textlink="">
      <xdr:nvSpPr>
        <xdr:cNvPr id="704" name="テキスト ボックス 703">
          <a:extLst>
            <a:ext uri="{FF2B5EF4-FFF2-40B4-BE49-F238E27FC236}">
              <a16:creationId xmlns:a16="http://schemas.microsoft.com/office/drawing/2014/main" id="{00000000-0008-0000-0600-0000C0020000}"/>
            </a:ext>
          </a:extLst>
        </xdr:cNvPr>
        <xdr:cNvSpPr txBox="1"/>
      </xdr:nvSpPr>
      <xdr:spPr>
        <a:xfrm>
          <a:off x="13436111" y="1692736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17,178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97</xdr:row>
      <xdr:rowOff>11371</xdr:rowOff>
    </xdr:from>
    <xdr:to>
      <xdr:col>67</xdr:col>
      <xdr:colOff>101600</xdr:colOff>
      <xdr:row>97</xdr:row>
      <xdr:rowOff>112971</xdr:rowOff>
    </xdr:to>
    <xdr:sp macro="" textlink="">
      <xdr:nvSpPr>
        <xdr:cNvPr id="705" name="楕円 704">
          <a:extLst>
            <a:ext uri="{FF2B5EF4-FFF2-40B4-BE49-F238E27FC236}">
              <a16:creationId xmlns:a16="http://schemas.microsoft.com/office/drawing/2014/main" id="{00000000-0008-0000-0600-0000C1020000}"/>
            </a:ext>
          </a:extLst>
        </xdr:cNvPr>
        <xdr:cNvSpPr/>
      </xdr:nvSpPr>
      <xdr:spPr>
        <a:xfrm>
          <a:off x="12763500" y="1664202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95</xdr:row>
      <xdr:rowOff>129498</xdr:rowOff>
    </xdr:from>
    <xdr:ext cx="534377" cy="259045"/>
    <xdr:sp macro="" textlink="">
      <xdr:nvSpPr>
        <xdr:cNvPr id="706" name="テキスト ボックス 705">
          <a:extLst>
            <a:ext uri="{FF2B5EF4-FFF2-40B4-BE49-F238E27FC236}">
              <a16:creationId xmlns:a16="http://schemas.microsoft.com/office/drawing/2014/main" id="{00000000-0008-0000-0600-0000C2020000}"/>
            </a:ext>
          </a:extLst>
        </xdr:cNvPr>
        <xdr:cNvSpPr txBox="1"/>
      </xdr:nvSpPr>
      <xdr:spPr>
        <a:xfrm>
          <a:off x="12547111" y="1641724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34,872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23</xdr:row>
      <xdr:rowOff>57150</xdr:rowOff>
    </xdr:from>
    <xdr:to>
      <xdr:col>120</xdr:col>
      <xdr:colOff>114300</xdr:colOff>
      <xdr:row>25</xdr:row>
      <xdr:rowOff>31750</xdr:rowOff>
    </xdr:to>
    <xdr:sp macro="" textlink="">
      <xdr:nvSpPr>
        <xdr:cNvPr id="707" name="正方形/長方形 706">
          <a:extLst>
            <a:ext uri="{FF2B5EF4-FFF2-40B4-BE49-F238E27FC236}">
              <a16:creationId xmlns:a16="http://schemas.microsoft.com/office/drawing/2014/main" id="{00000000-0008-0000-0600-0000C3020000}"/>
            </a:ext>
          </a:extLst>
        </xdr:cNvPr>
        <xdr:cNvSpPr/>
      </xdr:nvSpPr>
      <xdr:spPr>
        <a:xfrm>
          <a:off x="18288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投資及び出資金</a:t>
          </a:r>
        </a:p>
      </xdr:txBody>
    </xdr:sp>
    <xdr:clientData/>
  </xdr:twoCellAnchor>
  <xdr:twoCellAnchor>
    <xdr:from>
      <xdr:col>96</xdr:col>
      <xdr:colOff>127000</xdr:colOff>
      <xdr:row>25</xdr:row>
      <xdr:rowOff>57150</xdr:rowOff>
    </xdr:from>
    <xdr:to>
      <xdr:col>104</xdr:col>
      <xdr:colOff>127000</xdr:colOff>
      <xdr:row>26</xdr:row>
      <xdr:rowOff>139700</xdr:rowOff>
    </xdr:to>
    <xdr:sp macro="" textlink="">
      <xdr:nvSpPr>
        <xdr:cNvPr id="708" name="正方形/長方形 707">
          <a:extLst>
            <a:ext uri="{FF2B5EF4-FFF2-40B4-BE49-F238E27FC236}">
              <a16:creationId xmlns:a16="http://schemas.microsoft.com/office/drawing/2014/main" id="{00000000-0008-0000-0600-0000C4020000}"/>
            </a:ext>
          </a:extLst>
        </xdr:cNvPr>
        <xdr:cNvSpPr/>
      </xdr:nvSpPr>
      <xdr:spPr>
        <a:xfrm>
          <a:off x="18415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26</xdr:row>
      <xdr:rowOff>88900</xdr:rowOff>
    </xdr:from>
    <xdr:to>
      <xdr:col>104</xdr:col>
      <xdr:colOff>127000</xdr:colOff>
      <xdr:row>28</xdr:row>
      <xdr:rowOff>0</xdr:rowOff>
    </xdr:to>
    <xdr:sp macro="" textlink="">
      <xdr:nvSpPr>
        <xdr:cNvPr id="709" name="正方形/長方形 708">
          <a:extLst>
            <a:ext uri="{FF2B5EF4-FFF2-40B4-BE49-F238E27FC236}">
              <a16:creationId xmlns:a16="http://schemas.microsoft.com/office/drawing/2014/main" id="{00000000-0008-0000-0600-0000C5020000}"/>
            </a:ext>
          </a:extLst>
        </xdr:cNvPr>
        <xdr:cNvSpPr/>
      </xdr:nvSpPr>
      <xdr:spPr>
        <a:xfrm>
          <a:off x="18415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25</xdr:row>
      <xdr:rowOff>57150</xdr:rowOff>
    </xdr:from>
    <xdr:to>
      <xdr:col>110</xdr:col>
      <xdr:colOff>0</xdr:colOff>
      <xdr:row>26</xdr:row>
      <xdr:rowOff>139700</xdr:rowOff>
    </xdr:to>
    <xdr:sp macro="" textlink="">
      <xdr:nvSpPr>
        <xdr:cNvPr id="710" name="正方形/長方形 709">
          <a:extLst>
            <a:ext uri="{FF2B5EF4-FFF2-40B4-BE49-F238E27FC236}">
              <a16:creationId xmlns:a16="http://schemas.microsoft.com/office/drawing/2014/main" id="{00000000-0008-0000-0600-0000C6020000}"/>
            </a:ext>
          </a:extLst>
        </xdr:cNvPr>
        <xdr:cNvSpPr/>
      </xdr:nvSpPr>
      <xdr:spPr>
        <a:xfrm>
          <a:off x="19431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26</xdr:row>
      <xdr:rowOff>88900</xdr:rowOff>
    </xdr:from>
    <xdr:to>
      <xdr:col>110</xdr:col>
      <xdr:colOff>0</xdr:colOff>
      <xdr:row>28</xdr:row>
      <xdr:rowOff>0</xdr:rowOff>
    </xdr:to>
    <xdr:sp macro="" textlink="">
      <xdr:nvSpPr>
        <xdr:cNvPr id="711" name="正方形/長方形 710">
          <a:extLst>
            <a:ext uri="{FF2B5EF4-FFF2-40B4-BE49-F238E27FC236}">
              <a16:creationId xmlns:a16="http://schemas.microsoft.com/office/drawing/2014/main" id="{00000000-0008-0000-0600-0000C7020000}"/>
            </a:ext>
          </a:extLst>
        </xdr:cNvPr>
        <xdr:cNvSpPr/>
      </xdr:nvSpPr>
      <xdr:spPr>
        <a:xfrm>
          <a:off x="19431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2,042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25</xdr:row>
      <xdr:rowOff>57150</xdr:rowOff>
    </xdr:from>
    <xdr:to>
      <xdr:col>116</xdr:col>
      <xdr:colOff>0</xdr:colOff>
      <xdr:row>26</xdr:row>
      <xdr:rowOff>139700</xdr:rowOff>
    </xdr:to>
    <xdr:sp macro="" textlink="">
      <xdr:nvSpPr>
        <xdr:cNvPr id="712" name="正方形/長方形 711">
          <a:extLst>
            <a:ext uri="{FF2B5EF4-FFF2-40B4-BE49-F238E27FC236}">
              <a16:creationId xmlns:a16="http://schemas.microsoft.com/office/drawing/2014/main" id="{00000000-0008-0000-0600-0000C8020000}"/>
            </a:ext>
          </a:extLst>
        </xdr:cNvPr>
        <xdr:cNvSpPr/>
      </xdr:nvSpPr>
      <xdr:spPr>
        <a:xfrm>
          <a:off x="20574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108</xdr:col>
      <xdr:colOff>0</xdr:colOff>
      <xdr:row>26</xdr:row>
      <xdr:rowOff>88900</xdr:rowOff>
    </xdr:from>
    <xdr:to>
      <xdr:col>116</xdr:col>
      <xdr:colOff>0</xdr:colOff>
      <xdr:row>28</xdr:row>
      <xdr:rowOff>0</xdr:rowOff>
    </xdr:to>
    <xdr:sp macro="" textlink="">
      <xdr:nvSpPr>
        <xdr:cNvPr id="713" name="正方形/長方形 712">
          <a:extLst>
            <a:ext uri="{FF2B5EF4-FFF2-40B4-BE49-F238E27FC236}">
              <a16:creationId xmlns:a16="http://schemas.microsoft.com/office/drawing/2014/main" id="{00000000-0008-0000-0600-0000C9020000}"/>
            </a:ext>
          </a:extLst>
        </xdr:cNvPr>
        <xdr:cNvSpPr/>
      </xdr:nvSpPr>
      <xdr:spPr>
        <a:xfrm>
          <a:off x="20574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318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28</xdr:row>
      <xdr:rowOff>25400</xdr:rowOff>
    </xdr:from>
    <xdr:to>
      <xdr:col>120</xdr:col>
      <xdr:colOff>114300</xdr:colOff>
      <xdr:row>41</xdr:row>
      <xdr:rowOff>82550</xdr:rowOff>
    </xdr:to>
    <xdr:sp macro="" textlink="">
      <xdr:nvSpPr>
        <xdr:cNvPr id="714" name="正方形/長方形 713">
          <a:extLst>
            <a:ext uri="{FF2B5EF4-FFF2-40B4-BE49-F238E27FC236}">
              <a16:creationId xmlns:a16="http://schemas.microsoft.com/office/drawing/2014/main" id="{00000000-0008-0000-0600-0000CA020000}"/>
            </a:ext>
          </a:extLst>
        </xdr:cNvPr>
        <xdr:cNvSpPr/>
      </xdr:nvSpPr>
      <xdr:spPr>
        <a:xfrm>
          <a:off x="18288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27</xdr:row>
      <xdr:rowOff>6350</xdr:rowOff>
    </xdr:from>
    <xdr:ext cx="349839" cy="225703"/>
    <xdr:sp macro="" textlink="">
      <xdr:nvSpPr>
        <xdr:cNvPr id="715" name="テキスト ボックス 714">
          <a:extLst>
            <a:ext uri="{FF2B5EF4-FFF2-40B4-BE49-F238E27FC236}">
              <a16:creationId xmlns:a16="http://schemas.microsoft.com/office/drawing/2014/main" id="{00000000-0008-0000-0600-0000CB020000}"/>
            </a:ext>
          </a:extLst>
        </xdr:cNvPr>
        <xdr:cNvSpPr txBox="1"/>
      </xdr:nvSpPr>
      <xdr:spPr>
        <a:xfrm>
          <a:off x="18249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41</xdr:row>
      <xdr:rowOff>82550</xdr:rowOff>
    </xdr:from>
    <xdr:to>
      <xdr:col>120</xdr:col>
      <xdr:colOff>114300</xdr:colOff>
      <xdr:row>41</xdr:row>
      <xdr:rowOff>82550</xdr:rowOff>
    </xdr:to>
    <xdr:cxnSp macro="">
      <xdr:nvCxnSpPr>
        <xdr:cNvPr id="716" name="直線コネクタ 715">
          <a:extLst>
            <a:ext uri="{FF2B5EF4-FFF2-40B4-BE49-F238E27FC236}">
              <a16:creationId xmlns:a16="http://schemas.microsoft.com/office/drawing/2014/main" id="{00000000-0008-0000-0600-0000CC020000}"/>
            </a:ext>
          </a:extLst>
        </xdr:cNvPr>
        <xdr:cNvCxnSpPr/>
      </xdr:nvCxnSpPr>
      <xdr:spPr>
        <a:xfrm>
          <a:off x="18288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38</xdr:row>
      <xdr:rowOff>139700</xdr:rowOff>
    </xdr:from>
    <xdr:to>
      <xdr:col>120</xdr:col>
      <xdr:colOff>114300</xdr:colOff>
      <xdr:row>38</xdr:row>
      <xdr:rowOff>139700</xdr:rowOff>
    </xdr:to>
    <xdr:cxnSp macro="">
      <xdr:nvCxnSpPr>
        <xdr:cNvPr id="717" name="直線コネクタ 716">
          <a:extLst>
            <a:ext uri="{FF2B5EF4-FFF2-40B4-BE49-F238E27FC236}">
              <a16:creationId xmlns:a16="http://schemas.microsoft.com/office/drawing/2014/main" id="{00000000-0008-0000-0600-0000CD020000}"/>
            </a:ext>
          </a:extLst>
        </xdr:cNvPr>
        <xdr:cNvCxnSpPr/>
      </xdr:nvCxnSpPr>
      <xdr:spPr>
        <a:xfrm>
          <a:off x="18288000" y="6654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37</xdr:row>
      <xdr:rowOff>168927</xdr:rowOff>
    </xdr:from>
    <xdr:ext cx="248786" cy="259045"/>
    <xdr:sp macro="" textlink="">
      <xdr:nvSpPr>
        <xdr:cNvPr id="718" name="テキスト ボックス 717">
          <a:extLst>
            <a:ext uri="{FF2B5EF4-FFF2-40B4-BE49-F238E27FC236}">
              <a16:creationId xmlns:a16="http://schemas.microsoft.com/office/drawing/2014/main" id="{00000000-0008-0000-0600-0000CE020000}"/>
            </a:ext>
          </a:extLst>
        </xdr:cNvPr>
        <xdr:cNvSpPr txBox="1"/>
      </xdr:nvSpPr>
      <xdr:spPr>
        <a:xfrm>
          <a:off x="18039214" y="6512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36</xdr:row>
      <xdr:rowOff>25400</xdr:rowOff>
    </xdr:from>
    <xdr:to>
      <xdr:col>120</xdr:col>
      <xdr:colOff>114300</xdr:colOff>
      <xdr:row>36</xdr:row>
      <xdr:rowOff>25400</xdr:rowOff>
    </xdr:to>
    <xdr:cxnSp macro="">
      <xdr:nvCxnSpPr>
        <xdr:cNvPr id="719" name="直線コネクタ 718">
          <a:extLst>
            <a:ext uri="{FF2B5EF4-FFF2-40B4-BE49-F238E27FC236}">
              <a16:creationId xmlns:a16="http://schemas.microsoft.com/office/drawing/2014/main" id="{00000000-0008-0000-0600-0000CF020000}"/>
            </a:ext>
          </a:extLst>
        </xdr:cNvPr>
        <xdr:cNvCxnSpPr/>
      </xdr:nvCxnSpPr>
      <xdr:spPr>
        <a:xfrm>
          <a:off x="18288000" y="6197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3974</xdr:colOff>
      <xdr:row>35</xdr:row>
      <xdr:rowOff>54627</xdr:rowOff>
    </xdr:from>
    <xdr:ext cx="377026" cy="259045"/>
    <xdr:sp macro="" textlink="">
      <xdr:nvSpPr>
        <xdr:cNvPr id="720" name="テキスト ボックス 719">
          <a:extLst>
            <a:ext uri="{FF2B5EF4-FFF2-40B4-BE49-F238E27FC236}">
              <a16:creationId xmlns:a16="http://schemas.microsoft.com/office/drawing/2014/main" id="{00000000-0008-0000-0600-0000D0020000}"/>
            </a:ext>
          </a:extLst>
        </xdr:cNvPr>
        <xdr:cNvSpPr txBox="1"/>
      </xdr:nvSpPr>
      <xdr:spPr>
        <a:xfrm>
          <a:off x="17910974" y="6055377"/>
          <a:ext cx="37702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33</xdr:row>
      <xdr:rowOff>82550</xdr:rowOff>
    </xdr:from>
    <xdr:to>
      <xdr:col>120</xdr:col>
      <xdr:colOff>114300</xdr:colOff>
      <xdr:row>33</xdr:row>
      <xdr:rowOff>82550</xdr:rowOff>
    </xdr:to>
    <xdr:cxnSp macro="">
      <xdr:nvCxnSpPr>
        <xdr:cNvPr id="721" name="直線コネクタ 720">
          <a:extLst>
            <a:ext uri="{FF2B5EF4-FFF2-40B4-BE49-F238E27FC236}">
              <a16:creationId xmlns:a16="http://schemas.microsoft.com/office/drawing/2014/main" id="{00000000-0008-0000-0600-0000D1020000}"/>
            </a:ext>
          </a:extLst>
        </xdr:cNvPr>
        <xdr:cNvCxnSpPr/>
      </xdr:nvCxnSpPr>
      <xdr:spPr>
        <a:xfrm>
          <a:off x="18288000" y="5740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32</xdr:row>
      <xdr:rowOff>111777</xdr:rowOff>
    </xdr:from>
    <xdr:ext cx="467179" cy="259045"/>
    <xdr:sp macro="" textlink="">
      <xdr:nvSpPr>
        <xdr:cNvPr id="722" name="テキスト ボックス 721">
          <a:extLst>
            <a:ext uri="{FF2B5EF4-FFF2-40B4-BE49-F238E27FC236}">
              <a16:creationId xmlns:a16="http://schemas.microsoft.com/office/drawing/2014/main" id="{00000000-0008-0000-0600-0000D2020000}"/>
            </a:ext>
          </a:extLst>
        </xdr:cNvPr>
        <xdr:cNvSpPr txBox="1"/>
      </xdr:nvSpPr>
      <xdr:spPr>
        <a:xfrm>
          <a:off x="17820821" y="55981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30</xdr:row>
      <xdr:rowOff>139700</xdr:rowOff>
    </xdr:from>
    <xdr:to>
      <xdr:col>120</xdr:col>
      <xdr:colOff>114300</xdr:colOff>
      <xdr:row>30</xdr:row>
      <xdr:rowOff>139700</xdr:rowOff>
    </xdr:to>
    <xdr:cxnSp macro="">
      <xdr:nvCxnSpPr>
        <xdr:cNvPr id="723" name="直線コネクタ 722">
          <a:extLst>
            <a:ext uri="{FF2B5EF4-FFF2-40B4-BE49-F238E27FC236}">
              <a16:creationId xmlns:a16="http://schemas.microsoft.com/office/drawing/2014/main" id="{00000000-0008-0000-0600-0000D3020000}"/>
            </a:ext>
          </a:extLst>
        </xdr:cNvPr>
        <xdr:cNvCxnSpPr/>
      </xdr:nvCxnSpPr>
      <xdr:spPr>
        <a:xfrm>
          <a:off x="18288000" y="5283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29</xdr:row>
      <xdr:rowOff>168927</xdr:rowOff>
    </xdr:from>
    <xdr:ext cx="467179" cy="259045"/>
    <xdr:sp macro="" textlink="">
      <xdr:nvSpPr>
        <xdr:cNvPr id="724" name="テキスト ボックス 723">
          <a:extLst>
            <a:ext uri="{FF2B5EF4-FFF2-40B4-BE49-F238E27FC236}">
              <a16:creationId xmlns:a16="http://schemas.microsoft.com/office/drawing/2014/main" id="{00000000-0008-0000-0600-0000D4020000}"/>
            </a:ext>
          </a:extLst>
        </xdr:cNvPr>
        <xdr:cNvSpPr txBox="1"/>
      </xdr:nvSpPr>
      <xdr:spPr>
        <a:xfrm>
          <a:off x="17820821" y="51409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28</xdr:row>
      <xdr:rowOff>25400</xdr:rowOff>
    </xdr:from>
    <xdr:to>
      <xdr:col>120</xdr:col>
      <xdr:colOff>114300</xdr:colOff>
      <xdr:row>28</xdr:row>
      <xdr:rowOff>25400</xdr:rowOff>
    </xdr:to>
    <xdr:cxnSp macro="">
      <xdr:nvCxnSpPr>
        <xdr:cNvPr id="725" name="直線コネクタ 724">
          <a:extLst>
            <a:ext uri="{FF2B5EF4-FFF2-40B4-BE49-F238E27FC236}">
              <a16:creationId xmlns:a16="http://schemas.microsoft.com/office/drawing/2014/main" id="{00000000-0008-0000-0600-0000D5020000}"/>
            </a:ext>
          </a:extLst>
        </xdr:cNvPr>
        <xdr:cNvCxnSpPr/>
      </xdr:nvCxnSpPr>
      <xdr:spPr>
        <a:xfrm>
          <a:off x="18288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27</xdr:row>
      <xdr:rowOff>54627</xdr:rowOff>
    </xdr:from>
    <xdr:ext cx="467179" cy="259045"/>
    <xdr:sp macro="" textlink="">
      <xdr:nvSpPr>
        <xdr:cNvPr id="726" name="テキスト ボックス 725">
          <a:extLst>
            <a:ext uri="{FF2B5EF4-FFF2-40B4-BE49-F238E27FC236}">
              <a16:creationId xmlns:a16="http://schemas.microsoft.com/office/drawing/2014/main" id="{00000000-0008-0000-0600-0000D6020000}"/>
            </a:ext>
          </a:extLst>
        </xdr:cNvPr>
        <xdr:cNvSpPr txBox="1"/>
      </xdr:nvSpPr>
      <xdr:spPr>
        <a:xfrm>
          <a:off x="17820821" y="4683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28</xdr:row>
      <xdr:rowOff>25400</xdr:rowOff>
    </xdr:from>
    <xdr:to>
      <xdr:col>120</xdr:col>
      <xdr:colOff>114300</xdr:colOff>
      <xdr:row>41</xdr:row>
      <xdr:rowOff>82550</xdr:rowOff>
    </xdr:to>
    <xdr:sp macro="" textlink="">
      <xdr:nvSpPr>
        <xdr:cNvPr id="727" name="投資及び出資金グラフ枠">
          <a:extLst>
            <a:ext uri="{FF2B5EF4-FFF2-40B4-BE49-F238E27FC236}">
              <a16:creationId xmlns:a16="http://schemas.microsoft.com/office/drawing/2014/main" id="{00000000-0008-0000-0600-0000D7020000}"/>
            </a:ext>
          </a:extLst>
        </xdr:cNvPr>
        <xdr:cNvSpPr/>
      </xdr:nvSpPr>
      <xdr:spPr>
        <a:xfrm>
          <a:off x="18288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30</xdr:row>
      <xdr:rowOff>35458</xdr:rowOff>
    </xdr:from>
    <xdr:to>
      <xdr:col>116</xdr:col>
      <xdr:colOff>62864</xdr:colOff>
      <xdr:row>38</xdr:row>
      <xdr:rowOff>139700</xdr:rowOff>
    </xdr:to>
    <xdr:cxnSp macro="">
      <xdr:nvCxnSpPr>
        <xdr:cNvPr id="728" name="直線コネクタ 727">
          <a:extLst>
            <a:ext uri="{FF2B5EF4-FFF2-40B4-BE49-F238E27FC236}">
              <a16:creationId xmlns:a16="http://schemas.microsoft.com/office/drawing/2014/main" id="{00000000-0008-0000-0600-0000D8020000}"/>
            </a:ext>
          </a:extLst>
        </xdr:cNvPr>
        <xdr:cNvCxnSpPr/>
      </xdr:nvCxnSpPr>
      <xdr:spPr>
        <a:xfrm flipV="1">
          <a:off x="22159595" y="5178958"/>
          <a:ext cx="1269" cy="1475842"/>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39</xdr:row>
      <xdr:rowOff>2760</xdr:rowOff>
    </xdr:from>
    <xdr:ext cx="249299" cy="259045"/>
    <xdr:sp macro="" textlink="">
      <xdr:nvSpPr>
        <xdr:cNvPr id="729" name="投資及び出資金最小値テキスト">
          <a:extLst>
            <a:ext uri="{FF2B5EF4-FFF2-40B4-BE49-F238E27FC236}">
              <a16:creationId xmlns:a16="http://schemas.microsoft.com/office/drawing/2014/main" id="{00000000-0008-0000-0600-0000D9020000}"/>
            </a:ext>
          </a:extLst>
        </xdr:cNvPr>
        <xdr:cNvSpPr txBox="1"/>
      </xdr:nvSpPr>
      <xdr:spPr>
        <a:xfrm>
          <a:off x="22212300" y="6689310"/>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38</xdr:row>
      <xdr:rowOff>139700</xdr:rowOff>
    </xdr:from>
    <xdr:to>
      <xdr:col>116</xdr:col>
      <xdr:colOff>152400</xdr:colOff>
      <xdr:row>38</xdr:row>
      <xdr:rowOff>139700</xdr:rowOff>
    </xdr:to>
    <xdr:cxnSp macro="">
      <xdr:nvCxnSpPr>
        <xdr:cNvPr id="730" name="直線コネクタ 729">
          <a:extLst>
            <a:ext uri="{FF2B5EF4-FFF2-40B4-BE49-F238E27FC236}">
              <a16:creationId xmlns:a16="http://schemas.microsoft.com/office/drawing/2014/main" id="{00000000-0008-0000-0600-0000DA020000}"/>
            </a:ext>
          </a:extLst>
        </xdr:cNvPr>
        <xdr:cNvCxnSpPr/>
      </xdr:nvCxnSpPr>
      <xdr:spPr>
        <a:xfrm>
          <a:off x="22072600" y="66548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28</xdr:row>
      <xdr:rowOff>153585</xdr:rowOff>
    </xdr:from>
    <xdr:ext cx="469744" cy="259045"/>
    <xdr:sp macro="" textlink="">
      <xdr:nvSpPr>
        <xdr:cNvPr id="731" name="投資及び出資金最大値テキスト">
          <a:extLst>
            <a:ext uri="{FF2B5EF4-FFF2-40B4-BE49-F238E27FC236}">
              <a16:creationId xmlns:a16="http://schemas.microsoft.com/office/drawing/2014/main" id="{00000000-0008-0000-0600-0000DB020000}"/>
            </a:ext>
          </a:extLst>
        </xdr:cNvPr>
        <xdr:cNvSpPr txBox="1"/>
      </xdr:nvSpPr>
      <xdr:spPr>
        <a:xfrm>
          <a:off x="22212300" y="495418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1,614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30</xdr:row>
      <xdr:rowOff>35458</xdr:rowOff>
    </xdr:from>
    <xdr:to>
      <xdr:col>116</xdr:col>
      <xdr:colOff>152400</xdr:colOff>
      <xdr:row>30</xdr:row>
      <xdr:rowOff>35458</xdr:rowOff>
    </xdr:to>
    <xdr:cxnSp macro="">
      <xdr:nvCxnSpPr>
        <xdr:cNvPr id="732" name="直線コネクタ 731">
          <a:extLst>
            <a:ext uri="{FF2B5EF4-FFF2-40B4-BE49-F238E27FC236}">
              <a16:creationId xmlns:a16="http://schemas.microsoft.com/office/drawing/2014/main" id="{00000000-0008-0000-0600-0000DC020000}"/>
            </a:ext>
          </a:extLst>
        </xdr:cNvPr>
        <xdr:cNvCxnSpPr/>
      </xdr:nvCxnSpPr>
      <xdr:spPr>
        <a:xfrm>
          <a:off x="22072600" y="517895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38</xdr:row>
      <xdr:rowOff>139700</xdr:rowOff>
    </xdr:from>
    <xdr:to>
      <xdr:col>116</xdr:col>
      <xdr:colOff>63500</xdr:colOff>
      <xdr:row>38</xdr:row>
      <xdr:rowOff>139700</xdr:rowOff>
    </xdr:to>
    <xdr:cxnSp macro="">
      <xdr:nvCxnSpPr>
        <xdr:cNvPr id="733" name="直線コネクタ 732">
          <a:extLst>
            <a:ext uri="{FF2B5EF4-FFF2-40B4-BE49-F238E27FC236}">
              <a16:creationId xmlns:a16="http://schemas.microsoft.com/office/drawing/2014/main" id="{00000000-0008-0000-0600-0000DD020000}"/>
            </a:ext>
          </a:extLst>
        </xdr:cNvPr>
        <xdr:cNvCxnSpPr/>
      </xdr:nvCxnSpPr>
      <xdr:spPr>
        <a:xfrm>
          <a:off x="21323300" y="66548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37</xdr:row>
      <xdr:rowOff>91660</xdr:rowOff>
    </xdr:from>
    <xdr:ext cx="313932" cy="259045"/>
    <xdr:sp macro="" textlink="">
      <xdr:nvSpPr>
        <xdr:cNvPr id="734" name="投資及び出資金平均値テキスト">
          <a:extLst>
            <a:ext uri="{FF2B5EF4-FFF2-40B4-BE49-F238E27FC236}">
              <a16:creationId xmlns:a16="http://schemas.microsoft.com/office/drawing/2014/main" id="{00000000-0008-0000-0600-0000DE020000}"/>
            </a:ext>
          </a:extLst>
        </xdr:cNvPr>
        <xdr:cNvSpPr txBox="1"/>
      </xdr:nvSpPr>
      <xdr:spPr>
        <a:xfrm>
          <a:off x="22212300" y="6435310"/>
          <a:ext cx="313932"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38</xdr:row>
      <xdr:rowOff>68783</xdr:rowOff>
    </xdr:from>
    <xdr:to>
      <xdr:col>116</xdr:col>
      <xdr:colOff>114300</xdr:colOff>
      <xdr:row>38</xdr:row>
      <xdr:rowOff>170383</xdr:rowOff>
    </xdr:to>
    <xdr:sp macro="" textlink="">
      <xdr:nvSpPr>
        <xdr:cNvPr id="735" name="フローチャート: 判断 734">
          <a:extLst>
            <a:ext uri="{FF2B5EF4-FFF2-40B4-BE49-F238E27FC236}">
              <a16:creationId xmlns:a16="http://schemas.microsoft.com/office/drawing/2014/main" id="{00000000-0008-0000-0600-0000DF020000}"/>
            </a:ext>
          </a:extLst>
        </xdr:cNvPr>
        <xdr:cNvSpPr/>
      </xdr:nvSpPr>
      <xdr:spPr>
        <a:xfrm>
          <a:off x="22110700" y="658388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38</xdr:row>
      <xdr:rowOff>139700</xdr:rowOff>
    </xdr:from>
    <xdr:to>
      <xdr:col>111</xdr:col>
      <xdr:colOff>177800</xdr:colOff>
      <xdr:row>38</xdr:row>
      <xdr:rowOff>139700</xdr:rowOff>
    </xdr:to>
    <xdr:cxnSp macro="">
      <xdr:nvCxnSpPr>
        <xdr:cNvPr id="736" name="直線コネクタ 735">
          <a:extLst>
            <a:ext uri="{FF2B5EF4-FFF2-40B4-BE49-F238E27FC236}">
              <a16:creationId xmlns:a16="http://schemas.microsoft.com/office/drawing/2014/main" id="{00000000-0008-0000-0600-0000E0020000}"/>
            </a:ext>
          </a:extLst>
        </xdr:cNvPr>
        <xdr:cNvCxnSpPr/>
      </xdr:nvCxnSpPr>
      <xdr:spPr>
        <a:xfrm>
          <a:off x="20434300" y="66548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38</xdr:row>
      <xdr:rowOff>55067</xdr:rowOff>
    </xdr:from>
    <xdr:to>
      <xdr:col>112</xdr:col>
      <xdr:colOff>38100</xdr:colOff>
      <xdr:row>38</xdr:row>
      <xdr:rowOff>156667</xdr:rowOff>
    </xdr:to>
    <xdr:sp macro="" textlink="">
      <xdr:nvSpPr>
        <xdr:cNvPr id="737" name="フローチャート: 判断 736">
          <a:extLst>
            <a:ext uri="{FF2B5EF4-FFF2-40B4-BE49-F238E27FC236}">
              <a16:creationId xmlns:a16="http://schemas.microsoft.com/office/drawing/2014/main" id="{00000000-0008-0000-0600-0000E1020000}"/>
            </a:ext>
          </a:extLst>
        </xdr:cNvPr>
        <xdr:cNvSpPr/>
      </xdr:nvSpPr>
      <xdr:spPr>
        <a:xfrm>
          <a:off x="21272500" y="657016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20833</xdr:colOff>
      <xdr:row>37</xdr:row>
      <xdr:rowOff>1744</xdr:rowOff>
    </xdr:from>
    <xdr:ext cx="313932" cy="259045"/>
    <xdr:sp macro="" textlink="">
      <xdr:nvSpPr>
        <xdr:cNvPr id="738" name="テキスト ボックス 737">
          <a:extLst>
            <a:ext uri="{FF2B5EF4-FFF2-40B4-BE49-F238E27FC236}">
              <a16:creationId xmlns:a16="http://schemas.microsoft.com/office/drawing/2014/main" id="{00000000-0008-0000-0600-0000E2020000}"/>
            </a:ext>
          </a:extLst>
        </xdr:cNvPr>
        <xdr:cNvSpPr txBox="1"/>
      </xdr:nvSpPr>
      <xdr:spPr>
        <a:xfrm>
          <a:off x="21166333" y="6345394"/>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38</xdr:row>
      <xdr:rowOff>139700</xdr:rowOff>
    </xdr:from>
    <xdr:to>
      <xdr:col>107</xdr:col>
      <xdr:colOff>50800</xdr:colOff>
      <xdr:row>38</xdr:row>
      <xdr:rowOff>139700</xdr:rowOff>
    </xdr:to>
    <xdr:cxnSp macro="">
      <xdr:nvCxnSpPr>
        <xdr:cNvPr id="739" name="直線コネクタ 738">
          <a:extLst>
            <a:ext uri="{FF2B5EF4-FFF2-40B4-BE49-F238E27FC236}">
              <a16:creationId xmlns:a16="http://schemas.microsoft.com/office/drawing/2014/main" id="{00000000-0008-0000-0600-0000E3020000}"/>
            </a:ext>
          </a:extLst>
        </xdr:cNvPr>
        <xdr:cNvCxnSpPr/>
      </xdr:nvCxnSpPr>
      <xdr:spPr>
        <a:xfrm>
          <a:off x="19545300" y="66548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38</xdr:row>
      <xdr:rowOff>88900</xdr:rowOff>
    </xdr:from>
    <xdr:to>
      <xdr:col>107</xdr:col>
      <xdr:colOff>101600</xdr:colOff>
      <xdr:row>39</xdr:row>
      <xdr:rowOff>19050</xdr:rowOff>
    </xdr:to>
    <xdr:sp macro="" textlink="">
      <xdr:nvSpPr>
        <xdr:cNvPr id="740" name="フローチャート: 判断 739">
          <a:extLst>
            <a:ext uri="{FF2B5EF4-FFF2-40B4-BE49-F238E27FC236}">
              <a16:creationId xmlns:a16="http://schemas.microsoft.com/office/drawing/2014/main" id="{00000000-0008-0000-0600-0000E4020000}"/>
            </a:ext>
          </a:extLst>
        </xdr:cNvPr>
        <xdr:cNvSpPr/>
      </xdr:nvSpPr>
      <xdr:spPr>
        <a:xfrm>
          <a:off x="20383500" y="66040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39</xdr:row>
      <xdr:rowOff>10177</xdr:rowOff>
    </xdr:from>
    <xdr:ext cx="249299" cy="259045"/>
    <xdr:sp macro="" textlink="">
      <xdr:nvSpPr>
        <xdr:cNvPr id="741" name="テキスト ボックス 740">
          <a:extLst>
            <a:ext uri="{FF2B5EF4-FFF2-40B4-BE49-F238E27FC236}">
              <a16:creationId xmlns:a16="http://schemas.microsoft.com/office/drawing/2014/main" id="{00000000-0008-0000-0600-0000E5020000}"/>
            </a:ext>
          </a:extLst>
        </xdr:cNvPr>
        <xdr:cNvSpPr txBox="1"/>
      </xdr:nvSpPr>
      <xdr:spPr>
        <a:xfrm>
          <a:off x="20309650" y="66967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38</xdr:row>
      <xdr:rowOff>139700</xdr:rowOff>
    </xdr:from>
    <xdr:to>
      <xdr:col>102</xdr:col>
      <xdr:colOff>114300</xdr:colOff>
      <xdr:row>38</xdr:row>
      <xdr:rowOff>139700</xdr:rowOff>
    </xdr:to>
    <xdr:cxnSp macro="">
      <xdr:nvCxnSpPr>
        <xdr:cNvPr id="742" name="直線コネクタ 741">
          <a:extLst>
            <a:ext uri="{FF2B5EF4-FFF2-40B4-BE49-F238E27FC236}">
              <a16:creationId xmlns:a16="http://schemas.microsoft.com/office/drawing/2014/main" id="{00000000-0008-0000-0600-0000E6020000}"/>
            </a:ext>
          </a:extLst>
        </xdr:cNvPr>
        <xdr:cNvCxnSpPr/>
      </xdr:nvCxnSpPr>
      <xdr:spPr>
        <a:xfrm>
          <a:off x="18656300" y="66548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38</xdr:row>
      <xdr:rowOff>88900</xdr:rowOff>
    </xdr:from>
    <xdr:to>
      <xdr:col>102</xdr:col>
      <xdr:colOff>165100</xdr:colOff>
      <xdr:row>39</xdr:row>
      <xdr:rowOff>19050</xdr:rowOff>
    </xdr:to>
    <xdr:sp macro="" textlink="">
      <xdr:nvSpPr>
        <xdr:cNvPr id="743" name="フローチャート: 判断 742">
          <a:extLst>
            <a:ext uri="{FF2B5EF4-FFF2-40B4-BE49-F238E27FC236}">
              <a16:creationId xmlns:a16="http://schemas.microsoft.com/office/drawing/2014/main" id="{00000000-0008-0000-0600-0000E7020000}"/>
            </a:ext>
          </a:extLst>
        </xdr:cNvPr>
        <xdr:cNvSpPr/>
      </xdr:nvSpPr>
      <xdr:spPr>
        <a:xfrm>
          <a:off x="19494500" y="66040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39</xdr:row>
      <xdr:rowOff>10177</xdr:rowOff>
    </xdr:from>
    <xdr:ext cx="249299" cy="259045"/>
    <xdr:sp macro="" textlink="">
      <xdr:nvSpPr>
        <xdr:cNvPr id="744" name="テキスト ボックス 743">
          <a:extLst>
            <a:ext uri="{FF2B5EF4-FFF2-40B4-BE49-F238E27FC236}">
              <a16:creationId xmlns:a16="http://schemas.microsoft.com/office/drawing/2014/main" id="{00000000-0008-0000-0600-0000E8020000}"/>
            </a:ext>
          </a:extLst>
        </xdr:cNvPr>
        <xdr:cNvSpPr txBox="1"/>
      </xdr:nvSpPr>
      <xdr:spPr>
        <a:xfrm>
          <a:off x="19420650" y="66967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38</xdr:row>
      <xdr:rowOff>78842</xdr:rowOff>
    </xdr:from>
    <xdr:to>
      <xdr:col>98</xdr:col>
      <xdr:colOff>38100</xdr:colOff>
      <xdr:row>39</xdr:row>
      <xdr:rowOff>8992</xdr:rowOff>
    </xdr:to>
    <xdr:sp macro="" textlink="">
      <xdr:nvSpPr>
        <xdr:cNvPr id="745" name="フローチャート: 判断 744">
          <a:extLst>
            <a:ext uri="{FF2B5EF4-FFF2-40B4-BE49-F238E27FC236}">
              <a16:creationId xmlns:a16="http://schemas.microsoft.com/office/drawing/2014/main" id="{00000000-0008-0000-0600-0000E9020000}"/>
            </a:ext>
          </a:extLst>
        </xdr:cNvPr>
        <xdr:cNvSpPr/>
      </xdr:nvSpPr>
      <xdr:spPr>
        <a:xfrm>
          <a:off x="18605500" y="659394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20833</xdr:colOff>
      <xdr:row>37</xdr:row>
      <xdr:rowOff>25519</xdr:rowOff>
    </xdr:from>
    <xdr:ext cx="313932" cy="259045"/>
    <xdr:sp macro="" textlink="">
      <xdr:nvSpPr>
        <xdr:cNvPr id="746" name="テキスト ボックス 745">
          <a:extLst>
            <a:ext uri="{FF2B5EF4-FFF2-40B4-BE49-F238E27FC236}">
              <a16:creationId xmlns:a16="http://schemas.microsoft.com/office/drawing/2014/main" id="{00000000-0008-0000-0600-0000EA020000}"/>
            </a:ext>
          </a:extLst>
        </xdr:cNvPr>
        <xdr:cNvSpPr txBox="1"/>
      </xdr:nvSpPr>
      <xdr:spPr>
        <a:xfrm>
          <a:off x="18499333" y="6369169"/>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41</xdr:row>
      <xdr:rowOff>80027</xdr:rowOff>
    </xdr:from>
    <xdr:ext cx="762000" cy="259045"/>
    <xdr:sp macro="" textlink="">
      <xdr:nvSpPr>
        <xdr:cNvPr id="747" name="テキスト ボックス 746">
          <a:extLst>
            <a:ext uri="{FF2B5EF4-FFF2-40B4-BE49-F238E27FC236}">
              <a16:creationId xmlns:a16="http://schemas.microsoft.com/office/drawing/2014/main" id="{00000000-0008-0000-0600-0000EB020000}"/>
            </a:ext>
          </a:extLst>
        </xdr:cNvPr>
        <xdr:cNvSpPr txBox="1"/>
      </xdr:nvSpPr>
      <xdr:spPr>
        <a:xfrm>
          <a:off x="21971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41</xdr:row>
      <xdr:rowOff>80027</xdr:rowOff>
    </xdr:from>
    <xdr:ext cx="762000" cy="259045"/>
    <xdr:sp macro="" textlink="">
      <xdr:nvSpPr>
        <xdr:cNvPr id="748" name="テキスト ボックス 747">
          <a:extLst>
            <a:ext uri="{FF2B5EF4-FFF2-40B4-BE49-F238E27FC236}">
              <a16:creationId xmlns:a16="http://schemas.microsoft.com/office/drawing/2014/main" id="{00000000-0008-0000-0600-0000EC020000}"/>
            </a:ext>
          </a:extLst>
        </xdr:cNvPr>
        <xdr:cNvSpPr txBox="1"/>
      </xdr:nvSpPr>
      <xdr:spPr>
        <a:xfrm>
          <a:off x="21132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41</xdr:row>
      <xdr:rowOff>80027</xdr:rowOff>
    </xdr:from>
    <xdr:ext cx="762000" cy="259045"/>
    <xdr:sp macro="" textlink="">
      <xdr:nvSpPr>
        <xdr:cNvPr id="749" name="テキスト ボックス 748">
          <a:extLst>
            <a:ext uri="{FF2B5EF4-FFF2-40B4-BE49-F238E27FC236}">
              <a16:creationId xmlns:a16="http://schemas.microsoft.com/office/drawing/2014/main" id="{00000000-0008-0000-0600-0000ED020000}"/>
            </a:ext>
          </a:extLst>
        </xdr:cNvPr>
        <xdr:cNvSpPr txBox="1"/>
      </xdr:nvSpPr>
      <xdr:spPr>
        <a:xfrm>
          <a:off x="20243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41</xdr:row>
      <xdr:rowOff>80027</xdr:rowOff>
    </xdr:from>
    <xdr:ext cx="762000" cy="259045"/>
    <xdr:sp macro="" textlink="">
      <xdr:nvSpPr>
        <xdr:cNvPr id="750" name="テキスト ボックス 749">
          <a:extLst>
            <a:ext uri="{FF2B5EF4-FFF2-40B4-BE49-F238E27FC236}">
              <a16:creationId xmlns:a16="http://schemas.microsoft.com/office/drawing/2014/main" id="{00000000-0008-0000-0600-0000EE020000}"/>
            </a:ext>
          </a:extLst>
        </xdr:cNvPr>
        <xdr:cNvSpPr txBox="1"/>
      </xdr:nvSpPr>
      <xdr:spPr>
        <a:xfrm>
          <a:off x="19354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41</xdr:row>
      <xdr:rowOff>80027</xdr:rowOff>
    </xdr:from>
    <xdr:ext cx="762000" cy="259045"/>
    <xdr:sp macro="" textlink="">
      <xdr:nvSpPr>
        <xdr:cNvPr id="751" name="テキスト ボックス 750">
          <a:extLst>
            <a:ext uri="{FF2B5EF4-FFF2-40B4-BE49-F238E27FC236}">
              <a16:creationId xmlns:a16="http://schemas.microsoft.com/office/drawing/2014/main" id="{00000000-0008-0000-0600-0000EF020000}"/>
            </a:ext>
          </a:extLst>
        </xdr:cNvPr>
        <xdr:cNvSpPr txBox="1"/>
      </xdr:nvSpPr>
      <xdr:spPr>
        <a:xfrm>
          <a:off x="18465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38</xdr:row>
      <xdr:rowOff>88900</xdr:rowOff>
    </xdr:from>
    <xdr:to>
      <xdr:col>116</xdr:col>
      <xdr:colOff>114300</xdr:colOff>
      <xdr:row>39</xdr:row>
      <xdr:rowOff>19050</xdr:rowOff>
    </xdr:to>
    <xdr:sp macro="" textlink="">
      <xdr:nvSpPr>
        <xdr:cNvPr id="752" name="楕円 751">
          <a:extLst>
            <a:ext uri="{FF2B5EF4-FFF2-40B4-BE49-F238E27FC236}">
              <a16:creationId xmlns:a16="http://schemas.microsoft.com/office/drawing/2014/main" id="{00000000-0008-0000-0600-0000F0020000}"/>
            </a:ext>
          </a:extLst>
        </xdr:cNvPr>
        <xdr:cNvSpPr/>
      </xdr:nvSpPr>
      <xdr:spPr>
        <a:xfrm>
          <a:off x="22110700" y="6604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38</xdr:row>
      <xdr:rowOff>47210</xdr:rowOff>
    </xdr:from>
    <xdr:ext cx="249299" cy="259045"/>
    <xdr:sp macro="" textlink="">
      <xdr:nvSpPr>
        <xdr:cNvPr id="753" name="投資及び出資金該当値テキスト">
          <a:extLst>
            <a:ext uri="{FF2B5EF4-FFF2-40B4-BE49-F238E27FC236}">
              <a16:creationId xmlns:a16="http://schemas.microsoft.com/office/drawing/2014/main" id="{00000000-0008-0000-0600-0000F1020000}"/>
            </a:ext>
          </a:extLst>
        </xdr:cNvPr>
        <xdr:cNvSpPr txBox="1"/>
      </xdr:nvSpPr>
      <xdr:spPr>
        <a:xfrm>
          <a:off x="22212300" y="6562310"/>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38</xdr:row>
      <xdr:rowOff>88900</xdr:rowOff>
    </xdr:from>
    <xdr:to>
      <xdr:col>112</xdr:col>
      <xdr:colOff>38100</xdr:colOff>
      <xdr:row>39</xdr:row>
      <xdr:rowOff>19050</xdr:rowOff>
    </xdr:to>
    <xdr:sp macro="" textlink="">
      <xdr:nvSpPr>
        <xdr:cNvPr id="754" name="楕円 753">
          <a:extLst>
            <a:ext uri="{FF2B5EF4-FFF2-40B4-BE49-F238E27FC236}">
              <a16:creationId xmlns:a16="http://schemas.microsoft.com/office/drawing/2014/main" id="{00000000-0008-0000-0600-0000F2020000}"/>
            </a:ext>
          </a:extLst>
        </xdr:cNvPr>
        <xdr:cNvSpPr/>
      </xdr:nvSpPr>
      <xdr:spPr>
        <a:xfrm>
          <a:off x="21272500" y="6604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39</xdr:row>
      <xdr:rowOff>10177</xdr:rowOff>
    </xdr:from>
    <xdr:ext cx="249299" cy="259045"/>
    <xdr:sp macro="" textlink="">
      <xdr:nvSpPr>
        <xdr:cNvPr id="755" name="テキスト ボックス 754">
          <a:extLst>
            <a:ext uri="{FF2B5EF4-FFF2-40B4-BE49-F238E27FC236}">
              <a16:creationId xmlns:a16="http://schemas.microsoft.com/office/drawing/2014/main" id="{00000000-0008-0000-0600-0000F3020000}"/>
            </a:ext>
          </a:extLst>
        </xdr:cNvPr>
        <xdr:cNvSpPr txBox="1"/>
      </xdr:nvSpPr>
      <xdr:spPr>
        <a:xfrm>
          <a:off x="21198650" y="66967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38</xdr:row>
      <xdr:rowOff>88900</xdr:rowOff>
    </xdr:from>
    <xdr:to>
      <xdr:col>107</xdr:col>
      <xdr:colOff>101600</xdr:colOff>
      <xdr:row>39</xdr:row>
      <xdr:rowOff>19050</xdr:rowOff>
    </xdr:to>
    <xdr:sp macro="" textlink="">
      <xdr:nvSpPr>
        <xdr:cNvPr id="756" name="楕円 755">
          <a:extLst>
            <a:ext uri="{FF2B5EF4-FFF2-40B4-BE49-F238E27FC236}">
              <a16:creationId xmlns:a16="http://schemas.microsoft.com/office/drawing/2014/main" id="{00000000-0008-0000-0600-0000F4020000}"/>
            </a:ext>
          </a:extLst>
        </xdr:cNvPr>
        <xdr:cNvSpPr/>
      </xdr:nvSpPr>
      <xdr:spPr>
        <a:xfrm>
          <a:off x="20383500" y="6604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37</xdr:row>
      <xdr:rowOff>35577</xdr:rowOff>
    </xdr:from>
    <xdr:ext cx="249299" cy="259045"/>
    <xdr:sp macro="" textlink="">
      <xdr:nvSpPr>
        <xdr:cNvPr id="757" name="テキスト ボックス 756">
          <a:extLst>
            <a:ext uri="{FF2B5EF4-FFF2-40B4-BE49-F238E27FC236}">
              <a16:creationId xmlns:a16="http://schemas.microsoft.com/office/drawing/2014/main" id="{00000000-0008-0000-0600-0000F5020000}"/>
            </a:ext>
          </a:extLst>
        </xdr:cNvPr>
        <xdr:cNvSpPr txBox="1"/>
      </xdr:nvSpPr>
      <xdr:spPr>
        <a:xfrm>
          <a:off x="20309650" y="63792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38</xdr:row>
      <xdr:rowOff>88900</xdr:rowOff>
    </xdr:from>
    <xdr:to>
      <xdr:col>102</xdr:col>
      <xdr:colOff>165100</xdr:colOff>
      <xdr:row>39</xdr:row>
      <xdr:rowOff>19050</xdr:rowOff>
    </xdr:to>
    <xdr:sp macro="" textlink="">
      <xdr:nvSpPr>
        <xdr:cNvPr id="758" name="楕円 757">
          <a:extLst>
            <a:ext uri="{FF2B5EF4-FFF2-40B4-BE49-F238E27FC236}">
              <a16:creationId xmlns:a16="http://schemas.microsoft.com/office/drawing/2014/main" id="{00000000-0008-0000-0600-0000F6020000}"/>
            </a:ext>
          </a:extLst>
        </xdr:cNvPr>
        <xdr:cNvSpPr/>
      </xdr:nvSpPr>
      <xdr:spPr>
        <a:xfrm>
          <a:off x="19494500" y="6604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37</xdr:row>
      <xdr:rowOff>35577</xdr:rowOff>
    </xdr:from>
    <xdr:ext cx="249299" cy="259045"/>
    <xdr:sp macro="" textlink="">
      <xdr:nvSpPr>
        <xdr:cNvPr id="759" name="テキスト ボックス 758">
          <a:extLst>
            <a:ext uri="{FF2B5EF4-FFF2-40B4-BE49-F238E27FC236}">
              <a16:creationId xmlns:a16="http://schemas.microsoft.com/office/drawing/2014/main" id="{00000000-0008-0000-0600-0000F7020000}"/>
            </a:ext>
          </a:extLst>
        </xdr:cNvPr>
        <xdr:cNvSpPr txBox="1"/>
      </xdr:nvSpPr>
      <xdr:spPr>
        <a:xfrm>
          <a:off x="19420650" y="63792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38</xdr:row>
      <xdr:rowOff>88900</xdr:rowOff>
    </xdr:from>
    <xdr:to>
      <xdr:col>98</xdr:col>
      <xdr:colOff>38100</xdr:colOff>
      <xdr:row>39</xdr:row>
      <xdr:rowOff>19050</xdr:rowOff>
    </xdr:to>
    <xdr:sp macro="" textlink="">
      <xdr:nvSpPr>
        <xdr:cNvPr id="760" name="楕円 759">
          <a:extLst>
            <a:ext uri="{FF2B5EF4-FFF2-40B4-BE49-F238E27FC236}">
              <a16:creationId xmlns:a16="http://schemas.microsoft.com/office/drawing/2014/main" id="{00000000-0008-0000-0600-0000F8020000}"/>
            </a:ext>
          </a:extLst>
        </xdr:cNvPr>
        <xdr:cNvSpPr/>
      </xdr:nvSpPr>
      <xdr:spPr>
        <a:xfrm>
          <a:off x="18605500" y="6604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39</xdr:row>
      <xdr:rowOff>10177</xdr:rowOff>
    </xdr:from>
    <xdr:ext cx="249299" cy="259045"/>
    <xdr:sp macro="" textlink="">
      <xdr:nvSpPr>
        <xdr:cNvPr id="761" name="テキスト ボックス 760">
          <a:extLst>
            <a:ext uri="{FF2B5EF4-FFF2-40B4-BE49-F238E27FC236}">
              <a16:creationId xmlns:a16="http://schemas.microsoft.com/office/drawing/2014/main" id="{00000000-0008-0000-0600-0000F9020000}"/>
            </a:ext>
          </a:extLst>
        </xdr:cNvPr>
        <xdr:cNvSpPr txBox="1"/>
      </xdr:nvSpPr>
      <xdr:spPr>
        <a:xfrm>
          <a:off x="18531650" y="66967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43</xdr:row>
      <xdr:rowOff>57150</xdr:rowOff>
    </xdr:from>
    <xdr:to>
      <xdr:col>120</xdr:col>
      <xdr:colOff>114300</xdr:colOff>
      <xdr:row>45</xdr:row>
      <xdr:rowOff>31750</xdr:rowOff>
    </xdr:to>
    <xdr:sp macro="" textlink="">
      <xdr:nvSpPr>
        <xdr:cNvPr id="762" name="正方形/長方形 761">
          <a:extLst>
            <a:ext uri="{FF2B5EF4-FFF2-40B4-BE49-F238E27FC236}">
              <a16:creationId xmlns:a16="http://schemas.microsoft.com/office/drawing/2014/main" id="{00000000-0008-0000-0600-0000FA020000}"/>
            </a:ext>
          </a:extLst>
        </xdr:cNvPr>
        <xdr:cNvSpPr/>
      </xdr:nvSpPr>
      <xdr:spPr>
        <a:xfrm>
          <a:off x="18288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貸付金</a:t>
          </a:r>
        </a:p>
      </xdr:txBody>
    </xdr:sp>
    <xdr:clientData/>
  </xdr:twoCellAnchor>
  <xdr:twoCellAnchor>
    <xdr:from>
      <xdr:col>96</xdr:col>
      <xdr:colOff>127000</xdr:colOff>
      <xdr:row>45</xdr:row>
      <xdr:rowOff>57150</xdr:rowOff>
    </xdr:from>
    <xdr:to>
      <xdr:col>104</xdr:col>
      <xdr:colOff>127000</xdr:colOff>
      <xdr:row>46</xdr:row>
      <xdr:rowOff>139700</xdr:rowOff>
    </xdr:to>
    <xdr:sp macro="" textlink="">
      <xdr:nvSpPr>
        <xdr:cNvPr id="763" name="正方形/長方形 762">
          <a:extLst>
            <a:ext uri="{FF2B5EF4-FFF2-40B4-BE49-F238E27FC236}">
              <a16:creationId xmlns:a16="http://schemas.microsoft.com/office/drawing/2014/main" id="{00000000-0008-0000-0600-0000FB020000}"/>
            </a:ext>
          </a:extLst>
        </xdr:cNvPr>
        <xdr:cNvSpPr/>
      </xdr:nvSpPr>
      <xdr:spPr>
        <a:xfrm>
          <a:off x="18415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46</xdr:row>
      <xdr:rowOff>88900</xdr:rowOff>
    </xdr:from>
    <xdr:to>
      <xdr:col>104</xdr:col>
      <xdr:colOff>127000</xdr:colOff>
      <xdr:row>48</xdr:row>
      <xdr:rowOff>0</xdr:rowOff>
    </xdr:to>
    <xdr:sp macro="" textlink="">
      <xdr:nvSpPr>
        <xdr:cNvPr id="764" name="正方形/長方形 763">
          <a:extLst>
            <a:ext uri="{FF2B5EF4-FFF2-40B4-BE49-F238E27FC236}">
              <a16:creationId xmlns:a16="http://schemas.microsoft.com/office/drawing/2014/main" id="{00000000-0008-0000-0600-0000FC020000}"/>
            </a:ext>
          </a:extLst>
        </xdr:cNvPr>
        <xdr:cNvSpPr/>
      </xdr:nvSpPr>
      <xdr:spPr>
        <a:xfrm>
          <a:off x="18415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23/23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45</xdr:row>
      <xdr:rowOff>57150</xdr:rowOff>
    </xdr:from>
    <xdr:to>
      <xdr:col>110</xdr:col>
      <xdr:colOff>0</xdr:colOff>
      <xdr:row>46</xdr:row>
      <xdr:rowOff>139700</xdr:rowOff>
    </xdr:to>
    <xdr:sp macro="" textlink="">
      <xdr:nvSpPr>
        <xdr:cNvPr id="765" name="正方形/長方形 764">
          <a:extLst>
            <a:ext uri="{FF2B5EF4-FFF2-40B4-BE49-F238E27FC236}">
              <a16:creationId xmlns:a16="http://schemas.microsoft.com/office/drawing/2014/main" id="{00000000-0008-0000-0600-0000FD020000}"/>
            </a:ext>
          </a:extLst>
        </xdr:cNvPr>
        <xdr:cNvSpPr/>
      </xdr:nvSpPr>
      <xdr:spPr>
        <a:xfrm>
          <a:off x="19431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46</xdr:row>
      <xdr:rowOff>88900</xdr:rowOff>
    </xdr:from>
    <xdr:to>
      <xdr:col>110</xdr:col>
      <xdr:colOff>0</xdr:colOff>
      <xdr:row>48</xdr:row>
      <xdr:rowOff>0</xdr:rowOff>
    </xdr:to>
    <xdr:sp macro="" textlink="">
      <xdr:nvSpPr>
        <xdr:cNvPr id="766" name="正方形/長方形 765">
          <a:extLst>
            <a:ext uri="{FF2B5EF4-FFF2-40B4-BE49-F238E27FC236}">
              <a16:creationId xmlns:a16="http://schemas.microsoft.com/office/drawing/2014/main" id="{00000000-0008-0000-0600-0000FE020000}"/>
            </a:ext>
          </a:extLst>
        </xdr:cNvPr>
        <xdr:cNvSpPr/>
      </xdr:nvSpPr>
      <xdr:spPr>
        <a:xfrm>
          <a:off x="19431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9,934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45</xdr:row>
      <xdr:rowOff>57150</xdr:rowOff>
    </xdr:from>
    <xdr:to>
      <xdr:col>116</xdr:col>
      <xdr:colOff>0</xdr:colOff>
      <xdr:row>46</xdr:row>
      <xdr:rowOff>139700</xdr:rowOff>
    </xdr:to>
    <xdr:sp macro="" textlink="">
      <xdr:nvSpPr>
        <xdr:cNvPr id="767" name="正方形/長方形 766">
          <a:extLst>
            <a:ext uri="{FF2B5EF4-FFF2-40B4-BE49-F238E27FC236}">
              <a16:creationId xmlns:a16="http://schemas.microsoft.com/office/drawing/2014/main" id="{00000000-0008-0000-0600-0000FF020000}"/>
            </a:ext>
          </a:extLst>
        </xdr:cNvPr>
        <xdr:cNvSpPr/>
      </xdr:nvSpPr>
      <xdr:spPr>
        <a:xfrm>
          <a:off x="20574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108</xdr:col>
      <xdr:colOff>0</xdr:colOff>
      <xdr:row>46</xdr:row>
      <xdr:rowOff>88900</xdr:rowOff>
    </xdr:from>
    <xdr:to>
      <xdr:col>116</xdr:col>
      <xdr:colOff>0</xdr:colOff>
      <xdr:row>48</xdr:row>
      <xdr:rowOff>0</xdr:rowOff>
    </xdr:to>
    <xdr:sp macro="" textlink="">
      <xdr:nvSpPr>
        <xdr:cNvPr id="768" name="正方形/長方形 767">
          <a:extLst>
            <a:ext uri="{FF2B5EF4-FFF2-40B4-BE49-F238E27FC236}">
              <a16:creationId xmlns:a16="http://schemas.microsoft.com/office/drawing/2014/main" id="{00000000-0008-0000-0600-000000030000}"/>
            </a:ext>
          </a:extLst>
        </xdr:cNvPr>
        <xdr:cNvSpPr/>
      </xdr:nvSpPr>
      <xdr:spPr>
        <a:xfrm>
          <a:off x="20574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1,563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48</xdr:row>
      <xdr:rowOff>25400</xdr:rowOff>
    </xdr:from>
    <xdr:to>
      <xdr:col>120</xdr:col>
      <xdr:colOff>114300</xdr:colOff>
      <xdr:row>61</xdr:row>
      <xdr:rowOff>82550</xdr:rowOff>
    </xdr:to>
    <xdr:sp macro="" textlink="">
      <xdr:nvSpPr>
        <xdr:cNvPr id="769" name="正方形/長方形 768">
          <a:extLst>
            <a:ext uri="{FF2B5EF4-FFF2-40B4-BE49-F238E27FC236}">
              <a16:creationId xmlns:a16="http://schemas.microsoft.com/office/drawing/2014/main" id="{00000000-0008-0000-0600-000001030000}"/>
            </a:ext>
          </a:extLst>
        </xdr:cNvPr>
        <xdr:cNvSpPr/>
      </xdr:nvSpPr>
      <xdr:spPr>
        <a:xfrm>
          <a:off x="18288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47</xdr:row>
      <xdr:rowOff>6350</xdr:rowOff>
    </xdr:from>
    <xdr:ext cx="349839" cy="225703"/>
    <xdr:sp macro="" textlink="">
      <xdr:nvSpPr>
        <xdr:cNvPr id="770" name="テキスト ボックス 769">
          <a:extLst>
            <a:ext uri="{FF2B5EF4-FFF2-40B4-BE49-F238E27FC236}">
              <a16:creationId xmlns:a16="http://schemas.microsoft.com/office/drawing/2014/main" id="{00000000-0008-0000-0600-000002030000}"/>
            </a:ext>
          </a:extLst>
        </xdr:cNvPr>
        <xdr:cNvSpPr txBox="1"/>
      </xdr:nvSpPr>
      <xdr:spPr>
        <a:xfrm>
          <a:off x="18249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61</xdr:row>
      <xdr:rowOff>82550</xdr:rowOff>
    </xdr:from>
    <xdr:to>
      <xdr:col>120</xdr:col>
      <xdr:colOff>114300</xdr:colOff>
      <xdr:row>61</xdr:row>
      <xdr:rowOff>82550</xdr:rowOff>
    </xdr:to>
    <xdr:cxnSp macro="">
      <xdr:nvCxnSpPr>
        <xdr:cNvPr id="771" name="直線コネクタ 770">
          <a:extLst>
            <a:ext uri="{FF2B5EF4-FFF2-40B4-BE49-F238E27FC236}">
              <a16:creationId xmlns:a16="http://schemas.microsoft.com/office/drawing/2014/main" id="{00000000-0008-0000-0600-000003030000}"/>
            </a:ext>
          </a:extLst>
        </xdr:cNvPr>
        <xdr:cNvCxnSpPr/>
      </xdr:nvCxnSpPr>
      <xdr:spPr>
        <a:xfrm>
          <a:off x="18288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59</xdr:row>
      <xdr:rowOff>98878</xdr:rowOff>
    </xdr:from>
    <xdr:to>
      <xdr:col>120</xdr:col>
      <xdr:colOff>114300</xdr:colOff>
      <xdr:row>59</xdr:row>
      <xdr:rowOff>98878</xdr:rowOff>
    </xdr:to>
    <xdr:cxnSp macro="">
      <xdr:nvCxnSpPr>
        <xdr:cNvPr id="772" name="直線コネクタ 771">
          <a:extLst>
            <a:ext uri="{FF2B5EF4-FFF2-40B4-BE49-F238E27FC236}">
              <a16:creationId xmlns:a16="http://schemas.microsoft.com/office/drawing/2014/main" id="{00000000-0008-0000-0600-000004030000}"/>
            </a:ext>
          </a:extLst>
        </xdr:cNvPr>
        <xdr:cNvCxnSpPr/>
      </xdr:nvCxnSpPr>
      <xdr:spPr>
        <a:xfrm>
          <a:off x="18288000" y="10214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58</xdr:row>
      <xdr:rowOff>128105</xdr:rowOff>
    </xdr:from>
    <xdr:ext cx="248786" cy="259045"/>
    <xdr:sp macro="" textlink="">
      <xdr:nvSpPr>
        <xdr:cNvPr id="773" name="テキスト ボックス 772">
          <a:extLst>
            <a:ext uri="{FF2B5EF4-FFF2-40B4-BE49-F238E27FC236}">
              <a16:creationId xmlns:a16="http://schemas.microsoft.com/office/drawing/2014/main" id="{00000000-0008-0000-0600-000005030000}"/>
            </a:ext>
          </a:extLst>
        </xdr:cNvPr>
        <xdr:cNvSpPr txBox="1"/>
      </xdr:nvSpPr>
      <xdr:spPr>
        <a:xfrm>
          <a:off x="18039214" y="10072205"/>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57</xdr:row>
      <xdr:rowOff>115207</xdr:rowOff>
    </xdr:from>
    <xdr:to>
      <xdr:col>120</xdr:col>
      <xdr:colOff>114300</xdr:colOff>
      <xdr:row>57</xdr:row>
      <xdr:rowOff>115207</xdr:rowOff>
    </xdr:to>
    <xdr:cxnSp macro="">
      <xdr:nvCxnSpPr>
        <xdr:cNvPr id="774" name="直線コネクタ 773">
          <a:extLst>
            <a:ext uri="{FF2B5EF4-FFF2-40B4-BE49-F238E27FC236}">
              <a16:creationId xmlns:a16="http://schemas.microsoft.com/office/drawing/2014/main" id="{00000000-0008-0000-0600-000006030000}"/>
            </a:ext>
          </a:extLst>
        </xdr:cNvPr>
        <xdr:cNvCxnSpPr/>
      </xdr:nvCxnSpPr>
      <xdr:spPr>
        <a:xfrm>
          <a:off x="18288000" y="9887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56</xdr:row>
      <xdr:rowOff>144434</xdr:rowOff>
    </xdr:from>
    <xdr:ext cx="467179" cy="259045"/>
    <xdr:sp macro="" textlink="">
      <xdr:nvSpPr>
        <xdr:cNvPr id="775" name="テキスト ボックス 774">
          <a:extLst>
            <a:ext uri="{FF2B5EF4-FFF2-40B4-BE49-F238E27FC236}">
              <a16:creationId xmlns:a16="http://schemas.microsoft.com/office/drawing/2014/main" id="{00000000-0008-0000-0600-000007030000}"/>
            </a:ext>
          </a:extLst>
        </xdr:cNvPr>
        <xdr:cNvSpPr txBox="1"/>
      </xdr:nvSpPr>
      <xdr:spPr>
        <a:xfrm>
          <a:off x="17820821" y="9745634"/>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55</xdr:row>
      <xdr:rowOff>131535</xdr:rowOff>
    </xdr:from>
    <xdr:to>
      <xdr:col>120</xdr:col>
      <xdr:colOff>114300</xdr:colOff>
      <xdr:row>55</xdr:row>
      <xdr:rowOff>131535</xdr:rowOff>
    </xdr:to>
    <xdr:cxnSp macro="">
      <xdr:nvCxnSpPr>
        <xdr:cNvPr id="776" name="直線コネクタ 775">
          <a:extLst>
            <a:ext uri="{FF2B5EF4-FFF2-40B4-BE49-F238E27FC236}">
              <a16:creationId xmlns:a16="http://schemas.microsoft.com/office/drawing/2014/main" id="{00000000-0008-0000-0600-000008030000}"/>
            </a:ext>
          </a:extLst>
        </xdr:cNvPr>
        <xdr:cNvCxnSpPr/>
      </xdr:nvCxnSpPr>
      <xdr:spPr>
        <a:xfrm>
          <a:off x="18288000" y="9561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54</xdr:row>
      <xdr:rowOff>160762</xdr:rowOff>
    </xdr:from>
    <xdr:ext cx="467179" cy="259045"/>
    <xdr:sp macro="" textlink="">
      <xdr:nvSpPr>
        <xdr:cNvPr id="777" name="テキスト ボックス 776">
          <a:extLst>
            <a:ext uri="{FF2B5EF4-FFF2-40B4-BE49-F238E27FC236}">
              <a16:creationId xmlns:a16="http://schemas.microsoft.com/office/drawing/2014/main" id="{00000000-0008-0000-0600-000009030000}"/>
            </a:ext>
          </a:extLst>
        </xdr:cNvPr>
        <xdr:cNvSpPr txBox="1"/>
      </xdr:nvSpPr>
      <xdr:spPr>
        <a:xfrm>
          <a:off x="17820821" y="9419062"/>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53</xdr:row>
      <xdr:rowOff>147865</xdr:rowOff>
    </xdr:from>
    <xdr:to>
      <xdr:col>120</xdr:col>
      <xdr:colOff>114300</xdr:colOff>
      <xdr:row>53</xdr:row>
      <xdr:rowOff>147865</xdr:rowOff>
    </xdr:to>
    <xdr:cxnSp macro="">
      <xdr:nvCxnSpPr>
        <xdr:cNvPr id="778" name="直線コネクタ 777">
          <a:extLst>
            <a:ext uri="{FF2B5EF4-FFF2-40B4-BE49-F238E27FC236}">
              <a16:creationId xmlns:a16="http://schemas.microsoft.com/office/drawing/2014/main" id="{00000000-0008-0000-0600-00000A030000}"/>
            </a:ext>
          </a:extLst>
        </xdr:cNvPr>
        <xdr:cNvCxnSpPr/>
      </xdr:nvCxnSpPr>
      <xdr:spPr>
        <a:xfrm>
          <a:off x="18288000" y="923471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53</xdr:row>
      <xdr:rowOff>5642</xdr:rowOff>
    </xdr:from>
    <xdr:ext cx="467179" cy="259045"/>
    <xdr:sp macro="" textlink="">
      <xdr:nvSpPr>
        <xdr:cNvPr id="779" name="テキスト ボックス 778">
          <a:extLst>
            <a:ext uri="{FF2B5EF4-FFF2-40B4-BE49-F238E27FC236}">
              <a16:creationId xmlns:a16="http://schemas.microsoft.com/office/drawing/2014/main" id="{00000000-0008-0000-0600-00000B030000}"/>
            </a:ext>
          </a:extLst>
        </xdr:cNvPr>
        <xdr:cNvSpPr txBox="1"/>
      </xdr:nvSpPr>
      <xdr:spPr>
        <a:xfrm>
          <a:off x="17820821" y="9092492"/>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51</xdr:row>
      <xdr:rowOff>164193</xdr:rowOff>
    </xdr:from>
    <xdr:to>
      <xdr:col>120</xdr:col>
      <xdr:colOff>114300</xdr:colOff>
      <xdr:row>51</xdr:row>
      <xdr:rowOff>164193</xdr:rowOff>
    </xdr:to>
    <xdr:cxnSp macro="">
      <xdr:nvCxnSpPr>
        <xdr:cNvPr id="780" name="直線コネクタ 779">
          <a:extLst>
            <a:ext uri="{FF2B5EF4-FFF2-40B4-BE49-F238E27FC236}">
              <a16:creationId xmlns:a16="http://schemas.microsoft.com/office/drawing/2014/main" id="{00000000-0008-0000-0600-00000C030000}"/>
            </a:ext>
          </a:extLst>
        </xdr:cNvPr>
        <xdr:cNvCxnSpPr/>
      </xdr:nvCxnSpPr>
      <xdr:spPr>
        <a:xfrm>
          <a:off x="18288000" y="8908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51</xdr:row>
      <xdr:rowOff>21970</xdr:rowOff>
    </xdr:from>
    <xdr:ext cx="531299" cy="259045"/>
    <xdr:sp macro="" textlink="">
      <xdr:nvSpPr>
        <xdr:cNvPr id="781" name="テキスト ボックス 780">
          <a:extLst>
            <a:ext uri="{FF2B5EF4-FFF2-40B4-BE49-F238E27FC236}">
              <a16:creationId xmlns:a16="http://schemas.microsoft.com/office/drawing/2014/main" id="{00000000-0008-0000-0600-00000D030000}"/>
            </a:ext>
          </a:extLst>
        </xdr:cNvPr>
        <xdr:cNvSpPr txBox="1"/>
      </xdr:nvSpPr>
      <xdr:spPr>
        <a:xfrm>
          <a:off x="17756701" y="8765920"/>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50</xdr:row>
      <xdr:rowOff>9072</xdr:rowOff>
    </xdr:from>
    <xdr:to>
      <xdr:col>120</xdr:col>
      <xdr:colOff>114300</xdr:colOff>
      <xdr:row>50</xdr:row>
      <xdr:rowOff>9072</xdr:rowOff>
    </xdr:to>
    <xdr:cxnSp macro="">
      <xdr:nvCxnSpPr>
        <xdr:cNvPr id="782" name="直線コネクタ 781">
          <a:extLst>
            <a:ext uri="{FF2B5EF4-FFF2-40B4-BE49-F238E27FC236}">
              <a16:creationId xmlns:a16="http://schemas.microsoft.com/office/drawing/2014/main" id="{00000000-0008-0000-0600-00000E030000}"/>
            </a:ext>
          </a:extLst>
        </xdr:cNvPr>
        <xdr:cNvCxnSpPr/>
      </xdr:nvCxnSpPr>
      <xdr:spPr>
        <a:xfrm>
          <a:off x="18288000" y="8581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49</xdr:row>
      <xdr:rowOff>38299</xdr:rowOff>
    </xdr:from>
    <xdr:ext cx="531299" cy="259045"/>
    <xdr:sp macro="" textlink="">
      <xdr:nvSpPr>
        <xdr:cNvPr id="783" name="テキスト ボックス 782">
          <a:extLst>
            <a:ext uri="{FF2B5EF4-FFF2-40B4-BE49-F238E27FC236}">
              <a16:creationId xmlns:a16="http://schemas.microsoft.com/office/drawing/2014/main" id="{00000000-0008-0000-0600-00000F030000}"/>
            </a:ext>
          </a:extLst>
        </xdr:cNvPr>
        <xdr:cNvSpPr txBox="1"/>
      </xdr:nvSpPr>
      <xdr:spPr>
        <a:xfrm>
          <a:off x="17756701" y="8439349"/>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48</xdr:row>
      <xdr:rowOff>25400</xdr:rowOff>
    </xdr:from>
    <xdr:to>
      <xdr:col>120</xdr:col>
      <xdr:colOff>114300</xdr:colOff>
      <xdr:row>48</xdr:row>
      <xdr:rowOff>25400</xdr:rowOff>
    </xdr:to>
    <xdr:cxnSp macro="">
      <xdr:nvCxnSpPr>
        <xdr:cNvPr id="784" name="直線コネクタ 783">
          <a:extLst>
            <a:ext uri="{FF2B5EF4-FFF2-40B4-BE49-F238E27FC236}">
              <a16:creationId xmlns:a16="http://schemas.microsoft.com/office/drawing/2014/main" id="{00000000-0008-0000-0600-000010030000}"/>
            </a:ext>
          </a:extLst>
        </xdr:cNvPr>
        <xdr:cNvCxnSpPr/>
      </xdr:nvCxnSpPr>
      <xdr:spPr>
        <a:xfrm>
          <a:off x="18288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47</xdr:row>
      <xdr:rowOff>54627</xdr:rowOff>
    </xdr:from>
    <xdr:ext cx="531299" cy="259045"/>
    <xdr:sp macro="" textlink="">
      <xdr:nvSpPr>
        <xdr:cNvPr id="785" name="テキスト ボックス 784">
          <a:extLst>
            <a:ext uri="{FF2B5EF4-FFF2-40B4-BE49-F238E27FC236}">
              <a16:creationId xmlns:a16="http://schemas.microsoft.com/office/drawing/2014/main" id="{00000000-0008-0000-0600-000011030000}"/>
            </a:ext>
          </a:extLst>
        </xdr:cNvPr>
        <xdr:cNvSpPr txBox="1"/>
      </xdr:nvSpPr>
      <xdr:spPr>
        <a:xfrm>
          <a:off x="17756701" y="8112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48</xdr:row>
      <xdr:rowOff>25400</xdr:rowOff>
    </xdr:from>
    <xdr:to>
      <xdr:col>120</xdr:col>
      <xdr:colOff>114300</xdr:colOff>
      <xdr:row>61</xdr:row>
      <xdr:rowOff>82550</xdr:rowOff>
    </xdr:to>
    <xdr:sp macro="" textlink="">
      <xdr:nvSpPr>
        <xdr:cNvPr id="786" name="貸付金グラフ枠">
          <a:extLst>
            <a:ext uri="{FF2B5EF4-FFF2-40B4-BE49-F238E27FC236}">
              <a16:creationId xmlns:a16="http://schemas.microsoft.com/office/drawing/2014/main" id="{00000000-0008-0000-0600-000012030000}"/>
            </a:ext>
          </a:extLst>
        </xdr:cNvPr>
        <xdr:cNvSpPr/>
      </xdr:nvSpPr>
      <xdr:spPr>
        <a:xfrm>
          <a:off x="18288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50</xdr:row>
      <xdr:rowOff>55771</xdr:rowOff>
    </xdr:from>
    <xdr:to>
      <xdr:col>116</xdr:col>
      <xdr:colOff>62864</xdr:colOff>
      <xdr:row>59</xdr:row>
      <xdr:rowOff>98116</xdr:rowOff>
    </xdr:to>
    <xdr:cxnSp macro="">
      <xdr:nvCxnSpPr>
        <xdr:cNvPr id="787" name="直線コネクタ 786">
          <a:extLst>
            <a:ext uri="{FF2B5EF4-FFF2-40B4-BE49-F238E27FC236}">
              <a16:creationId xmlns:a16="http://schemas.microsoft.com/office/drawing/2014/main" id="{00000000-0008-0000-0600-000013030000}"/>
            </a:ext>
          </a:extLst>
        </xdr:cNvPr>
        <xdr:cNvCxnSpPr/>
      </xdr:nvCxnSpPr>
      <xdr:spPr>
        <a:xfrm flipV="1">
          <a:off x="22159595" y="8628271"/>
          <a:ext cx="1269" cy="158539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59</xdr:row>
      <xdr:rowOff>101943</xdr:rowOff>
    </xdr:from>
    <xdr:ext cx="249299" cy="259045"/>
    <xdr:sp macro="" textlink="">
      <xdr:nvSpPr>
        <xdr:cNvPr id="788" name="貸付金最小値テキスト">
          <a:extLst>
            <a:ext uri="{FF2B5EF4-FFF2-40B4-BE49-F238E27FC236}">
              <a16:creationId xmlns:a16="http://schemas.microsoft.com/office/drawing/2014/main" id="{00000000-0008-0000-0600-000014030000}"/>
            </a:ext>
          </a:extLst>
        </xdr:cNvPr>
        <xdr:cNvSpPr txBox="1"/>
      </xdr:nvSpPr>
      <xdr:spPr>
        <a:xfrm>
          <a:off x="22212300" y="10217493"/>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59</xdr:row>
      <xdr:rowOff>98116</xdr:rowOff>
    </xdr:from>
    <xdr:to>
      <xdr:col>116</xdr:col>
      <xdr:colOff>152400</xdr:colOff>
      <xdr:row>59</xdr:row>
      <xdr:rowOff>98116</xdr:rowOff>
    </xdr:to>
    <xdr:cxnSp macro="">
      <xdr:nvCxnSpPr>
        <xdr:cNvPr id="789" name="直線コネクタ 788">
          <a:extLst>
            <a:ext uri="{FF2B5EF4-FFF2-40B4-BE49-F238E27FC236}">
              <a16:creationId xmlns:a16="http://schemas.microsoft.com/office/drawing/2014/main" id="{00000000-0008-0000-0600-000015030000}"/>
            </a:ext>
          </a:extLst>
        </xdr:cNvPr>
        <xdr:cNvCxnSpPr/>
      </xdr:nvCxnSpPr>
      <xdr:spPr>
        <a:xfrm>
          <a:off x="22072600" y="1021366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49</xdr:row>
      <xdr:rowOff>2448</xdr:rowOff>
    </xdr:from>
    <xdr:ext cx="534377" cy="259045"/>
    <xdr:sp macro="" textlink="">
      <xdr:nvSpPr>
        <xdr:cNvPr id="790" name="貸付金最大値テキスト">
          <a:extLst>
            <a:ext uri="{FF2B5EF4-FFF2-40B4-BE49-F238E27FC236}">
              <a16:creationId xmlns:a16="http://schemas.microsoft.com/office/drawing/2014/main" id="{00000000-0008-0000-0600-000016030000}"/>
            </a:ext>
          </a:extLst>
        </xdr:cNvPr>
        <xdr:cNvSpPr txBox="1"/>
      </xdr:nvSpPr>
      <xdr:spPr>
        <a:xfrm>
          <a:off x="22212300" y="840349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14,571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50</xdr:row>
      <xdr:rowOff>55771</xdr:rowOff>
    </xdr:from>
    <xdr:to>
      <xdr:col>116</xdr:col>
      <xdr:colOff>152400</xdr:colOff>
      <xdr:row>50</xdr:row>
      <xdr:rowOff>55771</xdr:rowOff>
    </xdr:to>
    <xdr:cxnSp macro="">
      <xdr:nvCxnSpPr>
        <xdr:cNvPr id="791" name="直線コネクタ 790">
          <a:extLst>
            <a:ext uri="{FF2B5EF4-FFF2-40B4-BE49-F238E27FC236}">
              <a16:creationId xmlns:a16="http://schemas.microsoft.com/office/drawing/2014/main" id="{00000000-0008-0000-0600-000017030000}"/>
            </a:ext>
          </a:extLst>
        </xdr:cNvPr>
        <xdr:cNvCxnSpPr/>
      </xdr:nvCxnSpPr>
      <xdr:spPr>
        <a:xfrm>
          <a:off x="22072600" y="862827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59</xdr:row>
      <xdr:rowOff>98116</xdr:rowOff>
    </xdr:from>
    <xdr:to>
      <xdr:col>116</xdr:col>
      <xdr:colOff>63500</xdr:colOff>
      <xdr:row>59</xdr:row>
      <xdr:rowOff>98552</xdr:rowOff>
    </xdr:to>
    <xdr:cxnSp macro="">
      <xdr:nvCxnSpPr>
        <xdr:cNvPr id="792" name="直線コネクタ 791">
          <a:extLst>
            <a:ext uri="{FF2B5EF4-FFF2-40B4-BE49-F238E27FC236}">
              <a16:creationId xmlns:a16="http://schemas.microsoft.com/office/drawing/2014/main" id="{00000000-0008-0000-0600-000018030000}"/>
            </a:ext>
          </a:extLst>
        </xdr:cNvPr>
        <xdr:cNvCxnSpPr/>
      </xdr:nvCxnSpPr>
      <xdr:spPr>
        <a:xfrm flipV="1">
          <a:off x="21323300" y="10213666"/>
          <a:ext cx="838200" cy="43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57</xdr:row>
      <xdr:rowOff>6730</xdr:rowOff>
    </xdr:from>
    <xdr:ext cx="469744" cy="259045"/>
    <xdr:sp macro="" textlink="">
      <xdr:nvSpPr>
        <xdr:cNvPr id="793" name="貸付金平均値テキスト">
          <a:extLst>
            <a:ext uri="{FF2B5EF4-FFF2-40B4-BE49-F238E27FC236}">
              <a16:creationId xmlns:a16="http://schemas.microsoft.com/office/drawing/2014/main" id="{00000000-0008-0000-0600-000019030000}"/>
            </a:ext>
          </a:extLst>
        </xdr:cNvPr>
        <xdr:cNvSpPr txBox="1"/>
      </xdr:nvSpPr>
      <xdr:spPr>
        <a:xfrm>
          <a:off x="22212300" y="9779380"/>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2,165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57</xdr:row>
      <xdr:rowOff>155303</xdr:rowOff>
    </xdr:from>
    <xdr:to>
      <xdr:col>116</xdr:col>
      <xdr:colOff>114300</xdr:colOff>
      <xdr:row>58</xdr:row>
      <xdr:rowOff>85453</xdr:rowOff>
    </xdr:to>
    <xdr:sp macro="" textlink="">
      <xdr:nvSpPr>
        <xdr:cNvPr id="794" name="フローチャート: 判断 793">
          <a:extLst>
            <a:ext uri="{FF2B5EF4-FFF2-40B4-BE49-F238E27FC236}">
              <a16:creationId xmlns:a16="http://schemas.microsoft.com/office/drawing/2014/main" id="{00000000-0008-0000-0600-00001A030000}"/>
            </a:ext>
          </a:extLst>
        </xdr:cNvPr>
        <xdr:cNvSpPr/>
      </xdr:nvSpPr>
      <xdr:spPr>
        <a:xfrm>
          <a:off x="22110700" y="992795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59</xdr:row>
      <xdr:rowOff>98443</xdr:rowOff>
    </xdr:from>
    <xdr:to>
      <xdr:col>111</xdr:col>
      <xdr:colOff>177800</xdr:colOff>
      <xdr:row>59</xdr:row>
      <xdr:rowOff>98552</xdr:rowOff>
    </xdr:to>
    <xdr:cxnSp macro="">
      <xdr:nvCxnSpPr>
        <xdr:cNvPr id="795" name="直線コネクタ 794">
          <a:extLst>
            <a:ext uri="{FF2B5EF4-FFF2-40B4-BE49-F238E27FC236}">
              <a16:creationId xmlns:a16="http://schemas.microsoft.com/office/drawing/2014/main" id="{00000000-0008-0000-0600-00001B030000}"/>
            </a:ext>
          </a:extLst>
        </xdr:cNvPr>
        <xdr:cNvCxnSpPr/>
      </xdr:nvCxnSpPr>
      <xdr:spPr>
        <a:xfrm>
          <a:off x="20434300" y="10213993"/>
          <a:ext cx="889000" cy="10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57</xdr:row>
      <xdr:rowOff>114481</xdr:rowOff>
    </xdr:from>
    <xdr:to>
      <xdr:col>112</xdr:col>
      <xdr:colOff>38100</xdr:colOff>
      <xdr:row>58</xdr:row>
      <xdr:rowOff>44631</xdr:rowOff>
    </xdr:to>
    <xdr:sp macro="" textlink="">
      <xdr:nvSpPr>
        <xdr:cNvPr id="796" name="フローチャート: 判断 795">
          <a:extLst>
            <a:ext uri="{FF2B5EF4-FFF2-40B4-BE49-F238E27FC236}">
              <a16:creationId xmlns:a16="http://schemas.microsoft.com/office/drawing/2014/main" id="{00000000-0008-0000-0600-00001C030000}"/>
            </a:ext>
          </a:extLst>
        </xdr:cNvPr>
        <xdr:cNvSpPr/>
      </xdr:nvSpPr>
      <xdr:spPr>
        <a:xfrm>
          <a:off x="21272500" y="988713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133428</xdr:colOff>
      <xdr:row>56</xdr:row>
      <xdr:rowOff>61158</xdr:rowOff>
    </xdr:from>
    <xdr:ext cx="469744" cy="259045"/>
    <xdr:sp macro="" textlink="">
      <xdr:nvSpPr>
        <xdr:cNvPr id="797" name="テキスト ボックス 796">
          <a:extLst>
            <a:ext uri="{FF2B5EF4-FFF2-40B4-BE49-F238E27FC236}">
              <a16:creationId xmlns:a16="http://schemas.microsoft.com/office/drawing/2014/main" id="{00000000-0008-0000-0600-00001D030000}"/>
            </a:ext>
          </a:extLst>
        </xdr:cNvPr>
        <xdr:cNvSpPr txBox="1"/>
      </xdr:nvSpPr>
      <xdr:spPr>
        <a:xfrm>
          <a:off x="21088428" y="966235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2,540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59</xdr:row>
      <xdr:rowOff>98443</xdr:rowOff>
    </xdr:from>
    <xdr:to>
      <xdr:col>107</xdr:col>
      <xdr:colOff>50800</xdr:colOff>
      <xdr:row>59</xdr:row>
      <xdr:rowOff>98443</xdr:rowOff>
    </xdr:to>
    <xdr:cxnSp macro="">
      <xdr:nvCxnSpPr>
        <xdr:cNvPr id="798" name="直線コネクタ 797">
          <a:extLst>
            <a:ext uri="{FF2B5EF4-FFF2-40B4-BE49-F238E27FC236}">
              <a16:creationId xmlns:a16="http://schemas.microsoft.com/office/drawing/2014/main" id="{00000000-0008-0000-0600-00001E030000}"/>
            </a:ext>
          </a:extLst>
        </xdr:cNvPr>
        <xdr:cNvCxnSpPr/>
      </xdr:nvCxnSpPr>
      <xdr:spPr>
        <a:xfrm>
          <a:off x="19545300" y="10213993"/>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57</xdr:row>
      <xdr:rowOff>155629</xdr:rowOff>
    </xdr:from>
    <xdr:to>
      <xdr:col>107</xdr:col>
      <xdr:colOff>101600</xdr:colOff>
      <xdr:row>58</xdr:row>
      <xdr:rowOff>85779</xdr:rowOff>
    </xdr:to>
    <xdr:sp macro="" textlink="">
      <xdr:nvSpPr>
        <xdr:cNvPr id="799" name="フローチャート: 判断 798">
          <a:extLst>
            <a:ext uri="{FF2B5EF4-FFF2-40B4-BE49-F238E27FC236}">
              <a16:creationId xmlns:a16="http://schemas.microsoft.com/office/drawing/2014/main" id="{00000000-0008-0000-0600-00001F030000}"/>
            </a:ext>
          </a:extLst>
        </xdr:cNvPr>
        <xdr:cNvSpPr/>
      </xdr:nvSpPr>
      <xdr:spPr>
        <a:xfrm>
          <a:off x="20383500" y="992827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6428</xdr:colOff>
      <xdr:row>56</xdr:row>
      <xdr:rowOff>102306</xdr:rowOff>
    </xdr:from>
    <xdr:ext cx="469744" cy="259045"/>
    <xdr:sp macro="" textlink="">
      <xdr:nvSpPr>
        <xdr:cNvPr id="800" name="テキスト ボックス 799">
          <a:extLst>
            <a:ext uri="{FF2B5EF4-FFF2-40B4-BE49-F238E27FC236}">
              <a16:creationId xmlns:a16="http://schemas.microsoft.com/office/drawing/2014/main" id="{00000000-0008-0000-0600-000020030000}"/>
            </a:ext>
          </a:extLst>
        </xdr:cNvPr>
        <xdr:cNvSpPr txBox="1"/>
      </xdr:nvSpPr>
      <xdr:spPr>
        <a:xfrm>
          <a:off x="20199428" y="970350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2,162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59</xdr:row>
      <xdr:rowOff>98116</xdr:rowOff>
    </xdr:from>
    <xdr:to>
      <xdr:col>102</xdr:col>
      <xdr:colOff>114300</xdr:colOff>
      <xdr:row>59</xdr:row>
      <xdr:rowOff>98443</xdr:rowOff>
    </xdr:to>
    <xdr:cxnSp macro="">
      <xdr:nvCxnSpPr>
        <xdr:cNvPr id="801" name="直線コネクタ 800">
          <a:extLst>
            <a:ext uri="{FF2B5EF4-FFF2-40B4-BE49-F238E27FC236}">
              <a16:creationId xmlns:a16="http://schemas.microsoft.com/office/drawing/2014/main" id="{00000000-0008-0000-0600-000021030000}"/>
            </a:ext>
          </a:extLst>
        </xdr:cNvPr>
        <xdr:cNvCxnSpPr/>
      </xdr:nvCxnSpPr>
      <xdr:spPr>
        <a:xfrm>
          <a:off x="18656300" y="10213666"/>
          <a:ext cx="889000" cy="32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57</xdr:row>
      <xdr:rowOff>138321</xdr:rowOff>
    </xdr:from>
    <xdr:to>
      <xdr:col>102</xdr:col>
      <xdr:colOff>165100</xdr:colOff>
      <xdr:row>58</xdr:row>
      <xdr:rowOff>68471</xdr:rowOff>
    </xdr:to>
    <xdr:sp macro="" textlink="">
      <xdr:nvSpPr>
        <xdr:cNvPr id="802" name="フローチャート: 判断 801">
          <a:extLst>
            <a:ext uri="{FF2B5EF4-FFF2-40B4-BE49-F238E27FC236}">
              <a16:creationId xmlns:a16="http://schemas.microsoft.com/office/drawing/2014/main" id="{00000000-0008-0000-0600-000022030000}"/>
            </a:ext>
          </a:extLst>
        </xdr:cNvPr>
        <xdr:cNvSpPr/>
      </xdr:nvSpPr>
      <xdr:spPr>
        <a:xfrm>
          <a:off x="19494500" y="991097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69928</xdr:colOff>
      <xdr:row>56</xdr:row>
      <xdr:rowOff>84998</xdr:rowOff>
    </xdr:from>
    <xdr:ext cx="469744" cy="259045"/>
    <xdr:sp macro="" textlink="">
      <xdr:nvSpPr>
        <xdr:cNvPr id="803" name="テキスト ボックス 802">
          <a:extLst>
            <a:ext uri="{FF2B5EF4-FFF2-40B4-BE49-F238E27FC236}">
              <a16:creationId xmlns:a16="http://schemas.microsoft.com/office/drawing/2014/main" id="{00000000-0008-0000-0600-000023030000}"/>
            </a:ext>
          </a:extLst>
        </xdr:cNvPr>
        <xdr:cNvSpPr txBox="1"/>
      </xdr:nvSpPr>
      <xdr:spPr>
        <a:xfrm>
          <a:off x="19310428" y="968619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2,321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57</xdr:row>
      <xdr:rowOff>99785</xdr:rowOff>
    </xdr:from>
    <xdr:to>
      <xdr:col>98</xdr:col>
      <xdr:colOff>38100</xdr:colOff>
      <xdr:row>58</xdr:row>
      <xdr:rowOff>29935</xdr:rowOff>
    </xdr:to>
    <xdr:sp macro="" textlink="">
      <xdr:nvSpPr>
        <xdr:cNvPr id="804" name="フローチャート: 判断 803">
          <a:extLst>
            <a:ext uri="{FF2B5EF4-FFF2-40B4-BE49-F238E27FC236}">
              <a16:creationId xmlns:a16="http://schemas.microsoft.com/office/drawing/2014/main" id="{00000000-0008-0000-0600-000024030000}"/>
            </a:ext>
          </a:extLst>
        </xdr:cNvPr>
        <xdr:cNvSpPr/>
      </xdr:nvSpPr>
      <xdr:spPr>
        <a:xfrm>
          <a:off x="18605500" y="987243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133428</xdr:colOff>
      <xdr:row>56</xdr:row>
      <xdr:rowOff>46462</xdr:rowOff>
    </xdr:from>
    <xdr:ext cx="469744" cy="259045"/>
    <xdr:sp macro="" textlink="">
      <xdr:nvSpPr>
        <xdr:cNvPr id="805" name="テキスト ボックス 804">
          <a:extLst>
            <a:ext uri="{FF2B5EF4-FFF2-40B4-BE49-F238E27FC236}">
              <a16:creationId xmlns:a16="http://schemas.microsoft.com/office/drawing/2014/main" id="{00000000-0008-0000-0600-000025030000}"/>
            </a:ext>
          </a:extLst>
        </xdr:cNvPr>
        <xdr:cNvSpPr txBox="1"/>
      </xdr:nvSpPr>
      <xdr:spPr>
        <a:xfrm>
          <a:off x="18421428" y="964766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2,675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61</xdr:row>
      <xdr:rowOff>80027</xdr:rowOff>
    </xdr:from>
    <xdr:ext cx="762000" cy="259045"/>
    <xdr:sp macro="" textlink="">
      <xdr:nvSpPr>
        <xdr:cNvPr id="806" name="テキスト ボックス 805">
          <a:extLst>
            <a:ext uri="{FF2B5EF4-FFF2-40B4-BE49-F238E27FC236}">
              <a16:creationId xmlns:a16="http://schemas.microsoft.com/office/drawing/2014/main" id="{00000000-0008-0000-0600-000026030000}"/>
            </a:ext>
          </a:extLst>
        </xdr:cNvPr>
        <xdr:cNvSpPr txBox="1"/>
      </xdr:nvSpPr>
      <xdr:spPr>
        <a:xfrm>
          <a:off x="21971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61</xdr:row>
      <xdr:rowOff>80027</xdr:rowOff>
    </xdr:from>
    <xdr:ext cx="762000" cy="259045"/>
    <xdr:sp macro="" textlink="">
      <xdr:nvSpPr>
        <xdr:cNvPr id="807" name="テキスト ボックス 806">
          <a:extLst>
            <a:ext uri="{FF2B5EF4-FFF2-40B4-BE49-F238E27FC236}">
              <a16:creationId xmlns:a16="http://schemas.microsoft.com/office/drawing/2014/main" id="{00000000-0008-0000-0600-000027030000}"/>
            </a:ext>
          </a:extLst>
        </xdr:cNvPr>
        <xdr:cNvSpPr txBox="1"/>
      </xdr:nvSpPr>
      <xdr:spPr>
        <a:xfrm>
          <a:off x="21132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61</xdr:row>
      <xdr:rowOff>80027</xdr:rowOff>
    </xdr:from>
    <xdr:ext cx="762000" cy="259045"/>
    <xdr:sp macro="" textlink="">
      <xdr:nvSpPr>
        <xdr:cNvPr id="808" name="テキスト ボックス 807">
          <a:extLst>
            <a:ext uri="{FF2B5EF4-FFF2-40B4-BE49-F238E27FC236}">
              <a16:creationId xmlns:a16="http://schemas.microsoft.com/office/drawing/2014/main" id="{00000000-0008-0000-0600-000028030000}"/>
            </a:ext>
          </a:extLst>
        </xdr:cNvPr>
        <xdr:cNvSpPr txBox="1"/>
      </xdr:nvSpPr>
      <xdr:spPr>
        <a:xfrm>
          <a:off x="20243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61</xdr:row>
      <xdr:rowOff>80027</xdr:rowOff>
    </xdr:from>
    <xdr:ext cx="762000" cy="259045"/>
    <xdr:sp macro="" textlink="">
      <xdr:nvSpPr>
        <xdr:cNvPr id="809" name="テキスト ボックス 808">
          <a:extLst>
            <a:ext uri="{FF2B5EF4-FFF2-40B4-BE49-F238E27FC236}">
              <a16:creationId xmlns:a16="http://schemas.microsoft.com/office/drawing/2014/main" id="{00000000-0008-0000-0600-000029030000}"/>
            </a:ext>
          </a:extLst>
        </xdr:cNvPr>
        <xdr:cNvSpPr txBox="1"/>
      </xdr:nvSpPr>
      <xdr:spPr>
        <a:xfrm>
          <a:off x="19354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61</xdr:row>
      <xdr:rowOff>80027</xdr:rowOff>
    </xdr:from>
    <xdr:ext cx="762000" cy="259045"/>
    <xdr:sp macro="" textlink="">
      <xdr:nvSpPr>
        <xdr:cNvPr id="810" name="テキスト ボックス 809">
          <a:extLst>
            <a:ext uri="{FF2B5EF4-FFF2-40B4-BE49-F238E27FC236}">
              <a16:creationId xmlns:a16="http://schemas.microsoft.com/office/drawing/2014/main" id="{00000000-0008-0000-0600-00002A030000}"/>
            </a:ext>
          </a:extLst>
        </xdr:cNvPr>
        <xdr:cNvSpPr txBox="1"/>
      </xdr:nvSpPr>
      <xdr:spPr>
        <a:xfrm>
          <a:off x="18465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59</xdr:row>
      <xdr:rowOff>47316</xdr:rowOff>
    </xdr:from>
    <xdr:to>
      <xdr:col>116</xdr:col>
      <xdr:colOff>114300</xdr:colOff>
      <xdr:row>59</xdr:row>
      <xdr:rowOff>148916</xdr:rowOff>
    </xdr:to>
    <xdr:sp macro="" textlink="">
      <xdr:nvSpPr>
        <xdr:cNvPr id="811" name="楕円 810">
          <a:extLst>
            <a:ext uri="{FF2B5EF4-FFF2-40B4-BE49-F238E27FC236}">
              <a16:creationId xmlns:a16="http://schemas.microsoft.com/office/drawing/2014/main" id="{00000000-0008-0000-0600-00002B030000}"/>
            </a:ext>
          </a:extLst>
        </xdr:cNvPr>
        <xdr:cNvSpPr/>
      </xdr:nvSpPr>
      <xdr:spPr>
        <a:xfrm>
          <a:off x="22110700" y="1016286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58</xdr:row>
      <xdr:rowOff>133693</xdr:rowOff>
    </xdr:from>
    <xdr:ext cx="249299" cy="259045"/>
    <xdr:sp macro="" textlink="">
      <xdr:nvSpPr>
        <xdr:cNvPr id="812" name="貸付金該当値テキスト">
          <a:extLst>
            <a:ext uri="{FF2B5EF4-FFF2-40B4-BE49-F238E27FC236}">
              <a16:creationId xmlns:a16="http://schemas.microsoft.com/office/drawing/2014/main" id="{00000000-0008-0000-0600-00002C030000}"/>
            </a:ext>
          </a:extLst>
        </xdr:cNvPr>
        <xdr:cNvSpPr txBox="1"/>
      </xdr:nvSpPr>
      <xdr:spPr>
        <a:xfrm>
          <a:off x="22212300" y="10077793"/>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59</xdr:row>
      <xdr:rowOff>47752</xdr:rowOff>
    </xdr:from>
    <xdr:to>
      <xdr:col>112</xdr:col>
      <xdr:colOff>38100</xdr:colOff>
      <xdr:row>59</xdr:row>
      <xdr:rowOff>149352</xdr:rowOff>
    </xdr:to>
    <xdr:sp macro="" textlink="">
      <xdr:nvSpPr>
        <xdr:cNvPr id="813" name="楕円 812">
          <a:extLst>
            <a:ext uri="{FF2B5EF4-FFF2-40B4-BE49-F238E27FC236}">
              <a16:creationId xmlns:a16="http://schemas.microsoft.com/office/drawing/2014/main" id="{00000000-0008-0000-0600-00002D030000}"/>
            </a:ext>
          </a:extLst>
        </xdr:cNvPr>
        <xdr:cNvSpPr/>
      </xdr:nvSpPr>
      <xdr:spPr>
        <a:xfrm>
          <a:off x="21272500" y="1016330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59</xdr:row>
      <xdr:rowOff>140479</xdr:rowOff>
    </xdr:from>
    <xdr:ext cx="249299" cy="259045"/>
    <xdr:sp macro="" textlink="">
      <xdr:nvSpPr>
        <xdr:cNvPr id="814" name="テキスト ボックス 813">
          <a:extLst>
            <a:ext uri="{FF2B5EF4-FFF2-40B4-BE49-F238E27FC236}">
              <a16:creationId xmlns:a16="http://schemas.microsoft.com/office/drawing/2014/main" id="{00000000-0008-0000-0600-00002E030000}"/>
            </a:ext>
          </a:extLst>
        </xdr:cNvPr>
        <xdr:cNvSpPr txBox="1"/>
      </xdr:nvSpPr>
      <xdr:spPr>
        <a:xfrm>
          <a:off x="21198650" y="10256029"/>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59</xdr:row>
      <xdr:rowOff>47643</xdr:rowOff>
    </xdr:from>
    <xdr:to>
      <xdr:col>107</xdr:col>
      <xdr:colOff>101600</xdr:colOff>
      <xdr:row>59</xdr:row>
      <xdr:rowOff>149243</xdr:rowOff>
    </xdr:to>
    <xdr:sp macro="" textlink="">
      <xdr:nvSpPr>
        <xdr:cNvPr id="815" name="楕円 814">
          <a:extLst>
            <a:ext uri="{FF2B5EF4-FFF2-40B4-BE49-F238E27FC236}">
              <a16:creationId xmlns:a16="http://schemas.microsoft.com/office/drawing/2014/main" id="{00000000-0008-0000-0600-00002F030000}"/>
            </a:ext>
          </a:extLst>
        </xdr:cNvPr>
        <xdr:cNvSpPr/>
      </xdr:nvSpPr>
      <xdr:spPr>
        <a:xfrm>
          <a:off x="20383500" y="1016319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59</xdr:row>
      <xdr:rowOff>140370</xdr:rowOff>
    </xdr:from>
    <xdr:ext cx="249299" cy="259045"/>
    <xdr:sp macro="" textlink="">
      <xdr:nvSpPr>
        <xdr:cNvPr id="816" name="テキスト ボックス 815">
          <a:extLst>
            <a:ext uri="{FF2B5EF4-FFF2-40B4-BE49-F238E27FC236}">
              <a16:creationId xmlns:a16="http://schemas.microsoft.com/office/drawing/2014/main" id="{00000000-0008-0000-0600-000030030000}"/>
            </a:ext>
          </a:extLst>
        </xdr:cNvPr>
        <xdr:cNvSpPr txBox="1"/>
      </xdr:nvSpPr>
      <xdr:spPr>
        <a:xfrm>
          <a:off x="20309650" y="10255920"/>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59</xdr:row>
      <xdr:rowOff>47643</xdr:rowOff>
    </xdr:from>
    <xdr:to>
      <xdr:col>102</xdr:col>
      <xdr:colOff>165100</xdr:colOff>
      <xdr:row>59</xdr:row>
      <xdr:rowOff>149243</xdr:rowOff>
    </xdr:to>
    <xdr:sp macro="" textlink="">
      <xdr:nvSpPr>
        <xdr:cNvPr id="817" name="楕円 816">
          <a:extLst>
            <a:ext uri="{FF2B5EF4-FFF2-40B4-BE49-F238E27FC236}">
              <a16:creationId xmlns:a16="http://schemas.microsoft.com/office/drawing/2014/main" id="{00000000-0008-0000-0600-000031030000}"/>
            </a:ext>
          </a:extLst>
        </xdr:cNvPr>
        <xdr:cNvSpPr/>
      </xdr:nvSpPr>
      <xdr:spPr>
        <a:xfrm>
          <a:off x="19494500" y="1016319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59</xdr:row>
      <xdr:rowOff>140370</xdr:rowOff>
    </xdr:from>
    <xdr:ext cx="249299" cy="259045"/>
    <xdr:sp macro="" textlink="">
      <xdr:nvSpPr>
        <xdr:cNvPr id="818" name="テキスト ボックス 817">
          <a:extLst>
            <a:ext uri="{FF2B5EF4-FFF2-40B4-BE49-F238E27FC236}">
              <a16:creationId xmlns:a16="http://schemas.microsoft.com/office/drawing/2014/main" id="{00000000-0008-0000-0600-000032030000}"/>
            </a:ext>
          </a:extLst>
        </xdr:cNvPr>
        <xdr:cNvSpPr txBox="1"/>
      </xdr:nvSpPr>
      <xdr:spPr>
        <a:xfrm>
          <a:off x="19420650" y="10255920"/>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59</xdr:row>
      <xdr:rowOff>47316</xdr:rowOff>
    </xdr:from>
    <xdr:to>
      <xdr:col>98</xdr:col>
      <xdr:colOff>38100</xdr:colOff>
      <xdr:row>59</xdr:row>
      <xdr:rowOff>148916</xdr:rowOff>
    </xdr:to>
    <xdr:sp macro="" textlink="">
      <xdr:nvSpPr>
        <xdr:cNvPr id="819" name="楕円 818">
          <a:extLst>
            <a:ext uri="{FF2B5EF4-FFF2-40B4-BE49-F238E27FC236}">
              <a16:creationId xmlns:a16="http://schemas.microsoft.com/office/drawing/2014/main" id="{00000000-0008-0000-0600-000033030000}"/>
            </a:ext>
          </a:extLst>
        </xdr:cNvPr>
        <xdr:cNvSpPr/>
      </xdr:nvSpPr>
      <xdr:spPr>
        <a:xfrm>
          <a:off x="18605500" y="1016286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59</xdr:row>
      <xdr:rowOff>140043</xdr:rowOff>
    </xdr:from>
    <xdr:ext cx="249299" cy="259045"/>
    <xdr:sp macro="" textlink="">
      <xdr:nvSpPr>
        <xdr:cNvPr id="820" name="テキスト ボックス 819">
          <a:extLst>
            <a:ext uri="{FF2B5EF4-FFF2-40B4-BE49-F238E27FC236}">
              <a16:creationId xmlns:a16="http://schemas.microsoft.com/office/drawing/2014/main" id="{00000000-0008-0000-0600-000034030000}"/>
            </a:ext>
          </a:extLst>
        </xdr:cNvPr>
        <xdr:cNvSpPr txBox="1"/>
      </xdr:nvSpPr>
      <xdr:spPr>
        <a:xfrm>
          <a:off x="18531650" y="10255593"/>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63</xdr:row>
      <xdr:rowOff>57150</xdr:rowOff>
    </xdr:from>
    <xdr:to>
      <xdr:col>120</xdr:col>
      <xdr:colOff>114300</xdr:colOff>
      <xdr:row>65</xdr:row>
      <xdr:rowOff>31750</xdr:rowOff>
    </xdr:to>
    <xdr:sp macro="" textlink="">
      <xdr:nvSpPr>
        <xdr:cNvPr id="821" name="正方形/長方形 820">
          <a:extLst>
            <a:ext uri="{FF2B5EF4-FFF2-40B4-BE49-F238E27FC236}">
              <a16:creationId xmlns:a16="http://schemas.microsoft.com/office/drawing/2014/main" id="{00000000-0008-0000-0600-000035030000}"/>
            </a:ext>
          </a:extLst>
        </xdr:cNvPr>
        <xdr:cNvSpPr/>
      </xdr:nvSpPr>
      <xdr:spPr>
        <a:xfrm>
          <a:off x="18288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繰出金</a:t>
          </a:r>
        </a:p>
      </xdr:txBody>
    </xdr:sp>
    <xdr:clientData/>
  </xdr:twoCellAnchor>
  <xdr:twoCellAnchor>
    <xdr:from>
      <xdr:col>96</xdr:col>
      <xdr:colOff>127000</xdr:colOff>
      <xdr:row>65</xdr:row>
      <xdr:rowOff>57150</xdr:rowOff>
    </xdr:from>
    <xdr:to>
      <xdr:col>104</xdr:col>
      <xdr:colOff>127000</xdr:colOff>
      <xdr:row>66</xdr:row>
      <xdr:rowOff>139700</xdr:rowOff>
    </xdr:to>
    <xdr:sp macro="" textlink="">
      <xdr:nvSpPr>
        <xdr:cNvPr id="822" name="正方形/長方形 821">
          <a:extLst>
            <a:ext uri="{FF2B5EF4-FFF2-40B4-BE49-F238E27FC236}">
              <a16:creationId xmlns:a16="http://schemas.microsoft.com/office/drawing/2014/main" id="{00000000-0008-0000-0600-000036030000}"/>
            </a:ext>
          </a:extLst>
        </xdr:cNvPr>
        <xdr:cNvSpPr/>
      </xdr:nvSpPr>
      <xdr:spPr>
        <a:xfrm>
          <a:off x="18415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66</xdr:row>
      <xdr:rowOff>88900</xdr:rowOff>
    </xdr:from>
    <xdr:to>
      <xdr:col>104</xdr:col>
      <xdr:colOff>127000</xdr:colOff>
      <xdr:row>68</xdr:row>
      <xdr:rowOff>0</xdr:rowOff>
    </xdr:to>
    <xdr:sp macro="" textlink="">
      <xdr:nvSpPr>
        <xdr:cNvPr id="823" name="正方形/長方形 822">
          <a:extLst>
            <a:ext uri="{FF2B5EF4-FFF2-40B4-BE49-F238E27FC236}">
              <a16:creationId xmlns:a16="http://schemas.microsoft.com/office/drawing/2014/main" id="{00000000-0008-0000-0600-000037030000}"/>
            </a:ext>
          </a:extLst>
        </xdr:cNvPr>
        <xdr:cNvSpPr/>
      </xdr:nvSpPr>
      <xdr:spPr>
        <a:xfrm>
          <a:off x="18415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65</xdr:row>
      <xdr:rowOff>57150</xdr:rowOff>
    </xdr:from>
    <xdr:to>
      <xdr:col>110</xdr:col>
      <xdr:colOff>0</xdr:colOff>
      <xdr:row>66</xdr:row>
      <xdr:rowOff>139700</xdr:rowOff>
    </xdr:to>
    <xdr:sp macro="" textlink="">
      <xdr:nvSpPr>
        <xdr:cNvPr id="824" name="正方形/長方形 823">
          <a:extLst>
            <a:ext uri="{FF2B5EF4-FFF2-40B4-BE49-F238E27FC236}">
              <a16:creationId xmlns:a16="http://schemas.microsoft.com/office/drawing/2014/main" id="{00000000-0008-0000-0600-000038030000}"/>
            </a:ext>
          </a:extLst>
        </xdr:cNvPr>
        <xdr:cNvSpPr/>
      </xdr:nvSpPr>
      <xdr:spPr>
        <a:xfrm>
          <a:off x="19431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66</xdr:row>
      <xdr:rowOff>88900</xdr:rowOff>
    </xdr:from>
    <xdr:to>
      <xdr:col>110</xdr:col>
      <xdr:colOff>0</xdr:colOff>
      <xdr:row>68</xdr:row>
      <xdr:rowOff>0</xdr:rowOff>
    </xdr:to>
    <xdr:sp macro="" textlink="">
      <xdr:nvSpPr>
        <xdr:cNvPr id="825" name="正方形/長方形 824">
          <a:extLst>
            <a:ext uri="{FF2B5EF4-FFF2-40B4-BE49-F238E27FC236}">
              <a16:creationId xmlns:a16="http://schemas.microsoft.com/office/drawing/2014/main" id="{00000000-0008-0000-0600-000039030000}"/>
            </a:ext>
          </a:extLst>
        </xdr:cNvPr>
        <xdr:cNvSpPr/>
      </xdr:nvSpPr>
      <xdr:spPr>
        <a:xfrm>
          <a:off x="19431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41,143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65</xdr:row>
      <xdr:rowOff>57150</xdr:rowOff>
    </xdr:from>
    <xdr:to>
      <xdr:col>116</xdr:col>
      <xdr:colOff>0</xdr:colOff>
      <xdr:row>66</xdr:row>
      <xdr:rowOff>139700</xdr:rowOff>
    </xdr:to>
    <xdr:sp macro="" textlink="">
      <xdr:nvSpPr>
        <xdr:cNvPr id="826" name="正方形/長方形 825">
          <a:extLst>
            <a:ext uri="{FF2B5EF4-FFF2-40B4-BE49-F238E27FC236}">
              <a16:creationId xmlns:a16="http://schemas.microsoft.com/office/drawing/2014/main" id="{00000000-0008-0000-0600-00003A030000}"/>
            </a:ext>
          </a:extLst>
        </xdr:cNvPr>
        <xdr:cNvSpPr/>
      </xdr:nvSpPr>
      <xdr:spPr>
        <a:xfrm>
          <a:off x="20574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108</xdr:col>
      <xdr:colOff>0</xdr:colOff>
      <xdr:row>66</xdr:row>
      <xdr:rowOff>88900</xdr:rowOff>
    </xdr:from>
    <xdr:to>
      <xdr:col>116</xdr:col>
      <xdr:colOff>0</xdr:colOff>
      <xdr:row>68</xdr:row>
      <xdr:rowOff>0</xdr:rowOff>
    </xdr:to>
    <xdr:sp macro="" textlink="">
      <xdr:nvSpPr>
        <xdr:cNvPr id="827" name="正方形/長方形 826">
          <a:extLst>
            <a:ext uri="{FF2B5EF4-FFF2-40B4-BE49-F238E27FC236}">
              <a16:creationId xmlns:a16="http://schemas.microsoft.com/office/drawing/2014/main" id="{00000000-0008-0000-0600-00003B030000}"/>
            </a:ext>
          </a:extLst>
        </xdr:cNvPr>
        <xdr:cNvSpPr/>
      </xdr:nvSpPr>
      <xdr:spPr>
        <a:xfrm>
          <a:off x="20574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38,988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68</xdr:row>
      <xdr:rowOff>25400</xdr:rowOff>
    </xdr:from>
    <xdr:to>
      <xdr:col>120</xdr:col>
      <xdr:colOff>114300</xdr:colOff>
      <xdr:row>81</xdr:row>
      <xdr:rowOff>82550</xdr:rowOff>
    </xdr:to>
    <xdr:sp macro="" textlink="">
      <xdr:nvSpPr>
        <xdr:cNvPr id="828" name="正方形/長方形 827">
          <a:extLst>
            <a:ext uri="{FF2B5EF4-FFF2-40B4-BE49-F238E27FC236}">
              <a16:creationId xmlns:a16="http://schemas.microsoft.com/office/drawing/2014/main" id="{00000000-0008-0000-0600-00003C030000}"/>
            </a:ext>
          </a:extLst>
        </xdr:cNvPr>
        <xdr:cNvSpPr/>
      </xdr:nvSpPr>
      <xdr:spPr>
        <a:xfrm>
          <a:off x="18288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67</xdr:row>
      <xdr:rowOff>6350</xdr:rowOff>
    </xdr:from>
    <xdr:ext cx="349839" cy="225703"/>
    <xdr:sp macro="" textlink="">
      <xdr:nvSpPr>
        <xdr:cNvPr id="829" name="テキスト ボックス 828">
          <a:extLst>
            <a:ext uri="{FF2B5EF4-FFF2-40B4-BE49-F238E27FC236}">
              <a16:creationId xmlns:a16="http://schemas.microsoft.com/office/drawing/2014/main" id="{00000000-0008-0000-0600-00003D030000}"/>
            </a:ext>
          </a:extLst>
        </xdr:cNvPr>
        <xdr:cNvSpPr txBox="1"/>
      </xdr:nvSpPr>
      <xdr:spPr>
        <a:xfrm>
          <a:off x="18249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81</xdr:row>
      <xdr:rowOff>82550</xdr:rowOff>
    </xdr:from>
    <xdr:to>
      <xdr:col>120</xdr:col>
      <xdr:colOff>114300</xdr:colOff>
      <xdr:row>81</xdr:row>
      <xdr:rowOff>82550</xdr:rowOff>
    </xdr:to>
    <xdr:cxnSp macro="">
      <xdr:nvCxnSpPr>
        <xdr:cNvPr id="830" name="直線コネクタ 829">
          <a:extLst>
            <a:ext uri="{FF2B5EF4-FFF2-40B4-BE49-F238E27FC236}">
              <a16:creationId xmlns:a16="http://schemas.microsoft.com/office/drawing/2014/main" id="{00000000-0008-0000-0600-00003E030000}"/>
            </a:ext>
          </a:extLst>
        </xdr:cNvPr>
        <xdr:cNvCxnSpPr/>
      </xdr:nvCxnSpPr>
      <xdr:spPr>
        <a:xfrm>
          <a:off x="18288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80</xdr:row>
      <xdr:rowOff>111777</xdr:rowOff>
    </xdr:from>
    <xdr:ext cx="531299" cy="259045"/>
    <xdr:sp macro="" textlink="">
      <xdr:nvSpPr>
        <xdr:cNvPr id="831" name="テキスト ボックス 830">
          <a:extLst>
            <a:ext uri="{FF2B5EF4-FFF2-40B4-BE49-F238E27FC236}">
              <a16:creationId xmlns:a16="http://schemas.microsoft.com/office/drawing/2014/main" id="{00000000-0008-0000-0600-00003F030000}"/>
            </a:ext>
          </a:extLst>
        </xdr:cNvPr>
        <xdr:cNvSpPr txBox="1"/>
      </xdr:nvSpPr>
      <xdr:spPr>
        <a:xfrm>
          <a:off x="17756701" y="13827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78</xdr:row>
      <xdr:rowOff>139700</xdr:rowOff>
    </xdr:from>
    <xdr:to>
      <xdr:col>120</xdr:col>
      <xdr:colOff>114300</xdr:colOff>
      <xdr:row>78</xdr:row>
      <xdr:rowOff>139700</xdr:rowOff>
    </xdr:to>
    <xdr:cxnSp macro="">
      <xdr:nvCxnSpPr>
        <xdr:cNvPr id="832" name="直線コネクタ 831">
          <a:extLst>
            <a:ext uri="{FF2B5EF4-FFF2-40B4-BE49-F238E27FC236}">
              <a16:creationId xmlns:a16="http://schemas.microsoft.com/office/drawing/2014/main" id="{00000000-0008-0000-0600-000040030000}"/>
            </a:ext>
          </a:extLst>
        </xdr:cNvPr>
        <xdr:cNvCxnSpPr/>
      </xdr:nvCxnSpPr>
      <xdr:spPr>
        <a:xfrm>
          <a:off x="18288000" y="13512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77</xdr:row>
      <xdr:rowOff>168927</xdr:rowOff>
    </xdr:from>
    <xdr:ext cx="531299" cy="259045"/>
    <xdr:sp macro="" textlink="">
      <xdr:nvSpPr>
        <xdr:cNvPr id="833" name="テキスト ボックス 832">
          <a:extLst>
            <a:ext uri="{FF2B5EF4-FFF2-40B4-BE49-F238E27FC236}">
              <a16:creationId xmlns:a16="http://schemas.microsoft.com/office/drawing/2014/main" id="{00000000-0008-0000-0600-000041030000}"/>
            </a:ext>
          </a:extLst>
        </xdr:cNvPr>
        <xdr:cNvSpPr txBox="1"/>
      </xdr:nvSpPr>
      <xdr:spPr>
        <a:xfrm>
          <a:off x="17756701" y="133705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76</xdr:row>
      <xdr:rowOff>25400</xdr:rowOff>
    </xdr:from>
    <xdr:to>
      <xdr:col>120</xdr:col>
      <xdr:colOff>114300</xdr:colOff>
      <xdr:row>76</xdr:row>
      <xdr:rowOff>25400</xdr:rowOff>
    </xdr:to>
    <xdr:cxnSp macro="">
      <xdr:nvCxnSpPr>
        <xdr:cNvPr id="834" name="直線コネクタ 833">
          <a:extLst>
            <a:ext uri="{FF2B5EF4-FFF2-40B4-BE49-F238E27FC236}">
              <a16:creationId xmlns:a16="http://schemas.microsoft.com/office/drawing/2014/main" id="{00000000-0008-0000-0600-000042030000}"/>
            </a:ext>
          </a:extLst>
        </xdr:cNvPr>
        <xdr:cNvCxnSpPr/>
      </xdr:nvCxnSpPr>
      <xdr:spPr>
        <a:xfrm>
          <a:off x="18288000" y="13055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75</xdr:row>
      <xdr:rowOff>54627</xdr:rowOff>
    </xdr:from>
    <xdr:ext cx="531299" cy="259045"/>
    <xdr:sp macro="" textlink="">
      <xdr:nvSpPr>
        <xdr:cNvPr id="835" name="テキスト ボックス 834">
          <a:extLst>
            <a:ext uri="{FF2B5EF4-FFF2-40B4-BE49-F238E27FC236}">
              <a16:creationId xmlns:a16="http://schemas.microsoft.com/office/drawing/2014/main" id="{00000000-0008-0000-0600-000043030000}"/>
            </a:ext>
          </a:extLst>
        </xdr:cNvPr>
        <xdr:cNvSpPr txBox="1"/>
      </xdr:nvSpPr>
      <xdr:spPr>
        <a:xfrm>
          <a:off x="17756701" y="129133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35,000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73</xdr:row>
      <xdr:rowOff>82550</xdr:rowOff>
    </xdr:from>
    <xdr:to>
      <xdr:col>120</xdr:col>
      <xdr:colOff>114300</xdr:colOff>
      <xdr:row>73</xdr:row>
      <xdr:rowOff>82550</xdr:rowOff>
    </xdr:to>
    <xdr:cxnSp macro="">
      <xdr:nvCxnSpPr>
        <xdr:cNvPr id="836" name="直線コネクタ 835">
          <a:extLst>
            <a:ext uri="{FF2B5EF4-FFF2-40B4-BE49-F238E27FC236}">
              <a16:creationId xmlns:a16="http://schemas.microsoft.com/office/drawing/2014/main" id="{00000000-0008-0000-0600-000044030000}"/>
            </a:ext>
          </a:extLst>
        </xdr:cNvPr>
        <xdr:cNvCxnSpPr/>
      </xdr:nvCxnSpPr>
      <xdr:spPr>
        <a:xfrm>
          <a:off x="18288000" y="12598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72</xdr:row>
      <xdr:rowOff>111777</xdr:rowOff>
    </xdr:from>
    <xdr:ext cx="531299" cy="259045"/>
    <xdr:sp macro="" textlink="">
      <xdr:nvSpPr>
        <xdr:cNvPr id="837" name="テキスト ボックス 836">
          <a:extLst>
            <a:ext uri="{FF2B5EF4-FFF2-40B4-BE49-F238E27FC236}">
              <a16:creationId xmlns:a16="http://schemas.microsoft.com/office/drawing/2014/main" id="{00000000-0008-0000-0600-000045030000}"/>
            </a:ext>
          </a:extLst>
        </xdr:cNvPr>
        <xdr:cNvSpPr txBox="1"/>
      </xdr:nvSpPr>
      <xdr:spPr>
        <a:xfrm>
          <a:off x="17756701" y="124561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70</xdr:row>
      <xdr:rowOff>139700</xdr:rowOff>
    </xdr:from>
    <xdr:to>
      <xdr:col>120</xdr:col>
      <xdr:colOff>114300</xdr:colOff>
      <xdr:row>70</xdr:row>
      <xdr:rowOff>139700</xdr:rowOff>
    </xdr:to>
    <xdr:cxnSp macro="">
      <xdr:nvCxnSpPr>
        <xdr:cNvPr id="838" name="直線コネクタ 837">
          <a:extLst>
            <a:ext uri="{FF2B5EF4-FFF2-40B4-BE49-F238E27FC236}">
              <a16:creationId xmlns:a16="http://schemas.microsoft.com/office/drawing/2014/main" id="{00000000-0008-0000-0600-000046030000}"/>
            </a:ext>
          </a:extLst>
        </xdr:cNvPr>
        <xdr:cNvCxnSpPr/>
      </xdr:nvCxnSpPr>
      <xdr:spPr>
        <a:xfrm>
          <a:off x="18288000" y="12141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69</xdr:row>
      <xdr:rowOff>168927</xdr:rowOff>
    </xdr:from>
    <xdr:ext cx="531299" cy="259045"/>
    <xdr:sp macro="" textlink="">
      <xdr:nvSpPr>
        <xdr:cNvPr id="839" name="テキスト ボックス 838">
          <a:extLst>
            <a:ext uri="{FF2B5EF4-FFF2-40B4-BE49-F238E27FC236}">
              <a16:creationId xmlns:a16="http://schemas.microsoft.com/office/drawing/2014/main" id="{00000000-0008-0000-0600-000047030000}"/>
            </a:ext>
          </a:extLst>
        </xdr:cNvPr>
        <xdr:cNvSpPr txBox="1"/>
      </xdr:nvSpPr>
      <xdr:spPr>
        <a:xfrm>
          <a:off x="17756701" y="119989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45,000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68</xdr:row>
      <xdr:rowOff>25400</xdr:rowOff>
    </xdr:from>
    <xdr:to>
      <xdr:col>120</xdr:col>
      <xdr:colOff>114300</xdr:colOff>
      <xdr:row>68</xdr:row>
      <xdr:rowOff>25400</xdr:rowOff>
    </xdr:to>
    <xdr:cxnSp macro="">
      <xdr:nvCxnSpPr>
        <xdr:cNvPr id="840" name="直線コネクタ 839">
          <a:extLst>
            <a:ext uri="{FF2B5EF4-FFF2-40B4-BE49-F238E27FC236}">
              <a16:creationId xmlns:a16="http://schemas.microsoft.com/office/drawing/2014/main" id="{00000000-0008-0000-0600-000048030000}"/>
            </a:ext>
          </a:extLst>
        </xdr:cNvPr>
        <xdr:cNvCxnSpPr/>
      </xdr:nvCxnSpPr>
      <xdr:spPr>
        <a:xfrm>
          <a:off x="18288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67</xdr:row>
      <xdr:rowOff>54627</xdr:rowOff>
    </xdr:from>
    <xdr:ext cx="531299" cy="259045"/>
    <xdr:sp macro="" textlink="">
      <xdr:nvSpPr>
        <xdr:cNvPr id="841" name="テキスト ボックス 840">
          <a:extLst>
            <a:ext uri="{FF2B5EF4-FFF2-40B4-BE49-F238E27FC236}">
              <a16:creationId xmlns:a16="http://schemas.microsoft.com/office/drawing/2014/main" id="{00000000-0008-0000-0600-000049030000}"/>
            </a:ext>
          </a:extLst>
        </xdr:cNvPr>
        <xdr:cNvSpPr txBox="1"/>
      </xdr:nvSpPr>
      <xdr:spPr>
        <a:xfrm>
          <a:off x="17756701" y="11541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68</xdr:row>
      <xdr:rowOff>25400</xdr:rowOff>
    </xdr:from>
    <xdr:to>
      <xdr:col>120</xdr:col>
      <xdr:colOff>114300</xdr:colOff>
      <xdr:row>81</xdr:row>
      <xdr:rowOff>82550</xdr:rowOff>
    </xdr:to>
    <xdr:sp macro="" textlink="">
      <xdr:nvSpPr>
        <xdr:cNvPr id="842" name="繰出金グラフ枠">
          <a:extLst>
            <a:ext uri="{FF2B5EF4-FFF2-40B4-BE49-F238E27FC236}">
              <a16:creationId xmlns:a16="http://schemas.microsoft.com/office/drawing/2014/main" id="{00000000-0008-0000-0600-00004A030000}"/>
            </a:ext>
          </a:extLst>
        </xdr:cNvPr>
        <xdr:cNvSpPr/>
      </xdr:nvSpPr>
      <xdr:spPr>
        <a:xfrm>
          <a:off x="18288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70</xdr:row>
      <xdr:rowOff>23023</xdr:rowOff>
    </xdr:from>
    <xdr:to>
      <xdr:col>116</xdr:col>
      <xdr:colOff>62864</xdr:colOff>
      <xdr:row>78</xdr:row>
      <xdr:rowOff>150490</xdr:rowOff>
    </xdr:to>
    <xdr:cxnSp macro="">
      <xdr:nvCxnSpPr>
        <xdr:cNvPr id="843" name="直線コネクタ 842">
          <a:extLst>
            <a:ext uri="{FF2B5EF4-FFF2-40B4-BE49-F238E27FC236}">
              <a16:creationId xmlns:a16="http://schemas.microsoft.com/office/drawing/2014/main" id="{00000000-0008-0000-0600-00004B030000}"/>
            </a:ext>
          </a:extLst>
        </xdr:cNvPr>
        <xdr:cNvCxnSpPr/>
      </xdr:nvCxnSpPr>
      <xdr:spPr>
        <a:xfrm flipV="1">
          <a:off x="22159595" y="12024523"/>
          <a:ext cx="1269" cy="1499067"/>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78</xdr:row>
      <xdr:rowOff>154317</xdr:rowOff>
    </xdr:from>
    <xdr:ext cx="534377" cy="259045"/>
    <xdr:sp macro="" textlink="">
      <xdr:nvSpPr>
        <xdr:cNvPr id="844" name="繰出金最小値テキスト">
          <a:extLst>
            <a:ext uri="{FF2B5EF4-FFF2-40B4-BE49-F238E27FC236}">
              <a16:creationId xmlns:a16="http://schemas.microsoft.com/office/drawing/2014/main" id="{00000000-0008-0000-0600-00004C030000}"/>
            </a:ext>
          </a:extLst>
        </xdr:cNvPr>
        <xdr:cNvSpPr txBox="1"/>
      </xdr:nvSpPr>
      <xdr:spPr>
        <a:xfrm>
          <a:off x="22212300" y="1352741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29,882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78</xdr:row>
      <xdr:rowOff>150490</xdr:rowOff>
    </xdr:from>
    <xdr:to>
      <xdr:col>116</xdr:col>
      <xdr:colOff>152400</xdr:colOff>
      <xdr:row>78</xdr:row>
      <xdr:rowOff>150490</xdr:rowOff>
    </xdr:to>
    <xdr:cxnSp macro="">
      <xdr:nvCxnSpPr>
        <xdr:cNvPr id="845" name="直線コネクタ 844">
          <a:extLst>
            <a:ext uri="{FF2B5EF4-FFF2-40B4-BE49-F238E27FC236}">
              <a16:creationId xmlns:a16="http://schemas.microsoft.com/office/drawing/2014/main" id="{00000000-0008-0000-0600-00004D030000}"/>
            </a:ext>
          </a:extLst>
        </xdr:cNvPr>
        <xdr:cNvCxnSpPr/>
      </xdr:nvCxnSpPr>
      <xdr:spPr>
        <a:xfrm>
          <a:off x="22072600" y="1352359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68</xdr:row>
      <xdr:rowOff>141150</xdr:rowOff>
    </xdr:from>
    <xdr:ext cx="534377" cy="259045"/>
    <xdr:sp macro="" textlink="">
      <xdr:nvSpPr>
        <xdr:cNvPr id="846" name="繰出金最大値テキスト">
          <a:extLst>
            <a:ext uri="{FF2B5EF4-FFF2-40B4-BE49-F238E27FC236}">
              <a16:creationId xmlns:a16="http://schemas.microsoft.com/office/drawing/2014/main" id="{00000000-0008-0000-0600-00004E030000}"/>
            </a:ext>
          </a:extLst>
        </xdr:cNvPr>
        <xdr:cNvSpPr txBox="1"/>
      </xdr:nvSpPr>
      <xdr:spPr>
        <a:xfrm>
          <a:off x="22212300" y="1179975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46,276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70</xdr:row>
      <xdr:rowOff>23023</xdr:rowOff>
    </xdr:from>
    <xdr:to>
      <xdr:col>116</xdr:col>
      <xdr:colOff>152400</xdr:colOff>
      <xdr:row>70</xdr:row>
      <xdr:rowOff>23023</xdr:rowOff>
    </xdr:to>
    <xdr:cxnSp macro="">
      <xdr:nvCxnSpPr>
        <xdr:cNvPr id="847" name="直線コネクタ 846">
          <a:extLst>
            <a:ext uri="{FF2B5EF4-FFF2-40B4-BE49-F238E27FC236}">
              <a16:creationId xmlns:a16="http://schemas.microsoft.com/office/drawing/2014/main" id="{00000000-0008-0000-0600-00004F030000}"/>
            </a:ext>
          </a:extLst>
        </xdr:cNvPr>
        <xdr:cNvCxnSpPr/>
      </xdr:nvCxnSpPr>
      <xdr:spPr>
        <a:xfrm>
          <a:off x="22072600" y="1202452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72</xdr:row>
      <xdr:rowOff>20645</xdr:rowOff>
    </xdr:from>
    <xdr:to>
      <xdr:col>116</xdr:col>
      <xdr:colOff>63500</xdr:colOff>
      <xdr:row>76</xdr:row>
      <xdr:rowOff>36922</xdr:rowOff>
    </xdr:to>
    <xdr:cxnSp macro="">
      <xdr:nvCxnSpPr>
        <xdr:cNvPr id="848" name="直線コネクタ 847">
          <a:extLst>
            <a:ext uri="{FF2B5EF4-FFF2-40B4-BE49-F238E27FC236}">
              <a16:creationId xmlns:a16="http://schemas.microsoft.com/office/drawing/2014/main" id="{00000000-0008-0000-0600-000050030000}"/>
            </a:ext>
          </a:extLst>
        </xdr:cNvPr>
        <xdr:cNvCxnSpPr/>
      </xdr:nvCxnSpPr>
      <xdr:spPr>
        <a:xfrm flipV="1">
          <a:off x="21323300" y="12365045"/>
          <a:ext cx="838200" cy="70207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74</xdr:row>
      <xdr:rowOff>1673</xdr:rowOff>
    </xdr:from>
    <xdr:ext cx="534377" cy="259045"/>
    <xdr:sp macro="" textlink="">
      <xdr:nvSpPr>
        <xdr:cNvPr id="849" name="繰出金平均値テキスト">
          <a:extLst>
            <a:ext uri="{FF2B5EF4-FFF2-40B4-BE49-F238E27FC236}">
              <a16:creationId xmlns:a16="http://schemas.microsoft.com/office/drawing/2014/main" id="{00000000-0008-0000-0600-000051030000}"/>
            </a:ext>
          </a:extLst>
        </xdr:cNvPr>
        <xdr:cNvSpPr txBox="1"/>
      </xdr:nvSpPr>
      <xdr:spPr>
        <a:xfrm>
          <a:off x="22212300" y="12688973"/>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38,218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74</xdr:row>
      <xdr:rowOff>23246</xdr:rowOff>
    </xdr:from>
    <xdr:to>
      <xdr:col>116</xdr:col>
      <xdr:colOff>114300</xdr:colOff>
      <xdr:row>74</xdr:row>
      <xdr:rowOff>124846</xdr:rowOff>
    </xdr:to>
    <xdr:sp macro="" textlink="">
      <xdr:nvSpPr>
        <xdr:cNvPr id="850" name="フローチャート: 判断 849">
          <a:extLst>
            <a:ext uri="{FF2B5EF4-FFF2-40B4-BE49-F238E27FC236}">
              <a16:creationId xmlns:a16="http://schemas.microsoft.com/office/drawing/2014/main" id="{00000000-0008-0000-0600-000052030000}"/>
            </a:ext>
          </a:extLst>
        </xdr:cNvPr>
        <xdr:cNvSpPr/>
      </xdr:nvSpPr>
      <xdr:spPr>
        <a:xfrm>
          <a:off x="22110700" y="1271054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76</xdr:row>
      <xdr:rowOff>36922</xdr:rowOff>
    </xdr:from>
    <xdr:to>
      <xdr:col>111</xdr:col>
      <xdr:colOff>177800</xdr:colOff>
      <xdr:row>77</xdr:row>
      <xdr:rowOff>90049</xdr:rowOff>
    </xdr:to>
    <xdr:cxnSp macro="">
      <xdr:nvCxnSpPr>
        <xdr:cNvPr id="851" name="直線コネクタ 850">
          <a:extLst>
            <a:ext uri="{FF2B5EF4-FFF2-40B4-BE49-F238E27FC236}">
              <a16:creationId xmlns:a16="http://schemas.microsoft.com/office/drawing/2014/main" id="{00000000-0008-0000-0600-000053030000}"/>
            </a:ext>
          </a:extLst>
        </xdr:cNvPr>
        <xdr:cNvCxnSpPr/>
      </xdr:nvCxnSpPr>
      <xdr:spPr>
        <a:xfrm flipV="1">
          <a:off x="20434300" y="13067122"/>
          <a:ext cx="889000" cy="22457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76</xdr:row>
      <xdr:rowOff>32299</xdr:rowOff>
    </xdr:from>
    <xdr:to>
      <xdr:col>112</xdr:col>
      <xdr:colOff>38100</xdr:colOff>
      <xdr:row>76</xdr:row>
      <xdr:rowOff>133899</xdr:rowOff>
    </xdr:to>
    <xdr:sp macro="" textlink="">
      <xdr:nvSpPr>
        <xdr:cNvPr id="852" name="フローチャート: 判断 851">
          <a:extLst>
            <a:ext uri="{FF2B5EF4-FFF2-40B4-BE49-F238E27FC236}">
              <a16:creationId xmlns:a16="http://schemas.microsoft.com/office/drawing/2014/main" id="{00000000-0008-0000-0600-000054030000}"/>
            </a:ext>
          </a:extLst>
        </xdr:cNvPr>
        <xdr:cNvSpPr/>
      </xdr:nvSpPr>
      <xdr:spPr>
        <a:xfrm>
          <a:off x="21272500" y="1306249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101111</xdr:colOff>
      <xdr:row>76</xdr:row>
      <xdr:rowOff>125026</xdr:rowOff>
    </xdr:from>
    <xdr:ext cx="534377" cy="259045"/>
    <xdr:sp macro="" textlink="">
      <xdr:nvSpPr>
        <xdr:cNvPr id="853" name="テキスト ボックス 852">
          <a:extLst>
            <a:ext uri="{FF2B5EF4-FFF2-40B4-BE49-F238E27FC236}">
              <a16:creationId xmlns:a16="http://schemas.microsoft.com/office/drawing/2014/main" id="{00000000-0008-0000-0600-000055030000}"/>
            </a:ext>
          </a:extLst>
        </xdr:cNvPr>
        <xdr:cNvSpPr txBox="1"/>
      </xdr:nvSpPr>
      <xdr:spPr>
        <a:xfrm>
          <a:off x="21056111" y="1315522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34,369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77</xdr:row>
      <xdr:rowOff>90049</xdr:rowOff>
    </xdr:from>
    <xdr:to>
      <xdr:col>107</xdr:col>
      <xdr:colOff>50800</xdr:colOff>
      <xdr:row>77</xdr:row>
      <xdr:rowOff>162469</xdr:rowOff>
    </xdr:to>
    <xdr:cxnSp macro="">
      <xdr:nvCxnSpPr>
        <xdr:cNvPr id="854" name="直線コネクタ 853">
          <a:extLst>
            <a:ext uri="{FF2B5EF4-FFF2-40B4-BE49-F238E27FC236}">
              <a16:creationId xmlns:a16="http://schemas.microsoft.com/office/drawing/2014/main" id="{00000000-0008-0000-0600-000056030000}"/>
            </a:ext>
          </a:extLst>
        </xdr:cNvPr>
        <xdr:cNvCxnSpPr/>
      </xdr:nvCxnSpPr>
      <xdr:spPr>
        <a:xfrm flipV="1">
          <a:off x="19545300" y="13291699"/>
          <a:ext cx="889000" cy="7242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77</xdr:row>
      <xdr:rowOff>50586</xdr:rowOff>
    </xdr:from>
    <xdr:to>
      <xdr:col>107</xdr:col>
      <xdr:colOff>101600</xdr:colOff>
      <xdr:row>77</xdr:row>
      <xdr:rowOff>152186</xdr:rowOff>
    </xdr:to>
    <xdr:sp macro="" textlink="">
      <xdr:nvSpPr>
        <xdr:cNvPr id="855" name="フローチャート: 判断 854">
          <a:extLst>
            <a:ext uri="{FF2B5EF4-FFF2-40B4-BE49-F238E27FC236}">
              <a16:creationId xmlns:a16="http://schemas.microsoft.com/office/drawing/2014/main" id="{00000000-0008-0000-0600-000057030000}"/>
            </a:ext>
          </a:extLst>
        </xdr:cNvPr>
        <xdr:cNvSpPr/>
      </xdr:nvSpPr>
      <xdr:spPr>
        <a:xfrm>
          <a:off x="20383500" y="1325223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105</xdr:col>
      <xdr:colOff>164611</xdr:colOff>
      <xdr:row>77</xdr:row>
      <xdr:rowOff>143313</xdr:rowOff>
    </xdr:from>
    <xdr:ext cx="534377" cy="259045"/>
    <xdr:sp macro="" textlink="">
      <xdr:nvSpPr>
        <xdr:cNvPr id="856" name="テキスト ボックス 855">
          <a:extLst>
            <a:ext uri="{FF2B5EF4-FFF2-40B4-BE49-F238E27FC236}">
              <a16:creationId xmlns:a16="http://schemas.microsoft.com/office/drawing/2014/main" id="{00000000-0008-0000-0600-000058030000}"/>
            </a:ext>
          </a:extLst>
        </xdr:cNvPr>
        <xdr:cNvSpPr txBox="1"/>
      </xdr:nvSpPr>
      <xdr:spPr>
        <a:xfrm>
          <a:off x="20167111" y="1334496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32,294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73</xdr:row>
      <xdr:rowOff>107696</xdr:rowOff>
    </xdr:from>
    <xdr:to>
      <xdr:col>102</xdr:col>
      <xdr:colOff>114300</xdr:colOff>
      <xdr:row>77</xdr:row>
      <xdr:rowOff>162469</xdr:rowOff>
    </xdr:to>
    <xdr:cxnSp macro="">
      <xdr:nvCxnSpPr>
        <xdr:cNvPr id="857" name="直線コネクタ 856">
          <a:extLst>
            <a:ext uri="{FF2B5EF4-FFF2-40B4-BE49-F238E27FC236}">
              <a16:creationId xmlns:a16="http://schemas.microsoft.com/office/drawing/2014/main" id="{00000000-0008-0000-0600-000059030000}"/>
            </a:ext>
          </a:extLst>
        </xdr:cNvPr>
        <xdr:cNvCxnSpPr/>
      </xdr:nvCxnSpPr>
      <xdr:spPr>
        <a:xfrm>
          <a:off x="18656300" y="12623546"/>
          <a:ext cx="889000" cy="74057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76</xdr:row>
      <xdr:rowOff>170647</xdr:rowOff>
    </xdr:from>
    <xdr:to>
      <xdr:col>102</xdr:col>
      <xdr:colOff>165100</xdr:colOff>
      <xdr:row>77</xdr:row>
      <xdr:rowOff>100797</xdr:rowOff>
    </xdr:to>
    <xdr:sp macro="" textlink="">
      <xdr:nvSpPr>
        <xdr:cNvPr id="858" name="フローチャート: 判断 857">
          <a:extLst>
            <a:ext uri="{FF2B5EF4-FFF2-40B4-BE49-F238E27FC236}">
              <a16:creationId xmlns:a16="http://schemas.microsoft.com/office/drawing/2014/main" id="{00000000-0008-0000-0600-00005A030000}"/>
            </a:ext>
          </a:extLst>
        </xdr:cNvPr>
        <xdr:cNvSpPr/>
      </xdr:nvSpPr>
      <xdr:spPr>
        <a:xfrm>
          <a:off x="19494500" y="1320084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37611</xdr:colOff>
      <xdr:row>75</xdr:row>
      <xdr:rowOff>117324</xdr:rowOff>
    </xdr:from>
    <xdr:ext cx="534377" cy="259045"/>
    <xdr:sp macro="" textlink="">
      <xdr:nvSpPr>
        <xdr:cNvPr id="859" name="テキスト ボックス 858">
          <a:extLst>
            <a:ext uri="{FF2B5EF4-FFF2-40B4-BE49-F238E27FC236}">
              <a16:creationId xmlns:a16="http://schemas.microsoft.com/office/drawing/2014/main" id="{00000000-0008-0000-0600-00005B030000}"/>
            </a:ext>
          </a:extLst>
        </xdr:cNvPr>
        <xdr:cNvSpPr txBox="1"/>
      </xdr:nvSpPr>
      <xdr:spPr>
        <a:xfrm>
          <a:off x="19278111" y="1297607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32,856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76</xdr:row>
      <xdr:rowOff>157663</xdr:rowOff>
    </xdr:from>
    <xdr:to>
      <xdr:col>98</xdr:col>
      <xdr:colOff>38100</xdr:colOff>
      <xdr:row>77</xdr:row>
      <xdr:rowOff>87813</xdr:rowOff>
    </xdr:to>
    <xdr:sp macro="" textlink="">
      <xdr:nvSpPr>
        <xdr:cNvPr id="860" name="フローチャート: 判断 859">
          <a:extLst>
            <a:ext uri="{FF2B5EF4-FFF2-40B4-BE49-F238E27FC236}">
              <a16:creationId xmlns:a16="http://schemas.microsoft.com/office/drawing/2014/main" id="{00000000-0008-0000-0600-00005C030000}"/>
            </a:ext>
          </a:extLst>
        </xdr:cNvPr>
        <xdr:cNvSpPr/>
      </xdr:nvSpPr>
      <xdr:spPr>
        <a:xfrm>
          <a:off x="18605500" y="1318786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101111</xdr:colOff>
      <xdr:row>77</xdr:row>
      <xdr:rowOff>78940</xdr:rowOff>
    </xdr:from>
    <xdr:ext cx="534377" cy="259045"/>
    <xdr:sp macro="" textlink="">
      <xdr:nvSpPr>
        <xdr:cNvPr id="861" name="テキスト ボックス 860">
          <a:extLst>
            <a:ext uri="{FF2B5EF4-FFF2-40B4-BE49-F238E27FC236}">
              <a16:creationId xmlns:a16="http://schemas.microsoft.com/office/drawing/2014/main" id="{00000000-0008-0000-0600-00005D030000}"/>
            </a:ext>
          </a:extLst>
        </xdr:cNvPr>
        <xdr:cNvSpPr txBox="1"/>
      </xdr:nvSpPr>
      <xdr:spPr>
        <a:xfrm>
          <a:off x="18389111" y="1328059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32,998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81</xdr:row>
      <xdr:rowOff>80027</xdr:rowOff>
    </xdr:from>
    <xdr:ext cx="762000" cy="259045"/>
    <xdr:sp macro="" textlink="">
      <xdr:nvSpPr>
        <xdr:cNvPr id="862" name="テキスト ボックス 861">
          <a:extLst>
            <a:ext uri="{FF2B5EF4-FFF2-40B4-BE49-F238E27FC236}">
              <a16:creationId xmlns:a16="http://schemas.microsoft.com/office/drawing/2014/main" id="{00000000-0008-0000-0600-00005E030000}"/>
            </a:ext>
          </a:extLst>
        </xdr:cNvPr>
        <xdr:cNvSpPr txBox="1"/>
      </xdr:nvSpPr>
      <xdr:spPr>
        <a:xfrm>
          <a:off x="21971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81</xdr:row>
      <xdr:rowOff>80027</xdr:rowOff>
    </xdr:from>
    <xdr:ext cx="762000" cy="259045"/>
    <xdr:sp macro="" textlink="">
      <xdr:nvSpPr>
        <xdr:cNvPr id="863" name="テキスト ボックス 862">
          <a:extLst>
            <a:ext uri="{FF2B5EF4-FFF2-40B4-BE49-F238E27FC236}">
              <a16:creationId xmlns:a16="http://schemas.microsoft.com/office/drawing/2014/main" id="{00000000-0008-0000-0600-00005F030000}"/>
            </a:ext>
          </a:extLst>
        </xdr:cNvPr>
        <xdr:cNvSpPr txBox="1"/>
      </xdr:nvSpPr>
      <xdr:spPr>
        <a:xfrm>
          <a:off x="21132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81</xdr:row>
      <xdr:rowOff>80027</xdr:rowOff>
    </xdr:from>
    <xdr:ext cx="762000" cy="259045"/>
    <xdr:sp macro="" textlink="">
      <xdr:nvSpPr>
        <xdr:cNvPr id="864" name="テキスト ボックス 863">
          <a:extLst>
            <a:ext uri="{FF2B5EF4-FFF2-40B4-BE49-F238E27FC236}">
              <a16:creationId xmlns:a16="http://schemas.microsoft.com/office/drawing/2014/main" id="{00000000-0008-0000-0600-000060030000}"/>
            </a:ext>
          </a:extLst>
        </xdr:cNvPr>
        <xdr:cNvSpPr txBox="1"/>
      </xdr:nvSpPr>
      <xdr:spPr>
        <a:xfrm>
          <a:off x="20243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81</xdr:row>
      <xdr:rowOff>80027</xdr:rowOff>
    </xdr:from>
    <xdr:ext cx="762000" cy="259045"/>
    <xdr:sp macro="" textlink="">
      <xdr:nvSpPr>
        <xdr:cNvPr id="865" name="テキスト ボックス 864">
          <a:extLst>
            <a:ext uri="{FF2B5EF4-FFF2-40B4-BE49-F238E27FC236}">
              <a16:creationId xmlns:a16="http://schemas.microsoft.com/office/drawing/2014/main" id="{00000000-0008-0000-0600-000061030000}"/>
            </a:ext>
          </a:extLst>
        </xdr:cNvPr>
        <xdr:cNvSpPr txBox="1"/>
      </xdr:nvSpPr>
      <xdr:spPr>
        <a:xfrm>
          <a:off x="19354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81</xdr:row>
      <xdr:rowOff>80027</xdr:rowOff>
    </xdr:from>
    <xdr:ext cx="762000" cy="259045"/>
    <xdr:sp macro="" textlink="">
      <xdr:nvSpPr>
        <xdr:cNvPr id="866" name="テキスト ボックス 865">
          <a:extLst>
            <a:ext uri="{FF2B5EF4-FFF2-40B4-BE49-F238E27FC236}">
              <a16:creationId xmlns:a16="http://schemas.microsoft.com/office/drawing/2014/main" id="{00000000-0008-0000-0600-000062030000}"/>
            </a:ext>
          </a:extLst>
        </xdr:cNvPr>
        <xdr:cNvSpPr txBox="1"/>
      </xdr:nvSpPr>
      <xdr:spPr>
        <a:xfrm>
          <a:off x="18465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71</xdr:row>
      <xdr:rowOff>141295</xdr:rowOff>
    </xdr:from>
    <xdr:to>
      <xdr:col>116</xdr:col>
      <xdr:colOff>114300</xdr:colOff>
      <xdr:row>72</xdr:row>
      <xdr:rowOff>71445</xdr:rowOff>
    </xdr:to>
    <xdr:sp macro="" textlink="">
      <xdr:nvSpPr>
        <xdr:cNvPr id="867" name="楕円 866">
          <a:extLst>
            <a:ext uri="{FF2B5EF4-FFF2-40B4-BE49-F238E27FC236}">
              <a16:creationId xmlns:a16="http://schemas.microsoft.com/office/drawing/2014/main" id="{00000000-0008-0000-0600-000063030000}"/>
            </a:ext>
          </a:extLst>
        </xdr:cNvPr>
        <xdr:cNvSpPr/>
      </xdr:nvSpPr>
      <xdr:spPr>
        <a:xfrm>
          <a:off x="22110700" y="1231424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70</xdr:row>
      <xdr:rowOff>164172</xdr:rowOff>
    </xdr:from>
    <xdr:ext cx="534377" cy="259045"/>
    <xdr:sp macro="" textlink="">
      <xdr:nvSpPr>
        <xdr:cNvPr id="868" name="繰出金該当値テキスト">
          <a:extLst>
            <a:ext uri="{FF2B5EF4-FFF2-40B4-BE49-F238E27FC236}">
              <a16:creationId xmlns:a16="http://schemas.microsoft.com/office/drawing/2014/main" id="{00000000-0008-0000-0600-000064030000}"/>
            </a:ext>
          </a:extLst>
        </xdr:cNvPr>
        <xdr:cNvSpPr txBox="1"/>
      </xdr:nvSpPr>
      <xdr:spPr>
        <a:xfrm>
          <a:off x="22212300" y="1216567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42,552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75</xdr:row>
      <xdr:rowOff>157572</xdr:rowOff>
    </xdr:from>
    <xdr:to>
      <xdr:col>112</xdr:col>
      <xdr:colOff>38100</xdr:colOff>
      <xdr:row>76</xdr:row>
      <xdr:rowOff>87722</xdr:rowOff>
    </xdr:to>
    <xdr:sp macro="" textlink="">
      <xdr:nvSpPr>
        <xdr:cNvPr id="869" name="楕円 868">
          <a:extLst>
            <a:ext uri="{FF2B5EF4-FFF2-40B4-BE49-F238E27FC236}">
              <a16:creationId xmlns:a16="http://schemas.microsoft.com/office/drawing/2014/main" id="{00000000-0008-0000-0600-000065030000}"/>
            </a:ext>
          </a:extLst>
        </xdr:cNvPr>
        <xdr:cNvSpPr/>
      </xdr:nvSpPr>
      <xdr:spPr>
        <a:xfrm>
          <a:off x="21272500" y="1301632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101111</xdr:colOff>
      <xdr:row>74</xdr:row>
      <xdr:rowOff>104249</xdr:rowOff>
    </xdr:from>
    <xdr:ext cx="534377" cy="259045"/>
    <xdr:sp macro="" textlink="">
      <xdr:nvSpPr>
        <xdr:cNvPr id="870" name="テキスト ボックス 869">
          <a:extLst>
            <a:ext uri="{FF2B5EF4-FFF2-40B4-BE49-F238E27FC236}">
              <a16:creationId xmlns:a16="http://schemas.microsoft.com/office/drawing/2014/main" id="{00000000-0008-0000-0600-000066030000}"/>
            </a:ext>
          </a:extLst>
        </xdr:cNvPr>
        <xdr:cNvSpPr txBox="1"/>
      </xdr:nvSpPr>
      <xdr:spPr>
        <a:xfrm>
          <a:off x="21056111" y="1279154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34,874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77</xdr:row>
      <xdr:rowOff>39249</xdr:rowOff>
    </xdr:from>
    <xdr:to>
      <xdr:col>107</xdr:col>
      <xdr:colOff>101600</xdr:colOff>
      <xdr:row>77</xdr:row>
      <xdr:rowOff>140849</xdr:rowOff>
    </xdr:to>
    <xdr:sp macro="" textlink="">
      <xdr:nvSpPr>
        <xdr:cNvPr id="871" name="楕円 870">
          <a:extLst>
            <a:ext uri="{FF2B5EF4-FFF2-40B4-BE49-F238E27FC236}">
              <a16:creationId xmlns:a16="http://schemas.microsoft.com/office/drawing/2014/main" id="{00000000-0008-0000-0600-000067030000}"/>
            </a:ext>
          </a:extLst>
        </xdr:cNvPr>
        <xdr:cNvSpPr/>
      </xdr:nvSpPr>
      <xdr:spPr>
        <a:xfrm>
          <a:off x="20383500" y="1324089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105</xdr:col>
      <xdr:colOff>164611</xdr:colOff>
      <xdr:row>75</xdr:row>
      <xdr:rowOff>157376</xdr:rowOff>
    </xdr:from>
    <xdr:ext cx="534377" cy="259045"/>
    <xdr:sp macro="" textlink="">
      <xdr:nvSpPr>
        <xdr:cNvPr id="872" name="テキスト ボックス 871">
          <a:extLst>
            <a:ext uri="{FF2B5EF4-FFF2-40B4-BE49-F238E27FC236}">
              <a16:creationId xmlns:a16="http://schemas.microsoft.com/office/drawing/2014/main" id="{00000000-0008-0000-0600-000068030000}"/>
            </a:ext>
          </a:extLst>
        </xdr:cNvPr>
        <xdr:cNvSpPr txBox="1"/>
      </xdr:nvSpPr>
      <xdr:spPr>
        <a:xfrm>
          <a:off x="20167111" y="1301612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32,418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77</xdr:row>
      <xdr:rowOff>111669</xdr:rowOff>
    </xdr:from>
    <xdr:to>
      <xdr:col>102</xdr:col>
      <xdr:colOff>165100</xdr:colOff>
      <xdr:row>78</xdr:row>
      <xdr:rowOff>41819</xdr:rowOff>
    </xdr:to>
    <xdr:sp macro="" textlink="">
      <xdr:nvSpPr>
        <xdr:cNvPr id="873" name="楕円 872">
          <a:extLst>
            <a:ext uri="{FF2B5EF4-FFF2-40B4-BE49-F238E27FC236}">
              <a16:creationId xmlns:a16="http://schemas.microsoft.com/office/drawing/2014/main" id="{00000000-0008-0000-0600-000069030000}"/>
            </a:ext>
          </a:extLst>
        </xdr:cNvPr>
        <xdr:cNvSpPr/>
      </xdr:nvSpPr>
      <xdr:spPr>
        <a:xfrm>
          <a:off x="19494500" y="1331331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37611</xdr:colOff>
      <xdr:row>78</xdr:row>
      <xdr:rowOff>32946</xdr:rowOff>
    </xdr:from>
    <xdr:ext cx="534377" cy="259045"/>
    <xdr:sp macro="" textlink="">
      <xdr:nvSpPr>
        <xdr:cNvPr id="874" name="テキスト ボックス 873">
          <a:extLst>
            <a:ext uri="{FF2B5EF4-FFF2-40B4-BE49-F238E27FC236}">
              <a16:creationId xmlns:a16="http://schemas.microsoft.com/office/drawing/2014/main" id="{00000000-0008-0000-0600-00006A030000}"/>
            </a:ext>
          </a:extLst>
        </xdr:cNvPr>
        <xdr:cNvSpPr txBox="1"/>
      </xdr:nvSpPr>
      <xdr:spPr>
        <a:xfrm>
          <a:off x="19278111" y="1340604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31,626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73</xdr:row>
      <xdr:rowOff>56896</xdr:rowOff>
    </xdr:from>
    <xdr:to>
      <xdr:col>98</xdr:col>
      <xdr:colOff>38100</xdr:colOff>
      <xdr:row>73</xdr:row>
      <xdr:rowOff>158496</xdr:rowOff>
    </xdr:to>
    <xdr:sp macro="" textlink="">
      <xdr:nvSpPr>
        <xdr:cNvPr id="875" name="楕円 874">
          <a:extLst>
            <a:ext uri="{FF2B5EF4-FFF2-40B4-BE49-F238E27FC236}">
              <a16:creationId xmlns:a16="http://schemas.microsoft.com/office/drawing/2014/main" id="{00000000-0008-0000-0600-00006B030000}"/>
            </a:ext>
          </a:extLst>
        </xdr:cNvPr>
        <xdr:cNvSpPr/>
      </xdr:nvSpPr>
      <xdr:spPr>
        <a:xfrm>
          <a:off x="18605500" y="1257274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101111</xdr:colOff>
      <xdr:row>72</xdr:row>
      <xdr:rowOff>3573</xdr:rowOff>
    </xdr:from>
    <xdr:ext cx="534377" cy="259045"/>
    <xdr:sp macro="" textlink="">
      <xdr:nvSpPr>
        <xdr:cNvPr id="876" name="テキスト ボックス 875">
          <a:extLst>
            <a:ext uri="{FF2B5EF4-FFF2-40B4-BE49-F238E27FC236}">
              <a16:creationId xmlns:a16="http://schemas.microsoft.com/office/drawing/2014/main" id="{00000000-0008-0000-0600-00006C030000}"/>
            </a:ext>
          </a:extLst>
        </xdr:cNvPr>
        <xdr:cNvSpPr txBox="1"/>
      </xdr:nvSpPr>
      <xdr:spPr>
        <a:xfrm>
          <a:off x="18389111" y="1234797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39,725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83</xdr:row>
      <xdr:rowOff>57150</xdr:rowOff>
    </xdr:from>
    <xdr:to>
      <xdr:col>120</xdr:col>
      <xdr:colOff>114300</xdr:colOff>
      <xdr:row>85</xdr:row>
      <xdr:rowOff>31750</xdr:rowOff>
    </xdr:to>
    <xdr:sp macro="" textlink="">
      <xdr:nvSpPr>
        <xdr:cNvPr id="877" name="正方形/長方形 876">
          <a:extLst>
            <a:ext uri="{FF2B5EF4-FFF2-40B4-BE49-F238E27FC236}">
              <a16:creationId xmlns:a16="http://schemas.microsoft.com/office/drawing/2014/main" id="{00000000-0008-0000-0600-00006D030000}"/>
            </a:ext>
          </a:extLst>
        </xdr:cNvPr>
        <xdr:cNvSpPr/>
      </xdr:nvSpPr>
      <xdr:spPr>
        <a:xfrm>
          <a:off x="18288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前年度繰上充用金</a:t>
          </a:r>
        </a:p>
      </xdr:txBody>
    </xdr:sp>
    <xdr:clientData/>
  </xdr:twoCellAnchor>
  <xdr:twoCellAnchor>
    <xdr:from>
      <xdr:col>96</xdr:col>
      <xdr:colOff>127000</xdr:colOff>
      <xdr:row>85</xdr:row>
      <xdr:rowOff>57150</xdr:rowOff>
    </xdr:from>
    <xdr:to>
      <xdr:col>104</xdr:col>
      <xdr:colOff>127000</xdr:colOff>
      <xdr:row>86</xdr:row>
      <xdr:rowOff>139700</xdr:rowOff>
    </xdr:to>
    <xdr:sp macro="" textlink="">
      <xdr:nvSpPr>
        <xdr:cNvPr id="878" name="正方形/長方形 877">
          <a:extLst>
            <a:ext uri="{FF2B5EF4-FFF2-40B4-BE49-F238E27FC236}">
              <a16:creationId xmlns:a16="http://schemas.microsoft.com/office/drawing/2014/main" id="{00000000-0008-0000-0600-00006E030000}"/>
            </a:ext>
          </a:extLst>
        </xdr:cNvPr>
        <xdr:cNvSpPr/>
      </xdr:nvSpPr>
      <xdr:spPr>
        <a:xfrm>
          <a:off x="18415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86</xdr:row>
      <xdr:rowOff>88900</xdr:rowOff>
    </xdr:from>
    <xdr:to>
      <xdr:col>104</xdr:col>
      <xdr:colOff>127000</xdr:colOff>
      <xdr:row>88</xdr:row>
      <xdr:rowOff>0</xdr:rowOff>
    </xdr:to>
    <xdr:sp macro="" textlink="">
      <xdr:nvSpPr>
        <xdr:cNvPr id="879" name="正方形/長方形 878">
          <a:extLst>
            <a:ext uri="{FF2B5EF4-FFF2-40B4-BE49-F238E27FC236}">
              <a16:creationId xmlns:a16="http://schemas.microsoft.com/office/drawing/2014/main" id="{00000000-0008-0000-0600-00006F030000}"/>
            </a:ext>
          </a:extLst>
        </xdr:cNvPr>
        <xdr:cNvSpPr/>
      </xdr:nvSpPr>
      <xdr:spPr>
        <a:xfrm>
          <a:off x="18415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85</xdr:row>
      <xdr:rowOff>57150</xdr:rowOff>
    </xdr:from>
    <xdr:to>
      <xdr:col>110</xdr:col>
      <xdr:colOff>0</xdr:colOff>
      <xdr:row>86</xdr:row>
      <xdr:rowOff>139700</xdr:rowOff>
    </xdr:to>
    <xdr:sp macro="" textlink="">
      <xdr:nvSpPr>
        <xdr:cNvPr id="880" name="正方形/長方形 879">
          <a:extLst>
            <a:ext uri="{FF2B5EF4-FFF2-40B4-BE49-F238E27FC236}">
              <a16:creationId xmlns:a16="http://schemas.microsoft.com/office/drawing/2014/main" id="{00000000-0008-0000-0600-000070030000}"/>
            </a:ext>
          </a:extLst>
        </xdr:cNvPr>
        <xdr:cNvSpPr/>
      </xdr:nvSpPr>
      <xdr:spPr>
        <a:xfrm>
          <a:off x="19431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86</xdr:row>
      <xdr:rowOff>88900</xdr:rowOff>
    </xdr:from>
    <xdr:to>
      <xdr:col>110</xdr:col>
      <xdr:colOff>0</xdr:colOff>
      <xdr:row>88</xdr:row>
      <xdr:rowOff>0</xdr:rowOff>
    </xdr:to>
    <xdr:sp macro="" textlink="">
      <xdr:nvSpPr>
        <xdr:cNvPr id="881" name="正方形/長方形 880">
          <a:extLst>
            <a:ext uri="{FF2B5EF4-FFF2-40B4-BE49-F238E27FC236}">
              <a16:creationId xmlns:a16="http://schemas.microsoft.com/office/drawing/2014/main" id="{00000000-0008-0000-0600-000071030000}"/>
            </a:ext>
          </a:extLst>
        </xdr:cNvPr>
        <xdr:cNvSpPr/>
      </xdr:nvSpPr>
      <xdr:spPr>
        <a:xfrm>
          <a:off x="19431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85</xdr:row>
      <xdr:rowOff>57150</xdr:rowOff>
    </xdr:from>
    <xdr:to>
      <xdr:col>116</xdr:col>
      <xdr:colOff>0</xdr:colOff>
      <xdr:row>86</xdr:row>
      <xdr:rowOff>139700</xdr:rowOff>
    </xdr:to>
    <xdr:sp macro="" textlink="">
      <xdr:nvSpPr>
        <xdr:cNvPr id="882" name="正方形/長方形 881">
          <a:extLst>
            <a:ext uri="{FF2B5EF4-FFF2-40B4-BE49-F238E27FC236}">
              <a16:creationId xmlns:a16="http://schemas.microsoft.com/office/drawing/2014/main" id="{00000000-0008-0000-0600-000072030000}"/>
            </a:ext>
          </a:extLst>
        </xdr:cNvPr>
        <xdr:cNvSpPr/>
      </xdr:nvSpPr>
      <xdr:spPr>
        <a:xfrm>
          <a:off x="20574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108</xdr:col>
      <xdr:colOff>0</xdr:colOff>
      <xdr:row>86</xdr:row>
      <xdr:rowOff>88900</xdr:rowOff>
    </xdr:from>
    <xdr:to>
      <xdr:col>116</xdr:col>
      <xdr:colOff>0</xdr:colOff>
      <xdr:row>88</xdr:row>
      <xdr:rowOff>0</xdr:rowOff>
    </xdr:to>
    <xdr:sp macro="" textlink="">
      <xdr:nvSpPr>
        <xdr:cNvPr id="883" name="正方形/長方形 882">
          <a:extLst>
            <a:ext uri="{FF2B5EF4-FFF2-40B4-BE49-F238E27FC236}">
              <a16:creationId xmlns:a16="http://schemas.microsoft.com/office/drawing/2014/main" id="{00000000-0008-0000-0600-000073030000}"/>
            </a:ext>
          </a:extLst>
        </xdr:cNvPr>
        <xdr:cNvSpPr/>
      </xdr:nvSpPr>
      <xdr:spPr>
        <a:xfrm>
          <a:off x="20574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88</xdr:row>
      <xdr:rowOff>25400</xdr:rowOff>
    </xdr:from>
    <xdr:to>
      <xdr:col>120</xdr:col>
      <xdr:colOff>114300</xdr:colOff>
      <xdr:row>101</xdr:row>
      <xdr:rowOff>82550</xdr:rowOff>
    </xdr:to>
    <xdr:sp macro="" textlink="">
      <xdr:nvSpPr>
        <xdr:cNvPr id="884" name="正方形/長方形 883">
          <a:extLst>
            <a:ext uri="{FF2B5EF4-FFF2-40B4-BE49-F238E27FC236}">
              <a16:creationId xmlns:a16="http://schemas.microsoft.com/office/drawing/2014/main" id="{00000000-0008-0000-0600-000074030000}"/>
            </a:ext>
          </a:extLst>
        </xdr:cNvPr>
        <xdr:cNvSpPr/>
      </xdr:nvSpPr>
      <xdr:spPr>
        <a:xfrm>
          <a:off x="18288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87</xdr:row>
      <xdr:rowOff>6350</xdr:rowOff>
    </xdr:from>
    <xdr:ext cx="349839" cy="225703"/>
    <xdr:sp macro="" textlink="">
      <xdr:nvSpPr>
        <xdr:cNvPr id="885" name="テキスト ボックス 884">
          <a:extLst>
            <a:ext uri="{FF2B5EF4-FFF2-40B4-BE49-F238E27FC236}">
              <a16:creationId xmlns:a16="http://schemas.microsoft.com/office/drawing/2014/main" id="{00000000-0008-0000-0600-000075030000}"/>
            </a:ext>
          </a:extLst>
        </xdr:cNvPr>
        <xdr:cNvSpPr txBox="1"/>
      </xdr:nvSpPr>
      <xdr:spPr>
        <a:xfrm>
          <a:off x="18249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101</xdr:row>
      <xdr:rowOff>82550</xdr:rowOff>
    </xdr:from>
    <xdr:to>
      <xdr:col>120</xdr:col>
      <xdr:colOff>114300</xdr:colOff>
      <xdr:row>101</xdr:row>
      <xdr:rowOff>82550</xdr:rowOff>
    </xdr:to>
    <xdr:cxnSp macro="">
      <xdr:nvCxnSpPr>
        <xdr:cNvPr id="886" name="直線コネクタ 885">
          <a:extLst>
            <a:ext uri="{FF2B5EF4-FFF2-40B4-BE49-F238E27FC236}">
              <a16:creationId xmlns:a16="http://schemas.microsoft.com/office/drawing/2014/main" id="{00000000-0008-0000-0600-000076030000}"/>
            </a:ext>
          </a:extLst>
        </xdr:cNvPr>
        <xdr:cNvCxnSpPr/>
      </xdr:nvCxnSpPr>
      <xdr:spPr>
        <a:xfrm>
          <a:off x="18288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94</xdr:row>
      <xdr:rowOff>139700</xdr:rowOff>
    </xdr:from>
    <xdr:to>
      <xdr:col>120</xdr:col>
      <xdr:colOff>114300</xdr:colOff>
      <xdr:row>94</xdr:row>
      <xdr:rowOff>139700</xdr:rowOff>
    </xdr:to>
    <xdr:cxnSp macro="">
      <xdr:nvCxnSpPr>
        <xdr:cNvPr id="887" name="直線コネクタ 886">
          <a:extLst>
            <a:ext uri="{FF2B5EF4-FFF2-40B4-BE49-F238E27FC236}">
              <a16:creationId xmlns:a16="http://schemas.microsoft.com/office/drawing/2014/main" id="{00000000-0008-0000-0600-000077030000}"/>
            </a:ext>
          </a:extLst>
        </xdr:cNvPr>
        <xdr:cNvCxnSpPr/>
      </xdr:nvCxnSpPr>
      <xdr:spPr>
        <a:xfrm>
          <a:off x="18288000" y="1625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93</xdr:row>
      <xdr:rowOff>168927</xdr:rowOff>
    </xdr:from>
    <xdr:ext cx="248786" cy="259045"/>
    <xdr:sp macro="" textlink="">
      <xdr:nvSpPr>
        <xdr:cNvPr id="888" name="テキスト ボックス 887">
          <a:extLst>
            <a:ext uri="{FF2B5EF4-FFF2-40B4-BE49-F238E27FC236}">
              <a16:creationId xmlns:a16="http://schemas.microsoft.com/office/drawing/2014/main" id="{00000000-0008-0000-0600-000078030000}"/>
            </a:ext>
          </a:extLst>
        </xdr:cNvPr>
        <xdr:cNvSpPr txBox="1"/>
      </xdr:nvSpPr>
      <xdr:spPr>
        <a:xfrm>
          <a:off x="18039214" y="16113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88</xdr:row>
      <xdr:rowOff>25400</xdr:rowOff>
    </xdr:from>
    <xdr:to>
      <xdr:col>120</xdr:col>
      <xdr:colOff>114300</xdr:colOff>
      <xdr:row>88</xdr:row>
      <xdr:rowOff>25400</xdr:rowOff>
    </xdr:to>
    <xdr:cxnSp macro="">
      <xdr:nvCxnSpPr>
        <xdr:cNvPr id="889" name="直線コネクタ 888">
          <a:extLst>
            <a:ext uri="{FF2B5EF4-FFF2-40B4-BE49-F238E27FC236}">
              <a16:creationId xmlns:a16="http://schemas.microsoft.com/office/drawing/2014/main" id="{00000000-0008-0000-0600-000079030000}"/>
            </a:ext>
          </a:extLst>
        </xdr:cNvPr>
        <xdr:cNvCxnSpPr/>
      </xdr:nvCxnSpPr>
      <xdr:spPr>
        <a:xfrm>
          <a:off x="18288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87</xdr:row>
      <xdr:rowOff>54627</xdr:rowOff>
    </xdr:from>
    <xdr:ext cx="248786" cy="259045"/>
    <xdr:sp macro="" textlink="">
      <xdr:nvSpPr>
        <xdr:cNvPr id="890" name="テキスト ボックス 889">
          <a:extLst>
            <a:ext uri="{FF2B5EF4-FFF2-40B4-BE49-F238E27FC236}">
              <a16:creationId xmlns:a16="http://schemas.microsoft.com/office/drawing/2014/main" id="{00000000-0008-0000-0600-00007A030000}"/>
            </a:ext>
          </a:extLst>
        </xdr:cNvPr>
        <xdr:cNvSpPr txBox="1"/>
      </xdr:nvSpPr>
      <xdr:spPr>
        <a:xfrm>
          <a:off x="18039214" y="14970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88</xdr:row>
      <xdr:rowOff>25400</xdr:rowOff>
    </xdr:from>
    <xdr:to>
      <xdr:col>120</xdr:col>
      <xdr:colOff>114300</xdr:colOff>
      <xdr:row>101</xdr:row>
      <xdr:rowOff>82550</xdr:rowOff>
    </xdr:to>
    <xdr:sp macro="" textlink="">
      <xdr:nvSpPr>
        <xdr:cNvPr id="891" name="前年度繰上充用金グラフ枠">
          <a:extLst>
            <a:ext uri="{FF2B5EF4-FFF2-40B4-BE49-F238E27FC236}">
              <a16:creationId xmlns:a16="http://schemas.microsoft.com/office/drawing/2014/main" id="{00000000-0008-0000-0600-00007B030000}"/>
            </a:ext>
          </a:extLst>
        </xdr:cNvPr>
        <xdr:cNvSpPr/>
      </xdr:nvSpPr>
      <xdr:spPr>
        <a:xfrm>
          <a:off x="18288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94</xdr:row>
      <xdr:rowOff>139700</xdr:rowOff>
    </xdr:from>
    <xdr:to>
      <xdr:col>116</xdr:col>
      <xdr:colOff>62864</xdr:colOff>
      <xdr:row>94</xdr:row>
      <xdr:rowOff>139700</xdr:rowOff>
    </xdr:to>
    <xdr:cxnSp macro="">
      <xdr:nvCxnSpPr>
        <xdr:cNvPr id="892" name="直線コネクタ 891">
          <a:extLst>
            <a:ext uri="{FF2B5EF4-FFF2-40B4-BE49-F238E27FC236}">
              <a16:creationId xmlns:a16="http://schemas.microsoft.com/office/drawing/2014/main" id="{00000000-0008-0000-0600-00007C030000}"/>
            </a:ext>
          </a:extLst>
        </xdr:cNvPr>
        <xdr:cNvCxnSpPr/>
      </xdr:nvCxnSpPr>
      <xdr:spPr>
        <a:xfrm>
          <a:off x="22159595" y="16256000"/>
          <a:ext cx="1269" cy="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95</xdr:row>
      <xdr:rowOff>10177</xdr:rowOff>
    </xdr:from>
    <xdr:ext cx="249299" cy="259045"/>
    <xdr:sp macro="" textlink="">
      <xdr:nvSpPr>
        <xdr:cNvPr id="893" name="前年度繰上充用金最小値テキスト">
          <a:extLst>
            <a:ext uri="{FF2B5EF4-FFF2-40B4-BE49-F238E27FC236}">
              <a16:creationId xmlns:a16="http://schemas.microsoft.com/office/drawing/2014/main" id="{00000000-0008-0000-0600-00007D030000}"/>
            </a:ext>
          </a:extLst>
        </xdr:cNvPr>
        <xdr:cNvSpPr txBox="1"/>
      </xdr:nvSpPr>
      <xdr:spPr>
        <a:xfrm>
          <a:off x="22212300" y="16297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94</xdr:row>
      <xdr:rowOff>139700</xdr:rowOff>
    </xdr:from>
    <xdr:to>
      <xdr:col>116</xdr:col>
      <xdr:colOff>152400</xdr:colOff>
      <xdr:row>94</xdr:row>
      <xdr:rowOff>139700</xdr:rowOff>
    </xdr:to>
    <xdr:cxnSp macro="">
      <xdr:nvCxnSpPr>
        <xdr:cNvPr id="894" name="直線コネクタ 893">
          <a:extLst>
            <a:ext uri="{FF2B5EF4-FFF2-40B4-BE49-F238E27FC236}">
              <a16:creationId xmlns:a16="http://schemas.microsoft.com/office/drawing/2014/main" id="{00000000-0008-0000-0600-00007E030000}"/>
            </a:ext>
          </a:extLst>
        </xdr:cNvPr>
        <xdr:cNvCxnSpPr/>
      </xdr:nvCxnSpPr>
      <xdr:spPr>
        <a:xfrm>
          <a:off x="22072600" y="16256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93</xdr:row>
      <xdr:rowOff>10177</xdr:rowOff>
    </xdr:from>
    <xdr:ext cx="249299" cy="259045"/>
    <xdr:sp macro="" textlink="">
      <xdr:nvSpPr>
        <xdr:cNvPr id="895" name="前年度繰上充用金最大値テキスト">
          <a:extLst>
            <a:ext uri="{FF2B5EF4-FFF2-40B4-BE49-F238E27FC236}">
              <a16:creationId xmlns:a16="http://schemas.microsoft.com/office/drawing/2014/main" id="{00000000-0008-0000-0600-00007F030000}"/>
            </a:ext>
          </a:extLst>
        </xdr:cNvPr>
        <xdr:cNvSpPr txBox="1"/>
      </xdr:nvSpPr>
      <xdr:spPr>
        <a:xfrm>
          <a:off x="22212300" y="159550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94</xdr:row>
      <xdr:rowOff>139700</xdr:rowOff>
    </xdr:from>
    <xdr:to>
      <xdr:col>116</xdr:col>
      <xdr:colOff>152400</xdr:colOff>
      <xdr:row>94</xdr:row>
      <xdr:rowOff>139700</xdr:rowOff>
    </xdr:to>
    <xdr:cxnSp macro="">
      <xdr:nvCxnSpPr>
        <xdr:cNvPr id="896" name="直線コネクタ 895">
          <a:extLst>
            <a:ext uri="{FF2B5EF4-FFF2-40B4-BE49-F238E27FC236}">
              <a16:creationId xmlns:a16="http://schemas.microsoft.com/office/drawing/2014/main" id="{00000000-0008-0000-0600-000080030000}"/>
            </a:ext>
          </a:extLst>
        </xdr:cNvPr>
        <xdr:cNvCxnSpPr/>
      </xdr:nvCxnSpPr>
      <xdr:spPr>
        <a:xfrm>
          <a:off x="22072600" y="16256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94</xdr:row>
      <xdr:rowOff>139700</xdr:rowOff>
    </xdr:from>
    <xdr:to>
      <xdr:col>116</xdr:col>
      <xdr:colOff>63500</xdr:colOff>
      <xdr:row>94</xdr:row>
      <xdr:rowOff>139700</xdr:rowOff>
    </xdr:to>
    <xdr:cxnSp macro="">
      <xdr:nvCxnSpPr>
        <xdr:cNvPr id="897" name="直線コネクタ 896">
          <a:extLst>
            <a:ext uri="{FF2B5EF4-FFF2-40B4-BE49-F238E27FC236}">
              <a16:creationId xmlns:a16="http://schemas.microsoft.com/office/drawing/2014/main" id="{00000000-0008-0000-0600-000081030000}"/>
            </a:ext>
          </a:extLst>
        </xdr:cNvPr>
        <xdr:cNvCxnSpPr/>
      </xdr:nvCxnSpPr>
      <xdr:spPr>
        <a:xfrm>
          <a:off x="21323300" y="162560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94</xdr:row>
      <xdr:rowOff>67327</xdr:rowOff>
    </xdr:from>
    <xdr:ext cx="249299" cy="259045"/>
    <xdr:sp macro="" textlink="">
      <xdr:nvSpPr>
        <xdr:cNvPr id="898" name="前年度繰上充用金平均値テキスト">
          <a:extLst>
            <a:ext uri="{FF2B5EF4-FFF2-40B4-BE49-F238E27FC236}">
              <a16:creationId xmlns:a16="http://schemas.microsoft.com/office/drawing/2014/main" id="{00000000-0008-0000-0600-000082030000}"/>
            </a:ext>
          </a:extLst>
        </xdr:cNvPr>
        <xdr:cNvSpPr txBox="1"/>
      </xdr:nvSpPr>
      <xdr:spPr>
        <a:xfrm>
          <a:off x="22212300" y="16183627"/>
          <a:ext cx="249299"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94</xdr:row>
      <xdr:rowOff>88900</xdr:rowOff>
    </xdr:from>
    <xdr:to>
      <xdr:col>116</xdr:col>
      <xdr:colOff>114300</xdr:colOff>
      <xdr:row>95</xdr:row>
      <xdr:rowOff>19050</xdr:rowOff>
    </xdr:to>
    <xdr:sp macro="" textlink="">
      <xdr:nvSpPr>
        <xdr:cNvPr id="899" name="フローチャート: 判断 898">
          <a:extLst>
            <a:ext uri="{FF2B5EF4-FFF2-40B4-BE49-F238E27FC236}">
              <a16:creationId xmlns:a16="http://schemas.microsoft.com/office/drawing/2014/main" id="{00000000-0008-0000-0600-000083030000}"/>
            </a:ext>
          </a:extLst>
        </xdr:cNvPr>
        <xdr:cNvSpPr/>
      </xdr:nvSpPr>
      <xdr:spPr>
        <a:xfrm>
          <a:off x="22110700" y="16205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94</xdr:row>
      <xdr:rowOff>139700</xdr:rowOff>
    </xdr:from>
    <xdr:to>
      <xdr:col>111</xdr:col>
      <xdr:colOff>177800</xdr:colOff>
      <xdr:row>94</xdr:row>
      <xdr:rowOff>139700</xdr:rowOff>
    </xdr:to>
    <xdr:cxnSp macro="">
      <xdr:nvCxnSpPr>
        <xdr:cNvPr id="900" name="直線コネクタ 899">
          <a:extLst>
            <a:ext uri="{FF2B5EF4-FFF2-40B4-BE49-F238E27FC236}">
              <a16:creationId xmlns:a16="http://schemas.microsoft.com/office/drawing/2014/main" id="{00000000-0008-0000-0600-000084030000}"/>
            </a:ext>
          </a:extLst>
        </xdr:cNvPr>
        <xdr:cNvCxnSpPr/>
      </xdr:nvCxnSpPr>
      <xdr:spPr>
        <a:xfrm>
          <a:off x="20434300" y="16256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94</xdr:row>
      <xdr:rowOff>88900</xdr:rowOff>
    </xdr:from>
    <xdr:to>
      <xdr:col>112</xdr:col>
      <xdr:colOff>38100</xdr:colOff>
      <xdr:row>95</xdr:row>
      <xdr:rowOff>19050</xdr:rowOff>
    </xdr:to>
    <xdr:sp macro="" textlink="">
      <xdr:nvSpPr>
        <xdr:cNvPr id="901" name="フローチャート: 判断 900">
          <a:extLst>
            <a:ext uri="{FF2B5EF4-FFF2-40B4-BE49-F238E27FC236}">
              <a16:creationId xmlns:a16="http://schemas.microsoft.com/office/drawing/2014/main" id="{00000000-0008-0000-0600-000085030000}"/>
            </a:ext>
          </a:extLst>
        </xdr:cNvPr>
        <xdr:cNvSpPr/>
      </xdr:nvSpPr>
      <xdr:spPr>
        <a:xfrm>
          <a:off x="21272500" y="16205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95</xdr:row>
      <xdr:rowOff>10177</xdr:rowOff>
    </xdr:from>
    <xdr:ext cx="249299" cy="259045"/>
    <xdr:sp macro="" textlink="">
      <xdr:nvSpPr>
        <xdr:cNvPr id="902" name="テキスト ボックス 901">
          <a:extLst>
            <a:ext uri="{FF2B5EF4-FFF2-40B4-BE49-F238E27FC236}">
              <a16:creationId xmlns:a16="http://schemas.microsoft.com/office/drawing/2014/main" id="{00000000-0008-0000-0600-000086030000}"/>
            </a:ext>
          </a:extLst>
        </xdr:cNvPr>
        <xdr:cNvSpPr txBox="1"/>
      </xdr:nvSpPr>
      <xdr:spPr>
        <a:xfrm>
          <a:off x="21198650" y="16297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94</xdr:row>
      <xdr:rowOff>139700</xdr:rowOff>
    </xdr:from>
    <xdr:to>
      <xdr:col>107</xdr:col>
      <xdr:colOff>50800</xdr:colOff>
      <xdr:row>94</xdr:row>
      <xdr:rowOff>139700</xdr:rowOff>
    </xdr:to>
    <xdr:cxnSp macro="">
      <xdr:nvCxnSpPr>
        <xdr:cNvPr id="903" name="直線コネクタ 902">
          <a:extLst>
            <a:ext uri="{FF2B5EF4-FFF2-40B4-BE49-F238E27FC236}">
              <a16:creationId xmlns:a16="http://schemas.microsoft.com/office/drawing/2014/main" id="{00000000-0008-0000-0600-000087030000}"/>
            </a:ext>
          </a:extLst>
        </xdr:cNvPr>
        <xdr:cNvCxnSpPr/>
      </xdr:nvCxnSpPr>
      <xdr:spPr>
        <a:xfrm>
          <a:off x="19545300" y="16256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94</xdr:row>
      <xdr:rowOff>88900</xdr:rowOff>
    </xdr:from>
    <xdr:to>
      <xdr:col>107</xdr:col>
      <xdr:colOff>101600</xdr:colOff>
      <xdr:row>95</xdr:row>
      <xdr:rowOff>19050</xdr:rowOff>
    </xdr:to>
    <xdr:sp macro="" textlink="">
      <xdr:nvSpPr>
        <xdr:cNvPr id="904" name="フローチャート: 判断 903">
          <a:extLst>
            <a:ext uri="{FF2B5EF4-FFF2-40B4-BE49-F238E27FC236}">
              <a16:creationId xmlns:a16="http://schemas.microsoft.com/office/drawing/2014/main" id="{00000000-0008-0000-0600-000088030000}"/>
            </a:ext>
          </a:extLst>
        </xdr:cNvPr>
        <xdr:cNvSpPr/>
      </xdr:nvSpPr>
      <xdr:spPr>
        <a:xfrm>
          <a:off x="20383500" y="16205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95</xdr:row>
      <xdr:rowOff>10177</xdr:rowOff>
    </xdr:from>
    <xdr:ext cx="249299" cy="259045"/>
    <xdr:sp macro="" textlink="">
      <xdr:nvSpPr>
        <xdr:cNvPr id="905" name="テキスト ボックス 904">
          <a:extLst>
            <a:ext uri="{FF2B5EF4-FFF2-40B4-BE49-F238E27FC236}">
              <a16:creationId xmlns:a16="http://schemas.microsoft.com/office/drawing/2014/main" id="{00000000-0008-0000-0600-000089030000}"/>
            </a:ext>
          </a:extLst>
        </xdr:cNvPr>
        <xdr:cNvSpPr txBox="1"/>
      </xdr:nvSpPr>
      <xdr:spPr>
        <a:xfrm>
          <a:off x="20309650" y="16297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94</xdr:row>
      <xdr:rowOff>139700</xdr:rowOff>
    </xdr:from>
    <xdr:to>
      <xdr:col>102</xdr:col>
      <xdr:colOff>114300</xdr:colOff>
      <xdr:row>94</xdr:row>
      <xdr:rowOff>139700</xdr:rowOff>
    </xdr:to>
    <xdr:cxnSp macro="">
      <xdr:nvCxnSpPr>
        <xdr:cNvPr id="906" name="直線コネクタ 905">
          <a:extLst>
            <a:ext uri="{FF2B5EF4-FFF2-40B4-BE49-F238E27FC236}">
              <a16:creationId xmlns:a16="http://schemas.microsoft.com/office/drawing/2014/main" id="{00000000-0008-0000-0600-00008A030000}"/>
            </a:ext>
          </a:extLst>
        </xdr:cNvPr>
        <xdr:cNvCxnSpPr/>
      </xdr:nvCxnSpPr>
      <xdr:spPr>
        <a:xfrm>
          <a:off x="18656300" y="16256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94</xdr:row>
      <xdr:rowOff>88900</xdr:rowOff>
    </xdr:from>
    <xdr:to>
      <xdr:col>102</xdr:col>
      <xdr:colOff>165100</xdr:colOff>
      <xdr:row>95</xdr:row>
      <xdr:rowOff>19050</xdr:rowOff>
    </xdr:to>
    <xdr:sp macro="" textlink="">
      <xdr:nvSpPr>
        <xdr:cNvPr id="907" name="フローチャート: 判断 906">
          <a:extLst>
            <a:ext uri="{FF2B5EF4-FFF2-40B4-BE49-F238E27FC236}">
              <a16:creationId xmlns:a16="http://schemas.microsoft.com/office/drawing/2014/main" id="{00000000-0008-0000-0600-00008B030000}"/>
            </a:ext>
          </a:extLst>
        </xdr:cNvPr>
        <xdr:cNvSpPr/>
      </xdr:nvSpPr>
      <xdr:spPr>
        <a:xfrm>
          <a:off x="19494500" y="16205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95</xdr:row>
      <xdr:rowOff>10177</xdr:rowOff>
    </xdr:from>
    <xdr:ext cx="249299" cy="259045"/>
    <xdr:sp macro="" textlink="">
      <xdr:nvSpPr>
        <xdr:cNvPr id="908" name="テキスト ボックス 907">
          <a:extLst>
            <a:ext uri="{FF2B5EF4-FFF2-40B4-BE49-F238E27FC236}">
              <a16:creationId xmlns:a16="http://schemas.microsoft.com/office/drawing/2014/main" id="{00000000-0008-0000-0600-00008C030000}"/>
            </a:ext>
          </a:extLst>
        </xdr:cNvPr>
        <xdr:cNvSpPr txBox="1"/>
      </xdr:nvSpPr>
      <xdr:spPr>
        <a:xfrm>
          <a:off x="19420650" y="16297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94</xdr:row>
      <xdr:rowOff>88900</xdr:rowOff>
    </xdr:from>
    <xdr:to>
      <xdr:col>98</xdr:col>
      <xdr:colOff>38100</xdr:colOff>
      <xdr:row>95</xdr:row>
      <xdr:rowOff>19050</xdr:rowOff>
    </xdr:to>
    <xdr:sp macro="" textlink="">
      <xdr:nvSpPr>
        <xdr:cNvPr id="909" name="フローチャート: 判断 908">
          <a:extLst>
            <a:ext uri="{FF2B5EF4-FFF2-40B4-BE49-F238E27FC236}">
              <a16:creationId xmlns:a16="http://schemas.microsoft.com/office/drawing/2014/main" id="{00000000-0008-0000-0600-00008D030000}"/>
            </a:ext>
          </a:extLst>
        </xdr:cNvPr>
        <xdr:cNvSpPr/>
      </xdr:nvSpPr>
      <xdr:spPr>
        <a:xfrm>
          <a:off x="18605500" y="16205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95</xdr:row>
      <xdr:rowOff>10177</xdr:rowOff>
    </xdr:from>
    <xdr:ext cx="249299" cy="259045"/>
    <xdr:sp macro="" textlink="">
      <xdr:nvSpPr>
        <xdr:cNvPr id="910" name="テキスト ボックス 909">
          <a:extLst>
            <a:ext uri="{FF2B5EF4-FFF2-40B4-BE49-F238E27FC236}">
              <a16:creationId xmlns:a16="http://schemas.microsoft.com/office/drawing/2014/main" id="{00000000-0008-0000-0600-00008E030000}"/>
            </a:ext>
          </a:extLst>
        </xdr:cNvPr>
        <xdr:cNvSpPr txBox="1"/>
      </xdr:nvSpPr>
      <xdr:spPr>
        <a:xfrm>
          <a:off x="18531650" y="16297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101</xdr:row>
      <xdr:rowOff>80027</xdr:rowOff>
    </xdr:from>
    <xdr:ext cx="762000" cy="259045"/>
    <xdr:sp macro="" textlink="">
      <xdr:nvSpPr>
        <xdr:cNvPr id="911" name="テキスト ボックス 910">
          <a:extLst>
            <a:ext uri="{FF2B5EF4-FFF2-40B4-BE49-F238E27FC236}">
              <a16:creationId xmlns:a16="http://schemas.microsoft.com/office/drawing/2014/main" id="{00000000-0008-0000-0600-00008F030000}"/>
            </a:ext>
          </a:extLst>
        </xdr:cNvPr>
        <xdr:cNvSpPr txBox="1"/>
      </xdr:nvSpPr>
      <xdr:spPr>
        <a:xfrm>
          <a:off x="21971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101</xdr:row>
      <xdr:rowOff>80027</xdr:rowOff>
    </xdr:from>
    <xdr:ext cx="762000" cy="259045"/>
    <xdr:sp macro="" textlink="">
      <xdr:nvSpPr>
        <xdr:cNvPr id="912" name="テキスト ボックス 911">
          <a:extLst>
            <a:ext uri="{FF2B5EF4-FFF2-40B4-BE49-F238E27FC236}">
              <a16:creationId xmlns:a16="http://schemas.microsoft.com/office/drawing/2014/main" id="{00000000-0008-0000-0600-000090030000}"/>
            </a:ext>
          </a:extLst>
        </xdr:cNvPr>
        <xdr:cNvSpPr txBox="1"/>
      </xdr:nvSpPr>
      <xdr:spPr>
        <a:xfrm>
          <a:off x="21132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101</xdr:row>
      <xdr:rowOff>80027</xdr:rowOff>
    </xdr:from>
    <xdr:ext cx="762000" cy="259045"/>
    <xdr:sp macro="" textlink="">
      <xdr:nvSpPr>
        <xdr:cNvPr id="913" name="テキスト ボックス 912">
          <a:extLst>
            <a:ext uri="{FF2B5EF4-FFF2-40B4-BE49-F238E27FC236}">
              <a16:creationId xmlns:a16="http://schemas.microsoft.com/office/drawing/2014/main" id="{00000000-0008-0000-0600-000091030000}"/>
            </a:ext>
          </a:extLst>
        </xdr:cNvPr>
        <xdr:cNvSpPr txBox="1"/>
      </xdr:nvSpPr>
      <xdr:spPr>
        <a:xfrm>
          <a:off x="20243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101</xdr:row>
      <xdr:rowOff>80027</xdr:rowOff>
    </xdr:from>
    <xdr:ext cx="762000" cy="259045"/>
    <xdr:sp macro="" textlink="">
      <xdr:nvSpPr>
        <xdr:cNvPr id="914" name="テキスト ボックス 913">
          <a:extLst>
            <a:ext uri="{FF2B5EF4-FFF2-40B4-BE49-F238E27FC236}">
              <a16:creationId xmlns:a16="http://schemas.microsoft.com/office/drawing/2014/main" id="{00000000-0008-0000-0600-000092030000}"/>
            </a:ext>
          </a:extLst>
        </xdr:cNvPr>
        <xdr:cNvSpPr txBox="1"/>
      </xdr:nvSpPr>
      <xdr:spPr>
        <a:xfrm>
          <a:off x="19354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101</xdr:row>
      <xdr:rowOff>80027</xdr:rowOff>
    </xdr:from>
    <xdr:ext cx="762000" cy="259045"/>
    <xdr:sp macro="" textlink="">
      <xdr:nvSpPr>
        <xdr:cNvPr id="915" name="テキスト ボックス 914">
          <a:extLst>
            <a:ext uri="{FF2B5EF4-FFF2-40B4-BE49-F238E27FC236}">
              <a16:creationId xmlns:a16="http://schemas.microsoft.com/office/drawing/2014/main" id="{00000000-0008-0000-0600-000093030000}"/>
            </a:ext>
          </a:extLst>
        </xdr:cNvPr>
        <xdr:cNvSpPr txBox="1"/>
      </xdr:nvSpPr>
      <xdr:spPr>
        <a:xfrm>
          <a:off x="18465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94</xdr:row>
      <xdr:rowOff>88900</xdr:rowOff>
    </xdr:from>
    <xdr:to>
      <xdr:col>116</xdr:col>
      <xdr:colOff>114300</xdr:colOff>
      <xdr:row>95</xdr:row>
      <xdr:rowOff>19050</xdr:rowOff>
    </xdr:to>
    <xdr:sp macro="" textlink="">
      <xdr:nvSpPr>
        <xdr:cNvPr id="916" name="楕円 915">
          <a:extLst>
            <a:ext uri="{FF2B5EF4-FFF2-40B4-BE49-F238E27FC236}">
              <a16:creationId xmlns:a16="http://schemas.microsoft.com/office/drawing/2014/main" id="{00000000-0008-0000-0600-000094030000}"/>
            </a:ext>
          </a:extLst>
        </xdr:cNvPr>
        <xdr:cNvSpPr/>
      </xdr:nvSpPr>
      <xdr:spPr>
        <a:xfrm>
          <a:off x="22110700" y="16205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93</xdr:row>
      <xdr:rowOff>124477</xdr:rowOff>
    </xdr:from>
    <xdr:ext cx="249299" cy="259045"/>
    <xdr:sp macro="" textlink="">
      <xdr:nvSpPr>
        <xdr:cNvPr id="917" name="前年度繰上充用金該当値テキスト">
          <a:extLst>
            <a:ext uri="{FF2B5EF4-FFF2-40B4-BE49-F238E27FC236}">
              <a16:creationId xmlns:a16="http://schemas.microsoft.com/office/drawing/2014/main" id="{00000000-0008-0000-0600-000095030000}"/>
            </a:ext>
          </a:extLst>
        </xdr:cNvPr>
        <xdr:cNvSpPr txBox="1"/>
      </xdr:nvSpPr>
      <xdr:spPr>
        <a:xfrm>
          <a:off x="22212300" y="160693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94</xdr:row>
      <xdr:rowOff>88900</xdr:rowOff>
    </xdr:from>
    <xdr:to>
      <xdr:col>112</xdr:col>
      <xdr:colOff>38100</xdr:colOff>
      <xdr:row>95</xdr:row>
      <xdr:rowOff>19050</xdr:rowOff>
    </xdr:to>
    <xdr:sp macro="" textlink="">
      <xdr:nvSpPr>
        <xdr:cNvPr id="918" name="楕円 917">
          <a:extLst>
            <a:ext uri="{FF2B5EF4-FFF2-40B4-BE49-F238E27FC236}">
              <a16:creationId xmlns:a16="http://schemas.microsoft.com/office/drawing/2014/main" id="{00000000-0008-0000-0600-000096030000}"/>
            </a:ext>
          </a:extLst>
        </xdr:cNvPr>
        <xdr:cNvSpPr/>
      </xdr:nvSpPr>
      <xdr:spPr>
        <a:xfrm>
          <a:off x="21272500" y="16205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93</xdr:row>
      <xdr:rowOff>35577</xdr:rowOff>
    </xdr:from>
    <xdr:ext cx="249299" cy="259045"/>
    <xdr:sp macro="" textlink="">
      <xdr:nvSpPr>
        <xdr:cNvPr id="919" name="テキスト ボックス 918">
          <a:extLst>
            <a:ext uri="{FF2B5EF4-FFF2-40B4-BE49-F238E27FC236}">
              <a16:creationId xmlns:a16="http://schemas.microsoft.com/office/drawing/2014/main" id="{00000000-0008-0000-0600-000097030000}"/>
            </a:ext>
          </a:extLst>
        </xdr:cNvPr>
        <xdr:cNvSpPr txBox="1"/>
      </xdr:nvSpPr>
      <xdr:spPr>
        <a:xfrm>
          <a:off x="21198650" y="15980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94</xdr:row>
      <xdr:rowOff>88900</xdr:rowOff>
    </xdr:from>
    <xdr:to>
      <xdr:col>107</xdr:col>
      <xdr:colOff>101600</xdr:colOff>
      <xdr:row>95</xdr:row>
      <xdr:rowOff>19050</xdr:rowOff>
    </xdr:to>
    <xdr:sp macro="" textlink="">
      <xdr:nvSpPr>
        <xdr:cNvPr id="920" name="楕円 919">
          <a:extLst>
            <a:ext uri="{FF2B5EF4-FFF2-40B4-BE49-F238E27FC236}">
              <a16:creationId xmlns:a16="http://schemas.microsoft.com/office/drawing/2014/main" id="{00000000-0008-0000-0600-000098030000}"/>
            </a:ext>
          </a:extLst>
        </xdr:cNvPr>
        <xdr:cNvSpPr/>
      </xdr:nvSpPr>
      <xdr:spPr>
        <a:xfrm>
          <a:off x="20383500" y="16205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93</xdr:row>
      <xdr:rowOff>35577</xdr:rowOff>
    </xdr:from>
    <xdr:ext cx="249299" cy="259045"/>
    <xdr:sp macro="" textlink="">
      <xdr:nvSpPr>
        <xdr:cNvPr id="921" name="テキスト ボックス 920">
          <a:extLst>
            <a:ext uri="{FF2B5EF4-FFF2-40B4-BE49-F238E27FC236}">
              <a16:creationId xmlns:a16="http://schemas.microsoft.com/office/drawing/2014/main" id="{00000000-0008-0000-0600-000099030000}"/>
            </a:ext>
          </a:extLst>
        </xdr:cNvPr>
        <xdr:cNvSpPr txBox="1"/>
      </xdr:nvSpPr>
      <xdr:spPr>
        <a:xfrm>
          <a:off x="20309650" y="15980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94</xdr:row>
      <xdr:rowOff>88900</xdr:rowOff>
    </xdr:from>
    <xdr:to>
      <xdr:col>102</xdr:col>
      <xdr:colOff>165100</xdr:colOff>
      <xdr:row>95</xdr:row>
      <xdr:rowOff>19050</xdr:rowOff>
    </xdr:to>
    <xdr:sp macro="" textlink="">
      <xdr:nvSpPr>
        <xdr:cNvPr id="922" name="楕円 921">
          <a:extLst>
            <a:ext uri="{FF2B5EF4-FFF2-40B4-BE49-F238E27FC236}">
              <a16:creationId xmlns:a16="http://schemas.microsoft.com/office/drawing/2014/main" id="{00000000-0008-0000-0600-00009A030000}"/>
            </a:ext>
          </a:extLst>
        </xdr:cNvPr>
        <xdr:cNvSpPr/>
      </xdr:nvSpPr>
      <xdr:spPr>
        <a:xfrm>
          <a:off x="19494500" y="16205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93</xdr:row>
      <xdr:rowOff>35577</xdr:rowOff>
    </xdr:from>
    <xdr:ext cx="249299" cy="259045"/>
    <xdr:sp macro="" textlink="">
      <xdr:nvSpPr>
        <xdr:cNvPr id="923" name="テキスト ボックス 922">
          <a:extLst>
            <a:ext uri="{FF2B5EF4-FFF2-40B4-BE49-F238E27FC236}">
              <a16:creationId xmlns:a16="http://schemas.microsoft.com/office/drawing/2014/main" id="{00000000-0008-0000-0600-00009B030000}"/>
            </a:ext>
          </a:extLst>
        </xdr:cNvPr>
        <xdr:cNvSpPr txBox="1"/>
      </xdr:nvSpPr>
      <xdr:spPr>
        <a:xfrm>
          <a:off x="19420650" y="15980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94</xdr:row>
      <xdr:rowOff>88900</xdr:rowOff>
    </xdr:from>
    <xdr:to>
      <xdr:col>98</xdr:col>
      <xdr:colOff>38100</xdr:colOff>
      <xdr:row>95</xdr:row>
      <xdr:rowOff>19050</xdr:rowOff>
    </xdr:to>
    <xdr:sp macro="" textlink="">
      <xdr:nvSpPr>
        <xdr:cNvPr id="924" name="楕円 923">
          <a:extLst>
            <a:ext uri="{FF2B5EF4-FFF2-40B4-BE49-F238E27FC236}">
              <a16:creationId xmlns:a16="http://schemas.microsoft.com/office/drawing/2014/main" id="{00000000-0008-0000-0600-00009C030000}"/>
            </a:ext>
          </a:extLst>
        </xdr:cNvPr>
        <xdr:cNvSpPr/>
      </xdr:nvSpPr>
      <xdr:spPr>
        <a:xfrm>
          <a:off x="18605500" y="16205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93</xdr:row>
      <xdr:rowOff>35577</xdr:rowOff>
    </xdr:from>
    <xdr:ext cx="249299" cy="259045"/>
    <xdr:sp macro="" textlink="">
      <xdr:nvSpPr>
        <xdr:cNvPr id="925" name="テキスト ボックス 924">
          <a:extLst>
            <a:ext uri="{FF2B5EF4-FFF2-40B4-BE49-F238E27FC236}">
              <a16:creationId xmlns:a16="http://schemas.microsoft.com/office/drawing/2014/main" id="{00000000-0008-0000-0600-00009D030000}"/>
            </a:ext>
          </a:extLst>
        </xdr:cNvPr>
        <xdr:cNvSpPr txBox="1"/>
      </xdr:nvSpPr>
      <xdr:spPr>
        <a:xfrm>
          <a:off x="18531650" y="15980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103</xdr:row>
      <xdr:rowOff>120650</xdr:rowOff>
    </xdr:from>
    <xdr:to>
      <xdr:col>120</xdr:col>
      <xdr:colOff>114300</xdr:colOff>
      <xdr:row>114</xdr:row>
      <xdr:rowOff>139700</xdr:rowOff>
    </xdr:to>
    <xdr:sp macro="" textlink="">
      <xdr:nvSpPr>
        <xdr:cNvPr id="926" name="正方形/長方形 925">
          <a:extLst>
            <a:ext uri="{FF2B5EF4-FFF2-40B4-BE49-F238E27FC236}">
              <a16:creationId xmlns:a16="http://schemas.microsoft.com/office/drawing/2014/main" id="{00000000-0008-0000-0600-00009E030000}"/>
            </a:ext>
          </a:extLst>
        </xdr:cNvPr>
        <xdr:cNvSpPr/>
      </xdr:nvSpPr>
      <xdr:spPr>
        <a:xfrm>
          <a:off x="762000" y="17780000"/>
          <a:ext cx="22212300" cy="190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0</xdr:colOff>
      <xdr:row>104</xdr:row>
      <xdr:rowOff>12700</xdr:rowOff>
    </xdr:from>
    <xdr:to>
      <xdr:col>24</xdr:col>
      <xdr:colOff>38100</xdr:colOff>
      <xdr:row>105</xdr:row>
      <xdr:rowOff>95250</xdr:rowOff>
    </xdr:to>
    <xdr:sp macro="" textlink="">
      <xdr:nvSpPr>
        <xdr:cNvPr id="927" name="正方形/長方形 926">
          <a:extLst>
            <a:ext uri="{FF2B5EF4-FFF2-40B4-BE49-F238E27FC236}">
              <a16:creationId xmlns:a16="http://schemas.microsoft.com/office/drawing/2014/main" id="{00000000-0008-0000-0600-00009F030000}"/>
            </a:ext>
          </a:extLst>
        </xdr:cNvPr>
        <xdr:cNvSpPr/>
      </xdr:nvSpPr>
      <xdr:spPr>
        <a:xfrm>
          <a:off x="762000" y="17843500"/>
          <a:ext cx="38481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200" b="1" i="1">
              <a:solidFill>
                <a:srgbClr val="FF0000"/>
              </a:solidFill>
              <a:latin typeface="ＭＳ Ｐゴシック" panose="020B0600070205080204" pitchFamily="50" charset="-128"/>
              <a:ea typeface="ＭＳ Ｐゴシック" panose="020B0600070205080204" pitchFamily="50" charset="-128"/>
            </a:rPr>
            <a:t>性質別歳出の分析欄</a:t>
          </a:r>
        </a:p>
      </xdr:txBody>
    </xdr:sp>
    <xdr:clientData/>
  </xdr:twoCellAnchor>
  <xdr:twoCellAnchor>
    <xdr:from>
      <xdr:col>4</xdr:col>
      <xdr:colOff>25400</xdr:colOff>
      <xdr:row>105</xdr:row>
      <xdr:rowOff>95250</xdr:rowOff>
    </xdr:from>
    <xdr:to>
      <xdr:col>120</xdr:col>
      <xdr:colOff>88900</xdr:colOff>
      <xdr:row>114</xdr:row>
      <xdr:rowOff>76200</xdr:rowOff>
    </xdr:to>
    <xdr:sp macro="" textlink="" fLocksText="0">
      <xdr:nvSpPr>
        <xdr:cNvPr id="928" name="テキスト ボックス 927">
          <a:extLst>
            <a:ext uri="{FF2B5EF4-FFF2-40B4-BE49-F238E27FC236}">
              <a16:creationId xmlns:a16="http://schemas.microsoft.com/office/drawing/2014/main" id="{00000000-0008-0000-0600-0000A0030000}"/>
            </a:ext>
          </a:extLst>
        </xdr:cNvPr>
        <xdr:cNvSpPr txBox="1"/>
      </xdr:nvSpPr>
      <xdr:spPr>
        <a:xfrm>
          <a:off x="787400" y="18097500"/>
          <a:ext cx="22161500" cy="1524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　歳出決算総額は、住民一人当たり</a:t>
          </a:r>
          <a:r>
            <a:rPr kumimoji="1" lang="en-US" altLang="ja-JP" sz="1300">
              <a:latin typeface="ＭＳ Ｐゴシック" panose="020B0600070205080204" pitchFamily="50" charset="-128"/>
              <a:ea typeface="ＭＳ Ｐゴシック" panose="020B0600070205080204" pitchFamily="50" charset="-128"/>
            </a:rPr>
            <a:t>508,152</a:t>
          </a:r>
          <a:r>
            <a:rPr kumimoji="1" lang="ja-JP" altLang="en-US" sz="1300">
              <a:latin typeface="ＭＳ Ｐゴシック" panose="020B0600070205080204" pitchFamily="50" charset="-128"/>
              <a:ea typeface="ＭＳ Ｐゴシック" panose="020B0600070205080204" pitchFamily="50" charset="-128"/>
            </a:rPr>
            <a:t>円となっています。主な構成項目である人件費は、住民一人当たり</a:t>
          </a:r>
          <a:r>
            <a:rPr kumimoji="1" lang="en-US" altLang="ja-JP" sz="1300">
              <a:latin typeface="ＭＳ Ｐゴシック" panose="020B0600070205080204" pitchFamily="50" charset="-128"/>
              <a:ea typeface="ＭＳ Ｐゴシック" panose="020B0600070205080204" pitchFamily="50" charset="-128"/>
            </a:rPr>
            <a:t>94,497</a:t>
          </a:r>
          <a:r>
            <a:rPr kumimoji="1" lang="ja-JP" altLang="en-US" sz="1300">
              <a:latin typeface="ＭＳ Ｐゴシック" panose="020B0600070205080204" pitchFamily="50" charset="-128"/>
              <a:ea typeface="ＭＳ Ｐゴシック" panose="020B0600070205080204" pitchFamily="50" charset="-128"/>
            </a:rPr>
            <a:t>円となっており、その推移は、行財政改革の推進により、</a:t>
          </a:r>
          <a:r>
            <a:rPr kumimoji="1" lang="en-US" altLang="ja-JP" sz="1300">
              <a:latin typeface="ＭＳ Ｐゴシック" panose="020B0600070205080204" pitchFamily="50" charset="-128"/>
              <a:ea typeface="ＭＳ Ｐゴシック" panose="020B0600070205080204" pitchFamily="50" charset="-128"/>
            </a:rPr>
            <a:t>H25</a:t>
          </a:r>
          <a:r>
            <a:rPr kumimoji="1" lang="ja-JP" altLang="en-US" sz="1300">
              <a:latin typeface="ＭＳ Ｐゴシック" panose="020B0600070205080204" pitchFamily="50" charset="-128"/>
              <a:ea typeface="ＭＳ Ｐゴシック" panose="020B0600070205080204" pitchFamily="50" charset="-128"/>
            </a:rPr>
            <a:t>年度まで減少傾向にありました。その後も職員数の適正化に取り組んでいますが、類似団体平均と比べて高い水準にあります。これは、本区が福祉系職員が多いことが主な要因です。</a:t>
          </a:r>
        </a:p>
        <a:p>
          <a:r>
            <a:rPr kumimoji="1" lang="ja-JP" altLang="en-US" sz="1300">
              <a:latin typeface="ＭＳ Ｐゴシック" panose="020B0600070205080204" pitchFamily="50" charset="-128"/>
              <a:ea typeface="ＭＳ Ｐゴシック" panose="020B0600070205080204" pitchFamily="50" charset="-128"/>
            </a:rPr>
            <a:t>　類似団体内平均と比較して高い水準にある物件費は、住民一人当たり</a:t>
          </a:r>
          <a:r>
            <a:rPr kumimoji="1" lang="en-US" altLang="ja-JP" sz="1300">
              <a:latin typeface="ＭＳ Ｐゴシック" panose="020B0600070205080204" pitchFamily="50" charset="-128"/>
              <a:ea typeface="ＭＳ Ｐゴシック" panose="020B0600070205080204" pitchFamily="50" charset="-128"/>
            </a:rPr>
            <a:t>120,279</a:t>
          </a:r>
          <a:r>
            <a:rPr kumimoji="1" lang="ja-JP" altLang="en-US" sz="1300">
              <a:latin typeface="ＭＳ Ｐゴシック" panose="020B0600070205080204" pitchFamily="50" charset="-128"/>
              <a:ea typeface="ＭＳ Ｐゴシック" panose="020B0600070205080204" pitchFamily="50" charset="-128"/>
            </a:rPr>
            <a:t>円となっており、これは近年の委託経費の増加等によるものです。今後も引き続き、事務事業の効率化と見直しなどに努めていきます。</a:t>
          </a:r>
        </a:p>
      </xdr:txBody>
    </xdr:sp>
    <xdr:clientData/>
  </xdr:twoCellAnchor>
</xdr:wsDr>
</file>

<file path=xl/drawings/drawing7.xml><?xml version="1.0" encoding="utf-8"?>
<xdr:wsDr xmlns:xdr="http://schemas.openxmlformats.org/drawingml/2006/spreadsheetDrawing" xmlns:a="http://schemas.openxmlformats.org/drawingml/2006/main">
  <xdr:twoCellAnchor>
    <xdr:from>
      <xdr:col>3</xdr:col>
      <xdr:colOff>63500</xdr:colOff>
      <xdr:row>0</xdr:row>
      <xdr:rowOff>127000</xdr:rowOff>
    </xdr:from>
    <xdr:to>
      <xdr:col>70</xdr:col>
      <xdr:colOff>0</xdr:colOff>
      <xdr:row>4</xdr:row>
      <xdr:rowOff>76200</xdr:rowOff>
    </xdr:to>
    <xdr:sp macro="" textlink="">
      <xdr:nvSpPr>
        <xdr:cNvPr id="2" name="正方形/長方形 1">
          <a:extLst>
            <a:ext uri="{FF2B5EF4-FFF2-40B4-BE49-F238E27FC236}">
              <a16:creationId xmlns:a16="http://schemas.microsoft.com/office/drawing/2014/main" id="{00000000-0008-0000-0700-000002000000}"/>
            </a:ext>
          </a:extLst>
        </xdr:cNvPr>
        <xdr:cNvSpPr/>
      </xdr:nvSpPr>
      <xdr:spPr>
        <a:xfrm>
          <a:off x="635000" y="127000"/>
          <a:ext cx="1270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6</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）市町村目的別歳出決算分析表（住民一人当たりのコスト）</a:t>
          </a:r>
        </a:p>
      </xdr:txBody>
    </xdr:sp>
    <xdr:clientData/>
  </xdr:twoCellAnchor>
  <xdr:twoCellAnchor>
    <xdr:from>
      <xdr:col>100</xdr:col>
      <xdr:colOff>0</xdr:colOff>
      <xdr:row>1</xdr:row>
      <xdr:rowOff>19050</xdr:rowOff>
    </xdr:from>
    <xdr:to>
      <xdr:col>120</xdr:col>
      <xdr:colOff>114300</xdr:colOff>
      <xdr:row>4</xdr:row>
      <xdr:rowOff>63500</xdr:rowOff>
    </xdr:to>
    <xdr:sp macro="" textlink="">
      <xdr:nvSpPr>
        <xdr:cNvPr id="3" name="正方形/長方形 2">
          <a:extLst>
            <a:ext uri="{FF2B5EF4-FFF2-40B4-BE49-F238E27FC236}">
              <a16:creationId xmlns:a16="http://schemas.microsoft.com/office/drawing/2014/main" id="{00000000-0008-0000-0700-000003000000}"/>
            </a:ext>
          </a:extLst>
        </xdr:cNvPr>
        <xdr:cNvSpPr/>
      </xdr:nvSpPr>
      <xdr:spPr>
        <a:xfrm>
          <a:off x="19050000" y="190500"/>
          <a:ext cx="392430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19050</xdr:colOff>
      <xdr:row>1</xdr:row>
      <xdr:rowOff>44450</xdr:rowOff>
    </xdr:from>
    <xdr:to>
      <xdr:col>120</xdr:col>
      <xdr:colOff>88900</xdr:colOff>
      <xdr:row>4</xdr:row>
      <xdr:rowOff>38100</xdr:rowOff>
    </xdr:to>
    <xdr:sp macro="" textlink="">
      <xdr:nvSpPr>
        <xdr:cNvPr id="4" name="正方形/長方形 3">
          <a:extLst>
            <a:ext uri="{FF2B5EF4-FFF2-40B4-BE49-F238E27FC236}">
              <a16:creationId xmlns:a16="http://schemas.microsoft.com/office/drawing/2014/main" id="{00000000-0008-0000-0700-000004000000}"/>
            </a:ext>
          </a:extLst>
        </xdr:cNvPr>
        <xdr:cNvSpPr/>
      </xdr:nvSpPr>
      <xdr:spPr>
        <a:xfrm>
          <a:off x="19069050" y="215900"/>
          <a:ext cx="387985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44450</xdr:colOff>
      <xdr:row>1</xdr:row>
      <xdr:rowOff>69850</xdr:rowOff>
    </xdr:from>
    <xdr:to>
      <xdr:col>120</xdr:col>
      <xdr:colOff>57150</xdr:colOff>
      <xdr:row>4</xdr:row>
      <xdr:rowOff>0</xdr:rowOff>
    </xdr:to>
    <xdr:sp macro="" textlink="">
      <xdr:nvSpPr>
        <xdr:cNvPr id="5" name="正方形/長方形 4">
          <a:extLst>
            <a:ext uri="{FF2B5EF4-FFF2-40B4-BE49-F238E27FC236}">
              <a16:creationId xmlns:a16="http://schemas.microsoft.com/office/drawing/2014/main" id="{00000000-0008-0000-0700-000005000000}"/>
            </a:ext>
          </a:extLst>
        </xdr:cNvPr>
        <xdr:cNvSpPr/>
      </xdr:nvSpPr>
      <xdr:spPr>
        <a:xfrm>
          <a:off x="19094450" y="241300"/>
          <a:ext cx="3822700" cy="4445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東京都文京区</a:t>
          </a:r>
        </a:p>
      </xdr:txBody>
    </xdr:sp>
    <xdr:clientData/>
  </xdr:twoCellAnchor>
  <xdr:twoCellAnchor>
    <xdr:from>
      <xdr:col>85</xdr:col>
      <xdr:colOff>63500</xdr:colOff>
      <xdr:row>1</xdr:row>
      <xdr:rowOff>19050</xdr:rowOff>
    </xdr:from>
    <xdr:to>
      <xdr:col>99</xdr:col>
      <xdr:colOff>57150</xdr:colOff>
      <xdr:row>4</xdr:row>
      <xdr:rowOff>63500</xdr:rowOff>
    </xdr:to>
    <xdr:sp macro="" textlink="">
      <xdr:nvSpPr>
        <xdr:cNvPr id="6" name="正方形/長方形 5">
          <a:extLst>
            <a:ext uri="{FF2B5EF4-FFF2-40B4-BE49-F238E27FC236}">
              <a16:creationId xmlns:a16="http://schemas.microsoft.com/office/drawing/2014/main" id="{00000000-0008-0000-0700-000006000000}"/>
            </a:ext>
          </a:extLst>
        </xdr:cNvPr>
        <xdr:cNvSpPr/>
      </xdr:nvSpPr>
      <xdr:spPr>
        <a:xfrm>
          <a:off x="16256000" y="1905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88900</xdr:colOff>
      <xdr:row>1</xdr:row>
      <xdr:rowOff>44450</xdr:rowOff>
    </xdr:from>
    <xdr:to>
      <xdr:col>99</xdr:col>
      <xdr:colOff>38100</xdr:colOff>
      <xdr:row>4</xdr:row>
      <xdr:rowOff>38100</xdr:rowOff>
    </xdr:to>
    <xdr:sp macro="" textlink="">
      <xdr:nvSpPr>
        <xdr:cNvPr id="7" name="正方形/長方形 6">
          <a:extLst>
            <a:ext uri="{FF2B5EF4-FFF2-40B4-BE49-F238E27FC236}">
              <a16:creationId xmlns:a16="http://schemas.microsoft.com/office/drawing/2014/main" id="{00000000-0008-0000-0700-000007000000}"/>
            </a:ext>
          </a:extLst>
        </xdr:cNvPr>
        <xdr:cNvSpPr/>
      </xdr:nvSpPr>
      <xdr:spPr>
        <a:xfrm>
          <a:off x="16281400" y="2159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114300</xdr:colOff>
      <xdr:row>1</xdr:row>
      <xdr:rowOff>69850</xdr:rowOff>
    </xdr:from>
    <xdr:to>
      <xdr:col>99</xdr:col>
      <xdr:colOff>6350</xdr:colOff>
      <xdr:row>4</xdr:row>
      <xdr:rowOff>12700</xdr:rowOff>
    </xdr:to>
    <xdr:sp macro="" textlink="">
      <xdr:nvSpPr>
        <xdr:cNvPr id="8" name="正方形/長方形 7">
          <a:extLst>
            <a:ext uri="{FF2B5EF4-FFF2-40B4-BE49-F238E27FC236}">
              <a16:creationId xmlns:a16="http://schemas.microsoft.com/office/drawing/2014/main" id="{00000000-0008-0000-0700-000008000000}"/>
            </a:ext>
          </a:extLst>
        </xdr:cNvPr>
        <xdr:cNvSpPr/>
      </xdr:nvSpPr>
      <xdr:spPr>
        <a:xfrm>
          <a:off x="16306800" y="2413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令和</a:t>
          </a:r>
          <a:r>
            <a:rPr kumimoji="1" lang="en-US" altLang="ja-JP" sz="2000" b="1">
              <a:solidFill>
                <a:srgbClr val="FFFFFF"/>
              </a:solidFill>
              <a:latin typeface="ＭＳ ゴシック" panose="020B0609070205080204" pitchFamily="49" charset="-128"/>
              <a:ea typeface="ＭＳ ゴシック" panose="020B0609070205080204" pitchFamily="49" charset="-128"/>
            </a:rPr>
            <a:t>5</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4</xdr:col>
      <xdr:colOff>0</xdr:colOff>
      <xdr:row>5</xdr:row>
      <xdr:rowOff>31750</xdr:rowOff>
    </xdr:from>
    <xdr:to>
      <xdr:col>57</xdr:col>
      <xdr:colOff>0</xdr:colOff>
      <xdr:row>15</xdr:row>
      <xdr:rowOff>95250</xdr:rowOff>
    </xdr:to>
    <xdr:sp macro="" textlink="">
      <xdr:nvSpPr>
        <xdr:cNvPr id="9" name="正方形/長方形 8">
          <a:extLst>
            <a:ext uri="{FF2B5EF4-FFF2-40B4-BE49-F238E27FC236}">
              <a16:creationId xmlns:a16="http://schemas.microsoft.com/office/drawing/2014/main" id="{00000000-0008-0000-0700-000009000000}"/>
            </a:ext>
          </a:extLst>
        </xdr:cNvPr>
        <xdr:cNvSpPr/>
      </xdr:nvSpPr>
      <xdr:spPr>
        <a:xfrm>
          <a:off x="762000" y="889000"/>
          <a:ext cx="10096500" cy="177800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127000</xdr:colOff>
      <xdr:row>5</xdr:row>
      <xdr:rowOff>63500</xdr:rowOff>
    </xdr:from>
    <xdr:to>
      <xdr:col>12</xdr:col>
      <xdr:colOff>0</xdr:colOff>
      <xdr:row>15</xdr:row>
      <xdr:rowOff>63500</xdr:rowOff>
    </xdr:to>
    <xdr:sp macro="" textlink="">
      <xdr:nvSpPr>
        <xdr:cNvPr id="10" name="正方形/長方形 9">
          <a:extLst>
            <a:ext uri="{FF2B5EF4-FFF2-40B4-BE49-F238E27FC236}">
              <a16:creationId xmlns:a16="http://schemas.microsoft.com/office/drawing/2014/main" id="{00000000-0008-0000-0700-00000A000000}"/>
            </a:ext>
          </a:extLst>
        </xdr:cNvPr>
        <xdr:cNvSpPr/>
      </xdr:nvSpPr>
      <xdr:spPr>
        <a:xfrm>
          <a:off x="889000" y="9207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11</xdr:col>
      <xdr:colOff>127000</xdr:colOff>
      <xdr:row>5</xdr:row>
      <xdr:rowOff>63500</xdr:rowOff>
    </xdr:from>
    <xdr:to>
      <xdr:col>19</xdr:col>
      <xdr:colOff>25400</xdr:colOff>
      <xdr:row>15</xdr:row>
      <xdr:rowOff>63500</xdr:rowOff>
    </xdr:to>
    <xdr:sp macro="" textlink="">
      <xdr:nvSpPr>
        <xdr:cNvPr id="11" name="正方形/長方形 10">
          <a:extLst>
            <a:ext uri="{FF2B5EF4-FFF2-40B4-BE49-F238E27FC236}">
              <a16:creationId xmlns:a16="http://schemas.microsoft.com/office/drawing/2014/main" id="{00000000-0008-0000-0700-00000B000000}"/>
            </a:ext>
          </a:extLst>
        </xdr:cNvPr>
        <xdr:cNvSpPr/>
      </xdr:nvSpPr>
      <xdr:spPr>
        <a:xfrm>
          <a:off x="2222500" y="920750"/>
          <a:ext cx="14224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232,177
218,141
11.29
123,878,869
117,981,176
5,544,345
69,511,885
9,194,912</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18</xdr:col>
      <xdr:colOff>127000</xdr:colOff>
      <xdr:row>5</xdr:row>
      <xdr:rowOff>63500</xdr:rowOff>
    </xdr:from>
    <xdr:to>
      <xdr:col>26</xdr:col>
      <xdr:colOff>127000</xdr:colOff>
      <xdr:row>15</xdr:row>
      <xdr:rowOff>63500</xdr:rowOff>
    </xdr:to>
    <xdr:sp macro="" textlink="">
      <xdr:nvSpPr>
        <xdr:cNvPr id="12" name="正方形/長方形 11">
          <a:extLst>
            <a:ext uri="{FF2B5EF4-FFF2-40B4-BE49-F238E27FC236}">
              <a16:creationId xmlns:a16="http://schemas.microsoft.com/office/drawing/2014/main" id="{00000000-0008-0000-0700-00000C000000}"/>
            </a:ext>
          </a:extLst>
        </xdr:cNvPr>
        <xdr:cNvSpPr/>
      </xdr:nvSpPr>
      <xdr:spPr>
        <a:xfrm>
          <a:off x="3556000" y="9207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(R6.1.1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(R6.1.1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26</xdr:col>
      <xdr:colOff>127000</xdr:colOff>
      <xdr:row>5</xdr:row>
      <xdr:rowOff>82550</xdr:rowOff>
    </xdr:from>
    <xdr:to>
      <xdr:col>37</xdr:col>
      <xdr:colOff>63500</xdr:colOff>
      <xdr:row>10</xdr:row>
      <xdr:rowOff>165100</xdr:rowOff>
    </xdr:to>
    <xdr:sp macro="" textlink="">
      <xdr:nvSpPr>
        <xdr:cNvPr id="13" name="正方形/長方形 12">
          <a:extLst>
            <a:ext uri="{FF2B5EF4-FFF2-40B4-BE49-F238E27FC236}">
              <a16:creationId xmlns:a16="http://schemas.microsoft.com/office/drawing/2014/main" id="{00000000-0008-0000-0700-00000D000000}"/>
            </a:ext>
          </a:extLst>
        </xdr:cNvPr>
        <xdr:cNvSpPr/>
      </xdr:nvSpPr>
      <xdr:spPr>
        <a:xfrm>
          <a:off x="5080000" y="939800"/>
          <a:ext cx="2032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37</xdr:col>
      <xdr:colOff>63500</xdr:colOff>
      <xdr:row>5</xdr:row>
      <xdr:rowOff>82550</xdr:rowOff>
    </xdr:from>
    <xdr:to>
      <xdr:col>44</xdr:col>
      <xdr:colOff>0</xdr:colOff>
      <xdr:row>10</xdr:row>
      <xdr:rowOff>165100</xdr:rowOff>
    </xdr:to>
    <xdr:sp macro="" textlink="">
      <xdr:nvSpPr>
        <xdr:cNvPr id="14" name="正方形/長方形 13">
          <a:extLst>
            <a:ext uri="{FF2B5EF4-FFF2-40B4-BE49-F238E27FC236}">
              <a16:creationId xmlns:a16="http://schemas.microsoft.com/office/drawing/2014/main" id="{00000000-0008-0000-0700-00000E000000}"/>
            </a:ext>
          </a:extLst>
        </xdr:cNvPr>
        <xdr:cNvSpPr/>
      </xdr:nvSpPr>
      <xdr:spPr>
        <a:xfrm>
          <a:off x="7112000" y="939800"/>
          <a:ext cx="1270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-3.6
-</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44</xdr:col>
      <xdr:colOff>63500</xdr:colOff>
      <xdr:row>5</xdr:row>
      <xdr:rowOff>95250</xdr:rowOff>
    </xdr:from>
    <xdr:to>
      <xdr:col>47</xdr:col>
      <xdr:colOff>127000</xdr:colOff>
      <xdr:row>11</xdr:row>
      <xdr:rowOff>6350</xdr:rowOff>
    </xdr:to>
    <xdr:sp macro="" textlink="">
      <xdr:nvSpPr>
        <xdr:cNvPr id="15" name="正方形/長方形 14">
          <a:extLst>
            <a:ext uri="{FF2B5EF4-FFF2-40B4-BE49-F238E27FC236}">
              <a16:creationId xmlns:a16="http://schemas.microsoft.com/office/drawing/2014/main" id="{00000000-0008-0000-0700-00000F000000}"/>
            </a:ext>
          </a:extLst>
        </xdr:cNvPr>
        <xdr:cNvSpPr/>
      </xdr:nvSpPr>
      <xdr:spPr>
        <a:xfrm>
          <a:off x="8445500" y="952500"/>
          <a:ext cx="635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26</xdr:col>
      <xdr:colOff>127000</xdr:colOff>
      <xdr:row>10</xdr:row>
      <xdr:rowOff>0</xdr:rowOff>
    </xdr:from>
    <xdr:to>
      <xdr:col>37</xdr:col>
      <xdr:colOff>63500</xdr:colOff>
      <xdr:row>13</xdr:row>
      <xdr:rowOff>120650</xdr:rowOff>
    </xdr:to>
    <xdr:sp macro="" textlink="">
      <xdr:nvSpPr>
        <xdr:cNvPr id="16" name="正方形/長方形 15">
          <a:extLst>
            <a:ext uri="{FF2B5EF4-FFF2-40B4-BE49-F238E27FC236}">
              <a16:creationId xmlns:a16="http://schemas.microsoft.com/office/drawing/2014/main" id="{00000000-0008-0000-0700-000010000000}"/>
            </a:ext>
          </a:extLst>
        </xdr:cNvPr>
        <xdr:cNvSpPr/>
      </xdr:nvSpPr>
      <xdr:spPr>
        <a:xfrm>
          <a:off x="5080000" y="1714500"/>
          <a:ext cx="2032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37</xdr:col>
      <xdr:colOff>127000</xdr:colOff>
      <xdr:row>10</xdr:row>
      <xdr:rowOff>0</xdr:rowOff>
    </xdr:from>
    <xdr:to>
      <xdr:col>57</xdr:col>
      <xdr:colOff>127000</xdr:colOff>
      <xdr:row>13</xdr:row>
      <xdr:rowOff>120650</xdr:rowOff>
    </xdr:to>
    <xdr:sp macro="" textlink="">
      <xdr:nvSpPr>
        <xdr:cNvPr id="17" name="正方形/長方形 16">
          <a:extLst>
            <a:ext uri="{FF2B5EF4-FFF2-40B4-BE49-F238E27FC236}">
              <a16:creationId xmlns:a16="http://schemas.microsoft.com/office/drawing/2014/main" id="{00000000-0008-0000-0700-000011000000}"/>
            </a:ext>
          </a:extLst>
        </xdr:cNvPr>
        <xdr:cNvSpPr/>
      </xdr:nvSpPr>
      <xdr:spPr>
        <a:xfrm>
          <a:off x="7175500" y="1714500"/>
          <a:ext cx="381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R01  </a:t>
          </a:r>
          <a:r>
            <a:rPr kumimoji="1" lang="ja-JP" altLang="en-US" sz="1100" b="1">
              <a:solidFill>
                <a:srgbClr val="000000"/>
              </a:solidFill>
              <a:latin typeface="ＭＳ ゴシック" panose="020B0609070205080204" pitchFamily="49" charset="-128"/>
              <a:ea typeface="ＭＳ ゴシック" panose="020B0609070205080204" pitchFamily="49" charset="-128"/>
            </a:rPr>
            <a:t>特別区    </a:t>
          </a:r>
          <a:r>
            <a:rPr kumimoji="1" lang="en-US" altLang="ja-JP" sz="1100" b="1">
              <a:solidFill>
                <a:srgbClr val="000000"/>
              </a:solidFill>
              <a:latin typeface="ＭＳ ゴシック" panose="020B0609070205080204" pitchFamily="49" charset="-128"/>
              <a:ea typeface="ＭＳ ゴシック" panose="020B0609070205080204" pitchFamily="49" charset="-128"/>
            </a:rPr>
            <a:t>R02  </a:t>
          </a:r>
          <a:r>
            <a:rPr kumimoji="1" lang="ja-JP" altLang="en-US" sz="1100" b="1">
              <a:solidFill>
                <a:srgbClr val="000000"/>
              </a:solidFill>
              <a:latin typeface="ＭＳ ゴシック" panose="020B0609070205080204" pitchFamily="49" charset="-128"/>
              <a:ea typeface="ＭＳ ゴシック" panose="020B0609070205080204" pitchFamily="49" charset="-128"/>
            </a:rPr>
            <a:t>特別区    </a:t>
          </a:r>
          <a:r>
            <a:rPr kumimoji="1" lang="en-US" altLang="ja-JP" sz="1100" b="1">
              <a:solidFill>
                <a:srgbClr val="000000"/>
              </a:solidFill>
              <a:latin typeface="ＭＳ ゴシック" panose="020B0609070205080204" pitchFamily="49" charset="-128"/>
              <a:ea typeface="ＭＳ ゴシック" panose="020B0609070205080204" pitchFamily="49" charset="-128"/>
            </a:rPr>
            <a:t>R03  </a:t>
          </a:r>
          <a:r>
            <a:rPr kumimoji="1" lang="ja-JP" altLang="en-US" sz="1100" b="1">
              <a:solidFill>
                <a:srgbClr val="000000"/>
              </a:solidFill>
              <a:latin typeface="ＭＳ ゴシック" panose="020B0609070205080204" pitchFamily="49" charset="-128"/>
              <a:ea typeface="ＭＳ ゴシック" panose="020B0609070205080204" pitchFamily="49" charset="-128"/>
            </a:rPr>
            <a:t>特別区    
</a:t>
          </a:r>
          <a:r>
            <a:rPr kumimoji="1" lang="en-US" altLang="ja-JP" sz="1100" b="1">
              <a:solidFill>
                <a:srgbClr val="000000"/>
              </a:solidFill>
              <a:latin typeface="ＭＳ ゴシック" panose="020B0609070205080204" pitchFamily="49" charset="-128"/>
              <a:ea typeface="ＭＳ ゴシック" panose="020B0609070205080204" pitchFamily="49" charset="-128"/>
            </a:rPr>
            <a:t>R04  </a:t>
          </a:r>
          <a:r>
            <a:rPr kumimoji="1" lang="ja-JP" altLang="en-US" sz="1100" b="1">
              <a:solidFill>
                <a:srgbClr val="000000"/>
              </a:solidFill>
              <a:latin typeface="ＭＳ ゴシック" panose="020B0609070205080204" pitchFamily="49" charset="-128"/>
              <a:ea typeface="ＭＳ ゴシック" panose="020B0609070205080204" pitchFamily="49" charset="-128"/>
            </a:rPr>
            <a:t>特別区    </a:t>
          </a:r>
          <a:r>
            <a:rPr kumimoji="1" lang="en-US" altLang="ja-JP" sz="1100" b="1">
              <a:solidFill>
                <a:srgbClr val="000000"/>
              </a:solidFill>
              <a:latin typeface="ＭＳ ゴシック" panose="020B0609070205080204" pitchFamily="49" charset="-128"/>
              <a:ea typeface="ＭＳ ゴシック" panose="020B0609070205080204" pitchFamily="49" charset="-128"/>
            </a:rPr>
            <a:t>R05  </a:t>
          </a:r>
          <a:r>
            <a:rPr kumimoji="1" lang="ja-JP" altLang="en-US" sz="1100" b="1">
              <a:solidFill>
                <a:srgbClr val="000000"/>
              </a:solidFill>
              <a:latin typeface="ＭＳ ゴシック" panose="020B0609070205080204" pitchFamily="49" charset="-128"/>
              <a:ea typeface="ＭＳ ゴシック" panose="020B0609070205080204" pitchFamily="49" charset="-128"/>
            </a:rPr>
            <a:t>特別区</a:t>
          </a:r>
        </a:p>
      </xdr:txBody>
    </xdr:sp>
    <xdr:clientData/>
  </xdr:twoCellAnchor>
  <xdr:twoCellAnchor>
    <xdr:from>
      <xdr:col>58</xdr:col>
      <xdr:colOff>25400</xdr:colOff>
      <xdr:row>5</xdr:row>
      <xdr:rowOff>31750</xdr:rowOff>
    </xdr:from>
    <xdr:to>
      <xdr:col>66</xdr:col>
      <xdr:colOff>25400</xdr:colOff>
      <xdr:row>11</xdr:row>
      <xdr:rowOff>146050</xdr:rowOff>
    </xdr:to>
    <xdr:sp macro="" textlink="">
      <xdr:nvSpPr>
        <xdr:cNvPr id="18" name="角丸四角形 17">
          <a:extLst>
            <a:ext uri="{FF2B5EF4-FFF2-40B4-BE49-F238E27FC236}">
              <a16:creationId xmlns:a16="http://schemas.microsoft.com/office/drawing/2014/main" id="{00000000-0008-0000-0700-000012000000}"/>
            </a:ext>
          </a:extLst>
        </xdr:cNvPr>
        <xdr:cNvSpPr/>
      </xdr:nvSpPr>
      <xdr:spPr>
        <a:xfrm>
          <a:off x="11074400" y="889000"/>
          <a:ext cx="1524000" cy="1143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95250</xdr:colOff>
      <xdr:row>5</xdr:row>
      <xdr:rowOff>95250</xdr:rowOff>
    </xdr:from>
    <xdr:to>
      <xdr:col>67</xdr:col>
      <xdr:colOff>31750</xdr:colOff>
      <xdr:row>7</xdr:row>
      <xdr:rowOff>6350</xdr:rowOff>
    </xdr:to>
    <xdr:sp macro="" textlink="">
      <xdr:nvSpPr>
        <xdr:cNvPr id="19" name="正方形/長方形 18">
          <a:extLst>
            <a:ext uri="{FF2B5EF4-FFF2-40B4-BE49-F238E27FC236}">
              <a16:creationId xmlns:a16="http://schemas.microsoft.com/office/drawing/2014/main" id="{00000000-0008-0000-0700-000013000000}"/>
            </a:ext>
          </a:extLst>
        </xdr:cNvPr>
        <xdr:cNvSpPr/>
      </xdr:nvSpPr>
      <xdr:spPr>
        <a:xfrm>
          <a:off x="11334750" y="952500"/>
          <a:ext cx="1460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59</xdr:col>
      <xdr:colOff>95250</xdr:colOff>
      <xdr:row>7</xdr:row>
      <xdr:rowOff>19050</xdr:rowOff>
    </xdr:from>
    <xdr:to>
      <xdr:col>67</xdr:col>
      <xdr:colOff>31750</xdr:colOff>
      <xdr:row>8</xdr:row>
      <xdr:rowOff>101600</xdr:rowOff>
    </xdr:to>
    <xdr:sp macro="" textlink="">
      <xdr:nvSpPr>
        <xdr:cNvPr id="20" name="正方形/長方形 19">
          <a:extLst>
            <a:ext uri="{FF2B5EF4-FFF2-40B4-BE49-F238E27FC236}">
              <a16:creationId xmlns:a16="http://schemas.microsoft.com/office/drawing/2014/main" id="{00000000-0008-0000-0700-000014000000}"/>
            </a:ext>
          </a:extLst>
        </xdr:cNvPr>
        <xdr:cNvSpPr/>
      </xdr:nvSpPr>
      <xdr:spPr>
        <a:xfrm>
          <a:off x="11334750" y="1219200"/>
          <a:ext cx="1460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59</xdr:col>
      <xdr:colOff>95250</xdr:colOff>
      <xdr:row>9</xdr:row>
      <xdr:rowOff>6350</xdr:rowOff>
    </xdr:from>
    <xdr:to>
      <xdr:col>67</xdr:col>
      <xdr:colOff>31750</xdr:colOff>
      <xdr:row>12</xdr:row>
      <xdr:rowOff>127000</xdr:rowOff>
    </xdr:to>
    <xdr:sp macro="" textlink="">
      <xdr:nvSpPr>
        <xdr:cNvPr id="21" name="正方形/長方形 20">
          <a:extLst>
            <a:ext uri="{FF2B5EF4-FFF2-40B4-BE49-F238E27FC236}">
              <a16:creationId xmlns:a16="http://schemas.microsoft.com/office/drawing/2014/main" id="{00000000-0008-0000-0700-000015000000}"/>
            </a:ext>
          </a:extLst>
        </xdr:cNvPr>
        <xdr:cNvSpPr/>
      </xdr:nvSpPr>
      <xdr:spPr>
        <a:xfrm>
          <a:off x="11334750" y="1549400"/>
          <a:ext cx="14605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58</xdr:col>
      <xdr:colOff>107950</xdr:colOff>
      <xdr:row>6</xdr:row>
      <xdr:rowOff>38100</xdr:rowOff>
    </xdr:from>
    <xdr:to>
      <xdr:col>59</xdr:col>
      <xdr:colOff>127000</xdr:colOff>
      <xdr:row>6</xdr:row>
      <xdr:rowOff>38100</xdr:rowOff>
    </xdr:to>
    <xdr:cxnSp macro="">
      <xdr:nvCxnSpPr>
        <xdr:cNvPr id="22" name="直線コネクタ 21">
          <a:extLst>
            <a:ext uri="{FF2B5EF4-FFF2-40B4-BE49-F238E27FC236}">
              <a16:creationId xmlns:a16="http://schemas.microsoft.com/office/drawing/2014/main" id="{00000000-0008-0000-0700-000016000000}"/>
            </a:ext>
          </a:extLst>
        </xdr:cNvPr>
        <xdr:cNvCxnSpPr/>
      </xdr:nvCxnSpPr>
      <xdr:spPr>
        <a:xfrm flipH="1">
          <a:off x="11156950" y="1066800"/>
          <a:ext cx="2095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161925</xdr:colOff>
      <xdr:row>5</xdr:row>
      <xdr:rowOff>158750</xdr:rowOff>
    </xdr:from>
    <xdr:to>
      <xdr:col>59</xdr:col>
      <xdr:colOff>73025</xdr:colOff>
      <xdr:row>6</xdr:row>
      <xdr:rowOff>88900</xdr:rowOff>
    </xdr:to>
    <xdr:sp macro="" textlink="">
      <xdr:nvSpPr>
        <xdr:cNvPr id="23" name="楕円 22">
          <a:extLst>
            <a:ext uri="{FF2B5EF4-FFF2-40B4-BE49-F238E27FC236}">
              <a16:creationId xmlns:a16="http://schemas.microsoft.com/office/drawing/2014/main" id="{00000000-0008-0000-0700-000017000000}"/>
            </a:ext>
          </a:extLst>
        </xdr:cNvPr>
        <xdr:cNvSpPr/>
      </xdr:nvSpPr>
      <xdr:spPr>
        <a:xfrm>
          <a:off x="11210925" y="1016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58</xdr:col>
      <xdr:colOff>161925</xdr:colOff>
      <xdr:row>7</xdr:row>
      <xdr:rowOff>82550</xdr:rowOff>
    </xdr:from>
    <xdr:to>
      <xdr:col>59</xdr:col>
      <xdr:colOff>73025</xdr:colOff>
      <xdr:row>8</xdr:row>
      <xdr:rowOff>12700</xdr:rowOff>
    </xdr:to>
    <xdr:sp macro="" textlink="">
      <xdr:nvSpPr>
        <xdr:cNvPr id="24" name="フローチャート: 判断 23">
          <a:extLst>
            <a:ext uri="{FF2B5EF4-FFF2-40B4-BE49-F238E27FC236}">
              <a16:creationId xmlns:a16="http://schemas.microsoft.com/office/drawing/2014/main" id="{00000000-0008-0000-0700-000018000000}"/>
            </a:ext>
          </a:extLst>
        </xdr:cNvPr>
        <xdr:cNvSpPr/>
      </xdr:nvSpPr>
      <xdr:spPr>
        <a:xfrm>
          <a:off x="11210925" y="12827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17780</xdr:colOff>
      <xdr:row>8</xdr:row>
      <xdr:rowOff>152400</xdr:rowOff>
    </xdr:from>
    <xdr:to>
      <xdr:col>59</xdr:col>
      <xdr:colOff>17780</xdr:colOff>
      <xdr:row>9</xdr:row>
      <xdr:rowOff>120650</xdr:rowOff>
    </xdr:to>
    <xdr:cxnSp macro="">
      <xdr:nvCxnSpPr>
        <xdr:cNvPr id="25" name="直線コネクタ 24">
          <a:extLst>
            <a:ext uri="{FF2B5EF4-FFF2-40B4-BE49-F238E27FC236}">
              <a16:creationId xmlns:a16="http://schemas.microsoft.com/office/drawing/2014/main" id="{00000000-0008-0000-0700-000019000000}"/>
            </a:ext>
          </a:extLst>
        </xdr:cNvPr>
        <xdr:cNvCxnSpPr/>
      </xdr:nvCxnSpPr>
      <xdr:spPr>
        <a:xfrm>
          <a:off x="11257280" y="15240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8</xdr:row>
      <xdr:rowOff>152400</xdr:rowOff>
    </xdr:from>
    <xdr:to>
      <xdr:col>59</xdr:col>
      <xdr:colOff>107950</xdr:colOff>
      <xdr:row>8</xdr:row>
      <xdr:rowOff>152400</xdr:rowOff>
    </xdr:to>
    <xdr:cxnSp macro="">
      <xdr:nvCxnSpPr>
        <xdr:cNvPr id="26" name="直線コネクタ 25">
          <a:extLst>
            <a:ext uri="{FF2B5EF4-FFF2-40B4-BE49-F238E27FC236}">
              <a16:creationId xmlns:a16="http://schemas.microsoft.com/office/drawing/2014/main" id="{00000000-0008-0000-0700-00001A000000}"/>
            </a:ext>
          </a:extLst>
        </xdr:cNvPr>
        <xdr:cNvCxnSpPr/>
      </xdr:nvCxnSpPr>
      <xdr:spPr>
        <a:xfrm>
          <a:off x="11176000" y="1524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59</xdr:col>
      <xdr:colOff>17780</xdr:colOff>
      <xdr:row>10</xdr:row>
      <xdr:rowOff>47625</xdr:rowOff>
    </xdr:from>
    <xdr:to>
      <xdr:col>59</xdr:col>
      <xdr:colOff>17780</xdr:colOff>
      <xdr:row>11</xdr:row>
      <xdr:rowOff>15875</xdr:rowOff>
    </xdr:to>
    <xdr:cxnSp macro="">
      <xdr:nvCxnSpPr>
        <xdr:cNvPr id="27" name="直線コネクタ 26">
          <a:extLst>
            <a:ext uri="{FF2B5EF4-FFF2-40B4-BE49-F238E27FC236}">
              <a16:creationId xmlns:a16="http://schemas.microsoft.com/office/drawing/2014/main" id="{00000000-0008-0000-0700-00001B000000}"/>
            </a:ext>
          </a:extLst>
        </xdr:cNvPr>
        <xdr:cNvCxnSpPr/>
      </xdr:nvCxnSpPr>
      <xdr:spPr>
        <a:xfrm flipV="1">
          <a:off x="11257280" y="17621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11</xdr:row>
      <xdr:rowOff>19050</xdr:rowOff>
    </xdr:from>
    <xdr:to>
      <xdr:col>59</xdr:col>
      <xdr:colOff>107950</xdr:colOff>
      <xdr:row>11</xdr:row>
      <xdr:rowOff>19050</xdr:rowOff>
    </xdr:to>
    <xdr:cxnSp macro="">
      <xdr:nvCxnSpPr>
        <xdr:cNvPr id="28" name="直線コネクタ 27">
          <a:extLst>
            <a:ext uri="{FF2B5EF4-FFF2-40B4-BE49-F238E27FC236}">
              <a16:creationId xmlns:a16="http://schemas.microsoft.com/office/drawing/2014/main" id="{00000000-0008-0000-0700-00001C000000}"/>
            </a:ext>
          </a:extLst>
        </xdr:cNvPr>
        <xdr:cNvCxnSpPr/>
      </xdr:nvCxnSpPr>
      <xdr:spPr>
        <a:xfrm>
          <a:off x="11176000" y="1905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xdr:col>
      <xdr:colOff>127000</xdr:colOff>
      <xdr:row>16</xdr:row>
      <xdr:rowOff>114300</xdr:rowOff>
    </xdr:from>
    <xdr:ext cx="8896666" cy="259045"/>
    <xdr:sp macro="" textlink="">
      <xdr:nvSpPr>
        <xdr:cNvPr id="29" name="テキスト ボックス 28">
          <a:extLst>
            <a:ext uri="{FF2B5EF4-FFF2-40B4-BE49-F238E27FC236}">
              <a16:creationId xmlns:a16="http://schemas.microsoft.com/office/drawing/2014/main" id="{00000000-0008-0000-0700-00001D000000}"/>
            </a:ext>
          </a:extLst>
        </xdr:cNvPr>
        <xdr:cNvSpPr txBox="1"/>
      </xdr:nvSpPr>
      <xdr:spPr>
        <a:xfrm>
          <a:off x="698500" y="2857500"/>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3</xdr:col>
      <xdr:colOff>127000</xdr:colOff>
      <xdr:row>18</xdr:row>
      <xdr:rowOff>88900</xdr:rowOff>
    </xdr:from>
    <xdr:ext cx="6046335" cy="259045"/>
    <xdr:sp macro="" textlink="">
      <xdr:nvSpPr>
        <xdr:cNvPr id="30" name="テキスト ボックス 29">
          <a:extLst>
            <a:ext uri="{FF2B5EF4-FFF2-40B4-BE49-F238E27FC236}">
              <a16:creationId xmlns:a16="http://schemas.microsoft.com/office/drawing/2014/main" id="{00000000-0008-0000-0700-00001E000000}"/>
            </a:ext>
          </a:extLst>
        </xdr:cNvPr>
        <xdr:cNvSpPr txBox="1"/>
      </xdr:nvSpPr>
      <xdr:spPr>
        <a:xfrm>
          <a:off x="698500" y="3175000"/>
          <a:ext cx="604633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3</xdr:col>
      <xdr:colOff>127000</xdr:colOff>
      <xdr:row>20</xdr:row>
      <xdr:rowOff>63500</xdr:rowOff>
    </xdr:from>
    <xdr:ext cx="8231805" cy="259045"/>
    <xdr:sp macro="" textlink="">
      <xdr:nvSpPr>
        <xdr:cNvPr id="31" name="テキスト ボックス 30">
          <a:extLst>
            <a:ext uri="{FF2B5EF4-FFF2-40B4-BE49-F238E27FC236}">
              <a16:creationId xmlns:a16="http://schemas.microsoft.com/office/drawing/2014/main" id="{00000000-0008-0000-0700-00001F000000}"/>
            </a:ext>
          </a:extLst>
        </xdr:cNvPr>
        <xdr:cNvSpPr txBox="1"/>
      </xdr:nvSpPr>
      <xdr:spPr>
        <a:xfrm>
          <a:off x="698500" y="3492500"/>
          <a:ext cx="823180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類似団体内順位、全国平均、各都道府県平均は、令和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5</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twoCellAnchor>
    <xdr:from>
      <xdr:col>4</xdr:col>
      <xdr:colOff>0</xdr:colOff>
      <xdr:row>23</xdr:row>
      <xdr:rowOff>57150</xdr:rowOff>
    </xdr:from>
    <xdr:to>
      <xdr:col>28</xdr:col>
      <xdr:colOff>114300</xdr:colOff>
      <xdr:row>25</xdr:row>
      <xdr:rowOff>31750</xdr:rowOff>
    </xdr:to>
    <xdr:sp macro="" textlink="">
      <xdr:nvSpPr>
        <xdr:cNvPr id="32" name="正方形/長方形 31">
          <a:extLst>
            <a:ext uri="{FF2B5EF4-FFF2-40B4-BE49-F238E27FC236}">
              <a16:creationId xmlns:a16="http://schemas.microsoft.com/office/drawing/2014/main" id="{00000000-0008-0000-0700-000020000000}"/>
            </a:ext>
          </a:extLst>
        </xdr:cNvPr>
        <xdr:cNvSpPr/>
      </xdr:nvSpPr>
      <xdr:spPr>
        <a:xfrm>
          <a:off x="762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議会費</a:t>
          </a:r>
        </a:p>
      </xdr:txBody>
    </xdr:sp>
    <xdr:clientData/>
  </xdr:twoCellAnchor>
  <xdr:twoCellAnchor>
    <xdr:from>
      <xdr:col>4</xdr:col>
      <xdr:colOff>127000</xdr:colOff>
      <xdr:row>25</xdr:row>
      <xdr:rowOff>57150</xdr:rowOff>
    </xdr:from>
    <xdr:to>
      <xdr:col>12</xdr:col>
      <xdr:colOff>127000</xdr:colOff>
      <xdr:row>26</xdr:row>
      <xdr:rowOff>139700</xdr:rowOff>
    </xdr:to>
    <xdr:sp macro="" textlink="">
      <xdr:nvSpPr>
        <xdr:cNvPr id="33" name="正方形/長方形 32">
          <a:extLst>
            <a:ext uri="{FF2B5EF4-FFF2-40B4-BE49-F238E27FC236}">
              <a16:creationId xmlns:a16="http://schemas.microsoft.com/office/drawing/2014/main" id="{00000000-0008-0000-0700-000021000000}"/>
            </a:ext>
          </a:extLst>
        </xdr:cNvPr>
        <xdr:cNvSpPr/>
      </xdr:nvSpPr>
      <xdr:spPr>
        <a:xfrm>
          <a:off x="889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26</xdr:row>
      <xdr:rowOff>88900</xdr:rowOff>
    </xdr:from>
    <xdr:to>
      <xdr:col>12</xdr:col>
      <xdr:colOff>127000</xdr:colOff>
      <xdr:row>28</xdr:row>
      <xdr:rowOff>0</xdr:rowOff>
    </xdr:to>
    <xdr:sp macro="" textlink="">
      <xdr:nvSpPr>
        <xdr:cNvPr id="34" name="正方形/長方形 33">
          <a:extLst>
            <a:ext uri="{FF2B5EF4-FFF2-40B4-BE49-F238E27FC236}">
              <a16:creationId xmlns:a16="http://schemas.microsoft.com/office/drawing/2014/main" id="{00000000-0008-0000-0700-000022000000}"/>
            </a:ext>
          </a:extLst>
        </xdr:cNvPr>
        <xdr:cNvSpPr/>
      </xdr:nvSpPr>
      <xdr:spPr>
        <a:xfrm>
          <a:off x="889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25</xdr:row>
      <xdr:rowOff>57150</xdr:rowOff>
    </xdr:from>
    <xdr:to>
      <xdr:col>18</xdr:col>
      <xdr:colOff>0</xdr:colOff>
      <xdr:row>26</xdr:row>
      <xdr:rowOff>139700</xdr:rowOff>
    </xdr:to>
    <xdr:sp macro="" textlink="">
      <xdr:nvSpPr>
        <xdr:cNvPr id="35" name="正方形/長方形 34">
          <a:extLst>
            <a:ext uri="{FF2B5EF4-FFF2-40B4-BE49-F238E27FC236}">
              <a16:creationId xmlns:a16="http://schemas.microsoft.com/office/drawing/2014/main" id="{00000000-0008-0000-0700-000023000000}"/>
            </a:ext>
          </a:extLst>
        </xdr:cNvPr>
        <xdr:cNvSpPr/>
      </xdr:nvSpPr>
      <xdr:spPr>
        <a:xfrm>
          <a:off x="1905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26</xdr:row>
      <xdr:rowOff>88900</xdr:rowOff>
    </xdr:from>
    <xdr:to>
      <xdr:col>18</xdr:col>
      <xdr:colOff>0</xdr:colOff>
      <xdr:row>28</xdr:row>
      <xdr:rowOff>0</xdr:rowOff>
    </xdr:to>
    <xdr:sp macro="" textlink="">
      <xdr:nvSpPr>
        <xdr:cNvPr id="36" name="正方形/長方形 35">
          <a:extLst>
            <a:ext uri="{FF2B5EF4-FFF2-40B4-BE49-F238E27FC236}">
              <a16:creationId xmlns:a16="http://schemas.microsoft.com/office/drawing/2014/main" id="{00000000-0008-0000-0700-000024000000}"/>
            </a:ext>
          </a:extLst>
        </xdr:cNvPr>
        <xdr:cNvSpPr/>
      </xdr:nvSpPr>
      <xdr:spPr>
        <a:xfrm>
          <a:off x="1905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2,645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25</xdr:row>
      <xdr:rowOff>57150</xdr:rowOff>
    </xdr:from>
    <xdr:to>
      <xdr:col>24</xdr:col>
      <xdr:colOff>0</xdr:colOff>
      <xdr:row>26</xdr:row>
      <xdr:rowOff>139700</xdr:rowOff>
    </xdr:to>
    <xdr:sp macro="" textlink="">
      <xdr:nvSpPr>
        <xdr:cNvPr id="37" name="正方形/長方形 36">
          <a:extLst>
            <a:ext uri="{FF2B5EF4-FFF2-40B4-BE49-F238E27FC236}">
              <a16:creationId xmlns:a16="http://schemas.microsoft.com/office/drawing/2014/main" id="{00000000-0008-0000-0700-000025000000}"/>
            </a:ext>
          </a:extLst>
        </xdr:cNvPr>
        <xdr:cNvSpPr/>
      </xdr:nvSpPr>
      <xdr:spPr>
        <a:xfrm>
          <a:off x="3048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16</xdr:col>
      <xdr:colOff>0</xdr:colOff>
      <xdr:row>26</xdr:row>
      <xdr:rowOff>88900</xdr:rowOff>
    </xdr:from>
    <xdr:to>
      <xdr:col>24</xdr:col>
      <xdr:colOff>0</xdr:colOff>
      <xdr:row>28</xdr:row>
      <xdr:rowOff>0</xdr:rowOff>
    </xdr:to>
    <xdr:sp macro="" textlink="">
      <xdr:nvSpPr>
        <xdr:cNvPr id="38" name="正方形/長方形 37">
          <a:extLst>
            <a:ext uri="{FF2B5EF4-FFF2-40B4-BE49-F238E27FC236}">
              <a16:creationId xmlns:a16="http://schemas.microsoft.com/office/drawing/2014/main" id="{00000000-0008-0000-0700-000026000000}"/>
            </a:ext>
          </a:extLst>
        </xdr:cNvPr>
        <xdr:cNvSpPr/>
      </xdr:nvSpPr>
      <xdr:spPr>
        <a:xfrm>
          <a:off x="3048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2,069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28</xdr:row>
      <xdr:rowOff>25400</xdr:rowOff>
    </xdr:from>
    <xdr:to>
      <xdr:col>28</xdr:col>
      <xdr:colOff>114300</xdr:colOff>
      <xdr:row>41</xdr:row>
      <xdr:rowOff>82550</xdr:rowOff>
    </xdr:to>
    <xdr:sp macro="" textlink="">
      <xdr:nvSpPr>
        <xdr:cNvPr id="39" name="正方形/長方形 38">
          <a:extLst>
            <a:ext uri="{FF2B5EF4-FFF2-40B4-BE49-F238E27FC236}">
              <a16:creationId xmlns:a16="http://schemas.microsoft.com/office/drawing/2014/main" id="{00000000-0008-0000-0700-000027000000}"/>
            </a:ext>
          </a:extLst>
        </xdr:cNvPr>
        <xdr:cNvSpPr/>
      </xdr:nvSpPr>
      <xdr:spPr>
        <a:xfrm>
          <a:off x="762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27</xdr:row>
      <xdr:rowOff>6350</xdr:rowOff>
    </xdr:from>
    <xdr:ext cx="349839" cy="225703"/>
    <xdr:sp macro="" textlink="">
      <xdr:nvSpPr>
        <xdr:cNvPr id="40" name="テキスト ボックス 39">
          <a:extLst>
            <a:ext uri="{FF2B5EF4-FFF2-40B4-BE49-F238E27FC236}">
              <a16:creationId xmlns:a16="http://schemas.microsoft.com/office/drawing/2014/main" id="{00000000-0008-0000-0700-000028000000}"/>
            </a:ext>
          </a:extLst>
        </xdr:cNvPr>
        <xdr:cNvSpPr txBox="1"/>
      </xdr:nvSpPr>
      <xdr:spPr>
        <a:xfrm>
          <a:off x="723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41</xdr:row>
      <xdr:rowOff>82550</xdr:rowOff>
    </xdr:from>
    <xdr:to>
      <xdr:col>28</xdr:col>
      <xdr:colOff>114300</xdr:colOff>
      <xdr:row>41</xdr:row>
      <xdr:rowOff>82550</xdr:rowOff>
    </xdr:to>
    <xdr:cxnSp macro="">
      <xdr:nvCxnSpPr>
        <xdr:cNvPr id="41" name="直線コネクタ 40">
          <a:extLst>
            <a:ext uri="{FF2B5EF4-FFF2-40B4-BE49-F238E27FC236}">
              <a16:creationId xmlns:a16="http://schemas.microsoft.com/office/drawing/2014/main" id="{00000000-0008-0000-0700-000029000000}"/>
            </a:ext>
          </a:extLst>
        </xdr:cNvPr>
        <xdr:cNvCxnSpPr/>
      </xdr:nvCxnSpPr>
      <xdr:spPr>
        <a:xfrm>
          <a:off x="762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0</xdr:colOff>
      <xdr:row>39</xdr:row>
      <xdr:rowOff>44450</xdr:rowOff>
    </xdr:from>
    <xdr:to>
      <xdr:col>28</xdr:col>
      <xdr:colOff>114300</xdr:colOff>
      <xdr:row>39</xdr:row>
      <xdr:rowOff>44450</xdr:rowOff>
    </xdr:to>
    <xdr:cxnSp macro="">
      <xdr:nvCxnSpPr>
        <xdr:cNvPr id="42" name="直線コネクタ 41">
          <a:extLst>
            <a:ext uri="{FF2B5EF4-FFF2-40B4-BE49-F238E27FC236}">
              <a16:creationId xmlns:a16="http://schemas.microsoft.com/office/drawing/2014/main" id="{00000000-0008-0000-0700-00002A000000}"/>
            </a:ext>
          </a:extLst>
        </xdr:cNvPr>
        <xdr:cNvCxnSpPr/>
      </xdr:nvCxnSpPr>
      <xdr:spPr>
        <a:xfrm>
          <a:off x="762000" y="673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132214</xdr:colOff>
      <xdr:row>38</xdr:row>
      <xdr:rowOff>73677</xdr:rowOff>
    </xdr:from>
    <xdr:ext cx="248786" cy="259045"/>
    <xdr:sp macro="" textlink="">
      <xdr:nvSpPr>
        <xdr:cNvPr id="43" name="テキスト ボックス 42">
          <a:extLst>
            <a:ext uri="{FF2B5EF4-FFF2-40B4-BE49-F238E27FC236}">
              <a16:creationId xmlns:a16="http://schemas.microsoft.com/office/drawing/2014/main" id="{00000000-0008-0000-0700-00002B000000}"/>
            </a:ext>
          </a:extLst>
        </xdr:cNvPr>
        <xdr:cNvSpPr txBox="1"/>
      </xdr:nvSpPr>
      <xdr:spPr>
        <a:xfrm>
          <a:off x="513214" y="6588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37</xdr:row>
      <xdr:rowOff>6350</xdr:rowOff>
    </xdr:from>
    <xdr:to>
      <xdr:col>28</xdr:col>
      <xdr:colOff>114300</xdr:colOff>
      <xdr:row>37</xdr:row>
      <xdr:rowOff>6350</xdr:rowOff>
    </xdr:to>
    <xdr:cxnSp macro="">
      <xdr:nvCxnSpPr>
        <xdr:cNvPr id="44" name="直線コネクタ 43">
          <a:extLst>
            <a:ext uri="{FF2B5EF4-FFF2-40B4-BE49-F238E27FC236}">
              <a16:creationId xmlns:a16="http://schemas.microsoft.com/office/drawing/2014/main" id="{00000000-0008-0000-0700-00002C000000}"/>
            </a:ext>
          </a:extLst>
        </xdr:cNvPr>
        <xdr:cNvCxnSpPr/>
      </xdr:nvCxnSpPr>
      <xdr:spPr>
        <a:xfrm>
          <a:off x="762000" y="63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36</xdr:row>
      <xdr:rowOff>35577</xdr:rowOff>
    </xdr:from>
    <xdr:ext cx="467179" cy="259045"/>
    <xdr:sp macro="" textlink="">
      <xdr:nvSpPr>
        <xdr:cNvPr id="45" name="テキスト ボックス 44">
          <a:extLst>
            <a:ext uri="{FF2B5EF4-FFF2-40B4-BE49-F238E27FC236}">
              <a16:creationId xmlns:a16="http://schemas.microsoft.com/office/drawing/2014/main" id="{00000000-0008-0000-0700-00002D000000}"/>
            </a:ext>
          </a:extLst>
        </xdr:cNvPr>
        <xdr:cNvSpPr txBox="1"/>
      </xdr:nvSpPr>
      <xdr:spPr>
        <a:xfrm>
          <a:off x="294821" y="620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34</xdr:row>
      <xdr:rowOff>139700</xdr:rowOff>
    </xdr:from>
    <xdr:to>
      <xdr:col>28</xdr:col>
      <xdr:colOff>114300</xdr:colOff>
      <xdr:row>34</xdr:row>
      <xdr:rowOff>139700</xdr:rowOff>
    </xdr:to>
    <xdr:cxnSp macro="">
      <xdr:nvCxnSpPr>
        <xdr:cNvPr id="46" name="直線コネクタ 45">
          <a:extLst>
            <a:ext uri="{FF2B5EF4-FFF2-40B4-BE49-F238E27FC236}">
              <a16:creationId xmlns:a16="http://schemas.microsoft.com/office/drawing/2014/main" id="{00000000-0008-0000-0700-00002E000000}"/>
            </a:ext>
          </a:extLst>
        </xdr:cNvPr>
        <xdr:cNvCxnSpPr/>
      </xdr:nvCxnSpPr>
      <xdr:spPr>
        <a:xfrm>
          <a:off x="762000" y="596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33</xdr:row>
      <xdr:rowOff>168927</xdr:rowOff>
    </xdr:from>
    <xdr:ext cx="467179" cy="259045"/>
    <xdr:sp macro="" textlink="">
      <xdr:nvSpPr>
        <xdr:cNvPr id="47" name="テキスト ボックス 46">
          <a:extLst>
            <a:ext uri="{FF2B5EF4-FFF2-40B4-BE49-F238E27FC236}">
              <a16:creationId xmlns:a16="http://schemas.microsoft.com/office/drawing/2014/main" id="{00000000-0008-0000-0700-00002F000000}"/>
            </a:ext>
          </a:extLst>
        </xdr:cNvPr>
        <xdr:cNvSpPr txBox="1"/>
      </xdr:nvSpPr>
      <xdr:spPr>
        <a:xfrm>
          <a:off x="294821" y="582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32</xdr:row>
      <xdr:rowOff>101600</xdr:rowOff>
    </xdr:from>
    <xdr:to>
      <xdr:col>28</xdr:col>
      <xdr:colOff>114300</xdr:colOff>
      <xdr:row>32</xdr:row>
      <xdr:rowOff>101600</xdr:rowOff>
    </xdr:to>
    <xdr:cxnSp macro="">
      <xdr:nvCxnSpPr>
        <xdr:cNvPr id="48" name="直線コネクタ 47">
          <a:extLst>
            <a:ext uri="{FF2B5EF4-FFF2-40B4-BE49-F238E27FC236}">
              <a16:creationId xmlns:a16="http://schemas.microsoft.com/office/drawing/2014/main" id="{00000000-0008-0000-0700-000030000000}"/>
            </a:ext>
          </a:extLst>
        </xdr:cNvPr>
        <xdr:cNvCxnSpPr/>
      </xdr:nvCxnSpPr>
      <xdr:spPr>
        <a:xfrm>
          <a:off x="762000" y="558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31</xdr:row>
      <xdr:rowOff>130827</xdr:rowOff>
    </xdr:from>
    <xdr:ext cx="467179" cy="259045"/>
    <xdr:sp macro="" textlink="">
      <xdr:nvSpPr>
        <xdr:cNvPr id="49" name="テキスト ボックス 48">
          <a:extLst>
            <a:ext uri="{FF2B5EF4-FFF2-40B4-BE49-F238E27FC236}">
              <a16:creationId xmlns:a16="http://schemas.microsoft.com/office/drawing/2014/main" id="{00000000-0008-0000-0700-000031000000}"/>
            </a:ext>
          </a:extLst>
        </xdr:cNvPr>
        <xdr:cNvSpPr txBox="1"/>
      </xdr:nvSpPr>
      <xdr:spPr>
        <a:xfrm>
          <a:off x="294821" y="5445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30</xdr:row>
      <xdr:rowOff>63500</xdr:rowOff>
    </xdr:from>
    <xdr:to>
      <xdr:col>28</xdr:col>
      <xdr:colOff>114300</xdr:colOff>
      <xdr:row>30</xdr:row>
      <xdr:rowOff>63500</xdr:rowOff>
    </xdr:to>
    <xdr:cxnSp macro="">
      <xdr:nvCxnSpPr>
        <xdr:cNvPr id="50" name="直線コネクタ 49">
          <a:extLst>
            <a:ext uri="{FF2B5EF4-FFF2-40B4-BE49-F238E27FC236}">
              <a16:creationId xmlns:a16="http://schemas.microsoft.com/office/drawing/2014/main" id="{00000000-0008-0000-0700-000032000000}"/>
            </a:ext>
          </a:extLst>
        </xdr:cNvPr>
        <xdr:cNvCxnSpPr/>
      </xdr:nvCxnSpPr>
      <xdr:spPr>
        <a:xfrm>
          <a:off x="762000" y="520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29</xdr:row>
      <xdr:rowOff>92727</xdr:rowOff>
    </xdr:from>
    <xdr:ext cx="467179" cy="259045"/>
    <xdr:sp macro="" textlink="">
      <xdr:nvSpPr>
        <xdr:cNvPr id="51" name="テキスト ボックス 50">
          <a:extLst>
            <a:ext uri="{FF2B5EF4-FFF2-40B4-BE49-F238E27FC236}">
              <a16:creationId xmlns:a16="http://schemas.microsoft.com/office/drawing/2014/main" id="{00000000-0008-0000-0700-000033000000}"/>
            </a:ext>
          </a:extLst>
        </xdr:cNvPr>
        <xdr:cNvSpPr txBox="1"/>
      </xdr:nvSpPr>
      <xdr:spPr>
        <a:xfrm>
          <a:off x="294821" y="5064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28</xdr:row>
      <xdr:rowOff>25400</xdr:rowOff>
    </xdr:from>
    <xdr:to>
      <xdr:col>28</xdr:col>
      <xdr:colOff>114300</xdr:colOff>
      <xdr:row>28</xdr:row>
      <xdr:rowOff>25400</xdr:rowOff>
    </xdr:to>
    <xdr:cxnSp macro="">
      <xdr:nvCxnSpPr>
        <xdr:cNvPr id="52" name="直線コネクタ 51">
          <a:extLst>
            <a:ext uri="{FF2B5EF4-FFF2-40B4-BE49-F238E27FC236}">
              <a16:creationId xmlns:a16="http://schemas.microsoft.com/office/drawing/2014/main" id="{00000000-0008-0000-0700-000034000000}"/>
            </a:ext>
          </a:extLst>
        </xdr:cNvPr>
        <xdr:cNvCxnSpPr/>
      </xdr:nvCxnSpPr>
      <xdr:spPr>
        <a:xfrm>
          <a:off x="762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27</xdr:row>
      <xdr:rowOff>54627</xdr:rowOff>
    </xdr:from>
    <xdr:ext cx="531299" cy="259045"/>
    <xdr:sp macro="" textlink="">
      <xdr:nvSpPr>
        <xdr:cNvPr id="53" name="テキスト ボックス 52">
          <a:extLst>
            <a:ext uri="{FF2B5EF4-FFF2-40B4-BE49-F238E27FC236}">
              <a16:creationId xmlns:a16="http://schemas.microsoft.com/office/drawing/2014/main" id="{00000000-0008-0000-0700-000035000000}"/>
            </a:ext>
          </a:extLst>
        </xdr:cNvPr>
        <xdr:cNvSpPr txBox="1"/>
      </xdr:nvSpPr>
      <xdr:spPr>
        <a:xfrm>
          <a:off x="230701" y="468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28</xdr:row>
      <xdr:rowOff>25400</xdr:rowOff>
    </xdr:from>
    <xdr:to>
      <xdr:col>28</xdr:col>
      <xdr:colOff>114300</xdr:colOff>
      <xdr:row>41</xdr:row>
      <xdr:rowOff>82550</xdr:rowOff>
    </xdr:to>
    <xdr:sp macro="" textlink="">
      <xdr:nvSpPr>
        <xdr:cNvPr id="54" name="議会費グラフ枠">
          <a:extLst>
            <a:ext uri="{FF2B5EF4-FFF2-40B4-BE49-F238E27FC236}">
              <a16:creationId xmlns:a16="http://schemas.microsoft.com/office/drawing/2014/main" id="{00000000-0008-0000-0700-000036000000}"/>
            </a:ext>
          </a:extLst>
        </xdr:cNvPr>
        <xdr:cNvSpPr/>
      </xdr:nvSpPr>
      <xdr:spPr>
        <a:xfrm>
          <a:off x="762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31</xdr:row>
      <xdr:rowOff>2730</xdr:rowOff>
    </xdr:from>
    <xdr:to>
      <xdr:col>24</xdr:col>
      <xdr:colOff>62865</xdr:colOff>
      <xdr:row>38</xdr:row>
      <xdr:rowOff>24067</xdr:rowOff>
    </xdr:to>
    <xdr:cxnSp macro="">
      <xdr:nvCxnSpPr>
        <xdr:cNvPr id="55" name="直線コネクタ 54">
          <a:extLst>
            <a:ext uri="{FF2B5EF4-FFF2-40B4-BE49-F238E27FC236}">
              <a16:creationId xmlns:a16="http://schemas.microsoft.com/office/drawing/2014/main" id="{00000000-0008-0000-0700-000037000000}"/>
            </a:ext>
          </a:extLst>
        </xdr:cNvPr>
        <xdr:cNvCxnSpPr/>
      </xdr:nvCxnSpPr>
      <xdr:spPr>
        <a:xfrm flipV="1">
          <a:off x="4633595" y="5317680"/>
          <a:ext cx="1270" cy="1221487"/>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38</xdr:row>
      <xdr:rowOff>27894</xdr:rowOff>
    </xdr:from>
    <xdr:ext cx="469744" cy="259045"/>
    <xdr:sp macro="" textlink="">
      <xdr:nvSpPr>
        <xdr:cNvPr id="56" name="議会費最小値テキスト">
          <a:extLst>
            <a:ext uri="{FF2B5EF4-FFF2-40B4-BE49-F238E27FC236}">
              <a16:creationId xmlns:a16="http://schemas.microsoft.com/office/drawing/2014/main" id="{00000000-0008-0000-0700-000038000000}"/>
            </a:ext>
          </a:extLst>
        </xdr:cNvPr>
        <xdr:cNvSpPr txBox="1"/>
      </xdr:nvSpPr>
      <xdr:spPr>
        <a:xfrm>
          <a:off x="4686300" y="654299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1,007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38</xdr:row>
      <xdr:rowOff>24067</xdr:rowOff>
    </xdr:from>
    <xdr:to>
      <xdr:col>24</xdr:col>
      <xdr:colOff>152400</xdr:colOff>
      <xdr:row>38</xdr:row>
      <xdr:rowOff>24067</xdr:rowOff>
    </xdr:to>
    <xdr:cxnSp macro="">
      <xdr:nvCxnSpPr>
        <xdr:cNvPr id="57" name="直線コネクタ 56">
          <a:extLst>
            <a:ext uri="{FF2B5EF4-FFF2-40B4-BE49-F238E27FC236}">
              <a16:creationId xmlns:a16="http://schemas.microsoft.com/office/drawing/2014/main" id="{00000000-0008-0000-0700-000039000000}"/>
            </a:ext>
          </a:extLst>
        </xdr:cNvPr>
        <xdr:cNvCxnSpPr/>
      </xdr:nvCxnSpPr>
      <xdr:spPr>
        <a:xfrm>
          <a:off x="4546600" y="653916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29</xdr:row>
      <xdr:rowOff>120857</xdr:rowOff>
    </xdr:from>
    <xdr:ext cx="469744" cy="259045"/>
    <xdr:sp macro="" textlink="">
      <xdr:nvSpPr>
        <xdr:cNvPr id="58" name="議会費最大値テキスト">
          <a:extLst>
            <a:ext uri="{FF2B5EF4-FFF2-40B4-BE49-F238E27FC236}">
              <a16:creationId xmlns:a16="http://schemas.microsoft.com/office/drawing/2014/main" id="{00000000-0008-0000-0700-00003A000000}"/>
            </a:ext>
          </a:extLst>
        </xdr:cNvPr>
        <xdr:cNvSpPr txBox="1"/>
      </xdr:nvSpPr>
      <xdr:spPr>
        <a:xfrm>
          <a:off x="4686300" y="509290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7,419</a:t>
          </a:r>
          <a:endParaRPr kumimoji="1" lang="ja-JP" altLang="en-US" sz="1000" b="1">
            <a:latin typeface="ＭＳ Ｐゴシック" panose="020B0600070205080204" pitchFamily="50" charset="-128"/>
          </a:endParaRPr>
        </a:p>
      </xdr:txBody>
    </xdr:sp>
    <xdr:clientData/>
  </xdr:oneCellAnchor>
  <xdr:twoCellAnchor>
    <xdr:from>
      <xdr:col>23</xdr:col>
      <xdr:colOff>165100</xdr:colOff>
      <xdr:row>31</xdr:row>
      <xdr:rowOff>2730</xdr:rowOff>
    </xdr:from>
    <xdr:to>
      <xdr:col>24</xdr:col>
      <xdr:colOff>152400</xdr:colOff>
      <xdr:row>31</xdr:row>
      <xdr:rowOff>2730</xdr:rowOff>
    </xdr:to>
    <xdr:cxnSp macro="">
      <xdr:nvCxnSpPr>
        <xdr:cNvPr id="59" name="直線コネクタ 58">
          <a:extLst>
            <a:ext uri="{FF2B5EF4-FFF2-40B4-BE49-F238E27FC236}">
              <a16:creationId xmlns:a16="http://schemas.microsoft.com/office/drawing/2014/main" id="{00000000-0008-0000-0700-00003B000000}"/>
            </a:ext>
          </a:extLst>
        </xdr:cNvPr>
        <xdr:cNvCxnSpPr/>
      </xdr:nvCxnSpPr>
      <xdr:spPr>
        <a:xfrm>
          <a:off x="4546600" y="531768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36</xdr:row>
      <xdr:rowOff>20257</xdr:rowOff>
    </xdr:from>
    <xdr:to>
      <xdr:col>24</xdr:col>
      <xdr:colOff>63500</xdr:colOff>
      <xdr:row>36</xdr:row>
      <xdr:rowOff>27305</xdr:rowOff>
    </xdr:to>
    <xdr:cxnSp macro="">
      <xdr:nvCxnSpPr>
        <xdr:cNvPr id="60" name="直線コネクタ 59">
          <a:extLst>
            <a:ext uri="{FF2B5EF4-FFF2-40B4-BE49-F238E27FC236}">
              <a16:creationId xmlns:a16="http://schemas.microsoft.com/office/drawing/2014/main" id="{00000000-0008-0000-0700-00003C000000}"/>
            </a:ext>
          </a:extLst>
        </xdr:cNvPr>
        <xdr:cNvCxnSpPr/>
      </xdr:nvCxnSpPr>
      <xdr:spPr>
        <a:xfrm>
          <a:off x="3797300" y="6192457"/>
          <a:ext cx="838200" cy="704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36</xdr:row>
      <xdr:rowOff>133811</xdr:rowOff>
    </xdr:from>
    <xdr:ext cx="469744" cy="259045"/>
    <xdr:sp macro="" textlink="">
      <xdr:nvSpPr>
        <xdr:cNvPr id="61" name="議会費平均値テキスト">
          <a:extLst>
            <a:ext uri="{FF2B5EF4-FFF2-40B4-BE49-F238E27FC236}">
              <a16:creationId xmlns:a16="http://schemas.microsoft.com/office/drawing/2014/main" id="{00000000-0008-0000-0700-00003D000000}"/>
            </a:ext>
          </a:extLst>
        </xdr:cNvPr>
        <xdr:cNvSpPr txBox="1"/>
      </xdr:nvSpPr>
      <xdr:spPr>
        <a:xfrm>
          <a:off x="4686300" y="6306011"/>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1,851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36</xdr:row>
      <xdr:rowOff>155384</xdr:rowOff>
    </xdr:from>
    <xdr:to>
      <xdr:col>24</xdr:col>
      <xdr:colOff>114300</xdr:colOff>
      <xdr:row>37</xdr:row>
      <xdr:rowOff>85534</xdr:rowOff>
    </xdr:to>
    <xdr:sp macro="" textlink="">
      <xdr:nvSpPr>
        <xdr:cNvPr id="62" name="フローチャート: 判断 61">
          <a:extLst>
            <a:ext uri="{FF2B5EF4-FFF2-40B4-BE49-F238E27FC236}">
              <a16:creationId xmlns:a16="http://schemas.microsoft.com/office/drawing/2014/main" id="{00000000-0008-0000-0700-00003E000000}"/>
            </a:ext>
          </a:extLst>
        </xdr:cNvPr>
        <xdr:cNvSpPr/>
      </xdr:nvSpPr>
      <xdr:spPr>
        <a:xfrm>
          <a:off x="4584700" y="632758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36</xdr:row>
      <xdr:rowOff>20257</xdr:rowOff>
    </xdr:from>
    <xdr:to>
      <xdr:col>19</xdr:col>
      <xdr:colOff>177800</xdr:colOff>
      <xdr:row>36</xdr:row>
      <xdr:rowOff>24257</xdr:rowOff>
    </xdr:to>
    <xdr:cxnSp macro="">
      <xdr:nvCxnSpPr>
        <xdr:cNvPr id="63" name="直線コネクタ 62">
          <a:extLst>
            <a:ext uri="{FF2B5EF4-FFF2-40B4-BE49-F238E27FC236}">
              <a16:creationId xmlns:a16="http://schemas.microsoft.com/office/drawing/2014/main" id="{00000000-0008-0000-0700-00003F000000}"/>
            </a:ext>
          </a:extLst>
        </xdr:cNvPr>
        <xdr:cNvCxnSpPr/>
      </xdr:nvCxnSpPr>
      <xdr:spPr>
        <a:xfrm flipV="1">
          <a:off x="2908300" y="6192457"/>
          <a:ext cx="889000" cy="40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36</xdr:row>
      <xdr:rowOff>161290</xdr:rowOff>
    </xdr:from>
    <xdr:to>
      <xdr:col>20</xdr:col>
      <xdr:colOff>38100</xdr:colOff>
      <xdr:row>37</xdr:row>
      <xdr:rowOff>91440</xdr:rowOff>
    </xdr:to>
    <xdr:sp macro="" textlink="">
      <xdr:nvSpPr>
        <xdr:cNvPr id="64" name="フローチャート: 判断 63">
          <a:extLst>
            <a:ext uri="{FF2B5EF4-FFF2-40B4-BE49-F238E27FC236}">
              <a16:creationId xmlns:a16="http://schemas.microsoft.com/office/drawing/2014/main" id="{00000000-0008-0000-0700-000040000000}"/>
            </a:ext>
          </a:extLst>
        </xdr:cNvPr>
        <xdr:cNvSpPr/>
      </xdr:nvSpPr>
      <xdr:spPr>
        <a:xfrm>
          <a:off x="3746500" y="633349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133428</xdr:colOff>
      <xdr:row>37</xdr:row>
      <xdr:rowOff>82567</xdr:rowOff>
    </xdr:from>
    <xdr:ext cx="469744" cy="259045"/>
    <xdr:sp macro="" textlink="">
      <xdr:nvSpPr>
        <xdr:cNvPr id="65" name="テキスト ボックス 64">
          <a:extLst>
            <a:ext uri="{FF2B5EF4-FFF2-40B4-BE49-F238E27FC236}">
              <a16:creationId xmlns:a16="http://schemas.microsoft.com/office/drawing/2014/main" id="{00000000-0008-0000-0700-000041000000}"/>
            </a:ext>
          </a:extLst>
        </xdr:cNvPr>
        <xdr:cNvSpPr txBox="1"/>
      </xdr:nvSpPr>
      <xdr:spPr>
        <a:xfrm>
          <a:off x="3562428" y="642621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1,820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36</xdr:row>
      <xdr:rowOff>17018</xdr:rowOff>
    </xdr:from>
    <xdr:to>
      <xdr:col>15</xdr:col>
      <xdr:colOff>50800</xdr:colOff>
      <xdr:row>36</xdr:row>
      <xdr:rowOff>24257</xdr:rowOff>
    </xdr:to>
    <xdr:cxnSp macro="">
      <xdr:nvCxnSpPr>
        <xdr:cNvPr id="66" name="直線コネクタ 65">
          <a:extLst>
            <a:ext uri="{FF2B5EF4-FFF2-40B4-BE49-F238E27FC236}">
              <a16:creationId xmlns:a16="http://schemas.microsoft.com/office/drawing/2014/main" id="{00000000-0008-0000-0700-000042000000}"/>
            </a:ext>
          </a:extLst>
        </xdr:cNvPr>
        <xdr:cNvCxnSpPr/>
      </xdr:nvCxnSpPr>
      <xdr:spPr>
        <a:xfrm>
          <a:off x="2019300" y="6189218"/>
          <a:ext cx="889000" cy="723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36</xdr:row>
      <xdr:rowOff>168529</xdr:rowOff>
    </xdr:from>
    <xdr:to>
      <xdr:col>15</xdr:col>
      <xdr:colOff>101600</xdr:colOff>
      <xdr:row>37</xdr:row>
      <xdr:rowOff>98679</xdr:rowOff>
    </xdr:to>
    <xdr:sp macro="" textlink="">
      <xdr:nvSpPr>
        <xdr:cNvPr id="67" name="フローチャート: 判断 66">
          <a:extLst>
            <a:ext uri="{FF2B5EF4-FFF2-40B4-BE49-F238E27FC236}">
              <a16:creationId xmlns:a16="http://schemas.microsoft.com/office/drawing/2014/main" id="{00000000-0008-0000-0700-000043000000}"/>
            </a:ext>
          </a:extLst>
        </xdr:cNvPr>
        <xdr:cNvSpPr/>
      </xdr:nvSpPr>
      <xdr:spPr>
        <a:xfrm>
          <a:off x="2857500" y="634072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14</xdr:col>
      <xdr:colOff>6428</xdr:colOff>
      <xdr:row>37</xdr:row>
      <xdr:rowOff>89806</xdr:rowOff>
    </xdr:from>
    <xdr:ext cx="469744" cy="259045"/>
    <xdr:sp macro="" textlink="">
      <xdr:nvSpPr>
        <xdr:cNvPr id="68" name="テキスト ボックス 67">
          <a:extLst>
            <a:ext uri="{FF2B5EF4-FFF2-40B4-BE49-F238E27FC236}">
              <a16:creationId xmlns:a16="http://schemas.microsoft.com/office/drawing/2014/main" id="{00000000-0008-0000-0700-000044000000}"/>
            </a:ext>
          </a:extLst>
        </xdr:cNvPr>
        <xdr:cNvSpPr txBox="1"/>
      </xdr:nvSpPr>
      <xdr:spPr>
        <a:xfrm>
          <a:off x="2673428" y="643345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1,782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36</xdr:row>
      <xdr:rowOff>17018</xdr:rowOff>
    </xdr:from>
    <xdr:to>
      <xdr:col>10</xdr:col>
      <xdr:colOff>114300</xdr:colOff>
      <xdr:row>36</xdr:row>
      <xdr:rowOff>18923</xdr:rowOff>
    </xdr:to>
    <xdr:cxnSp macro="">
      <xdr:nvCxnSpPr>
        <xdr:cNvPr id="69" name="直線コネクタ 68">
          <a:extLst>
            <a:ext uri="{FF2B5EF4-FFF2-40B4-BE49-F238E27FC236}">
              <a16:creationId xmlns:a16="http://schemas.microsoft.com/office/drawing/2014/main" id="{00000000-0008-0000-0700-000045000000}"/>
            </a:ext>
          </a:extLst>
        </xdr:cNvPr>
        <xdr:cNvCxnSpPr/>
      </xdr:nvCxnSpPr>
      <xdr:spPr>
        <a:xfrm flipV="1">
          <a:off x="1130300" y="6189218"/>
          <a:ext cx="889000" cy="190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36</xdr:row>
      <xdr:rowOff>161861</xdr:rowOff>
    </xdr:from>
    <xdr:to>
      <xdr:col>10</xdr:col>
      <xdr:colOff>165100</xdr:colOff>
      <xdr:row>37</xdr:row>
      <xdr:rowOff>92011</xdr:rowOff>
    </xdr:to>
    <xdr:sp macro="" textlink="">
      <xdr:nvSpPr>
        <xdr:cNvPr id="70" name="フローチャート: 判断 69">
          <a:extLst>
            <a:ext uri="{FF2B5EF4-FFF2-40B4-BE49-F238E27FC236}">
              <a16:creationId xmlns:a16="http://schemas.microsoft.com/office/drawing/2014/main" id="{00000000-0008-0000-0700-000046000000}"/>
            </a:ext>
          </a:extLst>
        </xdr:cNvPr>
        <xdr:cNvSpPr/>
      </xdr:nvSpPr>
      <xdr:spPr>
        <a:xfrm>
          <a:off x="1968500" y="633406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69928</xdr:colOff>
      <xdr:row>37</xdr:row>
      <xdr:rowOff>83138</xdr:rowOff>
    </xdr:from>
    <xdr:ext cx="469744" cy="259045"/>
    <xdr:sp macro="" textlink="">
      <xdr:nvSpPr>
        <xdr:cNvPr id="71" name="テキスト ボックス 70">
          <a:extLst>
            <a:ext uri="{FF2B5EF4-FFF2-40B4-BE49-F238E27FC236}">
              <a16:creationId xmlns:a16="http://schemas.microsoft.com/office/drawing/2014/main" id="{00000000-0008-0000-0700-000047000000}"/>
            </a:ext>
          </a:extLst>
        </xdr:cNvPr>
        <xdr:cNvSpPr txBox="1"/>
      </xdr:nvSpPr>
      <xdr:spPr>
        <a:xfrm>
          <a:off x="1784428" y="642678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1,817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36</xdr:row>
      <xdr:rowOff>151003</xdr:rowOff>
    </xdr:from>
    <xdr:to>
      <xdr:col>6</xdr:col>
      <xdr:colOff>38100</xdr:colOff>
      <xdr:row>37</xdr:row>
      <xdr:rowOff>81153</xdr:rowOff>
    </xdr:to>
    <xdr:sp macro="" textlink="">
      <xdr:nvSpPr>
        <xdr:cNvPr id="72" name="フローチャート: 判断 71">
          <a:extLst>
            <a:ext uri="{FF2B5EF4-FFF2-40B4-BE49-F238E27FC236}">
              <a16:creationId xmlns:a16="http://schemas.microsoft.com/office/drawing/2014/main" id="{00000000-0008-0000-0700-000048000000}"/>
            </a:ext>
          </a:extLst>
        </xdr:cNvPr>
        <xdr:cNvSpPr/>
      </xdr:nvSpPr>
      <xdr:spPr>
        <a:xfrm>
          <a:off x="1079500" y="632320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133428</xdr:colOff>
      <xdr:row>37</xdr:row>
      <xdr:rowOff>72280</xdr:rowOff>
    </xdr:from>
    <xdr:ext cx="469744" cy="259045"/>
    <xdr:sp macro="" textlink="">
      <xdr:nvSpPr>
        <xdr:cNvPr id="73" name="テキスト ボックス 72">
          <a:extLst>
            <a:ext uri="{FF2B5EF4-FFF2-40B4-BE49-F238E27FC236}">
              <a16:creationId xmlns:a16="http://schemas.microsoft.com/office/drawing/2014/main" id="{00000000-0008-0000-0700-000049000000}"/>
            </a:ext>
          </a:extLst>
        </xdr:cNvPr>
        <xdr:cNvSpPr txBox="1"/>
      </xdr:nvSpPr>
      <xdr:spPr>
        <a:xfrm>
          <a:off x="895428" y="641593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1,874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41</xdr:row>
      <xdr:rowOff>80027</xdr:rowOff>
    </xdr:from>
    <xdr:ext cx="762000" cy="259045"/>
    <xdr:sp macro="" textlink="">
      <xdr:nvSpPr>
        <xdr:cNvPr id="74" name="テキスト ボックス 73">
          <a:extLst>
            <a:ext uri="{FF2B5EF4-FFF2-40B4-BE49-F238E27FC236}">
              <a16:creationId xmlns:a16="http://schemas.microsoft.com/office/drawing/2014/main" id="{00000000-0008-0000-0700-00004A000000}"/>
            </a:ext>
          </a:extLst>
        </xdr:cNvPr>
        <xdr:cNvSpPr txBox="1"/>
      </xdr:nvSpPr>
      <xdr:spPr>
        <a:xfrm>
          <a:off x="4445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41</xdr:row>
      <xdr:rowOff>80027</xdr:rowOff>
    </xdr:from>
    <xdr:ext cx="762000" cy="259045"/>
    <xdr:sp macro="" textlink="">
      <xdr:nvSpPr>
        <xdr:cNvPr id="75" name="テキスト ボックス 74">
          <a:extLst>
            <a:ext uri="{FF2B5EF4-FFF2-40B4-BE49-F238E27FC236}">
              <a16:creationId xmlns:a16="http://schemas.microsoft.com/office/drawing/2014/main" id="{00000000-0008-0000-0700-00004B000000}"/>
            </a:ext>
          </a:extLst>
        </xdr:cNvPr>
        <xdr:cNvSpPr txBox="1"/>
      </xdr:nvSpPr>
      <xdr:spPr>
        <a:xfrm>
          <a:off x="3606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41</xdr:row>
      <xdr:rowOff>80027</xdr:rowOff>
    </xdr:from>
    <xdr:ext cx="762000" cy="259045"/>
    <xdr:sp macro="" textlink="">
      <xdr:nvSpPr>
        <xdr:cNvPr id="76" name="テキスト ボックス 75">
          <a:extLst>
            <a:ext uri="{FF2B5EF4-FFF2-40B4-BE49-F238E27FC236}">
              <a16:creationId xmlns:a16="http://schemas.microsoft.com/office/drawing/2014/main" id="{00000000-0008-0000-0700-00004C000000}"/>
            </a:ext>
          </a:extLst>
        </xdr:cNvPr>
        <xdr:cNvSpPr txBox="1"/>
      </xdr:nvSpPr>
      <xdr:spPr>
        <a:xfrm>
          <a:off x="2717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41</xdr:row>
      <xdr:rowOff>80027</xdr:rowOff>
    </xdr:from>
    <xdr:ext cx="762000" cy="259045"/>
    <xdr:sp macro="" textlink="">
      <xdr:nvSpPr>
        <xdr:cNvPr id="77" name="テキスト ボックス 76">
          <a:extLst>
            <a:ext uri="{FF2B5EF4-FFF2-40B4-BE49-F238E27FC236}">
              <a16:creationId xmlns:a16="http://schemas.microsoft.com/office/drawing/2014/main" id="{00000000-0008-0000-0700-00004D000000}"/>
            </a:ext>
          </a:extLst>
        </xdr:cNvPr>
        <xdr:cNvSpPr txBox="1"/>
      </xdr:nvSpPr>
      <xdr:spPr>
        <a:xfrm>
          <a:off x="1828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41</xdr:row>
      <xdr:rowOff>80027</xdr:rowOff>
    </xdr:from>
    <xdr:ext cx="762000" cy="259045"/>
    <xdr:sp macro="" textlink="">
      <xdr:nvSpPr>
        <xdr:cNvPr id="78" name="テキスト ボックス 77">
          <a:extLst>
            <a:ext uri="{FF2B5EF4-FFF2-40B4-BE49-F238E27FC236}">
              <a16:creationId xmlns:a16="http://schemas.microsoft.com/office/drawing/2014/main" id="{00000000-0008-0000-0700-00004E000000}"/>
            </a:ext>
          </a:extLst>
        </xdr:cNvPr>
        <xdr:cNvSpPr txBox="1"/>
      </xdr:nvSpPr>
      <xdr:spPr>
        <a:xfrm>
          <a:off x="939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35</xdr:row>
      <xdr:rowOff>147955</xdr:rowOff>
    </xdr:from>
    <xdr:to>
      <xdr:col>24</xdr:col>
      <xdr:colOff>114300</xdr:colOff>
      <xdr:row>36</xdr:row>
      <xdr:rowOff>78105</xdr:rowOff>
    </xdr:to>
    <xdr:sp macro="" textlink="">
      <xdr:nvSpPr>
        <xdr:cNvPr id="79" name="楕円 78">
          <a:extLst>
            <a:ext uri="{FF2B5EF4-FFF2-40B4-BE49-F238E27FC236}">
              <a16:creationId xmlns:a16="http://schemas.microsoft.com/office/drawing/2014/main" id="{00000000-0008-0000-0700-00004F000000}"/>
            </a:ext>
          </a:extLst>
        </xdr:cNvPr>
        <xdr:cNvSpPr/>
      </xdr:nvSpPr>
      <xdr:spPr>
        <a:xfrm>
          <a:off x="4584700" y="614870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34</xdr:row>
      <xdr:rowOff>170832</xdr:rowOff>
    </xdr:from>
    <xdr:ext cx="469744" cy="259045"/>
    <xdr:sp macro="" textlink="">
      <xdr:nvSpPr>
        <xdr:cNvPr id="80" name="議会費該当値テキスト">
          <a:extLst>
            <a:ext uri="{FF2B5EF4-FFF2-40B4-BE49-F238E27FC236}">
              <a16:creationId xmlns:a16="http://schemas.microsoft.com/office/drawing/2014/main" id="{00000000-0008-0000-0700-000050000000}"/>
            </a:ext>
          </a:extLst>
        </xdr:cNvPr>
        <xdr:cNvSpPr txBox="1"/>
      </xdr:nvSpPr>
      <xdr:spPr>
        <a:xfrm>
          <a:off x="4686300" y="600013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2,790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35</xdr:row>
      <xdr:rowOff>140907</xdr:rowOff>
    </xdr:from>
    <xdr:to>
      <xdr:col>20</xdr:col>
      <xdr:colOff>38100</xdr:colOff>
      <xdr:row>36</xdr:row>
      <xdr:rowOff>71057</xdr:rowOff>
    </xdr:to>
    <xdr:sp macro="" textlink="">
      <xdr:nvSpPr>
        <xdr:cNvPr id="81" name="楕円 80">
          <a:extLst>
            <a:ext uri="{FF2B5EF4-FFF2-40B4-BE49-F238E27FC236}">
              <a16:creationId xmlns:a16="http://schemas.microsoft.com/office/drawing/2014/main" id="{00000000-0008-0000-0700-000051000000}"/>
            </a:ext>
          </a:extLst>
        </xdr:cNvPr>
        <xdr:cNvSpPr/>
      </xdr:nvSpPr>
      <xdr:spPr>
        <a:xfrm>
          <a:off x="3746500" y="614165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133428</xdr:colOff>
      <xdr:row>34</xdr:row>
      <xdr:rowOff>87584</xdr:rowOff>
    </xdr:from>
    <xdr:ext cx="469744" cy="259045"/>
    <xdr:sp macro="" textlink="">
      <xdr:nvSpPr>
        <xdr:cNvPr id="82" name="テキスト ボックス 81">
          <a:extLst>
            <a:ext uri="{FF2B5EF4-FFF2-40B4-BE49-F238E27FC236}">
              <a16:creationId xmlns:a16="http://schemas.microsoft.com/office/drawing/2014/main" id="{00000000-0008-0000-0700-000052000000}"/>
            </a:ext>
          </a:extLst>
        </xdr:cNvPr>
        <xdr:cNvSpPr txBox="1"/>
      </xdr:nvSpPr>
      <xdr:spPr>
        <a:xfrm>
          <a:off x="3562428" y="591688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2,827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35</xdr:row>
      <xdr:rowOff>144907</xdr:rowOff>
    </xdr:from>
    <xdr:to>
      <xdr:col>15</xdr:col>
      <xdr:colOff>101600</xdr:colOff>
      <xdr:row>36</xdr:row>
      <xdr:rowOff>75057</xdr:rowOff>
    </xdr:to>
    <xdr:sp macro="" textlink="">
      <xdr:nvSpPr>
        <xdr:cNvPr id="83" name="楕円 82">
          <a:extLst>
            <a:ext uri="{FF2B5EF4-FFF2-40B4-BE49-F238E27FC236}">
              <a16:creationId xmlns:a16="http://schemas.microsoft.com/office/drawing/2014/main" id="{00000000-0008-0000-0700-000053000000}"/>
            </a:ext>
          </a:extLst>
        </xdr:cNvPr>
        <xdr:cNvSpPr/>
      </xdr:nvSpPr>
      <xdr:spPr>
        <a:xfrm>
          <a:off x="2857500" y="614565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14</xdr:col>
      <xdr:colOff>6428</xdr:colOff>
      <xdr:row>34</xdr:row>
      <xdr:rowOff>91584</xdr:rowOff>
    </xdr:from>
    <xdr:ext cx="469744" cy="259045"/>
    <xdr:sp macro="" textlink="">
      <xdr:nvSpPr>
        <xdr:cNvPr id="84" name="テキスト ボックス 83">
          <a:extLst>
            <a:ext uri="{FF2B5EF4-FFF2-40B4-BE49-F238E27FC236}">
              <a16:creationId xmlns:a16="http://schemas.microsoft.com/office/drawing/2014/main" id="{00000000-0008-0000-0700-000054000000}"/>
            </a:ext>
          </a:extLst>
        </xdr:cNvPr>
        <xdr:cNvSpPr txBox="1"/>
      </xdr:nvSpPr>
      <xdr:spPr>
        <a:xfrm>
          <a:off x="2673428" y="592088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2,806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35</xdr:row>
      <xdr:rowOff>137668</xdr:rowOff>
    </xdr:from>
    <xdr:to>
      <xdr:col>10</xdr:col>
      <xdr:colOff>165100</xdr:colOff>
      <xdr:row>36</xdr:row>
      <xdr:rowOff>67818</xdr:rowOff>
    </xdr:to>
    <xdr:sp macro="" textlink="">
      <xdr:nvSpPr>
        <xdr:cNvPr id="85" name="楕円 84">
          <a:extLst>
            <a:ext uri="{FF2B5EF4-FFF2-40B4-BE49-F238E27FC236}">
              <a16:creationId xmlns:a16="http://schemas.microsoft.com/office/drawing/2014/main" id="{00000000-0008-0000-0700-000055000000}"/>
            </a:ext>
          </a:extLst>
        </xdr:cNvPr>
        <xdr:cNvSpPr/>
      </xdr:nvSpPr>
      <xdr:spPr>
        <a:xfrm>
          <a:off x="1968500" y="613841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69928</xdr:colOff>
      <xdr:row>34</xdr:row>
      <xdr:rowOff>84345</xdr:rowOff>
    </xdr:from>
    <xdr:ext cx="469744" cy="259045"/>
    <xdr:sp macro="" textlink="">
      <xdr:nvSpPr>
        <xdr:cNvPr id="86" name="テキスト ボックス 85">
          <a:extLst>
            <a:ext uri="{FF2B5EF4-FFF2-40B4-BE49-F238E27FC236}">
              <a16:creationId xmlns:a16="http://schemas.microsoft.com/office/drawing/2014/main" id="{00000000-0008-0000-0700-000056000000}"/>
            </a:ext>
          </a:extLst>
        </xdr:cNvPr>
        <xdr:cNvSpPr txBox="1"/>
      </xdr:nvSpPr>
      <xdr:spPr>
        <a:xfrm>
          <a:off x="1784428" y="591364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2,844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35</xdr:row>
      <xdr:rowOff>139573</xdr:rowOff>
    </xdr:from>
    <xdr:to>
      <xdr:col>6</xdr:col>
      <xdr:colOff>38100</xdr:colOff>
      <xdr:row>36</xdr:row>
      <xdr:rowOff>69723</xdr:rowOff>
    </xdr:to>
    <xdr:sp macro="" textlink="">
      <xdr:nvSpPr>
        <xdr:cNvPr id="87" name="楕円 86">
          <a:extLst>
            <a:ext uri="{FF2B5EF4-FFF2-40B4-BE49-F238E27FC236}">
              <a16:creationId xmlns:a16="http://schemas.microsoft.com/office/drawing/2014/main" id="{00000000-0008-0000-0700-000057000000}"/>
            </a:ext>
          </a:extLst>
        </xdr:cNvPr>
        <xdr:cNvSpPr/>
      </xdr:nvSpPr>
      <xdr:spPr>
        <a:xfrm>
          <a:off x="1079500" y="614032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133428</xdr:colOff>
      <xdr:row>34</xdr:row>
      <xdr:rowOff>86250</xdr:rowOff>
    </xdr:from>
    <xdr:ext cx="469744" cy="259045"/>
    <xdr:sp macro="" textlink="">
      <xdr:nvSpPr>
        <xdr:cNvPr id="88" name="テキスト ボックス 87">
          <a:extLst>
            <a:ext uri="{FF2B5EF4-FFF2-40B4-BE49-F238E27FC236}">
              <a16:creationId xmlns:a16="http://schemas.microsoft.com/office/drawing/2014/main" id="{00000000-0008-0000-0700-000058000000}"/>
            </a:ext>
          </a:extLst>
        </xdr:cNvPr>
        <xdr:cNvSpPr txBox="1"/>
      </xdr:nvSpPr>
      <xdr:spPr>
        <a:xfrm>
          <a:off x="895428" y="591555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2,834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43</xdr:row>
      <xdr:rowOff>57150</xdr:rowOff>
    </xdr:from>
    <xdr:to>
      <xdr:col>28</xdr:col>
      <xdr:colOff>114300</xdr:colOff>
      <xdr:row>45</xdr:row>
      <xdr:rowOff>31750</xdr:rowOff>
    </xdr:to>
    <xdr:sp macro="" textlink="">
      <xdr:nvSpPr>
        <xdr:cNvPr id="89" name="正方形/長方形 88">
          <a:extLst>
            <a:ext uri="{FF2B5EF4-FFF2-40B4-BE49-F238E27FC236}">
              <a16:creationId xmlns:a16="http://schemas.microsoft.com/office/drawing/2014/main" id="{00000000-0008-0000-0700-000059000000}"/>
            </a:ext>
          </a:extLst>
        </xdr:cNvPr>
        <xdr:cNvSpPr/>
      </xdr:nvSpPr>
      <xdr:spPr>
        <a:xfrm>
          <a:off x="762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総務費</a:t>
          </a:r>
        </a:p>
      </xdr:txBody>
    </xdr:sp>
    <xdr:clientData/>
  </xdr:twoCellAnchor>
  <xdr:twoCellAnchor>
    <xdr:from>
      <xdr:col>4</xdr:col>
      <xdr:colOff>127000</xdr:colOff>
      <xdr:row>45</xdr:row>
      <xdr:rowOff>57150</xdr:rowOff>
    </xdr:from>
    <xdr:to>
      <xdr:col>12</xdr:col>
      <xdr:colOff>127000</xdr:colOff>
      <xdr:row>46</xdr:row>
      <xdr:rowOff>139700</xdr:rowOff>
    </xdr:to>
    <xdr:sp macro="" textlink="">
      <xdr:nvSpPr>
        <xdr:cNvPr id="90" name="正方形/長方形 89">
          <a:extLst>
            <a:ext uri="{FF2B5EF4-FFF2-40B4-BE49-F238E27FC236}">
              <a16:creationId xmlns:a16="http://schemas.microsoft.com/office/drawing/2014/main" id="{00000000-0008-0000-0700-00005A000000}"/>
            </a:ext>
          </a:extLst>
        </xdr:cNvPr>
        <xdr:cNvSpPr/>
      </xdr:nvSpPr>
      <xdr:spPr>
        <a:xfrm>
          <a:off x="889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46</xdr:row>
      <xdr:rowOff>88900</xdr:rowOff>
    </xdr:from>
    <xdr:to>
      <xdr:col>12</xdr:col>
      <xdr:colOff>127000</xdr:colOff>
      <xdr:row>48</xdr:row>
      <xdr:rowOff>0</xdr:rowOff>
    </xdr:to>
    <xdr:sp macro="" textlink="">
      <xdr:nvSpPr>
        <xdr:cNvPr id="91" name="正方形/長方形 90">
          <a:extLst>
            <a:ext uri="{FF2B5EF4-FFF2-40B4-BE49-F238E27FC236}">
              <a16:creationId xmlns:a16="http://schemas.microsoft.com/office/drawing/2014/main" id="{00000000-0008-0000-0700-00005B000000}"/>
            </a:ext>
          </a:extLst>
        </xdr:cNvPr>
        <xdr:cNvSpPr/>
      </xdr:nvSpPr>
      <xdr:spPr>
        <a:xfrm>
          <a:off x="889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11/23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45</xdr:row>
      <xdr:rowOff>57150</xdr:rowOff>
    </xdr:from>
    <xdr:to>
      <xdr:col>18</xdr:col>
      <xdr:colOff>0</xdr:colOff>
      <xdr:row>46</xdr:row>
      <xdr:rowOff>139700</xdr:rowOff>
    </xdr:to>
    <xdr:sp macro="" textlink="">
      <xdr:nvSpPr>
        <xdr:cNvPr id="92" name="正方形/長方形 91">
          <a:extLst>
            <a:ext uri="{FF2B5EF4-FFF2-40B4-BE49-F238E27FC236}">
              <a16:creationId xmlns:a16="http://schemas.microsoft.com/office/drawing/2014/main" id="{00000000-0008-0000-0700-00005C000000}"/>
            </a:ext>
          </a:extLst>
        </xdr:cNvPr>
        <xdr:cNvSpPr/>
      </xdr:nvSpPr>
      <xdr:spPr>
        <a:xfrm>
          <a:off x="1905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46</xdr:row>
      <xdr:rowOff>88900</xdr:rowOff>
    </xdr:from>
    <xdr:to>
      <xdr:col>18</xdr:col>
      <xdr:colOff>0</xdr:colOff>
      <xdr:row>48</xdr:row>
      <xdr:rowOff>0</xdr:rowOff>
    </xdr:to>
    <xdr:sp macro="" textlink="">
      <xdr:nvSpPr>
        <xdr:cNvPr id="93" name="正方形/長方形 92">
          <a:extLst>
            <a:ext uri="{FF2B5EF4-FFF2-40B4-BE49-F238E27FC236}">
              <a16:creationId xmlns:a16="http://schemas.microsoft.com/office/drawing/2014/main" id="{00000000-0008-0000-0700-00005D000000}"/>
            </a:ext>
          </a:extLst>
        </xdr:cNvPr>
        <xdr:cNvSpPr/>
      </xdr:nvSpPr>
      <xdr:spPr>
        <a:xfrm>
          <a:off x="1905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65,263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45</xdr:row>
      <xdr:rowOff>57150</xdr:rowOff>
    </xdr:from>
    <xdr:to>
      <xdr:col>24</xdr:col>
      <xdr:colOff>0</xdr:colOff>
      <xdr:row>46</xdr:row>
      <xdr:rowOff>139700</xdr:rowOff>
    </xdr:to>
    <xdr:sp macro="" textlink="">
      <xdr:nvSpPr>
        <xdr:cNvPr id="94" name="正方形/長方形 93">
          <a:extLst>
            <a:ext uri="{FF2B5EF4-FFF2-40B4-BE49-F238E27FC236}">
              <a16:creationId xmlns:a16="http://schemas.microsoft.com/office/drawing/2014/main" id="{00000000-0008-0000-0700-00005E000000}"/>
            </a:ext>
          </a:extLst>
        </xdr:cNvPr>
        <xdr:cNvSpPr/>
      </xdr:nvSpPr>
      <xdr:spPr>
        <a:xfrm>
          <a:off x="3048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16</xdr:col>
      <xdr:colOff>0</xdr:colOff>
      <xdr:row>46</xdr:row>
      <xdr:rowOff>88900</xdr:rowOff>
    </xdr:from>
    <xdr:to>
      <xdr:col>24</xdr:col>
      <xdr:colOff>0</xdr:colOff>
      <xdr:row>48</xdr:row>
      <xdr:rowOff>0</xdr:rowOff>
    </xdr:to>
    <xdr:sp macro="" textlink="">
      <xdr:nvSpPr>
        <xdr:cNvPr id="95" name="正方形/長方形 94">
          <a:extLst>
            <a:ext uri="{FF2B5EF4-FFF2-40B4-BE49-F238E27FC236}">
              <a16:creationId xmlns:a16="http://schemas.microsoft.com/office/drawing/2014/main" id="{00000000-0008-0000-0700-00005F000000}"/>
            </a:ext>
          </a:extLst>
        </xdr:cNvPr>
        <xdr:cNvSpPr/>
      </xdr:nvSpPr>
      <xdr:spPr>
        <a:xfrm>
          <a:off x="3048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61,465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48</xdr:row>
      <xdr:rowOff>25400</xdr:rowOff>
    </xdr:from>
    <xdr:to>
      <xdr:col>28</xdr:col>
      <xdr:colOff>114300</xdr:colOff>
      <xdr:row>61</xdr:row>
      <xdr:rowOff>82550</xdr:rowOff>
    </xdr:to>
    <xdr:sp macro="" textlink="">
      <xdr:nvSpPr>
        <xdr:cNvPr id="96" name="正方形/長方形 95">
          <a:extLst>
            <a:ext uri="{FF2B5EF4-FFF2-40B4-BE49-F238E27FC236}">
              <a16:creationId xmlns:a16="http://schemas.microsoft.com/office/drawing/2014/main" id="{00000000-0008-0000-0700-000060000000}"/>
            </a:ext>
          </a:extLst>
        </xdr:cNvPr>
        <xdr:cNvSpPr/>
      </xdr:nvSpPr>
      <xdr:spPr>
        <a:xfrm>
          <a:off x="762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47</xdr:row>
      <xdr:rowOff>6350</xdr:rowOff>
    </xdr:from>
    <xdr:ext cx="349839" cy="225703"/>
    <xdr:sp macro="" textlink="">
      <xdr:nvSpPr>
        <xdr:cNvPr id="97" name="テキスト ボックス 96">
          <a:extLst>
            <a:ext uri="{FF2B5EF4-FFF2-40B4-BE49-F238E27FC236}">
              <a16:creationId xmlns:a16="http://schemas.microsoft.com/office/drawing/2014/main" id="{00000000-0008-0000-0700-000061000000}"/>
            </a:ext>
          </a:extLst>
        </xdr:cNvPr>
        <xdr:cNvSpPr txBox="1"/>
      </xdr:nvSpPr>
      <xdr:spPr>
        <a:xfrm>
          <a:off x="723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61</xdr:row>
      <xdr:rowOff>82550</xdr:rowOff>
    </xdr:from>
    <xdr:to>
      <xdr:col>28</xdr:col>
      <xdr:colOff>114300</xdr:colOff>
      <xdr:row>61</xdr:row>
      <xdr:rowOff>82550</xdr:rowOff>
    </xdr:to>
    <xdr:cxnSp macro="">
      <xdr:nvCxnSpPr>
        <xdr:cNvPr id="98" name="直線コネクタ 97">
          <a:extLst>
            <a:ext uri="{FF2B5EF4-FFF2-40B4-BE49-F238E27FC236}">
              <a16:creationId xmlns:a16="http://schemas.microsoft.com/office/drawing/2014/main" id="{00000000-0008-0000-0700-000062000000}"/>
            </a:ext>
          </a:extLst>
        </xdr:cNvPr>
        <xdr:cNvCxnSpPr/>
      </xdr:nvCxnSpPr>
      <xdr:spPr>
        <a:xfrm>
          <a:off x="762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132214</xdr:colOff>
      <xdr:row>60</xdr:row>
      <xdr:rowOff>111777</xdr:rowOff>
    </xdr:from>
    <xdr:ext cx="248786" cy="259045"/>
    <xdr:sp macro="" textlink="">
      <xdr:nvSpPr>
        <xdr:cNvPr id="99" name="テキスト ボックス 98">
          <a:extLst>
            <a:ext uri="{FF2B5EF4-FFF2-40B4-BE49-F238E27FC236}">
              <a16:creationId xmlns:a16="http://schemas.microsoft.com/office/drawing/2014/main" id="{00000000-0008-0000-0700-000063000000}"/>
            </a:ext>
          </a:extLst>
        </xdr:cNvPr>
        <xdr:cNvSpPr txBox="1"/>
      </xdr:nvSpPr>
      <xdr:spPr>
        <a:xfrm>
          <a:off x="513214" y="10398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59</xdr:row>
      <xdr:rowOff>98878</xdr:rowOff>
    </xdr:from>
    <xdr:to>
      <xdr:col>28</xdr:col>
      <xdr:colOff>114300</xdr:colOff>
      <xdr:row>59</xdr:row>
      <xdr:rowOff>98878</xdr:rowOff>
    </xdr:to>
    <xdr:cxnSp macro="">
      <xdr:nvCxnSpPr>
        <xdr:cNvPr id="100" name="直線コネクタ 99">
          <a:extLst>
            <a:ext uri="{FF2B5EF4-FFF2-40B4-BE49-F238E27FC236}">
              <a16:creationId xmlns:a16="http://schemas.microsoft.com/office/drawing/2014/main" id="{00000000-0008-0000-0700-000064000000}"/>
            </a:ext>
          </a:extLst>
        </xdr:cNvPr>
        <xdr:cNvCxnSpPr/>
      </xdr:nvCxnSpPr>
      <xdr:spPr>
        <a:xfrm>
          <a:off x="762000" y="10214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58</xdr:row>
      <xdr:rowOff>128105</xdr:rowOff>
    </xdr:from>
    <xdr:ext cx="531299" cy="259045"/>
    <xdr:sp macro="" textlink="">
      <xdr:nvSpPr>
        <xdr:cNvPr id="101" name="テキスト ボックス 100">
          <a:extLst>
            <a:ext uri="{FF2B5EF4-FFF2-40B4-BE49-F238E27FC236}">
              <a16:creationId xmlns:a16="http://schemas.microsoft.com/office/drawing/2014/main" id="{00000000-0008-0000-0700-000065000000}"/>
            </a:ext>
          </a:extLst>
        </xdr:cNvPr>
        <xdr:cNvSpPr txBox="1"/>
      </xdr:nvSpPr>
      <xdr:spPr>
        <a:xfrm>
          <a:off x="230701" y="10072205"/>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57</xdr:row>
      <xdr:rowOff>115207</xdr:rowOff>
    </xdr:from>
    <xdr:to>
      <xdr:col>28</xdr:col>
      <xdr:colOff>114300</xdr:colOff>
      <xdr:row>57</xdr:row>
      <xdr:rowOff>115207</xdr:rowOff>
    </xdr:to>
    <xdr:cxnSp macro="">
      <xdr:nvCxnSpPr>
        <xdr:cNvPr id="102" name="直線コネクタ 101">
          <a:extLst>
            <a:ext uri="{FF2B5EF4-FFF2-40B4-BE49-F238E27FC236}">
              <a16:creationId xmlns:a16="http://schemas.microsoft.com/office/drawing/2014/main" id="{00000000-0008-0000-0700-000066000000}"/>
            </a:ext>
          </a:extLst>
        </xdr:cNvPr>
        <xdr:cNvCxnSpPr/>
      </xdr:nvCxnSpPr>
      <xdr:spPr>
        <a:xfrm>
          <a:off x="762000" y="9887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56</xdr:row>
      <xdr:rowOff>144434</xdr:rowOff>
    </xdr:from>
    <xdr:ext cx="531299" cy="259045"/>
    <xdr:sp macro="" textlink="">
      <xdr:nvSpPr>
        <xdr:cNvPr id="103" name="テキスト ボックス 102">
          <a:extLst>
            <a:ext uri="{FF2B5EF4-FFF2-40B4-BE49-F238E27FC236}">
              <a16:creationId xmlns:a16="http://schemas.microsoft.com/office/drawing/2014/main" id="{00000000-0008-0000-0700-000067000000}"/>
            </a:ext>
          </a:extLst>
        </xdr:cNvPr>
        <xdr:cNvSpPr txBox="1"/>
      </xdr:nvSpPr>
      <xdr:spPr>
        <a:xfrm>
          <a:off x="230701" y="9745634"/>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55</xdr:row>
      <xdr:rowOff>131535</xdr:rowOff>
    </xdr:from>
    <xdr:to>
      <xdr:col>28</xdr:col>
      <xdr:colOff>114300</xdr:colOff>
      <xdr:row>55</xdr:row>
      <xdr:rowOff>131535</xdr:rowOff>
    </xdr:to>
    <xdr:cxnSp macro="">
      <xdr:nvCxnSpPr>
        <xdr:cNvPr id="104" name="直線コネクタ 103">
          <a:extLst>
            <a:ext uri="{FF2B5EF4-FFF2-40B4-BE49-F238E27FC236}">
              <a16:creationId xmlns:a16="http://schemas.microsoft.com/office/drawing/2014/main" id="{00000000-0008-0000-0700-000068000000}"/>
            </a:ext>
          </a:extLst>
        </xdr:cNvPr>
        <xdr:cNvCxnSpPr/>
      </xdr:nvCxnSpPr>
      <xdr:spPr>
        <a:xfrm>
          <a:off x="762000" y="9561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54</xdr:row>
      <xdr:rowOff>160762</xdr:rowOff>
    </xdr:from>
    <xdr:ext cx="531299" cy="259045"/>
    <xdr:sp macro="" textlink="">
      <xdr:nvSpPr>
        <xdr:cNvPr id="105" name="テキスト ボックス 104">
          <a:extLst>
            <a:ext uri="{FF2B5EF4-FFF2-40B4-BE49-F238E27FC236}">
              <a16:creationId xmlns:a16="http://schemas.microsoft.com/office/drawing/2014/main" id="{00000000-0008-0000-0700-000069000000}"/>
            </a:ext>
          </a:extLst>
        </xdr:cNvPr>
        <xdr:cNvSpPr txBox="1"/>
      </xdr:nvSpPr>
      <xdr:spPr>
        <a:xfrm>
          <a:off x="230701" y="9419062"/>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53</xdr:row>
      <xdr:rowOff>147865</xdr:rowOff>
    </xdr:from>
    <xdr:to>
      <xdr:col>28</xdr:col>
      <xdr:colOff>114300</xdr:colOff>
      <xdr:row>53</xdr:row>
      <xdr:rowOff>147865</xdr:rowOff>
    </xdr:to>
    <xdr:cxnSp macro="">
      <xdr:nvCxnSpPr>
        <xdr:cNvPr id="106" name="直線コネクタ 105">
          <a:extLst>
            <a:ext uri="{FF2B5EF4-FFF2-40B4-BE49-F238E27FC236}">
              <a16:creationId xmlns:a16="http://schemas.microsoft.com/office/drawing/2014/main" id="{00000000-0008-0000-0700-00006A000000}"/>
            </a:ext>
          </a:extLst>
        </xdr:cNvPr>
        <xdr:cNvCxnSpPr/>
      </xdr:nvCxnSpPr>
      <xdr:spPr>
        <a:xfrm>
          <a:off x="762000" y="923471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53</xdr:row>
      <xdr:rowOff>5642</xdr:rowOff>
    </xdr:from>
    <xdr:ext cx="595419" cy="259045"/>
    <xdr:sp macro="" textlink="">
      <xdr:nvSpPr>
        <xdr:cNvPr id="107" name="テキスト ボックス 106">
          <a:extLst>
            <a:ext uri="{FF2B5EF4-FFF2-40B4-BE49-F238E27FC236}">
              <a16:creationId xmlns:a16="http://schemas.microsoft.com/office/drawing/2014/main" id="{00000000-0008-0000-0700-00006B000000}"/>
            </a:ext>
          </a:extLst>
        </xdr:cNvPr>
        <xdr:cNvSpPr txBox="1"/>
      </xdr:nvSpPr>
      <xdr:spPr>
        <a:xfrm>
          <a:off x="166581" y="9092492"/>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51</xdr:row>
      <xdr:rowOff>164193</xdr:rowOff>
    </xdr:from>
    <xdr:to>
      <xdr:col>28</xdr:col>
      <xdr:colOff>114300</xdr:colOff>
      <xdr:row>51</xdr:row>
      <xdr:rowOff>164193</xdr:rowOff>
    </xdr:to>
    <xdr:cxnSp macro="">
      <xdr:nvCxnSpPr>
        <xdr:cNvPr id="108" name="直線コネクタ 107">
          <a:extLst>
            <a:ext uri="{FF2B5EF4-FFF2-40B4-BE49-F238E27FC236}">
              <a16:creationId xmlns:a16="http://schemas.microsoft.com/office/drawing/2014/main" id="{00000000-0008-0000-0700-00006C000000}"/>
            </a:ext>
          </a:extLst>
        </xdr:cNvPr>
        <xdr:cNvCxnSpPr/>
      </xdr:nvCxnSpPr>
      <xdr:spPr>
        <a:xfrm>
          <a:off x="762000" y="8908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51</xdr:row>
      <xdr:rowOff>21970</xdr:rowOff>
    </xdr:from>
    <xdr:ext cx="595419" cy="259045"/>
    <xdr:sp macro="" textlink="">
      <xdr:nvSpPr>
        <xdr:cNvPr id="109" name="テキスト ボックス 108">
          <a:extLst>
            <a:ext uri="{FF2B5EF4-FFF2-40B4-BE49-F238E27FC236}">
              <a16:creationId xmlns:a16="http://schemas.microsoft.com/office/drawing/2014/main" id="{00000000-0008-0000-0700-00006D000000}"/>
            </a:ext>
          </a:extLst>
        </xdr:cNvPr>
        <xdr:cNvSpPr txBox="1"/>
      </xdr:nvSpPr>
      <xdr:spPr>
        <a:xfrm>
          <a:off x="166581" y="8765920"/>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50</xdr:row>
      <xdr:rowOff>9072</xdr:rowOff>
    </xdr:from>
    <xdr:to>
      <xdr:col>28</xdr:col>
      <xdr:colOff>114300</xdr:colOff>
      <xdr:row>50</xdr:row>
      <xdr:rowOff>9072</xdr:rowOff>
    </xdr:to>
    <xdr:cxnSp macro="">
      <xdr:nvCxnSpPr>
        <xdr:cNvPr id="110" name="直線コネクタ 109">
          <a:extLst>
            <a:ext uri="{FF2B5EF4-FFF2-40B4-BE49-F238E27FC236}">
              <a16:creationId xmlns:a16="http://schemas.microsoft.com/office/drawing/2014/main" id="{00000000-0008-0000-0700-00006E000000}"/>
            </a:ext>
          </a:extLst>
        </xdr:cNvPr>
        <xdr:cNvCxnSpPr/>
      </xdr:nvCxnSpPr>
      <xdr:spPr>
        <a:xfrm>
          <a:off x="762000" y="8581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49</xdr:row>
      <xdr:rowOff>38299</xdr:rowOff>
    </xdr:from>
    <xdr:ext cx="595419" cy="259045"/>
    <xdr:sp macro="" textlink="">
      <xdr:nvSpPr>
        <xdr:cNvPr id="111" name="テキスト ボックス 110">
          <a:extLst>
            <a:ext uri="{FF2B5EF4-FFF2-40B4-BE49-F238E27FC236}">
              <a16:creationId xmlns:a16="http://schemas.microsoft.com/office/drawing/2014/main" id="{00000000-0008-0000-0700-00006F000000}"/>
            </a:ext>
          </a:extLst>
        </xdr:cNvPr>
        <xdr:cNvSpPr txBox="1"/>
      </xdr:nvSpPr>
      <xdr:spPr>
        <a:xfrm>
          <a:off x="166581" y="8439349"/>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48</xdr:row>
      <xdr:rowOff>25400</xdr:rowOff>
    </xdr:from>
    <xdr:to>
      <xdr:col>28</xdr:col>
      <xdr:colOff>114300</xdr:colOff>
      <xdr:row>48</xdr:row>
      <xdr:rowOff>25400</xdr:rowOff>
    </xdr:to>
    <xdr:cxnSp macro="">
      <xdr:nvCxnSpPr>
        <xdr:cNvPr id="112" name="直線コネクタ 111">
          <a:extLst>
            <a:ext uri="{FF2B5EF4-FFF2-40B4-BE49-F238E27FC236}">
              <a16:creationId xmlns:a16="http://schemas.microsoft.com/office/drawing/2014/main" id="{00000000-0008-0000-0700-000070000000}"/>
            </a:ext>
          </a:extLst>
        </xdr:cNvPr>
        <xdr:cNvCxnSpPr/>
      </xdr:nvCxnSpPr>
      <xdr:spPr>
        <a:xfrm>
          <a:off x="762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47</xdr:row>
      <xdr:rowOff>54627</xdr:rowOff>
    </xdr:from>
    <xdr:ext cx="595419" cy="259045"/>
    <xdr:sp macro="" textlink="">
      <xdr:nvSpPr>
        <xdr:cNvPr id="113" name="テキスト ボックス 112">
          <a:extLst>
            <a:ext uri="{FF2B5EF4-FFF2-40B4-BE49-F238E27FC236}">
              <a16:creationId xmlns:a16="http://schemas.microsoft.com/office/drawing/2014/main" id="{00000000-0008-0000-0700-000071000000}"/>
            </a:ext>
          </a:extLst>
        </xdr:cNvPr>
        <xdr:cNvSpPr txBox="1"/>
      </xdr:nvSpPr>
      <xdr:spPr>
        <a:xfrm>
          <a:off x="166581" y="811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48</xdr:row>
      <xdr:rowOff>25400</xdr:rowOff>
    </xdr:from>
    <xdr:to>
      <xdr:col>28</xdr:col>
      <xdr:colOff>114300</xdr:colOff>
      <xdr:row>61</xdr:row>
      <xdr:rowOff>82550</xdr:rowOff>
    </xdr:to>
    <xdr:sp macro="" textlink="">
      <xdr:nvSpPr>
        <xdr:cNvPr id="114" name="総務費グラフ枠">
          <a:extLst>
            <a:ext uri="{FF2B5EF4-FFF2-40B4-BE49-F238E27FC236}">
              <a16:creationId xmlns:a16="http://schemas.microsoft.com/office/drawing/2014/main" id="{00000000-0008-0000-0700-000072000000}"/>
            </a:ext>
          </a:extLst>
        </xdr:cNvPr>
        <xdr:cNvSpPr/>
      </xdr:nvSpPr>
      <xdr:spPr>
        <a:xfrm>
          <a:off x="762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51</xdr:row>
      <xdr:rowOff>4336</xdr:rowOff>
    </xdr:from>
    <xdr:to>
      <xdr:col>24</xdr:col>
      <xdr:colOff>62865</xdr:colOff>
      <xdr:row>59</xdr:row>
      <xdr:rowOff>134693</xdr:rowOff>
    </xdr:to>
    <xdr:cxnSp macro="">
      <xdr:nvCxnSpPr>
        <xdr:cNvPr id="115" name="直線コネクタ 114">
          <a:extLst>
            <a:ext uri="{FF2B5EF4-FFF2-40B4-BE49-F238E27FC236}">
              <a16:creationId xmlns:a16="http://schemas.microsoft.com/office/drawing/2014/main" id="{00000000-0008-0000-0700-000073000000}"/>
            </a:ext>
          </a:extLst>
        </xdr:cNvPr>
        <xdr:cNvCxnSpPr/>
      </xdr:nvCxnSpPr>
      <xdr:spPr>
        <a:xfrm flipV="1">
          <a:off x="4633595" y="8748286"/>
          <a:ext cx="1270" cy="1501957"/>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59</xdr:row>
      <xdr:rowOff>138520</xdr:rowOff>
    </xdr:from>
    <xdr:ext cx="534377" cy="259045"/>
    <xdr:sp macro="" textlink="">
      <xdr:nvSpPr>
        <xdr:cNvPr id="116" name="総務費最小値テキスト">
          <a:extLst>
            <a:ext uri="{FF2B5EF4-FFF2-40B4-BE49-F238E27FC236}">
              <a16:creationId xmlns:a16="http://schemas.microsoft.com/office/drawing/2014/main" id="{00000000-0008-0000-0700-000074000000}"/>
            </a:ext>
          </a:extLst>
        </xdr:cNvPr>
        <xdr:cNvSpPr txBox="1"/>
      </xdr:nvSpPr>
      <xdr:spPr>
        <a:xfrm>
          <a:off x="4686300" y="1025407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26,710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59</xdr:row>
      <xdr:rowOff>134693</xdr:rowOff>
    </xdr:from>
    <xdr:to>
      <xdr:col>24</xdr:col>
      <xdr:colOff>152400</xdr:colOff>
      <xdr:row>59</xdr:row>
      <xdr:rowOff>134693</xdr:rowOff>
    </xdr:to>
    <xdr:cxnSp macro="">
      <xdr:nvCxnSpPr>
        <xdr:cNvPr id="117" name="直線コネクタ 116">
          <a:extLst>
            <a:ext uri="{FF2B5EF4-FFF2-40B4-BE49-F238E27FC236}">
              <a16:creationId xmlns:a16="http://schemas.microsoft.com/office/drawing/2014/main" id="{00000000-0008-0000-0700-000075000000}"/>
            </a:ext>
          </a:extLst>
        </xdr:cNvPr>
        <xdr:cNvCxnSpPr/>
      </xdr:nvCxnSpPr>
      <xdr:spPr>
        <a:xfrm>
          <a:off x="4546600" y="1025024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49</xdr:row>
      <xdr:rowOff>122463</xdr:rowOff>
    </xdr:from>
    <xdr:ext cx="599010" cy="259045"/>
    <xdr:sp macro="" textlink="">
      <xdr:nvSpPr>
        <xdr:cNvPr id="118" name="総務費最大値テキスト">
          <a:extLst>
            <a:ext uri="{FF2B5EF4-FFF2-40B4-BE49-F238E27FC236}">
              <a16:creationId xmlns:a16="http://schemas.microsoft.com/office/drawing/2014/main" id="{00000000-0008-0000-0700-000076000000}"/>
            </a:ext>
          </a:extLst>
        </xdr:cNvPr>
        <xdr:cNvSpPr txBox="1"/>
      </xdr:nvSpPr>
      <xdr:spPr>
        <a:xfrm>
          <a:off x="4686300" y="852351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164,685</a:t>
          </a:r>
          <a:endParaRPr kumimoji="1" lang="ja-JP" altLang="en-US" sz="1000" b="1">
            <a:latin typeface="ＭＳ Ｐゴシック" panose="020B0600070205080204" pitchFamily="50" charset="-128"/>
          </a:endParaRPr>
        </a:p>
      </xdr:txBody>
    </xdr:sp>
    <xdr:clientData/>
  </xdr:oneCellAnchor>
  <xdr:twoCellAnchor>
    <xdr:from>
      <xdr:col>23</xdr:col>
      <xdr:colOff>165100</xdr:colOff>
      <xdr:row>51</xdr:row>
      <xdr:rowOff>4336</xdr:rowOff>
    </xdr:from>
    <xdr:to>
      <xdr:col>24</xdr:col>
      <xdr:colOff>152400</xdr:colOff>
      <xdr:row>51</xdr:row>
      <xdr:rowOff>4336</xdr:rowOff>
    </xdr:to>
    <xdr:cxnSp macro="">
      <xdr:nvCxnSpPr>
        <xdr:cNvPr id="119" name="直線コネクタ 118">
          <a:extLst>
            <a:ext uri="{FF2B5EF4-FFF2-40B4-BE49-F238E27FC236}">
              <a16:creationId xmlns:a16="http://schemas.microsoft.com/office/drawing/2014/main" id="{00000000-0008-0000-0700-000077000000}"/>
            </a:ext>
          </a:extLst>
        </xdr:cNvPr>
        <xdr:cNvCxnSpPr/>
      </xdr:nvCxnSpPr>
      <xdr:spPr>
        <a:xfrm>
          <a:off x="4546600" y="874828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54</xdr:row>
      <xdr:rowOff>158391</xdr:rowOff>
    </xdr:from>
    <xdr:to>
      <xdr:col>24</xdr:col>
      <xdr:colOff>63500</xdr:colOff>
      <xdr:row>57</xdr:row>
      <xdr:rowOff>31366</xdr:rowOff>
    </xdr:to>
    <xdr:cxnSp macro="">
      <xdr:nvCxnSpPr>
        <xdr:cNvPr id="120" name="直線コネクタ 119">
          <a:extLst>
            <a:ext uri="{FF2B5EF4-FFF2-40B4-BE49-F238E27FC236}">
              <a16:creationId xmlns:a16="http://schemas.microsoft.com/office/drawing/2014/main" id="{00000000-0008-0000-0700-000078000000}"/>
            </a:ext>
          </a:extLst>
        </xdr:cNvPr>
        <xdr:cNvCxnSpPr/>
      </xdr:nvCxnSpPr>
      <xdr:spPr>
        <a:xfrm>
          <a:off x="3797300" y="9416691"/>
          <a:ext cx="838200" cy="38732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57</xdr:row>
      <xdr:rowOff>54</xdr:rowOff>
    </xdr:from>
    <xdr:ext cx="534377" cy="259045"/>
    <xdr:sp macro="" textlink="">
      <xdr:nvSpPr>
        <xdr:cNvPr id="121" name="総務費平均値テキスト">
          <a:extLst>
            <a:ext uri="{FF2B5EF4-FFF2-40B4-BE49-F238E27FC236}">
              <a16:creationId xmlns:a16="http://schemas.microsoft.com/office/drawing/2014/main" id="{00000000-0008-0000-0700-000079000000}"/>
            </a:ext>
          </a:extLst>
        </xdr:cNvPr>
        <xdr:cNvSpPr txBox="1"/>
      </xdr:nvSpPr>
      <xdr:spPr>
        <a:xfrm>
          <a:off x="4686300" y="9772704"/>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63,930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57</xdr:row>
      <xdr:rowOff>21627</xdr:rowOff>
    </xdr:from>
    <xdr:to>
      <xdr:col>24</xdr:col>
      <xdr:colOff>114300</xdr:colOff>
      <xdr:row>57</xdr:row>
      <xdr:rowOff>123227</xdr:rowOff>
    </xdr:to>
    <xdr:sp macro="" textlink="">
      <xdr:nvSpPr>
        <xdr:cNvPr id="122" name="フローチャート: 判断 121">
          <a:extLst>
            <a:ext uri="{FF2B5EF4-FFF2-40B4-BE49-F238E27FC236}">
              <a16:creationId xmlns:a16="http://schemas.microsoft.com/office/drawing/2014/main" id="{00000000-0008-0000-0700-00007A000000}"/>
            </a:ext>
          </a:extLst>
        </xdr:cNvPr>
        <xdr:cNvSpPr/>
      </xdr:nvSpPr>
      <xdr:spPr>
        <a:xfrm>
          <a:off x="4584700" y="979427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54</xdr:row>
      <xdr:rowOff>158391</xdr:rowOff>
    </xdr:from>
    <xdr:to>
      <xdr:col>19</xdr:col>
      <xdr:colOff>177800</xdr:colOff>
      <xdr:row>55</xdr:row>
      <xdr:rowOff>130708</xdr:rowOff>
    </xdr:to>
    <xdr:cxnSp macro="">
      <xdr:nvCxnSpPr>
        <xdr:cNvPr id="123" name="直線コネクタ 122">
          <a:extLst>
            <a:ext uri="{FF2B5EF4-FFF2-40B4-BE49-F238E27FC236}">
              <a16:creationId xmlns:a16="http://schemas.microsoft.com/office/drawing/2014/main" id="{00000000-0008-0000-0700-00007B000000}"/>
            </a:ext>
          </a:extLst>
        </xdr:cNvPr>
        <xdr:cNvCxnSpPr/>
      </xdr:nvCxnSpPr>
      <xdr:spPr>
        <a:xfrm flipV="1">
          <a:off x="2908300" y="9416691"/>
          <a:ext cx="889000" cy="14376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57</xdr:row>
      <xdr:rowOff>69360</xdr:rowOff>
    </xdr:from>
    <xdr:to>
      <xdr:col>20</xdr:col>
      <xdr:colOff>38100</xdr:colOff>
      <xdr:row>57</xdr:row>
      <xdr:rowOff>170960</xdr:rowOff>
    </xdr:to>
    <xdr:sp macro="" textlink="">
      <xdr:nvSpPr>
        <xdr:cNvPr id="124" name="フローチャート: 判断 123">
          <a:extLst>
            <a:ext uri="{FF2B5EF4-FFF2-40B4-BE49-F238E27FC236}">
              <a16:creationId xmlns:a16="http://schemas.microsoft.com/office/drawing/2014/main" id="{00000000-0008-0000-0700-00007C000000}"/>
            </a:ext>
          </a:extLst>
        </xdr:cNvPr>
        <xdr:cNvSpPr/>
      </xdr:nvSpPr>
      <xdr:spPr>
        <a:xfrm>
          <a:off x="3746500" y="984201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57</xdr:row>
      <xdr:rowOff>162087</xdr:rowOff>
    </xdr:from>
    <xdr:ext cx="534377" cy="259045"/>
    <xdr:sp macro="" textlink="">
      <xdr:nvSpPr>
        <xdr:cNvPr id="125" name="テキスト ボックス 124">
          <a:extLst>
            <a:ext uri="{FF2B5EF4-FFF2-40B4-BE49-F238E27FC236}">
              <a16:creationId xmlns:a16="http://schemas.microsoft.com/office/drawing/2014/main" id="{00000000-0008-0000-0700-00007D000000}"/>
            </a:ext>
          </a:extLst>
        </xdr:cNvPr>
        <xdr:cNvSpPr txBox="1"/>
      </xdr:nvSpPr>
      <xdr:spPr>
        <a:xfrm>
          <a:off x="3530111" y="993473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59,545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50</xdr:row>
      <xdr:rowOff>121325</xdr:rowOff>
    </xdr:from>
    <xdr:to>
      <xdr:col>15</xdr:col>
      <xdr:colOff>50800</xdr:colOff>
      <xdr:row>55</xdr:row>
      <xdr:rowOff>130708</xdr:rowOff>
    </xdr:to>
    <xdr:cxnSp macro="">
      <xdr:nvCxnSpPr>
        <xdr:cNvPr id="126" name="直線コネクタ 125">
          <a:extLst>
            <a:ext uri="{FF2B5EF4-FFF2-40B4-BE49-F238E27FC236}">
              <a16:creationId xmlns:a16="http://schemas.microsoft.com/office/drawing/2014/main" id="{00000000-0008-0000-0700-00007E000000}"/>
            </a:ext>
          </a:extLst>
        </xdr:cNvPr>
        <xdr:cNvCxnSpPr/>
      </xdr:nvCxnSpPr>
      <xdr:spPr>
        <a:xfrm>
          <a:off x="2019300" y="8693825"/>
          <a:ext cx="889000" cy="86663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57</xdr:row>
      <xdr:rowOff>80474</xdr:rowOff>
    </xdr:from>
    <xdr:to>
      <xdr:col>15</xdr:col>
      <xdr:colOff>101600</xdr:colOff>
      <xdr:row>58</xdr:row>
      <xdr:rowOff>10624</xdr:rowOff>
    </xdr:to>
    <xdr:sp macro="" textlink="">
      <xdr:nvSpPr>
        <xdr:cNvPr id="127" name="フローチャート: 判断 126">
          <a:extLst>
            <a:ext uri="{FF2B5EF4-FFF2-40B4-BE49-F238E27FC236}">
              <a16:creationId xmlns:a16="http://schemas.microsoft.com/office/drawing/2014/main" id="{00000000-0008-0000-0700-00007F000000}"/>
            </a:ext>
          </a:extLst>
        </xdr:cNvPr>
        <xdr:cNvSpPr/>
      </xdr:nvSpPr>
      <xdr:spPr>
        <a:xfrm>
          <a:off x="2857500" y="985312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58</xdr:row>
      <xdr:rowOff>1751</xdr:rowOff>
    </xdr:from>
    <xdr:ext cx="534377" cy="259045"/>
    <xdr:sp macro="" textlink="">
      <xdr:nvSpPr>
        <xdr:cNvPr id="128" name="テキスト ボックス 127">
          <a:extLst>
            <a:ext uri="{FF2B5EF4-FFF2-40B4-BE49-F238E27FC236}">
              <a16:creationId xmlns:a16="http://schemas.microsoft.com/office/drawing/2014/main" id="{00000000-0008-0000-0700-000080000000}"/>
            </a:ext>
          </a:extLst>
        </xdr:cNvPr>
        <xdr:cNvSpPr txBox="1"/>
      </xdr:nvSpPr>
      <xdr:spPr>
        <a:xfrm>
          <a:off x="2641111" y="994585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58,524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50</xdr:row>
      <xdr:rowOff>121325</xdr:rowOff>
    </xdr:from>
    <xdr:to>
      <xdr:col>10</xdr:col>
      <xdr:colOff>114300</xdr:colOff>
      <xdr:row>57</xdr:row>
      <xdr:rowOff>141071</xdr:rowOff>
    </xdr:to>
    <xdr:cxnSp macro="">
      <xdr:nvCxnSpPr>
        <xdr:cNvPr id="129" name="直線コネクタ 128">
          <a:extLst>
            <a:ext uri="{FF2B5EF4-FFF2-40B4-BE49-F238E27FC236}">
              <a16:creationId xmlns:a16="http://schemas.microsoft.com/office/drawing/2014/main" id="{00000000-0008-0000-0700-000081000000}"/>
            </a:ext>
          </a:extLst>
        </xdr:cNvPr>
        <xdr:cNvCxnSpPr/>
      </xdr:nvCxnSpPr>
      <xdr:spPr>
        <a:xfrm flipV="1">
          <a:off x="1130300" y="8693825"/>
          <a:ext cx="889000" cy="121989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51</xdr:row>
      <xdr:rowOff>115254</xdr:rowOff>
    </xdr:from>
    <xdr:to>
      <xdr:col>10</xdr:col>
      <xdr:colOff>165100</xdr:colOff>
      <xdr:row>52</xdr:row>
      <xdr:rowOff>45404</xdr:rowOff>
    </xdr:to>
    <xdr:sp macro="" textlink="">
      <xdr:nvSpPr>
        <xdr:cNvPr id="130" name="フローチャート: 判断 129">
          <a:extLst>
            <a:ext uri="{FF2B5EF4-FFF2-40B4-BE49-F238E27FC236}">
              <a16:creationId xmlns:a16="http://schemas.microsoft.com/office/drawing/2014/main" id="{00000000-0008-0000-0700-000082000000}"/>
            </a:ext>
          </a:extLst>
        </xdr:cNvPr>
        <xdr:cNvSpPr/>
      </xdr:nvSpPr>
      <xdr:spPr>
        <a:xfrm>
          <a:off x="1968500" y="885920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5295</xdr:colOff>
      <xdr:row>52</xdr:row>
      <xdr:rowOff>36531</xdr:rowOff>
    </xdr:from>
    <xdr:ext cx="599010" cy="259045"/>
    <xdr:sp macro="" textlink="">
      <xdr:nvSpPr>
        <xdr:cNvPr id="131" name="テキスト ボックス 130">
          <a:extLst>
            <a:ext uri="{FF2B5EF4-FFF2-40B4-BE49-F238E27FC236}">
              <a16:creationId xmlns:a16="http://schemas.microsoft.com/office/drawing/2014/main" id="{00000000-0008-0000-0700-000083000000}"/>
            </a:ext>
          </a:extLst>
        </xdr:cNvPr>
        <xdr:cNvSpPr txBox="1"/>
      </xdr:nvSpPr>
      <xdr:spPr>
        <a:xfrm>
          <a:off x="1719795" y="895193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149,829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58</xdr:row>
      <xdr:rowOff>10544</xdr:rowOff>
    </xdr:from>
    <xdr:to>
      <xdr:col>6</xdr:col>
      <xdr:colOff>38100</xdr:colOff>
      <xdr:row>58</xdr:row>
      <xdr:rowOff>112144</xdr:rowOff>
    </xdr:to>
    <xdr:sp macro="" textlink="">
      <xdr:nvSpPr>
        <xdr:cNvPr id="132" name="フローチャート: 判断 131">
          <a:extLst>
            <a:ext uri="{FF2B5EF4-FFF2-40B4-BE49-F238E27FC236}">
              <a16:creationId xmlns:a16="http://schemas.microsoft.com/office/drawing/2014/main" id="{00000000-0008-0000-0700-000084000000}"/>
            </a:ext>
          </a:extLst>
        </xdr:cNvPr>
        <xdr:cNvSpPr/>
      </xdr:nvSpPr>
      <xdr:spPr>
        <a:xfrm>
          <a:off x="1079500" y="995464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58</xdr:row>
      <xdr:rowOff>103271</xdr:rowOff>
    </xdr:from>
    <xdr:ext cx="534377" cy="259045"/>
    <xdr:sp macro="" textlink="">
      <xdr:nvSpPr>
        <xdr:cNvPr id="133" name="テキスト ボックス 132">
          <a:extLst>
            <a:ext uri="{FF2B5EF4-FFF2-40B4-BE49-F238E27FC236}">
              <a16:creationId xmlns:a16="http://schemas.microsoft.com/office/drawing/2014/main" id="{00000000-0008-0000-0700-000085000000}"/>
            </a:ext>
          </a:extLst>
        </xdr:cNvPr>
        <xdr:cNvSpPr txBox="1"/>
      </xdr:nvSpPr>
      <xdr:spPr>
        <a:xfrm>
          <a:off x="863111" y="1004737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49,198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61</xdr:row>
      <xdr:rowOff>80027</xdr:rowOff>
    </xdr:from>
    <xdr:ext cx="762000" cy="259045"/>
    <xdr:sp macro="" textlink="">
      <xdr:nvSpPr>
        <xdr:cNvPr id="134" name="テキスト ボックス 133">
          <a:extLst>
            <a:ext uri="{FF2B5EF4-FFF2-40B4-BE49-F238E27FC236}">
              <a16:creationId xmlns:a16="http://schemas.microsoft.com/office/drawing/2014/main" id="{00000000-0008-0000-0700-000086000000}"/>
            </a:ext>
          </a:extLst>
        </xdr:cNvPr>
        <xdr:cNvSpPr txBox="1"/>
      </xdr:nvSpPr>
      <xdr:spPr>
        <a:xfrm>
          <a:off x="4445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61</xdr:row>
      <xdr:rowOff>80027</xdr:rowOff>
    </xdr:from>
    <xdr:ext cx="762000" cy="259045"/>
    <xdr:sp macro="" textlink="">
      <xdr:nvSpPr>
        <xdr:cNvPr id="135" name="テキスト ボックス 134">
          <a:extLst>
            <a:ext uri="{FF2B5EF4-FFF2-40B4-BE49-F238E27FC236}">
              <a16:creationId xmlns:a16="http://schemas.microsoft.com/office/drawing/2014/main" id="{00000000-0008-0000-0700-000087000000}"/>
            </a:ext>
          </a:extLst>
        </xdr:cNvPr>
        <xdr:cNvSpPr txBox="1"/>
      </xdr:nvSpPr>
      <xdr:spPr>
        <a:xfrm>
          <a:off x="3606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61</xdr:row>
      <xdr:rowOff>80027</xdr:rowOff>
    </xdr:from>
    <xdr:ext cx="762000" cy="259045"/>
    <xdr:sp macro="" textlink="">
      <xdr:nvSpPr>
        <xdr:cNvPr id="136" name="テキスト ボックス 135">
          <a:extLst>
            <a:ext uri="{FF2B5EF4-FFF2-40B4-BE49-F238E27FC236}">
              <a16:creationId xmlns:a16="http://schemas.microsoft.com/office/drawing/2014/main" id="{00000000-0008-0000-0700-000088000000}"/>
            </a:ext>
          </a:extLst>
        </xdr:cNvPr>
        <xdr:cNvSpPr txBox="1"/>
      </xdr:nvSpPr>
      <xdr:spPr>
        <a:xfrm>
          <a:off x="2717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61</xdr:row>
      <xdr:rowOff>80027</xdr:rowOff>
    </xdr:from>
    <xdr:ext cx="762000" cy="259045"/>
    <xdr:sp macro="" textlink="">
      <xdr:nvSpPr>
        <xdr:cNvPr id="137" name="テキスト ボックス 136">
          <a:extLst>
            <a:ext uri="{FF2B5EF4-FFF2-40B4-BE49-F238E27FC236}">
              <a16:creationId xmlns:a16="http://schemas.microsoft.com/office/drawing/2014/main" id="{00000000-0008-0000-0700-000089000000}"/>
            </a:ext>
          </a:extLst>
        </xdr:cNvPr>
        <xdr:cNvSpPr txBox="1"/>
      </xdr:nvSpPr>
      <xdr:spPr>
        <a:xfrm>
          <a:off x="1828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61</xdr:row>
      <xdr:rowOff>80027</xdr:rowOff>
    </xdr:from>
    <xdr:ext cx="762000" cy="259045"/>
    <xdr:sp macro="" textlink="">
      <xdr:nvSpPr>
        <xdr:cNvPr id="138" name="テキスト ボックス 137">
          <a:extLst>
            <a:ext uri="{FF2B5EF4-FFF2-40B4-BE49-F238E27FC236}">
              <a16:creationId xmlns:a16="http://schemas.microsoft.com/office/drawing/2014/main" id="{00000000-0008-0000-0700-00008A000000}"/>
            </a:ext>
          </a:extLst>
        </xdr:cNvPr>
        <xdr:cNvSpPr txBox="1"/>
      </xdr:nvSpPr>
      <xdr:spPr>
        <a:xfrm>
          <a:off x="939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56</xdr:row>
      <xdr:rowOff>152016</xdr:rowOff>
    </xdr:from>
    <xdr:to>
      <xdr:col>24</xdr:col>
      <xdr:colOff>114300</xdr:colOff>
      <xdr:row>57</xdr:row>
      <xdr:rowOff>82166</xdr:rowOff>
    </xdr:to>
    <xdr:sp macro="" textlink="">
      <xdr:nvSpPr>
        <xdr:cNvPr id="139" name="楕円 138">
          <a:extLst>
            <a:ext uri="{FF2B5EF4-FFF2-40B4-BE49-F238E27FC236}">
              <a16:creationId xmlns:a16="http://schemas.microsoft.com/office/drawing/2014/main" id="{00000000-0008-0000-0700-00008B000000}"/>
            </a:ext>
          </a:extLst>
        </xdr:cNvPr>
        <xdr:cNvSpPr/>
      </xdr:nvSpPr>
      <xdr:spPr>
        <a:xfrm>
          <a:off x="4584700" y="975321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56</xdr:row>
      <xdr:rowOff>3443</xdr:rowOff>
    </xdr:from>
    <xdr:ext cx="534377" cy="259045"/>
    <xdr:sp macro="" textlink="">
      <xdr:nvSpPr>
        <xdr:cNvPr id="140" name="総務費該当値テキスト">
          <a:extLst>
            <a:ext uri="{FF2B5EF4-FFF2-40B4-BE49-F238E27FC236}">
              <a16:creationId xmlns:a16="http://schemas.microsoft.com/office/drawing/2014/main" id="{00000000-0008-0000-0700-00008C000000}"/>
            </a:ext>
          </a:extLst>
        </xdr:cNvPr>
        <xdr:cNvSpPr txBox="1"/>
      </xdr:nvSpPr>
      <xdr:spPr>
        <a:xfrm>
          <a:off x="4686300" y="960464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67,702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54</xdr:row>
      <xdr:rowOff>107591</xdr:rowOff>
    </xdr:from>
    <xdr:to>
      <xdr:col>20</xdr:col>
      <xdr:colOff>38100</xdr:colOff>
      <xdr:row>55</xdr:row>
      <xdr:rowOff>37741</xdr:rowOff>
    </xdr:to>
    <xdr:sp macro="" textlink="">
      <xdr:nvSpPr>
        <xdr:cNvPr id="141" name="楕円 140">
          <a:extLst>
            <a:ext uri="{FF2B5EF4-FFF2-40B4-BE49-F238E27FC236}">
              <a16:creationId xmlns:a16="http://schemas.microsoft.com/office/drawing/2014/main" id="{00000000-0008-0000-0700-00008D000000}"/>
            </a:ext>
          </a:extLst>
        </xdr:cNvPr>
        <xdr:cNvSpPr/>
      </xdr:nvSpPr>
      <xdr:spPr>
        <a:xfrm>
          <a:off x="3746500" y="936589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53</xdr:row>
      <xdr:rowOff>54268</xdr:rowOff>
    </xdr:from>
    <xdr:ext cx="599010" cy="259045"/>
    <xdr:sp macro="" textlink="">
      <xdr:nvSpPr>
        <xdr:cNvPr id="142" name="テキスト ボックス 141">
          <a:extLst>
            <a:ext uri="{FF2B5EF4-FFF2-40B4-BE49-F238E27FC236}">
              <a16:creationId xmlns:a16="http://schemas.microsoft.com/office/drawing/2014/main" id="{00000000-0008-0000-0700-00008E000000}"/>
            </a:ext>
          </a:extLst>
        </xdr:cNvPr>
        <xdr:cNvSpPr txBox="1"/>
      </xdr:nvSpPr>
      <xdr:spPr>
        <a:xfrm>
          <a:off x="3497795" y="914111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103,283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55</xdr:row>
      <xdr:rowOff>79908</xdr:rowOff>
    </xdr:from>
    <xdr:to>
      <xdr:col>15</xdr:col>
      <xdr:colOff>101600</xdr:colOff>
      <xdr:row>56</xdr:row>
      <xdr:rowOff>10058</xdr:rowOff>
    </xdr:to>
    <xdr:sp macro="" textlink="">
      <xdr:nvSpPr>
        <xdr:cNvPr id="143" name="楕円 142">
          <a:extLst>
            <a:ext uri="{FF2B5EF4-FFF2-40B4-BE49-F238E27FC236}">
              <a16:creationId xmlns:a16="http://schemas.microsoft.com/office/drawing/2014/main" id="{00000000-0008-0000-0700-00008F000000}"/>
            </a:ext>
          </a:extLst>
        </xdr:cNvPr>
        <xdr:cNvSpPr/>
      </xdr:nvSpPr>
      <xdr:spPr>
        <a:xfrm>
          <a:off x="2857500" y="950965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54</xdr:row>
      <xdr:rowOff>26585</xdr:rowOff>
    </xdr:from>
    <xdr:ext cx="534377" cy="259045"/>
    <xdr:sp macro="" textlink="">
      <xdr:nvSpPr>
        <xdr:cNvPr id="144" name="テキスト ボックス 143">
          <a:extLst>
            <a:ext uri="{FF2B5EF4-FFF2-40B4-BE49-F238E27FC236}">
              <a16:creationId xmlns:a16="http://schemas.microsoft.com/office/drawing/2014/main" id="{00000000-0008-0000-0700-000090000000}"/>
            </a:ext>
          </a:extLst>
        </xdr:cNvPr>
        <xdr:cNvSpPr txBox="1"/>
      </xdr:nvSpPr>
      <xdr:spPr>
        <a:xfrm>
          <a:off x="2641111" y="928488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90,076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50</xdr:row>
      <xdr:rowOff>70525</xdr:rowOff>
    </xdr:from>
    <xdr:to>
      <xdr:col>10</xdr:col>
      <xdr:colOff>165100</xdr:colOff>
      <xdr:row>51</xdr:row>
      <xdr:rowOff>675</xdr:rowOff>
    </xdr:to>
    <xdr:sp macro="" textlink="">
      <xdr:nvSpPr>
        <xdr:cNvPr id="145" name="楕円 144">
          <a:extLst>
            <a:ext uri="{FF2B5EF4-FFF2-40B4-BE49-F238E27FC236}">
              <a16:creationId xmlns:a16="http://schemas.microsoft.com/office/drawing/2014/main" id="{00000000-0008-0000-0700-000091000000}"/>
            </a:ext>
          </a:extLst>
        </xdr:cNvPr>
        <xdr:cNvSpPr/>
      </xdr:nvSpPr>
      <xdr:spPr>
        <a:xfrm>
          <a:off x="1968500" y="864302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5295</xdr:colOff>
      <xdr:row>49</xdr:row>
      <xdr:rowOff>17202</xdr:rowOff>
    </xdr:from>
    <xdr:ext cx="599010" cy="259045"/>
    <xdr:sp macro="" textlink="">
      <xdr:nvSpPr>
        <xdr:cNvPr id="146" name="テキスト ボックス 145">
          <a:extLst>
            <a:ext uri="{FF2B5EF4-FFF2-40B4-BE49-F238E27FC236}">
              <a16:creationId xmlns:a16="http://schemas.microsoft.com/office/drawing/2014/main" id="{00000000-0008-0000-0700-000092000000}"/>
            </a:ext>
          </a:extLst>
        </xdr:cNvPr>
        <xdr:cNvSpPr txBox="1"/>
      </xdr:nvSpPr>
      <xdr:spPr>
        <a:xfrm>
          <a:off x="1719795" y="841825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169,688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57</xdr:row>
      <xdr:rowOff>90271</xdr:rowOff>
    </xdr:from>
    <xdr:to>
      <xdr:col>6</xdr:col>
      <xdr:colOff>38100</xdr:colOff>
      <xdr:row>58</xdr:row>
      <xdr:rowOff>20421</xdr:rowOff>
    </xdr:to>
    <xdr:sp macro="" textlink="">
      <xdr:nvSpPr>
        <xdr:cNvPr id="147" name="楕円 146">
          <a:extLst>
            <a:ext uri="{FF2B5EF4-FFF2-40B4-BE49-F238E27FC236}">
              <a16:creationId xmlns:a16="http://schemas.microsoft.com/office/drawing/2014/main" id="{00000000-0008-0000-0700-000093000000}"/>
            </a:ext>
          </a:extLst>
        </xdr:cNvPr>
        <xdr:cNvSpPr/>
      </xdr:nvSpPr>
      <xdr:spPr>
        <a:xfrm>
          <a:off x="1079500" y="986292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56</xdr:row>
      <xdr:rowOff>36948</xdr:rowOff>
    </xdr:from>
    <xdr:ext cx="534377" cy="259045"/>
    <xdr:sp macro="" textlink="">
      <xdr:nvSpPr>
        <xdr:cNvPr id="148" name="テキスト ボックス 147">
          <a:extLst>
            <a:ext uri="{FF2B5EF4-FFF2-40B4-BE49-F238E27FC236}">
              <a16:creationId xmlns:a16="http://schemas.microsoft.com/office/drawing/2014/main" id="{00000000-0008-0000-0700-000094000000}"/>
            </a:ext>
          </a:extLst>
        </xdr:cNvPr>
        <xdr:cNvSpPr txBox="1"/>
      </xdr:nvSpPr>
      <xdr:spPr>
        <a:xfrm>
          <a:off x="863111" y="963814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57,624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63</xdr:row>
      <xdr:rowOff>57150</xdr:rowOff>
    </xdr:from>
    <xdr:to>
      <xdr:col>28</xdr:col>
      <xdr:colOff>114300</xdr:colOff>
      <xdr:row>65</xdr:row>
      <xdr:rowOff>31750</xdr:rowOff>
    </xdr:to>
    <xdr:sp macro="" textlink="">
      <xdr:nvSpPr>
        <xdr:cNvPr id="149" name="正方形/長方形 148">
          <a:extLst>
            <a:ext uri="{FF2B5EF4-FFF2-40B4-BE49-F238E27FC236}">
              <a16:creationId xmlns:a16="http://schemas.microsoft.com/office/drawing/2014/main" id="{00000000-0008-0000-0700-000095000000}"/>
            </a:ext>
          </a:extLst>
        </xdr:cNvPr>
        <xdr:cNvSpPr/>
      </xdr:nvSpPr>
      <xdr:spPr>
        <a:xfrm>
          <a:off x="762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民生費</a:t>
          </a:r>
        </a:p>
      </xdr:txBody>
    </xdr:sp>
    <xdr:clientData/>
  </xdr:twoCellAnchor>
  <xdr:twoCellAnchor>
    <xdr:from>
      <xdr:col>4</xdr:col>
      <xdr:colOff>127000</xdr:colOff>
      <xdr:row>65</xdr:row>
      <xdr:rowOff>57150</xdr:rowOff>
    </xdr:from>
    <xdr:to>
      <xdr:col>12</xdr:col>
      <xdr:colOff>127000</xdr:colOff>
      <xdr:row>66</xdr:row>
      <xdr:rowOff>139700</xdr:rowOff>
    </xdr:to>
    <xdr:sp macro="" textlink="">
      <xdr:nvSpPr>
        <xdr:cNvPr id="150" name="正方形/長方形 149">
          <a:extLst>
            <a:ext uri="{FF2B5EF4-FFF2-40B4-BE49-F238E27FC236}">
              <a16:creationId xmlns:a16="http://schemas.microsoft.com/office/drawing/2014/main" id="{00000000-0008-0000-0700-000096000000}"/>
            </a:ext>
          </a:extLst>
        </xdr:cNvPr>
        <xdr:cNvSpPr/>
      </xdr:nvSpPr>
      <xdr:spPr>
        <a:xfrm>
          <a:off x="889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66</xdr:row>
      <xdr:rowOff>88900</xdr:rowOff>
    </xdr:from>
    <xdr:to>
      <xdr:col>12</xdr:col>
      <xdr:colOff>127000</xdr:colOff>
      <xdr:row>68</xdr:row>
      <xdr:rowOff>0</xdr:rowOff>
    </xdr:to>
    <xdr:sp macro="" textlink="">
      <xdr:nvSpPr>
        <xdr:cNvPr id="151" name="正方形/長方形 150">
          <a:extLst>
            <a:ext uri="{FF2B5EF4-FFF2-40B4-BE49-F238E27FC236}">
              <a16:creationId xmlns:a16="http://schemas.microsoft.com/office/drawing/2014/main" id="{00000000-0008-0000-0700-000097000000}"/>
            </a:ext>
          </a:extLst>
        </xdr:cNvPr>
        <xdr:cNvSpPr/>
      </xdr:nvSpPr>
      <xdr:spPr>
        <a:xfrm>
          <a:off x="889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65</xdr:row>
      <xdr:rowOff>57150</xdr:rowOff>
    </xdr:from>
    <xdr:to>
      <xdr:col>18</xdr:col>
      <xdr:colOff>0</xdr:colOff>
      <xdr:row>66</xdr:row>
      <xdr:rowOff>139700</xdr:rowOff>
    </xdr:to>
    <xdr:sp macro="" textlink="">
      <xdr:nvSpPr>
        <xdr:cNvPr id="152" name="正方形/長方形 151">
          <a:extLst>
            <a:ext uri="{FF2B5EF4-FFF2-40B4-BE49-F238E27FC236}">
              <a16:creationId xmlns:a16="http://schemas.microsoft.com/office/drawing/2014/main" id="{00000000-0008-0000-0700-000098000000}"/>
            </a:ext>
          </a:extLst>
        </xdr:cNvPr>
        <xdr:cNvSpPr/>
      </xdr:nvSpPr>
      <xdr:spPr>
        <a:xfrm>
          <a:off x="1905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66</xdr:row>
      <xdr:rowOff>88900</xdr:rowOff>
    </xdr:from>
    <xdr:to>
      <xdr:col>18</xdr:col>
      <xdr:colOff>0</xdr:colOff>
      <xdr:row>68</xdr:row>
      <xdr:rowOff>0</xdr:rowOff>
    </xdr:to>
    <xdr:sp macro="" textlink="">
      <xdr:nvSpPr>
        <xdr:cNvPr id="153" name="正方形/長方形 152">
          <a:extLst>
            <a:ext uri="{FF2B5EF4-FFF2-40B4-BE49-F238E27FC236}">
              <a16:creationId xmlns:a16="http://schemas.microsoft.com/office/drawing/2014/main" id="{00000000-0008-0000-0700-000099000000}"/>
            </a:ext>
          </a:extLst>
        </xdr:cNvPr>
        <xdr:cNvSpPr/>
      </xdr:nvSpPr>
      <xdr:spPr>
        <a:xfrm>
          <a:off x="1905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207,189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65</xdr:row>
      <xdr:rowOff>57150</xdr:rowOff>
    </xdr:from>
    <xdr:to>
      <xdr:col>24</xdr:col>
      <xdr:colOff>0</xdr:colOff>
      <xdr:row>66</xdr:row>
      <xdr:rowOff>139700</xdr:rowOff>
    </xdr:to>
    <xdr:sp macro="" textlink="">
      <xdr:nvSpPr>
        <xdr:cNvPr id="154" name="正方形/長方形 153">
          <a:extLst>
            <a:ext uri="{FF2B5EF4-FFF2-40B4-BE49-F238E27FC236}">
              <a16:creationId xmlns:a16="http://schemas.microsoft.com/office/drawing/2014/main" id="{00000000-0008-0000-0700-00009A000000}"/>
            </a:ext>
          </a:extLst>
        </xdr:cNvPr>
        <xdr:cNvSpPr/>
      </xdr:nvSpPr>
      <xdr:spPr>
        <a:xfrm>
          <a:off x="3048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16</xdr:col>
      <xdr:colOff>0</xdr:colOff>
      <xdr:row>66</xdr:row>
      <xdr:rowOff>88900</xdr:rowOff>
    </xdr:from>
    <xdr:to>
      <xdr:col>24</xdr:col>
      <xdr:colOff>0</xdr:colOff>
      <xdr:row>68</xdr:row>
      <xdr:rowOff>0</xdr:rowOff>
    </xdr:to>
    <xdr:sp macro="" textlink="">
      <xdr:nvSpPr>
        <xdr:cNvPr id="155" name="正方形/長方形 154">
          <a:extLst>
            <a:ext uri="{FF2B5EF4-FFF2-40B4-BE49-F238E27FC236}">
              <a16:creationId xmlns:a16="http://schemas.microsoft.com/office/drawing/2014/main" id="{00000000-0008-0000-0700-00009B000000}"/>
            </a:ext>
          </a:extLst>
        </xdr:cNvPr>
        <xdr:cNvSpPr/>
      </xdr:nvSpPr>
      <xdr:spPr>
        <a:xfrm>
          <a:off x="3048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239,444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68</xdr:row>
      <xdr:rowOff>25400</xdr:rowOff>
    </xdr:from>
    <xdr:to>
      <xdr:col>28</xdr:col>
      <xdr:colOff>114300</xdr:colOff>
      <xdr:row>81</xdr:row>
      <xdr:rowOff>82550</xdr:rowOff>
    </xdr:to>
    <xdr:sp macro="" textlink="">
      <xdr:nvSpPr>
        <xdr:cNvPr id="156" name="正方形/長方形 155">
          <a:extLst>
            <a:ext uri="{FF2B5EF4-FFF2-40B4-BE49-F238E27FC236}">
              <a16:creationId xmlns:a16="http://schemas.microsoft.com/office/drawing/2014/main" id="{00000000-0008-0000-0700-00009C000000}"/>
            </a:ext>
          </a:extLst>
        </xdr:cNvPr>
        <xdr:cNvSpPr/>
      </xdr:nvSpPr>
      <xdr:spPr>
        <a:xfrm>
          <a:off x="762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67</xdr:row>
      <xdr:rowOff>6350</xdr:rowOff>
    </xdr:from>
    <xdr:ext cx="349839" cy="225703"/>
    <xdr:sp macro="" textlink="">
      <xdr:nvSpPr>
        <xdr:cNvPr id="157" name="テキスト ボックス 156">
          <a:extLst>
            <a:ext uri="{FF2B5EF4-FFF2-40B4-BE49-F238E27FC236}">
              <a16:creationId xmlns:a16="http://schemas.microsoft.com/office/drawing/2014/main" id="{00000000-0008-0000-0700-00009D000000}"/>
            </a:ext>
          </a:extLst>
        </xdr:cNvPr>
        <xdr:cNvSpPr txBox="1"/>
      </xdr:nvSpPr>
      <xdr:spPr>
        <a:xfrm>
          <a:off x="723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81</xdr:row>
      <xdr:rowOff>82550</xdr:rowOff>
    </xdr:from>
    <xdr:to>
      <xdr:col>28</xdr:col>
      <xdr:colOff>114300</xdr:colOff>
      <xdr:row>81</xdr:row>
      <xdr:rowOff>82550</xdr:rowOff>
    </xdr:to>
    <xdr:cxnSp macro="">
      <xdr:nvCxnSpPr>
        <xdr:cNvPr id="158" name="直線コネクタ 157">
          <a:extLst>
            <a:ext uri="{FF2B5EF4-FFF2-40B4-BE49-F238E27FC236}">
              <a16:creationId xmlns:a16="http://schemas.microsoft.com/office/drawing/2014/main" id="{00000000-0008-0000-0700-00009E000000}"/>
            </a:ext>
          </a:extLst>
        </xdr:cNvPr>
        <xdr:cNvCxnSpPr/>
      </xdr:nvCxnSpPr>
      <xdr:spPr>
        <a:xfrm>
          <a:off x="762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80</xdr:row>
      <xdr:rowOff>111777</xdr:rowOff>
    </xdr:from>
    <xdr:ext cx="595419" cy="259045"/>
    <xdr:sp macro="" textlink="">
      <xdr:nvSpPr>
        <xdr:cNvPr id="159" name="テキスト ボックス 158">
          <a:extLst>
            <a:ext uri="{FF2B5EF4-FFF2-40B4-BE49-F238E27FC236}">
              <a16:creationId xmlns:a16="http://schemas.microsoft.com/office/drawing/2014/main" id="{00000000-0008-0000-0700-00009F000000}"/>
            </a:ext>
          </a:extLst>
        </xdr:cNvPr>
        <xdr:cNvSpPr txBox="1"/>
      </xdr:nvSpPr>
      <xdr:spPr>
        <a:xfrm>
          <a:off x="166581" y="13827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79</xdr:row>
      <xdr:rowOff>44450</xdr:rowOff>
    </xdr:from>
    <xdr:to>
      <xdr:col>28</xdr:col>
      <xdr:colOff>114300</xdr:colOff>
      <xdr:row>79</xdr:row>
      <xdr:rowOff>44450</xdr:rowOff>
    </xdr:to>
    <xdr:cxnSp macro="">
      <xdr:nvCxnSpPr>
        <xdr:cNvPr id="160" name="直線コネクタ 159">
          <a:extLst>
            <a:ext uri="{FF2B5EF4-FFF2-40B4-BE49-F238E27FC236}">
              <a16:creationId xmlns:a16="http://schemas.microsoft.com/office/drawing/2014/main" id="{00000000-0008-0000-0700-0000A0000000}"/>
            </a:ext>
          </a:extLst>
        </xdr:cNvPr>
        <xdr:cNvCxnSpPr/>
      </xdr:nvCxnSpPr>
      <xdr:spPr>
        <a:xfrm>
          <a:off x="762000" y="1358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78</xdr:row>
      <xdr:rowOff>73677</xdr:rowOff>
    </xdr:from>
    <xdr:ext cx="595419" cy="259045"/>
    <xdr:sp macro="" textlink="">
      <xdr:nvSpPr>
        <xdr:cNvPr id="161" name="テキスト ボックス 160">
          <a:extLst>
            <a:ext uri="{FF2B5EF4-FFF2-40B4-BE49-F238E27FC236}">
              <a16:creationId xmlns:a16="http://schemas.microsoft.com/office/drawing/2014/main" id="{00000000-0008-0000-0700-0000A1000000}"/>
            </a:ext>
          </a:extLst>
        </xdr:cNvPr>
        <xdr:cNvSpPr txBox="1"/>
      </xdr:nvSpPr>
      <xdr:spPr>
        <a:xfrm>
          <a:off x="166581" y="13446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77</xdr:row>
      <xdr:rowOff>6350</xdr:rowOff>
    </xdr:from>
    <xdr:to>
      <xdr:col>28</xdr:col>
      <xdr:colOff>114300</xdr:colOff>
      <xdr:row>77</xdr:row>
      <xdr:rowOff>6350</xdr:rowOff>
    </xdr:to>
    <xdr:cxnSp macro="">
      <xdr:nvCxnSpPr>
        <xdr:cNvPr id="162" name="直線コネクタ 161">
          <a:extLst>
            <a:ext uri="{FF2B5EF4-FFF2-40B4-BE49-F238E27FC236}">
              <a16:creationId xmlns:a16="http://schemas.microsoft.com/office/drawing/2014/main" id="{00000000-0008-0000-0700-0000A2000000}"/>
            </a:ext>
          </a:extLst>
        </xdr:cNvPr>
        <xdr:cNvCxnSpPr/>
      </xdr:nvCxnSpPr>
      <xdr:spPr>
        <a:xfrm>
          <a:off x="762000" y="1320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76</xdr:row>
      <xdr:rowOff>35577</xdr:rowOff>
    </xdr:from>
    <xdr:ext cx="595419" cy="259045"/>
    <xdr:sp macro="" textlink="">
      <xdr:nvSpPr>
        <xdr:cNvPr id="163" name="テキスト ボックス 162">
          <a:extLst>
            <a:ext uri="{FF2B5EF4-FFF2-40B4-BE49-F238E27FC236}">
              <a16:creationId xmlns:a16="http://schemas.microsoft.com/office/drawing/2014/main" id="{00000000-0008-0000-0700-0000A3000000}"/>
            </a:ext>
          </a:extLst>
        </xdr:cNvPr>
        <xdr:cNvSpPr txBox="1"/>
      </xdr:nvSpPr>
      <xdr:spPr>
        <a:xfrm>
          <a:off x="166581" y="13065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74</xdr:row>
      <xdr:rowOff>139700</xdr:rowOff>
    </xdr:from>
    <xdr:to>
      <xdr:col>28</xdr:col>
      <xdr:colOff>114300</xdr:colOff>
      <xdr:row>74</xdr:row>
      <xdr:rowOff>139700</xdr:rowOff>
    </xdr:to>
    <xdr:cxnSp macro="">
      <xdr:nvCxnSpPr>
        <xdr:cNvPr id="164" name="直線コネクタ 163">
          <a:extLst>
            <a:ext uri="{FF2B5EF4-FFF2-40B4-BE49-F238E27FC236}">
              <a16:creationId xmlns:a16="http://schemas.microsoft.com/office/drawing/2014/main" id="{00000000-0008-0000-0700-0000A4000000}"/>
            </a:ext>
          </a:extLst>
        </xdr:cNvPr>
        <xdr:cNvCxnSpPr/>
      </xdr:nvCxnSpPr>
      <xdr:spPr>
        <a:xfrm>
          <a:off x="762000" y="1282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73</xdr:row>
      <xdr:rowOff>168927</xdr:rowOff>
    </xdr:from>
    <xdr:ext cx="595419" cy="259045"/>
    <xdr:sp macro="" textlink="">
      <xdr:nvSpPr>
        <xdr:cNvPr id="165" name="テキスト ボックス 164">
          <a:extLst>
            <a:ext uri="{FF2B5EF4-FFF2-40B4-BE49-F238E27FC236}">
              <a16:creationId xmlns:a16="http://schemas.microsoft.com/office/drawing/2014/main" id="{00000000-0008-0000-0700-0000A5000000}"/>
            </a:ext>
          </a:extLst>
        </xdr:cNvPr>
        <xdr:cNvSpPr txBox="1"/>
      </xdr:nvSpPr>
      <xdr:spPr>
        <a:xfrm>
          <a:off x="166581" y="12684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72</xdr:row>
      <xdr:rowOff>101600</xdr:rowOff>
    </xdr:from>
    <xdr:to>
      <xdr:col>28</xdr:col>
      <xdr:colOff>114300</xdr:colOff>
      <xdr:row>72</xdr:row>
      <xdr:rowOff>101600</xdr:rowOff>
    </xdr:to>
    <xdr:cxnSp macro="">
      <xdr:nvCxnSpPr>
        <xdr:cNvPr id="166" name="直線コネクタ 165">
          <a:extLst>
            <a:ext uri="{FF2B5EF4-FFF2-40B4-BE49-F238E27FC236}">
              <a16:creationId xmlns:a16="http://schemas.microsoft.com/office/drawing/2014/main" id="{00000000-0008-0000-0700-0000A6000000}"/>
            </a:ext>
          </a:extLst>
        </xdr:cNvPr>
        <xdr:cNvCxnSpPr/>
      </xdr:nvCxnSpPr>
      <xdr:spPr>
        <a:xfrm>
          <a:off x="762000" y="1244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71</xdr:row>
      <xdr:rowOff>130827</xdr:rowOff>
    </xdr:from>
    <xdr:ext cx="595419" cy="259045"/>
    <xdr:sp macro="" textlink="">
      <xdr:nvSpPr>
        <xdr:cNvPr id="167" name="テキスト ボックス 166">
          <a:extLst>
            <a:ext uri="{FF2B5EF4-FFF2-40B4-BE49-F238E27FC236}">
              <a16:creationId xmlns:a16="http://schemas.microsoft.com/office/drawing/2014/main" id="{00000000-0008-0000-0700-0000A7000000}"/>
            </a:ext>
          </a:extLst>
        </xdr:cNvPr>
        <xdr:cNvSpPr txBox="1"/>
      </xdr:nvSpPr>
      <xdr:spPr>
        <a:xfrm>
          <a:off x="166581" y="1230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70</xdr:row>
      <xdr:rowOff>63500</xdr:rowOff>
    </xdr:from>
    <xdr:to>
      <xdr:col>28</xdr:col>
      <xdr:colOff>114300</xdr:colOff>
      <xdr:row>70</xdr:row>
      <xdr:rowOff>63500</xdr:rowOff>
    </xdr:to>
    <xdr:cxnSp macro="">
      <xdr:nvCxnSpPr>
        <xdr:cNvPr id="168" name="直線コネクタ 167">
          <a:extLst>
            <a:ext uri="{FF2B5EF4-FFF2-40B4-BE49-F238E27FC236}">
              <a16:creationId xmlns:a16="http://schemas.microsoft.com/office/drawing/2014/main" id="{00000000-0008-0000-0700-0000A8000000}"/>
            </a:ext>
          </a:extLst>
        </xdr:cNvPr>
        <xdr:cNvCxnSpPr/>
      </xdr:nvCxnSpPr>
      <xdr:spPr>
        <a:xfrm>
          <a:off x="762000" y="1206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69</xdr:row>
      <xdr:rowOff>92727</xdr:rowOff>
    </xdr:from>
    <xdr:ext cx="595419" cy="259045"/>
    <xdr:sp macro="" textlink="">
      <xdr:nvSpPr>
        <xdr:cNvPr id="169" name="テキスト ボックス 168">
          <a:extLst>
            <a:ext uri="{FF2B5EF4-FFF2-40B4-BE49-F238E27FC236}">
              <a16:creationId xmlns:a16="http://schemas.microsoft.com/office/drawing/2014/main" id="{00000000-0008-0000-0700-0000A9000000}"/>
            </a:ext>
          </a:extLst>
        </xdr:cNvPr>
        <xdr:cNvSpPr txBox="1"/>
      </xdr:nvSpPr>
      <xdr:spPr>
        <a:xfrm>
          <a:off x="166581" y="1192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68</xdr:row>
      <xdr:rowOff>25400</xdr:rowOff>
    </xdr:from>
    <xdr:to>
      <xdr:col>28</xdr:col>
      <xdr:colOff>114300</xdr:colOff>
      <xdr:row>68</xdr:row>
      <xdr:rowOff>25400</xdr:rowOff>
    </xdr:to>
    <xdr:cxnSp macro="">
      <xdr:nvCxnSpPr>
        <xdr:cNvPr id="170" name="直線コネクタ 169">
          <a:extLst>
            <a:ext uri="{FF2B5EF4-FFF2-40B4-BE49-F238E27FC236}">
              <a16:creationId xmlns:a16="http://schemas.microsoft.com/office/drawing/2014/main" id="{00000000-0008-0000-0700-0000AA000000}"/>
            </a:ext>
          </a:extLst>
        </xdr:cNvPr>
        <xdr:cNvCxnSpPr/>
      </xdr:nvCxnSpPr>
      <xdr:spPr>
        <a:xfrm>
          <a:off x="762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67</xdr:row>
      <xdr:rowOff>54627</xdr:rowOff>
    </xdr:from>
    <xdr:ext cx="595419" cy="259045"/>
    <xdr:sp macro="" textlink="">
      <xdr:nvSpPr>
        <xdr:cNvPr id="171" name="テキスト ボックス 170">
          <a:extLst>
            <a:ext uri="{FF2B5EF4-FFF2-40B4-BE49-F238E27FC236}">
              <a16:creationId xmlns:a16="http://schemas.microsoft.com/office/drawing/2014/main" id="{00000000-0008-0000-0700-0000AB000000}"/>
            </a:ext>
          </a:extLst>
        </xdr:cNvPr>
        <xdr:cNvSpPr txBox="1"/>
      </xdr:nvSpPr>
      <xdr:spPr>
        <a:xfrm>
          <a:off x="166581" y="1154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68</xdr:row>
      <xdr:rowOff>25400</xdr:rowOff>
    </xdr:from>
    <xdr:to>
      <xdr:col>28</xdr:col>
      <xdr:colOff>114300</xdr:colOff>
      <xdr:row>81</xdr:row>
      <xdr:rowOff>82550</xdr:rowOff>
    </xdr:to>
    <xdr:sp macro="" textlink="">
      <xdr:nvSpPr>
        <xdr:cNvPr id="172" name="民生費グラフ枠">
          <a:extLst>
            <a:ext uri="{FF2B5EF4-FFF2-40B4-BE49-F238E27FC236}">
              <a16:creationId xmlns:a16="http://schemas.microsoft.com/office/drawing/2014/main" id="{00000000-0008-0000-0700-0000AC000000}"/>
            </a:ext>
          </a:extLst>
        </xdr:cNvPr>
        <xdr:cNvSpPr/>
      </xdr:nvSpPr>
      <xdr:spPr>
        <a:xfrm>
          <a:off x="762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71</xdr:row>
      <xdr:rowOff>141749</xdr:rowOff>
    </xdr:from>
    <xdr:to>
      <xdr:col>24</xdr:col>
      <xdr:colOff>62865</xdr:colOff>
      <xdr:row>79</xdr:row>
      <xdr:rowOff>1877</xdr:rowOff>
    </xdr:to>
    <xdr:cxnSp macro="">
      <xdr:nvCxnSpPr>
        <xdr:cNvPr id="173" name="直線コネクタ 172">
          <a:extLst>
            <a:ext uri="{FF2B5EF4-FFF2-40B4-BE49-F238E27FC236}">
              <a16:creationId xmlns:a16="http://schemas.microsoft.com/office/drawing/2014/main" id="{00000000-0008-0000-0700-0000AD000000}"/>
            </a:ext>
          </a:extLst>
        </xdr:cNvPr>
        <xdr:cNvCxnSpPr/>
      </xdr:nvCxnSpPr>
      <xdr:spPr>
        <a:xfrm flipV="1">
          <a:off x="4633595" y="12314699"/>
          <a:ext cx="1270" cy="1231728"/>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79</xdr:row>
      <xdr:rowOff>5704</xdr:rowOff>
    </xdr:from>
    <xdr:ext cx="599010" cy="259045"/>
    <xdr:sp macro="" textlink="">
      <xdr:nvSpPr>
        <xdr:cNvPr id="174" name="民生費最小値テキスト">
          <a:extLst>
            <a:ext uri="{FF2B5EF4-FFF2-40B4-BE49-F238E27FC236}">
              <a16:creationId xmlns:a16="http://schemas.microsoft.com/office/drawing/2014/main" id="{00000000-0008-0000-0700-0000AE000000}"/>
            </a:ext>
          </a:extLst>
        </xdr:cNvPr>
        <xdr:cNvSpPr txBox="1"/>
      </xdr:nvSpPr>
      <xdr:spPr>
        <a:xfrm>
          <a:off x="4686300" y="1355025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205,587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79</xdr:row>
      <xdr:rowOff>1877</xdr:rowOff>
    </xdr:from>
    <xdr:to>
      <xdr:col>24</xdr:col>
      <xdr:colOff>152400</xdr:colOff>
      <xdr:row>79</xdr:row>
      <xdr:rowOff>1877</xdr:rowOff>
    </xdr:to>
    <xdr:cxnSp macro="">
      <xdr:nvCxnSpPr>
        <xdr:cNvPr id="175" name="直線コネクタ 174">
          <a:extLst>
            <a:ext uri="{FF2B5EF4-FFF2-40B4-BE49-F238E27FC236}">
              <a16:creationId xmlns:a16="http://schemas.microsoft.com/office/drawing/2014/main" id="{00000000-0008-0000-0700-0000AF000000}"/>
            </a:ext>
          </a:extLst>
        </xdr:cNvPr>
        <xdr:cNvCxnSpPr/>
      </xdr:nvCxnSpPr>
      <xdr:spPr>
        <a:xfrm>
          <a:off x="4546600" y="1354642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70</xdr:row>
      <xdr:rowOff>88426</xdr:rowOff>
    </xdr:from>
    <xdr:ext cx="599010" cy="259045"/>
    <xdr:sp macro="" textlink="">
      <xdr:nvSpPr>
        <xdr:cNvPr id="176" name="民生費最大値テキスト">
          <a:extLst>
            <a:ext uri="{FF2B5EF4-FFF2-40B4-BE49-F238E27FC236}">
              <a16:creationId xmlns:a16="http://schemas.microsoft.com/office/drawing/2014/main" id="{00000000-0008-0000-0700-0000B0000000}"/>
            </a:ext>
          </a:extLst>
        </xdr:cNvPr>
        <xdr:cNvSpPr txBox="1"/>
      </xdr:nvSpPr>
      <xdr:spPr>
        <a:xfrm>
          <a:off x="4686300" y="1208992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367,231</a:t>
          </a:r>
          <a:endParaRPr kumimoji="1" lang="ja-JP" altLang="en-US" sz="1000" b="1">
            <a:latin typeface="ＭＳ Ｐゴシック" panose="020B0600070205080204" pitchFamily="50" charset="-128"/>
          </a:endParaRPr>
        </a:p>
      </xdr:txBody>
    </xdr:sp>
    <xdr:clientData/>
  </xdr:oneCellAnchor>
  <xdr:twoCellAnchor>
    <xdr:from>
      <xdr:col>23</xdr:col>
      <xdr:colOff>165100</xdr:colOff>
      <xdr:row>71</xdr:row>
      <xdr:rowOff>141749</xdr:rowOff>
    </xdr:from>
    <xdr:to>
      <xdr:col>24</xdr:col>
      <xdr:colOff>152400</xdr:colOff>
      <xdr:row>71</xdr:row>
      <xdr:rowOff>141749</xdr:rowOff>
    </xdr:to>
    <xdr:cxnSp macro="">
      <xdr:nvCxnSpPr>
        <xdr:cNvPr id="177" name="直線コネクタ 176">
          <a:extLst>
            <a:ext uri="{FF2B5EF4-FFF2-40B4-BE49-F238E27FC236}">
              <a16:creationId xmlns:a16="http://schemas.microsoft.com/office/drawing/2014/main" id="{00000000-0008-0000-0700-0000B1000000}"/>
            </a:ext>
          </a:extLst>
        </xdr:cNvPr>
        <xdr:cNvCxnSpPr/>
      </xdr:nvCxnSpPr>
      <xdr:spPr>
        <a:xfrm>
          <a:off x="4546600" y="1231469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77</xdr:row>
      <xdr:rowOff>369</xdr:rowOff>
    </xdr:from>
    <xdr:to>
      <xdr:col>24</xdr:col>
      <xdr:colOff>63500</xdr:colOff>
      <xdr:row>77</xdr:row>
      <xdr:rowOff>68414</xdr:rowOff>
    </xdr:to>
    <xdr:cxnSp macro="">
      <xdr:nvCxnSpPr>
        <xdr:cNvPr id="178" name="直線コネクタ 177">
          <a:extLst>
            <a:ext uri="{FF2B5EF4-FFF2-40B4-BE49-F238E27FC236}">
              <a16:creationId xmlns:a16="http://schemas.microsoft.com/office/drawing/2014/main" id="{00000000-0008-0000-0700-0000B2000000}"/>
            </a:ext>
          </a:extLst>
        </xdr:cNvPr>
        <xdr:cNvCxnSpPr/>
      </xdr:nvCxnSpPr>
      <xdr:spPr>
        <a:xfrm flipV="1">
          <a:off x="3797300" y="13202019"/>
          <a:ext cx="838200" cy="6804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76</xdr:row>
      <xdr:rowOff>131968</xdr:rowOff>
    </xdr:from>
    <xdr:ext cx="599010" cy="259045"/>
    <xdr:sp macro="" textlink="">
      <xdr:nvSpPr>
        <xdr:cNvPr id="179" name="民生費平均値テキスト">
          <a:extLst>
            <a:ext uri="{FF2B5EF4-FFF2-40B4-BE49-F238E27FC236}">
              <a16:creationId xmlns:a16="http://schemas.microsoft.com/office/drawing/2014/main" id="{00000000-0008-0000-0700-0000B3000000}"/>
            </a:ext>
          </a:extLst>
        </xdr:cNvPr>
        <xdr:cNvSpPr txBox="1"/>
      </xdr:nvSpPr>
      <xdr:spPr>
        <a:xfrm>
          <a:off x="4686300" y="13162168"/>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246,517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76</xdr:row>
      <xdr:rowOff>153541</xdr:rowOff>
    </xdr:from>
    <xdr:to>
      <xdr:col>24</xdr:col>
      <xdr:colOff>114300</xdr:colOff>
      <xdr:row>77</xdr:row>
      <xdr:rowOff>83691</xdr:rowOff>
    </xdr:to>
    <xdr:sp macro="" textlink="">
      <xdr:nvSpPr>
        <xdr:cNvPr id="180" name="フローチャート: 判断 179">
          <a:extLst>
            <a:ext uri="{FF2B5EF4-FFF2-40B4-BE49-F238E27FC236}">
              <a16:creationId xmlns:a16="http://schemas.microsoft.com/office/drawing/2014/main" id="{00000000-0008-0000-0700-0000B4000000}"/>
            </a:ext>
          </a:extLst>
        </xdr:cNvPr>
        <xdr:cNvSpPr/>
      </xdr:nvSpPr>
      <xdr:spPr>
        <a:xfrm>
          <a:off x="4584700" y="1318374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77</xdr:row>
      <xdr:rowOff>68414</xdr:rowOff>
    </xdr:from>
    <xdr:to>
      <xdr:col>19</xdr:col>
      <xdr:colOff>177800</xdr:colOff>
      <xdr:row>77</xdr:row>
      <xdr:rowOff>116771</xdr:rowOff>
    </xdr:to>
    <xdr:cxnSp macro="">
      <xdr:nvCxnSpPr>
        <xdr:cNvPr id="181" name="直線コネクタ 180">
          <a:extLst>
            <a:ext uri="{FF2B5EF4-FFF2-40B4-BE49-F238E27FC236}">
              <a16:creationId xmlns:a16="http://schemas.microsoft.com/office/drawing/2014/main" id="{00000000-0008-0000-0700-0000B5000000}"/>
            </a:ext>
          </a:extLst>
        </xdr:cNvPr>
        <xdr:cNvCxnSpPr/>
      </xdr:nvCxnSpPr>
      <xdr:spPr>
        <a:xfrm flipV="1">
          <a:off x="2908300" y="13270064"/>
          <a:ext cx="889000" cy="4835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77</xdr:row>
      <xdr:rowOff>43904</xdr:rowOff>
    </xdr:from>
    <xdr:to>
      <xdr:col>20</xdr:col>
      <xdr:colOff>38100</xdr:colOff>
      <xdr:row>77</xdr:row>
      <xdr:rowOff>145504</xdr:rowOff>
    </xdr:to>
    <xdr:sp macro="" textlink="">
      <xdr:nvSpPr>
        <xdr:cNvPr id="182" name="フローチャート: 判断 181">
          <a:extLst>
            <a:ext uri="{FF2B5EF4-FFF2-40B4-BE49-F238E27FC236}">
              <a16:creationId xmlns:a16="http://schemas.microsoft.com/office/drawing/2014/main" id="{00000000-0008-0000-0700-0000B6000000}"/>
            </a:ext>
          </a:extLst>
        </xdr:cNvPr>
        <xdr:cNvSpPr/>
      </xdr:nvSpPr>
      <xdr:spPr>
        <a:xfrm>
          <a:off x="3746500" y="1324555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77</xdr:row>
      <xdr:rowOff>136631</xdr:rowOff>
    </xdr:from>
    <xdr:ext cx="599010" cy="259045"/>
    <xdr:sp macro="" textlink="">
      <xdr:nvSpPr>
        <xdr:cNvPr id="183" name="テキスト ボックス 182">
          <a:extLst>
            <a:ext uri="{FF2B5EF4-FFF2-40B4-BE49-F238E27FC236}">
              <a16:creationId xmlns:a16="http://schemas.microsoft.com/office/drawing/2014/main" id="{00000000-0008-0000-0700-0000B7000000}"/>
            </a:ext>
          </a:extLst>
        </xdr:cNvPr>
        <xdr:cNvSpPr txBox="1"/>
      </xdr:nvSpPr>
      <xdr:spPr>
        <a:xfrm>
          <a:off x="3497795" y="1333828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238,405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77</xdr:row>
      <xdr:rowOff>116771</xdr:rowOff>
    </xdr:from>
    <xdr:to>
      <xdr:col>15</xdr:col>
      <xdr:colOff>50800</xdr:colOff>
      <xdr:row>78</xdr:row>
      <xdr:rowOff>104671</xdr:rowOff>
    </xdr:to>
    <xdr:cxnSp macro="">
      <xdr:nvCxnSpPr>
        <xdr:cNvPr id="184" name="直線コネクタ 183">
          <a:extLst>
            <a:ext uri="{FF2B5EF4-FFF2-40B4-BE49-F238E27FC236}">
              <a16:creationId xmlns:a16="http://schemas.microsoft.com/office/drawing/2014/main" id="{00000000-0008-0000-0700-0000B8000000}"/>
            </a:ext>
          </a:extLst>
        </xdr:cNvPr>
        <xdr:cNvCxnSpPr/>
      </xdr:nvCxnSpPr>
      <xdr:spPr>
        <a:xfrm flipV="1">
          <a:off x="2019300" y="13318421"/>
          <a:ext cx="889000" cy="15935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77</xdr:row>
      <xdr:rowOff>42563</xdr:rowOff>
    </xdr:from>
    <xdr:to>
      <xdr:col>15</xdr:col>
      <xdr:colOff>101600</xdr:colOff>
      <xdr:row>77</xdr:row>
      <xdr:rowOff>144163</xdr:rowOff>
    </xdr:to>
    <xdr:sp macro="" textlink="">
      <xdr:nvSpPr>
        <xdr:cNvPr id="185" name="フローチャート: 判断 184">
          <a:extLst>
            <a:ext uri="{FF2B5EF4-FFF2-40B4-BE49-F238E27FC236}">
              <a16:creationId xmlns:a16="http://schemas.microsoft.com/office/drawing/2014/main" id="{00000000-0008-0000-0700-0000B9000000}"/>
            </a:ext>
          </a:extLst>
        </xdr:cNvPr>
        <xdr:cNvSpPr/>
      </xdr:nvSpPr>
      <xdr:spPr>
        <a:xfrm>
          <a:off x="2857500" y="1324421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132295</xdr:colOff>
      <xdr:row>75</xdr:row>
      <xdr:rowOff>160690</xdr:rowOff>
    </xdr:from>
    <xdr:ext cx="599010" cy="259045"/>
    <xdr:sp macro="" textlink="">
      <xdr:nvSpPr>
        <xdr:cNvPr id="186" name="テキスト ボックス 185">
          <a:extLst>
            <a:ext uri="{FF2B5EF4-FFF2-40B4-BE49-F238E27FC236}">
              <a16:creationId xmlns:a16="http://schemas.microsoft.com/office/drawing/2014/main" id="{00000000-0008-0000-0700-0000BA000000}"/>
            </a:ext>
          </a:extLst>
        </xdr:cNvPr>
        <xdr:cNvSpPr txBox="1"/>
      </xdr:nvSpPr>
      <xdr:spPr>
        <a:xfrm>
          <a:off x="2608795" y="1301944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238,581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78</xdr:row>
      <xdr:rowOff>27915</xdr:rowOff>
    </xdr:from>
    <xdr:to>
      <xdr:col>10</xdr:col>
      <xdr:colOff>114300</xdr:colOff>
      <xdr:row>78</xdr:row>
      <xdr:rowOff>104671</xdr:rowOff>
    </xdr:to>
    <xdr:cxnSp macro="">
      <xdr:nvCxnSpPr>
        <xdr:cNvPr id="187" name="直線コネクタ 186">
          <a:extLst>
            <a:ext uri="{FF2B5EF4-FFF2-40B4-BE49-F238E27FC236}">
              <a16:creationId xmlns:a16="http://schemas.microsoft.com/office/drawing/2014/main" id="{00000000-0008-0000-0700-0000BB000000}"/>
            </a:ext>
          </a:extLst>
        </xdr:cNvPr>
        <xdr:cNvCxnSpPr/>
      </xdr:nvCxnSpPr>
      <xdr:spPr>
        <a:xfrm>
          <a:off x="1130300" y="13401015"/>
          <a:ext cx="889000" cy="7675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78</xdr:row>
      <xdr:rowOff>38044</xdr:rowOff>
    </xdr:from>
    <xdr:to>
      <xdr:col>10</xdr:col>
      <xdr:colOff>165100</xdr:colOff>
      <xdr:row>78</xdr:row>
      <xdr:rowOff>139644</xdr:rowOff>
    </xdr:to>
    <xdr:sp macro="" textlink="">
      <xdr:nvSpPr>
        <xdr:cNvPr id="188" name="フローチャート: 判断 187">
          <a:extLst>
            <a:ext uri="{FF2B5EF4-FFF2-40B4-BE49-F238E27FC236}">
              <a16:creationId xmlns:a16="http://schemas.microsoft.com/office/drawing/2014/main" id="{00000000-0008-0000-0700-0000BC000000}"/>
            </a:ext>
          </a:extLst>
        </xdr:cNvPr>
        <xdr:cNvSpPr/>
      </xdr:nvSpPr>
      <xdr:spPr>
        <a:xfrm>
          <a:off x="1968500" y="1341114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5295</xdr:colOff>
      <xdr:row>76</xdr:row>
      <xdr:rowOff>156171</xdr:rowOff>
    </xdr:from>
    <xdr:ext cx="599010" cy="259045"/>
    <xdr:sp macro="" textlink="">
      <xdr:nvSpPr>
        <xdr:cNvPr id="189" name="テキスト ボックス 188">
          <a:extLst>
            <a:ext uri="{FF2B5EF4-FFF2-40B4-BE49-F238E27FC236}">
              <a16:creationId xmlns:a16="http://schemas.microsoft.com/office/drawing/2014/main" id="{00000000-0008-0000-0700-0000BD000000}"/>
            </a:ext>
          </a:extLst>
        </xdr:cNvPr>
        <xdr:cNvSpPr txBox="1"/>
      </xdr:nvSpPr>
      <xdr:spPr>
        <a:xfrm>
          <a:off x="1719795" y="1318637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216,674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78</xdr:row>
      <xdr:rowOff>73363</xdr:rowOff>
    </xdr:from>
    <xdr:to>
      <xdr:col>6</xdr:col>
      <xdr:colOff>38100</xdr:colOff>
      <xdr:row>79</xdr:row>
      <xdr:rowOff>3513</xdr:rowOff>
    </xdr:to>
    <xdr:sp macro="" textlink="">
      <xdr:nvSpPr>
        <xdr:cNvPr id="190" name="フローチャート: 判断 189">
          <a:extLst>
            <a:ext uri="{FF2B5EF4-FFF2-40B4-BE49-F238E27FC236}">
              <a16:creationId xmlns:a16="http://schemas.microsoft.com/office/drawing/2014/main" id="{00000000-0008-0000-0700-0000BE000000}"/>
            </a:ext>
          </a:extLst>
        </xdr:cNvPr>
        <xdr:cNvSpPr/>
      </xdr:nvSpPr>
      <xdr:spPr>
        <a:xfrm>
          <a:off x="1079500" y="1344646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68795</xdr:colOff>
      <xdr:row>78</xdr:row>
      <xdr:rowOff>166090</xdr:rowOff>
    </xdr:from>
    <xdr:ext cx="599010" cy="259045"/>
    <xdr:sp macro="" textlink="">
      <xdr:nvSpPr>
        <xdr:cNvPr id="191" name="テキスト ボックス 190">
          <a:extLst>
            <a:ext uri="{FF2B5EF4-FFF2-40B4-BE49-F238E27FC236}">
              <a16:creationId xmlns:a16="http://schemas.microsoft.com/office/drawing/2014/main" id="{00000000-0008-0000-0700-0000BF000000}"/>
            </a:ext>
          </a:extLst>
        </xdr:cNvPr>
        <xdr:cNvSpPr txBox="1"/>
      </xdr:nvSpPr>
      <xdr:spPr>
        <a:xfrm>
          <a:off x="830795" y="1353919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212,039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81</xdr:row>
      <xdr:rowOff>80027</xdr:rowOff>
    </xdr:from>
    <xdr:ext cx="762000" cy="259045"/>
    <xdr:sp macro="" textlink="">
      <xdr:nvSpPr>
        <xdr:cNvPr id="192" name="テキスト ボックス 191">
          <a:extLst>
            <a:ext uri="{FF2B5EF4-FFF2-40B4-BE49-F238E27FC236}">
              <a16:creationId xmlns:a16="http://schemas.microsoft.com/office/drawing/2014/main" id="{00000000-0008-0000-0700-0000C0000000}"/>
            </a:ext>
          </a:extLst>
        </xdr:cNvPr>
        <xdr:cNvSpPr txBox="1"/>
      </xdr:nvSpPr>
      <xdr:spPr>
        <a:xfrm>
          <a:off x="4445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81</xdr:row>
      <xdr:rowOff>80027</xdr:rowOff>
    </xdr:from>
    <xdr:ext cx="762000" cy="259045"/>
    <xdr:sp macro="" textlink="">
      <xdr:nvSpPr>
        <xdr:cNvPr id="193" name="テキスト ボックス 192">
          <a:extLst>
            <a:ext uri="{FF2B5EF4-FFF2-40B4-BE49-F238E27FC236}">
              <a16:creationId xmlns:a16="http://schemas.microsoft.com/office/drawing/2014/main" id="{00000000-0008-0000-0700-0000C1000000}"/>
            </a:ext>
          </a:extLst>
        </xdr:cNvPr>
        <xdr:cNvSpPr txBox="1"/>
      </xdr:nvSpPr>
      <xdr:spPr>
        <a:xfrm>
          <a:off x="3606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81</xdr:row>
      <xdr:rowOff>80027</xdr:rowOff>
    </xdr:from>
    <xdr:ext cx="762000" cy="259045"/>
    <xdr:sp macro="" textlink="">
      <xdr:nvSpPr>
        <xdr:cNvPr id="194" name="テキスト ボックス 193">
          <a:extLst>
            <a:ext uri="{FF2B5EF4-FFF2-40B4-BE49-F238E27FC236}">
              <a16:creationId xmlns:a16="http://schemas.microsoft.com/office/drawing/2014/main" id="{00000000-0008-0000-0700-0000C2000000}"/>
            </a:ext>
          </a:extLst>
        </xdr:cNvPr>
        <xdr:cNvSpPr txBox="1"/>
      </xdr:nvSpPr>
      <xdr:spPr>
        <a:xfrm>
          <a:off x="2717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81</xdr:row>
      <xdr:rowOff>80027</xdr:rowOff>
    </xdr:from>
    <xdr:ext cx="762000" cy="259045"/>
    <xdr:sp macro="" textlink="">
      <xdr:nvSpPr>
        <xdr:cNvPr id="195" name="テキスト ボックス 194">
          <a:extLst>
            <a:ext uri="{FF2B5EF4-FFF2-40B4-BE49-F238E27FC236}">
              <a16:creationId xmlns:a16="http://schemas.microsoft.com/office/drawing/2014/main" id="{00000000-0008-0000-0700-0000C3000000}"/>
            </a:ext>
          </a:extLst>
        </xdr:cNvPr>
        <xdr:cNvSpPr txBox="1"/>
      </xdr:nvSpPr>
      <xdr:spPr>
        <a:xfrm>
          <a:off x="1828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81</xdr:row>
      <xdr:rowOff>80027</xdr:rowOff>
    </xdr:from>
    <xdr:ext cx="762000" cy="259045"/>
    <xdr:sp macro="" textlink="">
      <xdr:nvSpPr>
        <xdr:cNvPr id="196" name="テキスト ボックス 195">
          <a:extLst>
            <a:ext uri="{FF2B5EF4-FFF2-40B4-BE49-F238E27FC236}">
              <a16:creationId xmlns:a16="http://schemas.microsoft.com/office/drawing/2014/main" id="{00000000-0008-0000-0700-0000C4000000}"/>
            </a:ext>
          </a:extLst>
        </xdr:cNvPr>
        <xdr:cNvSpPr txBox="1"/>
      </xdr:nvSpPr>
      <xdr:spPr>
        <a:xfrm>
          <a:off x="939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76</xdr:row>
      <xdr:rowOff>121019</xdr:rowOff>
    </xdr:from>
    <xdr:to>
      <xdr:col>24</xdr:col>
      <xdr:colOff>114300</xdr:colOff>
      <xdr:row>77</xdr:row>
      <xdr:rowOff>51169</xdr:rowOff>
    </xdr:to>
    <xdr:sp macro="" textlink="">
      <xdr:nvSpPr>
        <xdr:cNvPr id="197" name="楕円 196">
          <a:extLst>
            <a:ext uri="{FF2B5EF4-FFF2-40B4-BE49-F238E27FC236}">
              <a16:creationId xmlns:a16="http://schemas.microsoft.com/office/drawing/2014/main" id="{00000000-0008-0000-0700-0000C5000000}"/>
            </a:ext>
          </a:extLst>
        </xdr:cNvPr>
        <xdr:cNvSpPr/>
      </xdr:nvSpPr>
      <xdr:spPr>
        <a:xfrm>
          <a:off x="4584700" y="1315121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75</xdr:row>
      <xdr:rowOff>143896</xdr:rowOff>
    </xdr:from>
    <xdr:ext cx="599010" cy="259045"/>
    <xdr:sp macro="" textlink="">
      <xdr:nvSpPr>
        <xdr:cNvPr id="198" name="民生費該当値テキスト">
          <a:extLst>
            <a:ext uri="{FF2B5EF4-FFF2-40B4-BE49-F238E27FC236}">
              <a16:creationId xmlns:a16="http://schemas.microsoft.com/office/drawing/2014/main" id="{00000000-0008-0000-0700-0000C6000000}"/>
            </a:ext>
          </a:extLst>
        </xdr:cNvPr>
        <xdr:cNvSpPr txBox="1"/>
      </xdr:nvSpPr>
      <xdr:spPr>
        <a:xfrm>
          <a:off x="4686300" y="1300264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250,785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77</xdr:row>
      <xdr:rowOff>17614</xdr:rowOff>
    </xdr:from>
    <xdr:to>
      <xdr:col>20</xdr:col>
      <xdr:colOff>38100</xdr:colOff>
      <xdr:row>77</xdr:row>
      <xdr:rowOff>119214</xdr:rowOff>
    </xdr:to>
    <xdr:sp macro="" textlink="">
      <xdr:nvSpPr>
        <xdr:cNvPr id="199" name="楕円 198">
          <a:extLst>
            <a:ext uri="{FF2B5EF4-FFF2-40B4-BE49-F238E27FC236}">
              <a16:creationId xmlns:a16="http://schemas.microsoft.com/office/drawing/2014/main" id="{00000000-0008-0000-0700-0000C7000000}"/>
            </a:ext>
          </a:extLst>
        </xdr:cNvPr>
        <xdr:cNvSpPr/>
      </xdr:nvSpPr>
      <xdr:spPr>
        <a:xfrm>
          <a:off x="3746500" y="1321926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75</xdr:row>
      <xdr:rowOff>135741</xdr:rowOff>
    </xdr:from>
    <xdr:ext cx="599010" cy="259045"/>
    <xdr:sp macro="" textlink="">
      <xdr:nvSpPr>
        <xdr:cNvPr id="200" name="テキスト ボックス 199">
          <a:extLst>
            <a:ext uri="{FF2B5EF4-FFF2-40B4-BE49-F238E27FC236}">
              <a16:creationId xmlns:a16="http://schemas.microsoft.com/office/drawing/2014/main" id="{00000000-0008-0000-0700-0000C8000000}"/>
            </a:ext>
          </a:extLst>
        </xdr:cNvPr>
        <xdr:cNvSpPr txBox="1"/>
      </xdr:nvSpPr>
      <xdr:spPr>
        <a:xfrm>
          <a:off x="3497795" y="1299449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241,855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77</xdr:row>
      <xdr:rowOff>65971</xdr:rowOff>
    </xdr:from>
    <xdr:to>
      <xdr:col>15</xdr:col>
      <xdr:colOff>101600</xdr:colOff>
      <xdr:row>77</xdr:row>
      <xdr:rowOff>167571</xdr:rowOff>
    </xdr:to>
    <xdr:sp macro="" textlink="">
      <xdr:nvSpPr>
        <xdr:cNvPr id="201" name="楕円 200">
          <a:extLst>
            <a:ext uri="{FF2B5EF4-FFF2-40B4-BE49-F238E27FC236}">
              <a16:creationId xmlns:a16="http://schemas.microsoft.com/office/drawing/2014/main" id="{00000000-0008-0000-0700-0000C9000000}"/>
            </a:ext>
          </a:extLst>
        </xdr:cNvPr>
        <xdr:cNvSpPr/>
      </xdr:nvSpPr>
      <xdr:spPr>
        <a:xfrm>
          <a:off x="2857500" y="1326762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132295</xdr:colOff>
      <xdr:row>77</xdr:row>
      <xdr:rowOff>158698</xdr:rowOff>
    </xdr:from>
    <xdr:ext cx="599010" cy="259045"/>
    <xdr:sp macro="" textlink="">
      <xdr:nvSpPr>
        <xdr:cNvPr id="202" name="テキスト ボックス 201">
          <a:extLst>
            <a:ext uri="{FF2B5EF4-FFF2-40B4-BE49-F238E27FC236}">
              <a16:creationId xmlns:a16="http://schemas.microsoft.com/office/drawing/2014/main" id="{00000000-0008-0000-0700-0000CA000000}"/>
            </a:ext>
          </a:extLst>
        </xdr:cNvPr>
        <xdr:cNvSpPr txBox="1"/>
      </xdr:nvSpPr>
      <xdr:spPr>
        <a:xfrm>
          <a:off x="2608795" y="1336034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235,509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78</xdr:row>
      <xdr:rowOff>53871</xdr:rowOff>
    </xdr:from>
    <xdr:to>
      <xdr:col>10</xdr:col>
      <xdr:colOff>165100</xdr:colOff>
      <xdr:row>78</xdr:row>
      <xdr:rowOff>155471</xdr:rowOff>
    </xdr:to>
    <xdr:sp macro="" textlink="">
      <xdr:nvSpPr>
        <xdr:cNvPr id="203" name="楕円 202">
          <a:extLst>
            <a:ext uri="{FF2B5EF4-FFF2-40B4-BE49-F238E27FC236}">
              <a16:creationId xmlns:a16="http://schemas.microsoft.com/office/drawing/2014/main" id="{00000000-0008-0000-0700-0000CB000000}"/>
            </a:ext>
          </a:extLst>
        </xdr:cNvPr>
        <xdr:cNvSpPr/>
      </xdr:nvSpPr>
      <xdr:spPr>
        <a:xfrm>
          <a:off x="1968500" y="1342697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5295</xdr:colOff>
      <xdr:row>78</xdr:row>
      <xdr:rowOff>146598</xdr:rowOff>
    </xdr:from>
    <xdr:ext cx="599010" cy="259045"/>
    <xdr:sp macro="" textlink="">
      <xdr:nvSpPr>
        <xdr:cNvPr id="204" name="テキスト ボックス 203">
          <a:extLst>
            <a:ext uri="{FF2B5EF4-FFF2-40B4-BE49-F238E27FC236}">
              <a16:creationId xmlns:a16="http://schemas.microsoft.com/office/drawing/2014/main" id="{00000000-0008-0000-0700-0000CC000000}"/>
            </a:ext>
          </a:extLst>
        </xdr:cNvPr>
        <xdr:cNvSpPr txBox="1"/>
      </xdr:nvSpPr>
      <xdr:spPr>
        <a:xfrm>
          <a:off x="1719795" y="1351969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214,597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77</xdr:row>
      <xdr:rowOff>148565</xdr:rowOff>
    </xdr:from>
    <xdr:to>
      <xdr:col>6</xdr:col>
      <xdr:colOff>38100</xdr:colOff>
      <xdr:row>78</xdr:row>
      <xdr:rowOff>78715</xdr:rowOff>
    </xdr:to>
    <xdr:sp macro="" textlink="">
      <xdr:nvSpPr>
        <xdr:cNvPr id="205" name="楕円 204">
          <a:extLst>
            <a:ext uri="{FF2B5EF4-FFF2-40B4-BE49-F238E27FC236}">
              <a16:creationId xmlns:a16="http://schemas.microsoft.com/office/drawing/2014/main" id="{00000000-0008-0000-0700-0000CD000000}"/>
            </a:ext>
          </a:extLst>
        </xdr:cNvPr>
        <xdr:cNvSpPr/>
      </xdr:nvSpPr>
      <xdr:spPr>
        <a:xfrm>
          <a:off x="1079500" y="1335021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68795</xdr:colOff>
      <xdr:row>76</xdr:row>
      <xdr:rowOff>95242</xdr:rowOff>
    </xdr:from>
    <xdr:ext cx="599010" cy="259045"/>
    <xdr:sp macro="" textlink="">
      <xdr:nvSpPr>
        <xdr:cNvPr id="206" name="テキスト ボックス 205">
          <a:extLst>
            <a:ext uri="{FF2B5EF4-FFF2-40B4-BE49-F238E27FC236}">
              <a16:creationId xmlns:a16="http://schemas.microsoft.com/office/drawing/2014/main" id="{00000000-0008-0000-0700-0000CE000000}"/>
            </a:ext>
          </a:extLst>
        </xdr:cNvPr>
        <xdr:cNvSpPr txBox="1"/>
      </xdr:nvSpPr>
      <xdr:spPr>
        <a:xfrm>
          <a:off x="830795" y="1312544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224,670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83</xdr:row>
      <xdr:rowOff>57150</xdr:rowOff>
    </xdr:from>
    <xdr:to>
      <xdr:col>28</xdr:col>
      <xdr:colOff>114300</xdr:colOff>
      <xdr:row>85</xdr:row>
      <xdr:rowOff>31750</xdr:rowOff>
    </xdr:to>
    <xdr:sp macro="" textlink="">
      <xdr:nvSpPr>
        <xdr:cNvPr id="207" name="正方形/長方形 206">
          <a:extLst>
            <a:ext uri="{FF2B5EF4-FFF2-40B4-BE49-F238E27FC236}">
              <a16:creationId xmlns:a16="http://schemas.microsoft.com/office/drawing/2014/main" id="{00000000-0008-0000-0700-0000CF000000}"/>
            </a:ext>
          </a:extLst>
        </xdr:cNvPr>
        <xdr:cNvSpPr/>
      </xdr:nvSpPr>
      <xdr:spPr>
        <a:xfrm>
          <a:off x="762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衛生費</a:t>
          </a:r>
        </a:p>
      </xdr:txBody>
    </xdr:sp>
    <xdr:clientData/>
  </xdr:twoCellAnchor>
  <xdr:twoCellAnchor>
    <xdr:from>
      <xdr:col>4</xdr:col>
      <xdr:colOff>127000</xdr:colOff>
      <xdr:row>85</xdr:row>
      <xdr:rowOff>57150</xdr:rowOff>
    </xdr:from>
    <xdr:to>
      <xdr:col>12</xdr:col>
      <xdr:colOff>127000</xdr:colOff>
      <xdr:row>86</xdr:row>
      <xdr:rowOff>139700</xdr:rowOff>
    </xdr:to>
    <xdr:sp macro="" textlink="">
      <xdr:nvSpPr>
        <xdr:cNvPr id="208" name="正方形/長方形 207">
          <a:extLst>
            <a:ext uri="{FF2B5EF4-FFF2-40B4-BE49-F238E27FC236}">
              <a16:creationId xmlns:a16="http://schemas.microsoft.com/office/drawing/2014/main" id="{00000000-0008-0000-0700-0000D0000000}"/>
            </a:ext>
          </a:extLst>
        </xdr:cNvPr>
        <xdr:cNvSpPr/>
      </xdr:nvSpPr>
      <xdr:spPr>
        <a:xfrm>
          <a:off x="889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86</xdr:row>
      <xdr:rowOff>88900</xdr:rowOff>
    </xdr:from>
    <xdr:to>
      <xdr:col>12</xdr:col>
      <xdr:colOff>127000</xdr:colOff>
      <xdr:row>88</xdr:row>
      <xdr:rowOff>0</xdr:rowOff>
    </xdr:to>
    <xdr:sp macro="" textlink="">
      <xdr:nvSpPr>
        <xdr:cNvPr id="209" name="正方形/長方形 208">
          <a:extLst>
            <a:ext uri="{FF2B5EF4-FFF2-40B4-BE49-F238E27FC236}">
              <a16:creationId xmlns:a16="http://schemas.microsoft.com/office/drawing/2014/main" id="{00000000-0008-0000-0700-0000D1000000}"/>
            </a:ext>
          </a:extLst>
        </xdr:cNvPr>
        <xdr:cNvSpPr/>
      </xdr:nvSpPr>
      <xdr:spPr>
        <a:xfrm>
          <a:off x="889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85</xdr:row>
      <xdr:rowOff>57150</xdr:rowOff>
    </xdr:from>
    <xdr:to>
      <xdr:col>18</xdr:col>
      <xdr:colOff>0</xdr:colOff>
      <xdr:row>86</xdr:row>
      <xdr:rowOff>139700</xdr:rowOff>
    </xdr:to>
    <xdr:sp macro="" textlink="">
      <xdr:nvSpPr>
        <xdr:cNvPr id="210" name="正方形/長方形 209">
          <a:extLst>
            <a:ext uri="{FF2B5EF4-FFF2-40B4-BE49-F238E27FC236}">
              <a16:creationId xmlns:a16="http://schemas.microsoft.com/office/drawing/2014/main" id="{00000000-0008-0000-0700-0000D2000000}"/>
            </a:ext>
          </a:extLst>
        </xdr:cNvPr>
        <xdr:cNvSpPr/>
      </xdr:nvSpPr>
      <xdr:spPr>
        <a:xfrm>
          <a:off x="1905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86</xdr:row>
      <xdr:rowOff>88900</xdr:rowOff>
    </xdr:from>
    <xdr:to>
      <xdr:col>18</xdr:col>
      <xdr:colOff>0</xdr:colOff>
      <xdr:row>88</xdr:row>
      <xdr:rowOff>0</xdr:rowOff>
    </xdr:to>
    <xdr:sp macro="" textlink="">
      <xdr:nvSpPr>
        <xdr:cNvPr id="211" name="正方形/長方形 210">
          <a:extLst>
            <a:ext uri="{FF2B5EF4-FFF2-40B4-BE49-F238E27FC236}">
              <a16:creationId xmlns:a16="http://schemas.microsoft.com/office/drawing/2014/main" id="{00000000-0008-0000-0700-0000D3000000}"/>
            </a:ext>
          </a:extLst>
        </xdr:cNvPr>
        <xdr:cNvSpPr/>
      </xdr:nvSpPr>
      <xdr:spPr>
        <a:xfrm>
          <a:off x="1905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46,051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85</xdr:row>
      <xdr:rowOff>57150</xdr:rowOff>
    </xdr:from>
    <xdr:to>
      <xdr:col>24</xdr:col>
      <xdr:colOff>0</xdr:colOff>
      <xdr:row>86</xdr:row>
      <xdr:rowOff>139700</xdr:rowOff>
    </xdr:to>
    <xdr:sp macro="" textlink="">
      <xdr:nvSpPr>
        <xdr:cNvPr id="212" name="正方形/長方形 211">
          <a:extLst>
            <a:ext uri="{FF2B5EF4-FFF2-40B4-BE49-F238E27FC236}">
              <a16:creationId xmlns:a16="http://schemas.microsoft.com/office/drawing/2014/main" id="{00000000-0008-0000-0700-0000D4000000}"/>
            </a:ext>
          </a:extLst>
        </xdr:cNvPr>
        <xdr:cNvSpPr/>
      </xdr:nvSpPr>
      <xdr:spPr>
        <a:xfrm>
          <a:off x="3048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16</xdr:col>
      <xdr:colOff>0</xdr:colOff>
      <xdr:row>86</xdr:row>
      <xdr:rowOff>88900</xdr:rowOff>
    </xdr:from>
    <xdr:to>
      <xdr:col>24</xdr:col>
      <xdr:colOff>0</xdr:colOff>
      <xdr:row>88</xdr:row>
      <xdr:rowOff>0</xdr:rowOff>
    </xdr:to>
    <xdr:sp macro="" textlink="">
      <xdr:nvSpPr>
        <xdr:cNvPr id="213" name="正方形/長方形 212">
          <a:extLst>
            <a:ext uri="{FF2B5EF4-FFF2-40B4-BE49-F238E27FC236}">
              <a16:creationId xmlns:a16="http://schemas.microsoft.com/office/drawing/2014/main" id="{00000000-0008-0000-0700-0000D5000000}"/>
            </a:ext>
          </a:extLst>
        </xdr:cNvPr>
        <xdr:cNvSpPr/>
      </xdr:nvSpPr>
      <xdr:spPr>
        <a:xfrm>
          <a:off x="3048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39,554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88</xdr:row>
      <xdr:rowOff>25400</xdr:rowOff>
    </xdr:from>
    <xdr:to>
      <xdr:col>28</xdr:col>
      <xdr:colOff>114300</xdr:colOff>
      <xdr:row>101</xdr:row>
      <xdr:rowOff>82550</xdr:rowOff>
    </xdr:to>
    <xdr:sp macro="" textlink="">
      <xdr:nvSpPr>
        <xdr:cNvPr id="214" name="正方形/長方形 213">
          <a:extLst>
            <a:ext uri="{FF2B5EF4-FFF2-40B4-BE49-F238E27FC236}">
              <a16:creationId xmlns:a16="http://schemas.microsoft.com/office/drawing/2014/main" id="{00000000-0008-0000-0700-0000D6000000}"/>
            </a:ext>
          </a:extLst>
        </xdr:cNvPr>
        <xdr:cNvSpPr/>
      </xdr:nvSpPr>
      <xdr:spPr>
        <a:xfrm>
          <a:off x="762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87</xdr:row>
      <xdr:rowOff>6350</xdr:rowOff>
    </xdr:from>
    <xdr:ext cx="349839" cy="225703"/>
    <xdr:sp macro="" textlink="">
      <xdr:nvSpPr>
        <xdr:cNvPr id="215" name="テキスト ボックス 214">
          <a:extLst>
            <a:ext uri="{FF2B5EF4-FFF2-40B4-BE49-F238E27FC236}">
              <a16:creationId xmlns:a16="http://schemas.microsoft.com/office/drawing/2014/main" id="{00000000-0008-0000-0700-0000D7000000}"/>
            </a:ext>
          </a:extLst>
        </xdr:cNvPr>
        <xdr:cNvSpPr txBox="1"/>
      </xdr:nvSpPr>
      <xdr:spPr>
        <a:xfrm>
          <a:off x="723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101</xdr:row>
      <xdr:rowOff>82550</xdr:rowOff>
    </xdr:from>
    <xdr:to>
      <xdr:col>28</xdr:col>
      <xdr:colOff>114300</xdr:colOff>
      <xdr:row>101</xdr:row>
      <xdr:rowOff>82550</xdr:rowOff>
    </xdr:to>
    <xdr:cxnSp macro="">
      <xdr:nvCxnSpPr>
        <xdr:cNvPr id="216" name="直線コネクタ 215">
          <a:extLst>
            <a:ext uri="{FF2B5EF4-FFF2-40B4-BE49-F238E27FC236}">
              <a16:creationId xmlns:a16="http://schemas.microsoft.com/office/drawing/2014/main" id="{00000000-0008-0000-0700-0000D8000000}"/>
            </a:ext>
          </a:extLst>
        </xdr:cNvPr>
        <xdr:cNvCxnSpPr/>
      </xdr:nvCxnSpPr>
      <xdr:spPr>
        <a:xfrm>
          <a:off x="762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132214</xdr:colOff>
      <xdr:row>100</xdr:row>
      <xdr:rowOff>111777</xdr:rowOff>
    </xdr:from>
    <xdr:ext cx="248786" cy="259045"/>
    <xdr:sp macro="" textlink="">
      <xdr:nvSpPr>
        <xdr:cNvPr id="217" name="テキスト ボックス 216">
          <a:extLst>
            <a:ext uri="{FF2B5EF4-FFF2-40B4-BE49-F238E27FC236}">
              <a16:creationId xmlns:a16="http://schemas.microsoft.com/office/drawing/2014/main" id="{00000000-0008-0000-0700-0000D9000000}"/>
            </a:ext>
          </a:extLst>
        </xdr:cNvPr>
        <xdr:cNvSpPr txBox="1"/>
      </xdr:nvSpPr>
      <xdr:spPr>
        <a:xfrm>
          <a:off x="513214" y="17256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98</xdr:row>
      <xdr:rowOff>139700</xdr:rowOff>
    </xdr:from>
    <xdr:to>
      <xdr:col>28</xdr:col>
      <xdr:colOff>114300</xdr:colOff>
      <xdr:row>98</xdr:row>
      <xdr:rowOff>139700</xdr:rowOff>
    </xdr:to>
    <xdr:cxnSp macro="">
      <xdr:nvCxnSpPr>
        <xdr:cNvPr id="218" name="直線コネクタ 217">
          <a:extLst>
            <a:ext uri="{FF2B5EF4-FFF2-40B4-BE49-F238E27FC236}">
              <a16:creationId xmlns:a16="http://schemas.microsoft.com/office/drawing/2014/main" id="{00000000-0008-0000-0700-0000DA000000}"/>
            </a:ext>
          </a:extLst>
        </xdr:cNvPr>
        <xdr:cNvCxnSpPr/>
      </xdr:nvCxnSpPr>
      <xdr:spPr>
        <a:xfrm>
          <a:off x="762000" y="16941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97</xdr:row>
      <xdr:rowOff>168927</xdr:rowOff>
    </xdr:from>
    <xdr:ext cx="531299" cy="259045"/>
    <xdr:sp macro="" textlink="">
      <xdr:nvSpPr>
        <xdr:cNvPr id="219" name="テキスト ボックス 218">
          <a:extLst>
            <a:ext uri="{FF2B5EF4-FFF2-40B4-BE49-F238E27FC236}">
              <a16:creationId xmlns:a16="http://schemas.microsoft.com/office/drawing/2014/main" id="{00000000-0008-0000-0700-0000DB000000}"/>
            </a:ext>
          </a:extLst>
        </xdr:cNvPr>
        <xdr:cNvSpPr txBox="1"/>
      </xdr:nvSpPr>
      <xdr:spPr>
        <a:xfrm>
          <a:off x="230701" y="167995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96</xdr:row>
      <xdr:rowOff>25400</xdr:rowOff>
    </xdr:from>
    <xdr:to>
      <xdr:col>28</xdr:col>
      <xdr:colOff>114300</xdr:colOff>
      <xdr:row>96</xdr:row>
      <xdr:rowOff>25400</xdr:rowOff>
    </xdr:to>
    <xdr:cxnSp macro="">
      <xdr:nvCxnSpPr>
        <xdr:cNvPr id="220" name="直線コネクタ 219">
          <a:extLst>
            <a:ext uri="{FF2B5EF4-FFF2-40B4-BE49-F238E27FC236}">
              <a16:creationId xmlns:a16="http://schemas.microsoft.com/office/drawing/2014/main" id="{00000000-0008-0000-0700-0000DC000000}"/>
            </a:ext>
          </a:extLst>
        </xdr:cNvPr>
        <xdr:cNvCxnSpPr/>
      </xdr:nvCxnSpPr>
      <xdr:spPr>
        <a:xfrm>
          <a:off x="762000" y="16484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95</xdr:row>
      <xdr:rowOff>54627</xdr:rowOff>
    </xdr:from>
    <xdr:ext cx="531299" cy="259045"/>
    <xdr:sp macro="" textlink="">
      <xdr:nvSpPr>
        <xdr:cNvPr id="221" name="テキスト ボックス 220">
          <a:extLst>
            <a:ext uri="{FF2B5EF4-FFF2-40B4-BE49-F238E27FC236}">
              <a16:creationId xmlns:a16="http://schemas.microsoft.com/office/drawing/2014/main" id="{00000000-0008-0000-0700-0000DD000000}"/>
            </a:ext>
          </a:extLst>
        </xdr:cNvPr>
        <xdr:cNvSpPr txBox="1"/>
      </xdr:nvSpPr>
      <xdr:spPr>
        <a:xfrm>
          <a:off x="230701" y="163423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93</xdr:row>
      <xdr:rowOff>82550</xdr:rowOff>
    </xdr:from>
    <xdr:to>
      <xdr:col>28</xdr:col>
      <xdr:colOff>114300</xdr:colOff>
      <xdr:row>93</xdr:row>
      <xdr:rowOff>82550</xdr:rowOff>
    </xdr:to>
    <xdr:cxnSp macro="">
      <xdr:nvCxnSpPr>
        <xdr:cNvPr id="222" name="直線コネクタ 221">
          <a:extLst>
            <a:ext uri="{FF2B5EF4-FFF2-40B4-BE49-F238E27FC236}">
              <a16:creationId xmlns:a16="http://schemas.microsoft.com/office/drawing/2014/main" id="{00000000-0008-0000-0700-0000DE000000}"/>
            </a:ext>
          </a:extLst>
        </xdr:cNvPr>
        <xdr:cNvCxnSpPr/>
      </xdr:nvCxnSpPr>
      <xdr:spPr>
        <a:xfrm>
          <a:off x="762000" y="16027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92</xdr:row>
      <xdr:rowOff>111777</xdr:rowOff>
    </xdr:from>
    <xdr:ext cx="531299" cy="259045"/>
    <xdr:sp macro="" textlink="">
      <xdr:nvSpPr>
        <xdr:cNvPr id="223" name="テキスト ボックス 222">
          <a:extLst>
            <a:ext uri="{FF2B5EF4-FFF2-40B4-BE49-F238E27FC236}">
              <a16:creationId xmlns:a16="http://schemas.microsoft.com/office/drawing/2014/main" id="{00000000-0008-0000-0700-0000DF000000}"/>
            </a:ext>
          </a:extLst>
        </xdr:cNvPr>
        <xdr:cNvSpPr txBox="1"/>
      </xdr:nvSpPr>
      <xdr:spPr>
        <a:xfrm>
          <a:off x="230701" y="158851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90</xdr:row>
      <xdr:rowOff>139700</xdr:rowOff>
    </xdr:from>
    <xdr:to>
      <xdr:col>28</xdr:col>
      <xdr:colOff>114300</xdr:colOff>
      <xdr:row>90</xdr:row>
      <xdr:rowOff>139700</xdr:rowOff>
    </xdr:to>
    <xdr:cxnSp macro="">
      <xdr:nvCxnSpPr>
        <xdr:cNvPr id="224" name="直線コネクタ 223">
          <a:extLst>
            <a:ext uri="{FF2B5EF4-FFF2-40B4-BE49-F238E27FC236}">
              <a16:creationId xmlns:a16="http://schemas.microsoft.com/office/drawing/2014/main" id="{00000000-0008-0000-0700-0000E0000000}"/>
            </a:ext>
          </a:extLst>
        </xdr:cNvPr>
        <xdr:cNvCxnSpPr/>
      </xdr:nvCxnSpPr>
      <xdr:spPr>
        <a:xfrm>
          <a:off x="762000" y="15570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89</xdr:row>
      <xdr:rowOff>168927</xdr:rowOff>
    </xdr:from>
    <xdr:ext cx="531299" cy="259045"/>
    <xdr:sp macro="" textlink="">
      <xdr:nvSpPr>
        <xdr:cNvPr id="225" name="テキスト ボックス 224">
          <a:extLst>
            <a:ext uri="{FF2B5EF4-FFF2-40B4-BE49-F238E27FC236}">
              <a16:creationId xmlns:a16="http://schemas.microsoft.com/office/drawing/2014/main" id="{00000000-0008-0000-0700-0000E1000000}"/>
            </a:ext>
          </a:extLst>
        </xdr:cNvPr>
        <xdr:cNvSpPr txBox="1"/>
      </xdr:nvSpPr>
      <xdr:spPr>
        <a:xfrm>
          <a:off x="230701" y="154279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88</xdr:row>
      <xdr:rowOff>25400</xdr:rowOff>
    </xdr:from>
    <xdr:to>
      <xdr:col>28</xdr:col>
      <xdr:colOff>114300</xdr:colOff>
      <xdr:row>88</xdr:row>
      <xdr:rowOff>25400</xdr:rowOff>
    </xdr:to>
    <xdr:cxnSp macro="">
      <xdr:nvCxnSpPr>
        <xdr:cNvPr id="226" name="直線コネクタ 225">
          <a:extLst>
            <a:ext uri="{FF2B5EF4-FFF2-40B4-BE49-F238E27FC236}">
              <a16:creationId xmlns:a16="http://schemas.microsoft.com/office/drawing/2014/main" id="{00000000-0008-0000-0700-0000E2000000}"/>
            </a:ext>
          </a:extLst>
        </xdr:cNvPr>
        <xdr:cNvCxnSpPr/>
      </xdr:nvCxnSpPr>
      <xdr:spPr>
        <a:xfrm>
          <a:off x="762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87</xdr:row>
      <xdr:rowOff>54627</xdr:rowOff>
    </xdr:from>
    <xdr:ext cx="595419" cy="259045"/>
    <xdr:sp macro="" textlink="">
      <xdr:nvSpPr>
        <xdr:cNvPr id="227" name="テキスト ボックス 226">
          <a:extLst>
            <a:ext uri="{FF2B5EF4-FFF2-40B4-BE49-F238E27FC236}">
              <a16:creationId xmlns:a16="http://schemas.microsoft.com/office/drawing/2014/main" id="{00000000-0008-0000-0700-0000E3000000}"/>
            </a:ext>
          </a:extLst>
        </xdr:cNvPr>
        <xdr:cNvSpPr txBox="1"/>
      </xdr:nvSpPr>
      <xdr:spPr>
        <a:xfrm>
          <a:off x="166581" y="14970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88</xdr:row>
      <xdr:rowOff>25400</xdr:rowOff>
    </xdr:from>
    <xdr:to>
      <xdr:col>28</xdr:col>
      <xdr:colOff>114300</xdr:colOff>
      <xdr:row>101</xdr:row>
      <xdr:rowOff>82550</xdr:rowOff>
    </xdr:to>
    <xdr:sp macro="" textlink="">
      <xdr:nvSpPr>
        <xdr:cNvPr id="228" name="衛生費グラフ枠">
          <a:extLst>
            <a:ext uri="{FF2B5EF4-FFF2-40B4-BE49-F238E27FC236}">
              <a16:creationId xmlns:a16="http://schemas.microsoft.com/office/drawing/2014/main" id="{00000000-0008-0000-0700-0000E4000000}"/>
            </a:ext>
          </a:extLst>
        </xdr:cNvPr>
        <xdr:cNvSpPr/>
      </xdr:nvSpPr>
      <xdr:spPr>
        <a:xfrm>
          <a:off x="762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90</xdr:row>
      <xdr:rowOff>91832</xdr:rowOff>
    </xdr:from>
    <xdr:to>
      <xdr:col>24</xdr:col>
      <xdr:colOff>62865</xdr:colOff>
      <xdr:row>97</xdr:row>
      <xdr:rowOff>78480</xdr:rowOff>
    </xdr:to>
    <xdr:cxnSp macro="">
      <xdr:nvCxnSpPr>
        <xdr:cNvPr id="229" name="直線コネクタ 228">
          <a:extLst>
            <a:ext uri="{FF2B5EF4-FFF2-40B4-BE49-F238E27FC236}">
              <a16:creationId xmlns:a16="http://schemas.microsoft.com/office/drawing/2014/main" id="{00000000-0008-0000-0700-0000E5000000}"/>
            </a:ext>
          </a:extLst>
        </xdr:cNvPr>
        <xdr:cNvCxnSpPr/>
      </xdr:nvCxnSpPr>
      <xdr:spPr>
        <a:xfrm flipV="1">
          <a:off x="4633595" y="15522332"/>
          <a:ext cx="1270" cy="1186798"/>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97</xdr:row>
      <xdr:rowOff>82307</xdr:rowOff>
    </xdr:from>
    <xdr:ext cx="534377" cy="259045"/>
    <xdr:sp macro="" textlink="">
      <xdr:nvSpPr>
        <xdr:cNvPr id="230" name="衛生費最小値テキスト">
          <a:extLst>
            <a:ext uri="{FF2B5EF4-FFF2-40B4-BE49-F238E27FC236}">
              <a16:creationId xmlns:a16="http://schemas.microsoft.com/office/drawing/2014/main" id="{00000000-0008-0000-0700-0000E6000000}"/>
            </a:ext>
          </a:extLst>
        </xdr:cNvPr>
        <xdr:cNvSpPr txBox="1"/>
      </xdr:nvSpPr>
      <xdr:spPr>
        <a:xfrm>
          <a:off x="4686300" y="1671295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30,178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97</xdr:row>
      <xdr:rowOff>78480</xdr:rowOff>
    </xdr:from>
    <xdr:to>
      <xdr:col>24</xdr:col>
      <xdr:colOff>152400</xdr:colOff>
      <xdr:row>97</xdr:row>
      <xdr:rowOff>78480</xdr:rowOff>
    </xdr:to>
    <xdr:cxnSp macro="">
      <xdr:nvCxnSpPr>
        <xdr:cNvPr id="231" name="直線コネクタ 230">
          <a:extLst>
            <a:ext uri="{FF2B5EF4-FFF2-40B4-BE49-F238E27FC236}">
              <a16:creationId xmlns:a16="http://schemas.microsoft.com/office/drawing/2014/main" id="{00000000-0008-0000-0700-0000E7000000}"/>
            </a:ext>
          </a:extLst>
        </xdr:cNvPr>
        <xdr:cNvCxnSpPr/>
      </xdr:nvCxnSpPr>
      <xdr:spPr>
        <a:xfrm>
          <a:off x="4546600" y="1670913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89</xdr:row>
      <xdr:rowOff>38509</xdr:rowOff>
    </xdr:from>
    <xdr:ext cx="534377" cy="259045"/>
    <xdr:sp macro="" textlink="">
      <xdr:nvSpPr>
        <xdr:cNvPr id="232" name="衛生費最大値テキスト">
          <a:extLst>
            <a:ext uri="{FF2B5EF4-FFF2-40B4-BE49-F238E27FC236}">
              <a16:creationId xmlns:a16="http://schemas.microsoft.com/office/drawing/2014/main" id="{00000000-0008-0000-0700-0000E8000000}"/>
            </a:ext>
          </a:extLst>
        </xdr:cNvPr>
        <xdr:cNvSpPr txBox="1"/>
      </xdr:nvSpPr>
      <xdr:spPr>
        <a:xfrm>
          <a:off x="4686300" y="1529755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82,094</a:t>
          </a:r>
          <a:endParaRPr kumimoji="1" lang="ja-JP" altLang="en-US" sz="1000" b="1">
            <a:latin typeface="ＭＳ Ｐゴシック" panose="020B0600070205080204" pitchFamily="50" charset="-128"/>
          </a:endParaRPr>
        </a:p>
      </xdr:txBody>
    </xdr:sp>
    <xdr:clientData/>
  </xdr:oneCellAnchor>
  <xdr:twoCellAnchor>
    <xdr:from>
      <xdr:col>23</xdr:col>
      <xdr:colOff>165100</xdr:colOff>
      <xdr:row>90</xdr:row>
      <xdr:rowOff>91832</xdr:rowOff>
    </xdr:from>
    <xdr:to>
      <xdr:col>24</xdr:col>
      <xdr:colOff>152400</xdr:colOff>
      <xdr:row>90</xdr:row>
      <xdr:rowOff>91832</xdr:rowOff>
    </xdr:to>
    <xdr:cxnSp macro="">
      <xdr:nvCxnSpPr>
        <xdr:cNvPr id="233" name="直線コネクタ 232">
          <a:extLst>
            <a:ext uri="{FF2B5EF4-FFF2-40B4-BE49-F238E27FC236}">
              <a16:creationId xmlns:a16="http://schemas.microsoft.com/office/drawing/2014/main" id="{00000000-0008-0000-0700-0000E9000000}"/>
            </a:ext>
          </a:extLst>
        </xdr:cNvPr>
        <xdr:cNvCxnSpPr/>
      </xdr:nvCxnSpPr>
      <xdr:spPr>
        <a:xfrm>
          <a:off x="4546600" y="1552233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92</xdr:row>
      <xdr:rowOff>33835</xdr:rowOff>
    </xdr:from>
    <xdr:to>
      <xdr:col>24</xdr:col>
      <xdr:colOff>63500</xdr:colOff>
      <xdr:row>95</xdr:row>
      <xdr:rowOff>56079</xdr:rowOff>
    </xdr:to>
    <xdr:cxnSp macro="">
      <xdr:nvCxnSpPr>
        <xdr:cNvPr id="234" name="直線コネクタ 233">
          <a:extLst>
            <a:ext uri="{FF2B5EF4-FFF2-40B4-BE49-F238E27FC236}">
              <a16:creationId xmlns:a16="http://schemas.microsoft.com/office/drawing/2014/main" id="{00000000-0008-0000-0700-0000EA000000}"/>
            </a:ext>
          </a:extLst>
        </xdr:cNvPr>
        <xdr:cNvCxnSpPr/>
      </xdr:nvCxnSpPr>
      <xdr:spPr>
        <a:xfrm>
          <a:off x="3797300" y="15807235"/>
          <a:ext cx="838200" cy="53659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95</xdr:row>
      <xdr:rowOff>140158</xdr:rowOff>
    </xdr:from>
    <xdr:ext cx="534377" cy="259045"/>
    <xdr:sp macro="" textlink="">
      <xdr:nvSpPr>
        <xdr:cNvPr id="235" name="衛生費平均値テキスト">
          <a:extLst>
            <a:ext uri="{FF2B5EF4-FFF2-40B4-BE49-F238E27FC236}">
              <a16:creationId xmlns:a16="http://schemas.microsoft.com/office/drawing/2014/main" id="{00000000-0008-0000-0700-0000EB000000}"/>
            </a:ext>
          </a:extLst>
        </xdr:cNvPr>
        <xdr:cNvSpPr txBox="1"/>
      </xdr:nvSpPr>
      <xdr:spPr>
        <a:xfrm>
          <a:off x="4686300" y="16427908"/>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39,314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95</xdr:row>
      <xdr:rowOff>161731</xdr:rowOff>
    </xdr:from>
    <xdr:to>
      <xdr:col>24</xdr:col>
      <xdr:colOff>114300</xdr:colOff>
      <xdr:row>96</xdr:row>
      <xdr:rowOff>91881</xdr:rowOff>
    </xdr:to>
    <xdr:sp macro="" textlink="">
      <xdr:nvSpPr>
        <xdr:cNvPr id="236" name="フローチャート: 判断 235">
          <a:extLst>
            <a:ext uri="{FF2B5EF4-FFF2-40B4-BE49-F238E27FC236}">
              <a16:creationId xmlns:a16="http://schemas.microsoft.com/office/drawing/2014/main" id="{00000000-0008-0000-0700-0000EC000000}"/>
            </a:ext>
          </a:extLst>
        </xdr:cNvPr>
        <xdr:cNvSpPr/>
      </xdr:nvSpPr>
      <xdr:spPr>
        <a:xfrm>
          <a:off x="4584700" y="1644948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92</xdr:row>
      <xdr:rowOff>33835</xdr:rowOff>
    </xdr:from>
    <xdr:to>
      <xdr:col>19</xdr:col>
      <xdr:colOff>177800</xdr:colOff>
      <xdr:row>92</xdr:row>
      <xdr:rowOff>131082</xdr:rowOff>
    </xdr:to>
    <xdr:cxnSp macro="">
      <xdr:nvCxnSpPr>
        <xdr:cNvPr id="237" name="直線コネクタ 236">
          <a:extLst>
            <a:ext uri="{FF2B5EF4-FFF2-40B4-BE49-F238E27FC236}">
              <a16:creationId xmlns:a16="http://schemas.microsoft.com/office/drawing/2014/main" id="{00000000-0008-0000-0700-0000ED000000}"/>
            </a:ext>
          </a:extLst>
        </xdr:cNvPr>
        <xdr:cNvCxnSpPr/>
      </xdr:nvCxnSpPr>
      <xdr:spPr>
        <a:xfrm flipV="1">
          <a:off x="2908300" y="15807235"/>
          <a:ext cx="889000" cy="9724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94</xdr:row>
      <xdr:rowOff>131214</xdr:rowOff>
    </xdr:from>
    <xdr:to>
      <xdr:col>20</xdr:col>
      <xdr:colOff>38100</xdr:colOff>
      <xdr:row>95</xdr:row>
      <xdr:rowOff>61364</xdr:rowOff>
    </xdr:to>
    <xdr:sp macro="" textlink="">
      <xdr:nvSpPr>
        <xdr:cNvPr id="238" name="フローチャート: 判断 237">
          <a:extLst>
            <a:ext uri="{FF2B5EF4-FFF2-40B4-BE49-F238E27FC236}">
              <a16:creationId xmlns:a16="http://schemas.microsoft.com/office/drawing/2014/main" id="{00000000-0008-0000-0700-0000EE000000}"/>
            </a:ext>
          </a:extLst>
        </xdr:cNvPr>
        <xdr:cNvSpPr/>
      </xdr:nvSpPr>
      <xdr:spPr>
        <a:xfrm>
          <a:off x="3746500" y="1624751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95</xdr:row>
      <xdr:rowOff>52491</xdr:rowOff>
    </xdr:from>
    <xdr:ext cx="534377" cy="259045"/>
    <xdr:sp macro="" textlink="">
      <xdr:nvSpPr>
        <xdr:cNvPr id="239" name="テキスト ボックス 238">
          <a:extLst>
            <a:ext uri="{FF2B5EF4-FFF2-40B4-BE49-F238E27FC236}">
              <a16:creationId xmlns:a16="http://schemas.microsoft.com/office/drawing/2014/main" id="{00000000-0008-0000-0700-0000EF000000}"/>
            </a:ext>
          </a:extLst>
        </xdr:cNvPr>
        <xdr:cNvSpPr txBox="1"/>
      </xdr:nvSpPr>
      <xdr:spPr>
        <a:xfrm>
          <a:off x="3530111" y="1634024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48,149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92</xdr:row>
      <xdr:rowOff>131082</xdr:rowOff>
    </xdr:from>
    <xdr:to>
      <xdr:col>15</xdr:col>
      <xdr:colOff>50800</xdr:colOff>
      <xdr:row>96</xdr:row>
      <xdr:rowOff>92289</xdr:rowOff>
    </xdr:to>
    <xdr:cxnSp macro="">
      <xdr:nvCxnSpPr>
        <xdr:cNvPr id="240" name="直線コネクタ 239">
          <a:extLst>
            <a:ext uri="{FF2B5EF4-FFF2-40B4-BE49-F238E27FC236}">
              <a16:creationId xmlns:a16="http://schemas.microsoft.com/office/drawing/2014/main" id="{00000000-0008-0000-0700-0000F0000000}"/>
            </a:ext>
          </a:extLst>
        </xdr:cNvPr>
        <xdr:cNvCxnSpPr/>
      </xdr:nvCxnSpPr>
      <xdr:spPr>
        <a:xfrm flipV="1">
          <a:off x="2019300" y="15904482"/>
          <a:ext cx="889000" cy="64700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94</xdr:row>
      <xdr:rowOff>151834</xdr:rowOff>
    </xdr:from>
    <xdr:to>
      <xdr:col>15</xdr:col>
      <xdr:colOff>101600</xdr:colOff>
      <xdr:row>95</xdr:row>
      <xdr:rowOff>81984</xdr:rowOff>
    </xdr:to>
    <xdr:sp macro="" textlink="">
      <xdr:nvSpPr>
        <xdr:cNvPr id="241" name="フローチャート: 判断 240">
          <a:extLst>
            <a:ext uri="{FF2B5EF4-FFF2-40B4-BE49-F238E27FC236}">
              <a16:creationId xmlns:a16="http://schemas.microsoft.com/office/drawing/2014/main" id="{00000000-0008-0000-0700-0000F1000000}"/>
            </a:ext>
          </a:extLst>
        </xdr:cNvPr>
        <xdr:cNvSpPr/>
      </xdr:nvSpPr>
      <xdr:spPr>
        <a:xfrm>
          <a:off x="2857500" y="1626813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95</xdr:row>
      <xdr:rowOff>73111</xdr:rowOff>
    </xdr:from>
    <xdr:ext cx="534377" cy="259045"/>
    <xdr:sp macro="" textlink="">
      <xdr:nvSpPr>
        <xdr:cNvPr id="242" name="テキスト ボックス 241">
          <a:extLst>
            <a:ext uri="{FF2B5EF4-FFF2-40B4-BE49-F238E27FC236}">
              <a16:creationId xmlns:a16="http://schemas.microsoft.com/office/drawing/2014/main" id="{00000000-0008-0000-0700-0000F2000000}"/>
            </a:ext>
          </a:extLst>
        </xdr:cNvPr>
        <xdr:cNvSpPr txBox="1"/>
      </xdr:nvSpPr>
      <xdr:spPr>
        <a:xfrm>
          <a:off x="2641111" y="1636086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47,247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96</xdr:row>
      <xdr:rowOff>92289</xdr:rowOff>
    </xdr:from>
    <xdr:to>
      <xdr:col>10</xdr:col>
      <xdr:colOff>114300</xdr:colOff>
      <xdr:row>97</xdr:row>
      <xdr:rowOff>5077</xdr:rowOff>
    </xdr:to>
    <xdr:cxnSp macro="">
      <xdr:nvCxnSpPr>
        <xdr:cNvPr id="243" name="直線コネクタ 242">
          <a:extLst>
            <a:ext uri="{FF2B5EF4-FFF2-40B4-BE49-F238E27FC236}">
              <a16:creationId xmlns:a16="http://schemas.microsoft.com/office/drawing/2014/main" id="{00000000-0008-0000-0700-0000F3000000}"/>
            </a:ext>
          </a:extLst>
        </xdr:cNvPr>
        <xdr:cNvCxnSpPr/>
      </xdr:nvCxnSpPr>
      <xdr:spPr>
        <a:xfrm flipV="1">
          <a:off x="1130300" y="16551489"/>
          <a:ext cx="889000" cy="8423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96</xdr:row>
      <xdr:rowOff>164703</xdr:rowOff>
    </xdr:from>
    <xdr:to>
      <xdr:col>10</xdr:col>
      <xdr:colOff>165100</xdr:colOff>
      <xdr:row>97</xdr:row>
      <xdr:rowOff>94853</xdr:rowOff>
    </xdr:to>
    <xdr:sp macro="" textlink="">
      <xdr:nvSpPr>
        <xdr:cNvPr id="244" name="フローチャート: 判断 243">
          <a:extLst>
            <a:ext uri="{FF2B5EF4-FFF2-40B4-BE49-F238E27FC236}">
              <a16:creationId xmlns:a16="http://schemas.microsoft.com/office/drawing/2014/main" id="{00000000-0008-0000-0700-0000F4000000}"/>
            </a:ext>
          </a:extLst>
        </xdr:cNvPr>
        <xdr:cNvSpPr/>
      </xdr:nvSpPr>
      <xdr:spPr>
        <a:xfrm>
          <a:off x="1968500" y="1662390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97</xdr:row>
      <xdr:rowOff>85980</xdr:rowOff>
    </xdr:from>
    <xdr:ext cx="534377" cy="259045"/>
    <xdr:sp macro="" textlink="">
      <xdr:nvSpPr>
        <xdr:cNvPr id="245" name="テキスト ボックス 244">
          <a:extLst>
            <a:ext uri="{FF2B5EF4-FFF2-40B4-BE49-F238E27FC236}">
              <a16:creationId xmlns:a16="http://schemas.microsoft.com/office/drawing/2014/main" id="{00000000-0008-0000-0700-0000F5000000}"/>
            </a:ext>
          </a:extLst>
        </xdr:cNvPr>
        <xdr:cNvSpPr txBox="1"/>
      </xdr:nvSpPr>
      <xdr:spPr>
        <a:xfrm>
          <a:off x="1752111" y="1671663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31,684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97</xdr:row>
      <xdr:rowOff>67801</xdr:rowOff>
    </xdr:from>
    <xdr:to>
      <xdr:col>6</xdr:col>
      <xdr:colOff>38100</xdr:colOff>
      <xdr:row>97</xdr:row>
      <xdr:rowOff>169401</xdr:rowOff>
    </xdr:to>
    <xdr:sp macro="" textlink="">
      <xdr:nvSpPr>
        <xdr:cNvPr id="246" name="フローチャート: 判断 245">
          <a:extLst>
            <a:ext uri="{FF2B5EF4-FFF2-40B4-BE49-F238E27FC236}">
              <a16:creationId xmlns:a16="http://schemas.microsoft.com/office/drawing/2014/main" id="{00000000-0008-0000-0700-0000F6000000}"/>
            </a:ext>
          </a:extLst>
        </xdr:cNvPr>
        <xdr:cNvSpPr/>
      </xdr:nvSpPr>
      <xdr:spPr>
        <a:xfrm>
          <a:off x="1079500" y="1669845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97</xdr:row>
      <xdr:rowOff>160528</xdr:rowOff>
    </xdr:from>
    <xdr:ext cx="534377" cy="259045"/>
    <xdr:sp macro="" textlink="">
      <xdr:nvSpPr>
        <xdr:cNvPr id="247" name="テキスト ボックス 246">
          <a:extLst>
            <a:ext uri="{FF2B5EF4-FFF2-40B4-BE49-F238E27FC236}">
              <a16:creationId xmlns:a16="http://schemas.microsoft.com/office/drawing/2014/main" id="{00000000-0008-0000-0700-0000F7000000}"/>
            </a:ext>
          </a:extLst>
        </xdr:cNvPr>
        <xdr:cNvSpPr txBox="1"/>
      </xdr:nvSpPr>
      <xdr:spPr>
        <a:xfrm>
          <a:off x="863111" y="1679117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28,423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101</xdr:row>
      <xdr:rowOff>80027</xdr:rowOff>
    </xdr:from>
    <xdr:ext cx="762000" cy="259045"/>
    <xdr:sp macro="" textlink="">
      <xdr:nvSpPr>
        <xdr:cNvPr id="248" name="テキスト ボックス 247">
          <a:extLst>
            <a:ext uri="{FF2B5EF4-FFF2-40B4-BE49-F238E27FC236}">
              <a16:creationId xmlns:a16="http://schemas.microsoft.com/office/drawing/2014/main" id="{00000000-0008-0000-0700-0000F8000000}"/>
            </a:ext>
          </a:extLst>
        </xdr:cNvPr>
        <xdr:cNvSpPr txBox="1"/>
      </xdr:nvSpPr>
      <xdr:spPr>
        <a:xfrm>
          <a:off x="4445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101</xdr:row>
      <xdr:rowOff>80027</xdr:rowOff>
    </xdr:from>
    <xdr:ext cx="762000" cy="259045"/>
    <xdr:sp macro="" textlink="">
      <xdr:nvSpPr>
        <xdr:cNvPr id="249" name="テキスト ボックス 248">
          <a:extLst>
            <a:ext uri="{FF2B5EF4-FFF2-40B4-BE49-F238E27FC236}">
              <a16:creationId xmlns:a16="http://schemas.microsoft.com/office/drawing/2014/main" id="{00000000-0008-0000-0700-0000F9000000}"/>
            </a:ext>
          </a:extLst>
        </xdr:cNvPr>
        <xdr:cNvSpPr txBox="1"/>
      </xdr:nvSpPr>
      <xdr:spPr>
        <a:xfrm>
          <a:off x="3606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101</xdr:row>
      <xdr:rowOff>80027</xdr:rowOff>
    </xdr:from>
    <xdr:ext cx="762000" cy="259045"/>
    <xdr:sp macro="" textlink="">
      <xdr:nvSpPr>
        <xdr:cNvPr id="250" name="テキスト ボックス 249">
          <a:extLst>
            <a:ext uri="{FF2B5EF4-FFF2-40B4-BE49-F238E27FC236}">
              <a16:creationId xmlns:a16="http://schemas.microsoft.com/office/drawing/2014/main" id="{00000000-0008-0000-0700-0000FA000000}"/>
            </a:ext>
          </a:extLst>
        </xdr:cNvPr>
        <xdr:cNvSpPr txBox="1"/>
      </xdr:nvSpPr>
      <xdr:spPr>
        <a:xfrm>
          <a:off x="2717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101</xdr:row>
      <xdr:rowOff>80027</xdr:rowOff>
    </xdr:from>
    <xdr:ext cx="762000" cy="259045"/>
    <xdr:sp macro="" textlink="">
      <xdr:nvSpPr>
        <xdr:cNvPr id="251" name="テキスト ボックス 250">
          <a:extLst>
            <a:ext uri="{FF2B5EF4-FFF2-40B4-BE49-F238E27FC236}">
              <a16:creationId xmlns:a16="http://schemas.microsoft.com/office/drawing/2014/main" id="{00000000-0008-0000-0700-0000FB000000}"/>
            </a:ext>
          </a:extLst>
        </xdr:cNvPr>
        <xdr:cNvSpPr txBox="1"/>
      </xdr:nvSpPr>
      <xdr:spPr>
        <a:xfrm>
          <a:off x="1828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101</xdr:row>
      <xdr:rowOff>80027</xdr:rowOff>
    </xdr:from>
    <xdr:ext cx="762000" cy="259045"/>
    <xdr:sp macro="" textlink="">
      <xdr:nvSpPr>
        <xdr:cNvPr id="252" name="テキスト ボックス 251">
          <a:extLst>
            <a:ext uri="{FF2B5EF4-FFF2-40B4-BE49-F238E27FC236}">
              <a16:creationId xmlns:a16="http://schemas.microsoft.com/office/drawing/2014/main" id="{00000000-0008-0000-0700-0000FC000000}"/>
            </a:ext>
          </a:extLst>
        </xdr:cNvPr>
        <xdr:cNvSpPr txBox="1"/>
      </xdr:nvSpPr>
      <xdr:spPr>
        <a:xfrm>
          <a:off x="939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95</xdr:row>
      <xdr:rowOff>5279</xdr:rowOff>
    </xdr:from>
    <xdr:to>
      <xdr:col>24</xdr:col>
      <xdr:colOff>114300</xdr:colOff>
      <xdr:row>95</xdr:row>
      <xdr:rowOff>106879</xdr:rowOff>
    </xdr:to>
    <xdr:sp macro="" textlink="">
      <xdr:nvSpPr>
        <xdr:cNvPr id="253" name="楕円 252">
          <a:extLst>
            <a:ext uri="{FF2B5EF4-FFF2-40B4-BE49-F238E27FC236}">
              <a16:creationId xmlns:a16="http://schemas.microsoft.com/office/drawing/2014/main" id="{00000000-0008-0000-0700-0000FD000000}"/>
            </a:ext>
          </a:extLst>
        </xdr:cNvPr>
        <xdr:cNvSpPr/>
      </xdr:nvSpPr>
      <xdr:spPr>
        <a:xfrm>
          <a:off x="4584700" y="1629302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94</xdr:row>
      <xdr:rowOff>28156</xdr:rowOff>
    </xdr:from>
    <xdr:ext cx="534377" cy="259045"/>
    <xdr:sp macro="" textlink="">
      <xdr:nvSpPr>
        <xdr:cNvPr id="254" name="衛生費該当値テキスト">
          <a:extLst>
            <a:ext uri="{FF2B5EF4-FFF2-40B4-BE49-F238E27FC236}">
              <a16:creationId xmlns:a16="http://schemas.microsoft.com/office/drawing/2014/main" id="{00000000-0008-0000-0700-0000FE000000}"/>
            </a:ext>
          </a:extLst>
        </xdr:cNvPr>
        <xdr:cNvSpPr txBox="1"/>
      </xdr:nvSpPr>
      <xdr:spPr>
        <a:xfrm>
          <a:off x="4686300" y="1614445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46,158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91</xdr:row>
      <xdr:rowOff>154485</xdr:rowOff>
    </xdr:from>
    <xdr:to>
      <xdr:col>20</xdr:col>
      <xdr:colOff>38100</xdr:colOff>
      <xdr:row>92</xdr:row>
      <xdr:rowOff>84635</xdr:rowOff>
    </xdr:to>
    <xdr:sp macro="" textlink="">
      <xdr:nvSpPr>
        <xdr:cNvPr id="255" name="楕円 254">
          <a:extLst>
            <a:ext uri="{FF2B5EF4-FFF2-40B4-BE49-F238E27FC236}">
              <a16:creationId xmlns:a16="http://schemas.microsoft.com/office/drawing/2014/main" id="{00000000-0008-0000-0700-0000FF000000}"/>
            </a:ext>
          </a:extLst>
        </xdr:cNvPr>
        <xdr:cNvSpPr/>
      </xdr:nvSpPr>
      <xdr:spPr>
        <a:xfrm>
          <a:off x="3746500" y="1575643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90</xdr:row>
      <xdr:rowOff>101162</xdr:rowOff>
    </xdr:from>
    <xdr:ext cx="534377" cy="259045"/>
    <xdr:sp macro="" textlink="">
      <xdr:nvSpPr>
        <xdr:cNvPr id="256" name="テキスト ボックス 255">
          <a:extLst>
            <a:ext uri="{FF2B5EF4-FFF2-40B4-BE49-F238E27FC236}">
              <a16:creationId xmlns:a16="http://schemas.microsoft.com/office/drawing/2014/main" id="{00000000-0008-0000-0700-000000010000}"/>
            </a:ext>
          </a:extLst>
        </xdr:cNvPr>
        <xdr:cNvSpPr txBox="1"/>
      </xdr:nvSpPr>
      <xdr:spPr>
        <a:xfrm>
          <a:off x="3530111" y="1553166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69,631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92</xdr:row>
      <xdr:rowOff>80282</xdr:rowOff>
    </xdr:from>
    <xdr:to>
      <xdr:col>15</xdr:col>
      <xdr:colOff>101600</xdr:colOff>
      <xdr:row>93</xdr:row>
      <xdr:rowOff>10432</xdr:rowOff>
    </xdr:to>
    <xdr:sp macro="" textlink="">
      <xdr:nvSpPr>
        <xdr:cNvPr id="257" name="楕円 256">
          <a:extLst>
            <a:ext uri="{FF2B5EF4-FFF2-40B4-BE49-F238E27FC236}">
              <a16:creationId xmlns:a16="http://schemas.microsoft.com/office/drawing/2014/main" id="{00000000-0008-0000-0700-000001010000}"/>
            </a:ext>
          </a:extLst>
        </xdr:cNvPr>
        <xdr:cNvSpPr/>
      </xdr:nvSpPr>
      <xdr:spPr>
        <a:xfrm>
          <a:off x="2857500" y="1585368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91</xdr:row>
      <xdr:rowOff>26959</xdr:rowOff>
    </xdr:from>
    <xdr:ext cx="534377" cy="259045"/>
    <xdr:sp macro="" textlink="">
      <xdr:nvSpPr>
        <xdr:cNvPr id="258" name="テキスト ボックス 257">
          <a:extLst>
            <a:ext uri="{FF2B5EF4-FFF2-40B4-BE49-F238E27FC236}">
              <a16:creationId xmlns:a16="http://schemas.microsoft.com/office/drawing/2014/main" id="{00000000-0008-0000-0700-000002010000}"/>
            </a:ext>
          </a:extLst>
        </xdr:cNvPr>
        <xdr:cNvSpPr txBox="1"/>
      </xdr:nvSpPr>
      <xdr:spPr>
        <a:xfrm>
          <a:off x="2641111" y="1562890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65,377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96</xdr:row>
      <xdr:rowOff>41489</xdr:rowOff>
    </xdr:from>
    <xdr:to>
      <xdr:col>10</xdr:col>
      <xdr:colOff>165100</xdr:colOff>
      <xdr:row>96</xdr:row>
      <xdr:rowOff>143089</xdr:rowOff>
    </xdr:to>
    <xdr:sp macro="" textlink="">
      <xdr:nvSpPr>
        <xdr:cNvPr id="259" name="楕円 258">
          <a:extLst>
            <a:ext uri="{FF2B5EF4-FFF2-40B4-BE49-F238E27FC236}">
              <a16:creationId xmlns:a16="http://schemas.microsoft.com/office/drawing/2014/main" id="{00000000-0008-0000-0700-000003010000}"/>
            </a:ext>
          </a:extLst>
        </xdr:cNvPr>
        <xdr:cNvSpPr/>
      </xdr:nvSpPr>
      <xdr:spPr>
        <a:xfrm>
          <a:off x="1968500" y="1650068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94</xdr:row>
      <xdr:rowOff>159616</xdr:rowOff>
    </xdr:from>
    <xdr:ext cx="534377" cy="259045"/>
    <xdr:sp macro="" textlink="">
      <xdr:nvSpPr>
        <xdr:cNvPr id="260" name="テキスト ボックス 259">
          <a:extLst>
            <a:ext uri="{FF2B5EF4-FFF2-40B4-BE49-F238E27FC236}">
              <a16:creationId xmlns:a16="http://schemas.microsoft.com/office/drawing/2014/main" id="{00000000-0008-0000-0700-000004010000}"/>
            </a:ext>
          </a:extLst>
        </xdr:cNvPr>
        <xdr:cNvSpPr txBox="1"/>
      </xdr:nvSpPr>
      <xdr:spPr>
        <a:xfrm>
          <a:off x="1752111" y="1627591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37,074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96</xdr:row>
      <xdr:rowOff>125727</xdr:rowOff>
    </xdr:from>
    <xdr:to>
      <xdr:col>6</xdr:col>
      <xdr:colOff>38100</xdr:colOff>
      <xdr:row>97</xdr:row>
      <xdr:rowOff>55877</xdr:rowOff>
    </xdr:to>
    <xdr:sp macro="" textlink="">
      <xdr:nvSpPr>
        <xdr:cNvPr id="261" name="楕円 260">
          <a:extLst>
            <a:ext uri="{FF2B5EF4-FFF2-40B4-BE49-F238E27FC236}">
              <a16:creationId xmlns:a16="http://schemas.microsoft.com/office/drawing/2014/main" id="{00000000-0008-0000-0700-000005010000}"/>
            </a:ext>
          </a:extLst>
        </xdr:cNvPr>
        <xdr:cNvSpPr/>
      </xdr:nvSpPr>
      <xdr:spPr>
        <a:xfrm>
          <a:off x="1079500" y="1658492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95</xdr:row>
      <xdr:rowOff>72404</xdr:rowOff>
    </xdr:from>
    <xdr:ext cx="534377" cy="259045"/>
    <xdr:sp macro="" textlink="">
      <xdr:nvSpPr>
        <xdr:cNvPr id="262" name="テキスト ボックス 261">
          <a:extLst>
            <a:ext uri="{FF2B5EF4-FFF2-40B4-BE49-F238E27FC236}">
              <a16:creationId xmlns:a16="http://schemas.microsoft.com/office/drawing/2014/main" id="{00000000-0008-0000-0700-000006010000}"/>
            </a:ext>
          </a:extLst>
        </xdr:cNvPr>
        <xdr:cNvSpPr txBox="1"/>
      </xdr:nvSpPr>
      <xdr:spPr>
        <a:xfrm>
          <a:off x="863111" y="1636015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33,389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23</xdr:row>
      <xdr:rowOff>57150</xdr:rowOff>
    </xdr:from>
    <xdr:to>
      <xdr:col>59</xdr:col>
      <xdr:colOff>50800</xdr:colOff>
      <xdr:row>25</xdr:row>
      <xdr:rowOff>31750</xdr:rowOff>
    </xdr:to>
    <xdr:sp macro="" textlink="">
      <xdr:nvSpPr>
        <xdr:cNvPr id="263" name="正方形/長方形 262">
          <a:extLst>
            <a:ext uri="{FF2B5EF4-FFF2-40B4-BE49-F238E27FC236}">
              <a16:creationId xmlns:a16="http://schemas.microsoft.com/office/drawing/2014/main" id="{00000000-0008-0000-0700-000007010000}"/>
            </a:ext>
          </a:extLst>
        </xdr:cNvPr>
        <xdr:cNvSpPr/>
      </xdr:nvSpPr>
      <xdr:spPr>
        <a:xfrm>
          <a:off x="6604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労働費</a:t>
          </a:r>
        </a:p>
      </xdr:txBody>
    </xdr:sp>
    <xdr:clientData/>
  </xdr:twoCellAnchor>
  <xdr:twoCellAnchor>
    <xdr:from>
      <xdr:col>35</xdr:col>
      <xdr:colOff>63500</xdr:colOff>
      <xdr:row>25</xdr:row>
      <xdr:rowOff>57150</xdr:rowOff>
    </xdr:from>
    <xdr:to>
      <xdr:col>43</xdr:col>
      <xdr:colOff>63500</xdr:colOff>
      <xdr:row>26</xdr:row>
      <xdr:rowOff>139700</xdr:rowOff>
    </xdr:to>
    <xdr:sp macro="" textlink="">
      <xdr:nvSpPr>
        <xdr:cNvPr id="264" name="正方形/長方形 263">
          <a:extLst>
            <a:ext uri="{FF2B5EF4-FFF2-40B4-BE49-F238E27FC236}">
              <a16:creationId xmlns:a16="http://schemas.microsoft.com/office/drawing/2014/main" id="{00000000-0008-0000-0700-000008010000}"/>
            </a:ext>
          </a:extLst>
        </xdr:cNvPr>
        <xdr:cNvSpPr/>
      </xdr:nvSpPr>
      <xdr:spPr>
        <a:xfrm>
          <a:off x="6731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26</xdr:row>
      <xdr:rowOff>88900</xdr:rowOff>
    </xdr:from>
    <xdr:to>
      <xdr:col>43</xdr:col>
      <xdr:colOff>63500</xdr:colOff>
      <xdr:row>28</xdr:row>
      <xdr:rowOff>0</xdr:rowOff>
    </xdr:to>
    <xdr:sp macro="" textlink="">
      <xdr:nvSpPr>
        <xdr:cNvPr id="265" name="正方形/長方形 264">
          <a:extLst>
            <a:ext uri="{FF2B5EF4-FFF2-40B4-BE49-F238E27FC236}">
              <a16:creationId xmlns:a16="http://schemas.microsoft.com/office/drawing/2014/main" id="{00000000-0008-0000-0700-000009010000}"/>
            </a:ext>
          </a:extLst>
        </xdr:cNvPr>
        <xdr:cNvSpPr/>
      </xdr:nvSpPr>
      <xdr:spPr>
        <a:xfrm>
          <a:off x="6731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25</xdr:row>
      <xdr:rowOff>57150</xdr:rowOff>
    </xdr:from>
    <xdr:to>
      <xdr:col>48</xdr:col>
      <xdr:colOff>127000</xdr:colOff>
      <xdr:row>26</xdr:row>
      <xdr:rowOff>139700</xdr:rowOff>
    </xdr:to>
    <xdr:sp macro="" textlink="">
      <xdr:nvSpPr>
        <xdr:cNvPr id="266" name="正方形/長方形 265">
          <a:extLst>
            <a:ext uri="{FF2B5EF4-FFF2-40B4-BE49-F238E27FC236}">
              <a16:creationId xmlns:a16="http://schemas.microsoft.com/office/drawing/2014/main" id="{00000000-0008-0000-0700-00000A010000}"/>
            </a:ext>
          </a:extLst>
        </xdr:cNvPr>
        <xdr:cNvSpPr/>
      </xdr:nvSpPr>
      <xdr:spPr>
        <a:xfrm>
          <a:off x="7747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26</xdr:row>
      <xdr:rowOff>88900</xdr:rowOff>
    </xdr:from>
    <xdr:to>
      <xdr:col>48</xdr:col>
      <xdr:colOff>127000</xdr:colOff>
      <xdr:row>28</xdr:row>
      <xdr:rowOff>0</xdr:rowOff>
    </xdr:to>
    <xdr:sp macro="" textlink="">
      <xdr:nvSpPr>
        <xdr:cNvPr id="267" name="正方形/長方形 266">
          <a:extLst>
            <a:ext uri="{FF2B5EF4-FFF2-40B4-BE49-F238E27FC236}">
              <a16:creationId xmlns:a16="http://schemas.microsoft.com/office/drawing/2014/main" id="{00000000-0008-0000-0700-00000B010000}"/>
            </a:ext>
          </a:extLst>
        </xdr:cNvPr>
        <xdr:cNvSpPr/>
      </xdr:nvSpPr>
      <xdr:spPr>
        <a:xfrm>
          <a:off x="7747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694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25</xdr:row>
      <xdr:rowOff>57150</xdr:rowOff>
    </xdr:from>
    <xdr:to>
      <xdr:col>54</xdr:col>
      <xdr:colOff>127000</xdr:colOff>
      <xdr:row>26</xdr:row>
      <xdr:rowOff>139700</xdr:rowOff>
    </xdr:to>
    <xdr:sp macro="" textlink="">
      <xdr:nvSpPr>
        <xdr:cNvPr id="268" name="正方形/長方形 267">
          <a:extLst>
            <a:ext uri="{FF2B5EF4-FFF2-40B4-BE49-F238E27FC236}">
              <a16:creationId xmlns:a16="http://schemas.microsoft.com/office/drawing/2014/main" id="{00000000-0008-0000-0700-00000C010000}"/>
            </a:ext>
          </a:extLst>
        </xdr:cNvPr>
        <xdr:cNvSpPr/>
      </xdr:nvSpPr>
      <xdr:spPr>
        <a:xfrm>
          <a:off x="8890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46</xdr:col>
      <xdr:colOff>127000</xdr:colOff>
      <xdr:row>26</xdr:row>
      <xdr:rowOff>88900</xdr:rowOff>
    </xdr:from>
    <xdr:to>
      <xdr:col>54</xdr:col>
      <xdr:colOff>127000</xdr:colOff>
      <xdr:row>28</xdr:row>
      <xdr:rowOff>0</xdr:rowOff>
    </xdr:to>
    <xdr:sp macro="" textlink="">
      <xdr:nvSpPr>
        <xdr:cNvPr id="269" name="正方形/長方形 268">
          <a:extLst>
            <a:ext uri="{FF2B5EF4-FFF2-40B4-BE49-F238E27FC236}">
              <a16:creationId xmlns:a16="http://schemas.microsoft.com/office/drawing/2014/main" id="{00000000-0008-0000-0700-00000D010000}"/>
            </a:ext>
          </a:extLst>
        </xdr:cNvPr>
        <xdr:cNvSpPr/>
      </xdr:nvSpPr>
      <xdr:spPr>
        <a:xfrm>
          <a:off x="8890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979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28</xdr:row>
      <xdr:rowOff>25400</xdr:rowOff>
    </xdr:from>
    <xdr:to>
      <xdr:col>59</xdr:col>
      <xdr:colOff>50800</xdr:colOff>
      <xdr:row>41</xdr:row>
      <xdr:rowOff>82550</xdr:rowOff>
    </xdr:to>
    <xdr:sp macro="" textlink="">
      <xdr:nvSpPr>
        <xdr:cNvPr id="270" name="正方形/長方形 269">
          <a:extLst>
            <a:ext uri="{FF2B5EF4-FFF2-40B4-BE49-F238E27FC236}">
              <a16:creationId xmlns:a16="http://schemas.microsoft.com/office/drawing/2014/main" id="{00000000-0008-0000-0700-00000E010000}"/>
            </a:ext>
          </a:extLst>
        </xdr:cNvPr>
        <xdr:cNvSpPr/>
      </xdr:nvSpPr>
      <xdr:spPr>
        <a:xfrm>
          <a:off x="6604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27</xdr:row>
      <xdr:rowOff>6350</xdr:rowOff>
    </xdr:from>
    <xdr:ext cx="349839" cy="225703"/>
    <xdr:sp macro="" textlink="">
      <xdr:nvSpPr>
        <xdr:cNvPr id="271" name="テキスト ボックス 270">
          <a:extLst>
            <a:ext uri="{FF2B5EF4-FFF2-40B4-BE49-F238E27FC236}">
              <a16:creationId xmlns:a16="http://schemas.microsoft.com/office/drawing/2014/main" id="{00000000-0008-0000-0700-00000F010000}"/>
            </a:ext>
          </a:extLst>
        </xdr:cNvPr>
        <xdr:cNvSpPr txBox="1"/>
      </xdr:nvSpPr>
      <xdr:spPr>
        <a:xfrm>
          <a:off x="6565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41</xdr:row>
      <xdr:rowOff>82550</xdr:rowOff>
    </xdr:from>
    <xdr:to>
      <xdr:col>59</xdr:col>
      <xdr:colOff>50800</xdr:colOff>
      <xdr:row>41</xdr:row>
      <xdr:rowOff>82550</xdr:rowOff>
    </xdr:to>
    <xdr:cxnSp macro="">
      <xdr:nvCxnSpPr>
        <xdr:cNvPr id="272" name="直線コネクタ 271">
          <a:extLst>
            <a:ext uri="{FF2B5EF4-FFF2-40B4-BE49-F238E27FC236}">
              <a16:creationId xmlns:a16="http://schemas.microsoft.com/office/drawing/2014/main" id="{00000000-0008-0000-0700-000010010000}"/>
            </a:ext>
          </a:extLst>
        </xdr:cNvPr>
        <xdr:cNvCxnSpPr/>
      </xdr:nvCxnSpPr>
      <xdr:spPr>
        <a:xfrm>
          <a:off x="6604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38</xdr:row>
      <xdr:rowOff>139700</xdr:rowOff>
    </xdr:from>
    <xdr:to>
      <xdr:col>59</xdr:col>
      <xdr:colOff>50800</xdr:colOff>
      <xdr:row>38</xdr:row>
      <xdr:rowOff>139700</xdr:rowOff>
    </xdr:to>
    <xdr:cxnSp macro="">
      <xdr:nvCxnSpPr>
        <xdr:cNvPr id="273" name="直線コネクタ 272">
          <a:extLst>
            <a:ext uri="{FF2B5EF4-FFF2-40B4-BE49-F238E27FC236}">
              <a16:creationId xmlns:a16="http://schemas.microsoft.com/office/drawing/2014/main" id="{00000000-0008-0000-0700-000011010000}"/>
            </a:ext>
          </a:extLst>
        </xdr:cNvPr>
        <xdr:cNvCxnSpPr/>
      </xdr:nvCxnSpPr>
      <xdr:spPr>
        <a:xfrm>
          <a:off x="6604000" y="6654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37</xdr:row>
      <xdr:rowOff>168927</xdr:rowOff>
    </xdr:from>
    <xdr:ext cx="248786" cy="259045"/>
    <xdr:sp macro="" textlink="">
      <xdr:nvSpPr>
        <xdr:cNvPr id="274" name="テキスト ボックス 273">
          <a:extLst>
            <a:ext uri="{FF2B5EF4-FFF2-40B4-BE49-F238E27FC236}">
              <a16:creationId xmlns:a16="http://schemas.microsoft.com/office/drawing/2014/main" id="{00000000-0008-0000-0700-000012010000}"/>
            </a:ext>
          </a:extLst>
        </xdr:cNvPr>
        <xdr:cNvSpPr txBox="1"/>
      </xdr:nvSpPr>
      <xdr:spPr>
        <a:xfrm>
          <a:off x="6355214" y="6512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36</xdr:row>
      <xdr:rowOff>25400</xdr:rowOff>
    </xdr:from>
    <xdr:to>
      <xdr:col>59</xdr:col>
      <xdr:colOff>50800</xdr:colOff>
      <xdr:row>36</xdr:row>
      <xdr:rowOff>25400</xdr:rowOff>
    </xdr:to>
    <xdr:cxnSp macro="">
      <xdr:nvCxnSpPr>
        <xdr:cNvPr id="275" name="直線コネクタ 274">
          <a:extLst>
            <a:ext uri="{FF2B5EF4-FFF2-40B4-BE49-F238E27FC236}">
              <a16:creationId xmlns:a16="http://schemas.microsoft.com/office/drawing/2014/main" id="{00000000-0008-0000-0700-000013010000}"/>
            </a:ext>
          </a:extLst>
        </xdr:cNvPr>
        <xdr:cNvCxnSpPr/>
      </xdr:nvCxnSpPr>
      <xdr:spPr>
        <a:xfrm>
          <a:off x="6604000" y="6197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35</xdr:row>
      <xdr:rowOff>54627</xdr:rowOff>
    </xdr:from>
    <xdr:ext cx="467179" cy="259045"/>
    <xdr:sp macro="" textlink="">
      <xdr:nvSpPr>
        <xdr:cNvPr id="276" name="テキスト ボックス 275">
          <a:extLst>
            <a:ext uri="{FF2B5EF4-FFF2-40B4-BE49-F238E27FC236}">
              <a16:creationId xmlns:a16="http://schemas.microsoft.com/office/drawing/2014/main" id="{00000000-0008-0000-0700-000014010000}"/>
            </a:ext>
          </a:extLst>
        </xdr:cNvPr>
        <xdr:cNvSpPr txBox="1"/>
      </xdr:nvSpPr>
      <xdr:spPr>
        <a:xfrm>
          <a:off x="6136821" y="60553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33</xdr:row>
      <xdr:rowOff>82550</xdr:rowOff>
    </xdr:from>
    <xdr:to>
      <xdr:col>59</xdr:col>
      <xdr:colOff>50800</xdr:colOff>
      <xdr:row>33</xdr:row>
      <xdr:rowOff>82550</xdr:rowOff>
    </xdr:to>
    <xdr:cxnSp macro="">
      <xdr:nvCxnSpPr>
        <xdr:cNvPr id="277" name="直線コネクタ 276">
          <a:extLst>
            <a:ext uri="{FF2B5EF4-FFF2-40B4-BE49-F238E27FC236}">
              <a16:creationId xmlns:a16="http://schemas.microsoft.com/office/drawing/2014/main" id="{00000000-0008-0000-0700-000015010000}"/>
            </a:ext>
          </a:extLst>
        </xdr:cNvPr>
        <xdr:cNvCxnSpPr/>
      </xdr:nvCxnSpPr>
      <xdr:spPr>
        <a:xfrm>
          <a:off x="6604000" y="5740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32</xdr:row>
      <xdr:rowOff>111777</xdr:rowOff>
    </xdr:from>
    <xdr:ext cx="467179" cy="259045"/>
    <xdr:sp macro="" textlink="">
      <xdr:nvSpPr>
        <xdr:cNvPr id="278" name="テキスト ボックス 277">
          <a:extLst>
            <a:ext uri="{FF2B5EF4-FFF2-40B4-BE49-F238E27FC236}">
              <a16:creationId xmlns:a16="http://schemas.microsoft.com/office/drawing/2014/main" id="{00000000-0008-0000-0700-000016010000}"/>
            </a:ext>
          </a:extLst>
        </xdr:cNvPr>
        <xdr:cNvSpPr txBox="1"/>
      </xdr:nvSpPr>
      <xdr:spPr>
        <a:xfrm>
          <a:off x="6136821" y="55981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30</xdr:row>
      <xdr:rowOff>139700</xdr:rowOff>
    </xdr:from>
    <xdr:to>
      <xdr:col>59</xdr:col>
      <xdr:colOff>50800</xdr:colOff>
      <xdr:row>30</xdr:row>
      <xdr:rowOff>139700</xdr:rowOff>
    </xdr:to>
    <xdr:cxnSp macro="">
      <xdr:nvCxnSpPr>
        <xdr:cNvPr id="279" name="直線コネクタ 278">
          <a:extLst>
            <a:ext uri="{FF2B5EF4-FFF2-40B4-BE49-F238E27FC236}">
              <a16:creationId xmlns:a16="http://schemas.microsoft.com/office/drawing/2014/main" id="{00000000-0008-0000-0700-000017010000}"/>
            </a:ext>
          </a:extLst>
        </xdr:cNvPr>
        <xdr:cNvCxnSpPr/>
      </xdr:nvCxnSpPr>
      <xdr:spPr>
        <a:xfrm>
          <a:off x="6604000" y="5283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29</xdr:row>
      <xdr:rowOff>168927</xdr:rowOff>
    </xdr:from>
    <xdr:ext cx="467179" cy="259045"/>
    <xdr:sp macro="" textlink="">
      <xdr:nvSpPr>
        <xdr:cNvPr id="280" name="テキスト ボックス 279">
          <a:extLst>
            <a:ext uri="{FF2B5EF4-FFF2-40B4-BE49-F238E27FC236}">
              <a16:creationId xmlns:a16="http://schemas.microsoft.com/office/drawing/2014/main" id="{00000000-0008-0000-0700-000018010000}"/>
            </a:ext>
          </a:extLst>
        </xdr:cNvPr>
        <xdr:cNvSpPr txBox="1"/>
      </xdr:nvSpPr>
      <xdr:spPr>
        <a:xfrm>
          <a:off x="6136821" y="51409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28</xdr:row>
      <xdr:rowOff>25400</xdr:rowOff>
    </xdr:from>
    <xdr:to>
      <xdr:col>59</xdr:col>
      <xdr:colOff>50800</xdr:colOff>
      <xdr:row>28</xdr:row>
      <xdr:rowOff>25400</xdr:rowOff>
    </xdr:to>
    <xdr:cxnSp macro="">
      <xdr:nvCxnSpPr>
        <xdr:cNvPr id="281" name="直線コネクタ 280">
          <a:extLst>
            <a:ext uri="{FF2B5EF4-FFF2-40B4-BE49-F238E27FC236}">
              <a16:creationId xmlns:a16="http://schemas.microsoft.com/office/drawing/2014/main" id="{00000000-0008-0000-0700-000019010000}"/>
            </a:ext>
          </a:extLst>
        </xdr:cNvPr>
        <xdr:cNvCxnSpPr/>
      </xdr:nvCxnSpPr>
      <xdr:spPr>
        <a:xfrm>
          <a:off x="6604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27</xdr:row>
      <xdr:rowOff>54627</xdr:rowOff>
    </xdr:from>
    <xdr:ext cx="467179" cy="259045"/>
    <xdr:sp macro="" textlink="">
      <xdr:nvSpPr>
        <xdr:cNvPr id="282" name="テキスト ボックス 281">
          <a:extLst>
            <a:ext uri="{FF2B5EF4-FFF2-40B4-BE49-F238E27FC236}">
              <a16:creationId xmlns:a16="http://schemas.microsoft.com/office/drawing/2014/main" id="{00000000-0008-0000-0700-00001A010000}"/>
            </a:ext>
          </a:extLst>
        </xdr:cNvPr>
        <xdr:cNvSpPr txBox="1"/>
      </xdr:nvSpPr>
      <xdr:spPr>
        <a:xfrm>
          <a:off x="6136821" y="4683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28</xdr:row>
      <xdr:rowOff>25400</xdr:rowOff>
    </xdr:from>
    <xdr:to>
      <xdr:col>59</xdr:col>
      <xdr:colOff>50800</xdr:colOff>
      <xdr:row>41</xdr:row>
      <xdr:rowOff>82550</xdr:rowOff>
    </xdr:to>
    <xdr:sp macro="" textlink="">
      <xdr:nvSpPr>
        <xdr:cNvPr id="283" name="労働費グラフ枠">
          <a:extLst>
            <a:ext uri="{FF2B5EF4-FFF2-40B4-BE49-F238E27FC236}">
              <a16:creationId xmlns:a16="http://schemas.microsoft.com/office/drawing/2014/main" id="{00000000-0008-0000-0700-00001B010000}"/>
            </a:ext>
          </a:extLst>
        </xdr:cNvPr>
        <xdr:cNvSpPr/>
      </xdr:nvSpPr>
      <xdr:spPr>
        <a:xfrm>
          <a:off x="6604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30</xdr:row>
      <xdr:rowOff>49631</xdr:rowOff>
    </xdr:from>
    <xdr:to>
      <xdr:col>54</xdr:col>
      <xdr:colOff>189865</xdr:colOff>
      <xdr:row>38</xdr:row>
      <xdr:rowOff>80264</xdr:rowOff>
    </xdr:to>
    <xdr:cxnSp macro="">
      <xdr:nvCxnSpPr>
        <xdr:cNvPr id="284" name="直線コネクタ 283">
          <a:extLst>
            <a:ext uri="{FF2B5EF4-FFF2-40B4-BE49-F238E27FC236}">
              <a16:creationId xmlns:a16="http://schemas.microsoft.com/office/drawing/2014/main" id="{00000000-0008-0000-0700-00001C010000}"/>
            </a:ext>
          </a:extLst>
        </xdr:cNvPr>
        <xdr:cNvCxnSpPr/>
      </xdr:nvCxnSpPr>
      <xdr:spPr>
        <a:xfrm flipV="1">
          <a:off x="10475595" y="5193131"/>
          <a:ext cx="1270" cy="1402233"/>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38</xdr:row>
      <xdr:rowOff>84091</xdr:rowOff>
    </xdr:from>
    <xdr:ext cx="378565" cy="259045"/>
    <xdr:sp macro="" textlink="">
      <xdr:nvSpPr>
        <xdr:cNvPr id="285" name="労働費最小値テキスト">
          <a:extLst>
            <a:ext uri="{FF2B5EF4-FFF2-40B4-BE49-F238E27FC236}">
              <a16:creationId xmlns:a16="http://schemas.microsoft.com/office/drawing/2014/main" id="{00000000-0008-0000-0700-00001D010000}"/>
            </a:ext>
          </a:extLst>
        </xdr:cNvPr>
        <xdr:cNvSpPr txBox="1"/>
      </xdr:nvSpPr>
      <xdr:spPr>
        <a:xfrm>
          <a:off x="10528300" y="6599191"/>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130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38</xdr:row>
      <xdr:rowOff>80264</xdr:rowOff>
    </xdr:from>
    <xdr:to>
      <xdr:col>55</xdr:col>
      <xdr:colOff>88900</xdr:colOff>
      <xdr:row>38</xdr:row>
      <xdr:rowOff>80264</xdr:rowOff>
    </xdr:to>
    <xdr:cxnSp macro="">
      <xdr:nvCxnSpPr>
        <xdr:cNvPr id="286" name="直線コネクタ 285">
          <a:extLst>
            <a:ext uri="{FF2B5EF4-FFF2-40B4-BE49-F238E27FC236}">
              <a16:creationId xmlns:a16="http://schemas.microsoft.com/office/drawing/2014/main" id="{00000000-0008-0000-0700-00001E010000}"/>
            </a:ext>
          </a:extLst>
        </xdr:cNvPr>
        <xdr:cNvCxnSpPr/>
      </xdr:nvCxnSpPr>
      <xdr:spPr>
        <a:xfrm>
          <a:off x="10388600" y="659536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28</xdr:row>
      <xdr:rowOff>167758</xdr:rowOff>
    </xdr:from>
    <xdr:ext cx="469744" cy="259045"/>
    <xdr:sp macro="" textlink="">
      <xdr:nvSpPr>
        <xdr:cNvPr id="287" name="労働費最大値テキスト">
          <a:extLst>
            <a:ext uri="{FF2B5EF4-FFF2-40B4-BE49-F238E27FC236}">
              <a16:creationId xmlns:a16="http://schemas.microsoft.com/office/drawing/2014/main" id="{00000000-0008-0000-0700-00001F010000}"/>
            </a:ext>
          </a:extLst>
        </xdr:cNvPr>
        <xdr:cNvSpPr txBox="1"/>
      </xdr:nvSpPr>
      <xdr:spPr>
        <a:xfrm>
          <a:off x="10528300" y="496835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3,197</a:t>
          </a:r>
          <a:endParaRPr kumimoji="1" lang="ja-JP" altLang="en-US" sz="1000" b="1">
            <a:latin typeface="ＭＳ Ｐゴシック" panose="020B0600070205080204" pitchFamily="50" charset="-128"/>
          </a:endParaRPr>
        </a:p>
      </xdr:txBody>
    </xdr:sp>
    <xdr:clientData/>
  </xdr:oneCellAnchor>
  <xdr:twoCellAnchor>
    <xdr:from>
      <xdr:col>54</xdr:col>
      <xdr:colOff>101600</xdr:colOff>
      <xdr:row>30</xdr:row>
      <xdr:rowOff>49631</xdr:rowOff>
    </xdr:from>
    <xdr:to>
      <xdr:col>55</xdr:col>
      <xdr:colOff>88900</xdr:colOff>
      <xdr:row>30</xdr:row>
      <xdr:rowOff>49631</xdr:rowOff>
    </xdr:to>
    <xdr:cxnSp macro="">
      <xdr:nvCxnSpPr>
        <xdr:cNvPr id="288" name="直線コネクタ 287">
          <a:extLst>
            <a:ext uri="{FF2B5EF4-FFF2-40B4-BE49-F238E27FC236}">
              <a16:creationId xmlns:a16="http://schemas.microsoft.com/office/drawing/2014/main" id="{00000000-0008-0000-0700-000020010000}"/>
            </a:ext>
          </a:extLst>
        </xdr:cNvPr>
        <xdr:cNvCxnSpPr/>
      </xdr:nvCxnSpPr>
      <xdr:spPr>
        <a:xfrm>
          <a:off x="10388600" y="519313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36</xdr:row>
      <xdr:rowOff>61519</xdr:rowOff>
    </xdr:from>
    <xdr:to>
      <xdr:col>55</xdr:col>
      <xdr:colOff>0</xdr:colOff>
      <xdr:row>36</xdr:row>
      <xdr:rowOff>94437</xdr:rowOff>
    </xdr:to>
    <xdr:cxnSp macro="">
      <xdr:nvCxnSpPr>
        <xdr:cNvPr id="289" name="直線コネクタ 288">
          <a:extLst>
            <a:ext uri="{FF2B5EF4-FFF2-40B4-BE49-F238E27FC236}">
              <a16:creationId xmlns:a16="http://schemas.microsoft.com/office/drawing/2014/main" id="{00000000-0008-0000-0700-000021010000}"/>
            </a:ext>
          </a:extLst>
        </xdr:cNvPr>
        <xdr:cNvCxnSpPr/>
      </xdr:nvCxnSpPr>
      <xdr:spPr>
        <a:xfrm flipV="1">
          <a:off x="9639300" y="6233719"/>
          <a:ext cx="838200" cy="3291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36</xdr:row>
      <xdr:rowOff>100702</xdr:rowOff>
    </xdr:from>
    <xdr:ext cx="378565" cy="259045"/>
    <xdr:sp macro="" textlink="">
      <xdr:nvSpPr>
        <xdr:cNvPr id="290" name="労働費平均値テキスト">
          <a:extLst>
            <a:ext uri="{FF2B5EF4-FFF2-40B4-BE49-F238E27FC236}">
              <a16:creationId xmlns:a16="http://schemas.microsoft.com/office/drawing/2014/main" id="{00000000-0008-0000-0700-000022010000}"/>
            </a:ext>
          </a:extLst>
        </xdr:cNvPr>
        <xdr:cNvSpPr txBox="1"/>
      </xdr:nvSpPr>
      <xdr:spPr>
        <a:xfrm>
          <a:off x="10528300" y="6272902"/>
          <a:ext cx="378565"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677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36</xdr:row>
      <xdr:rowOff>122275</xdr:rowOff>
    </xdr:from>
    <xdr:to>
      <xdr:col>55</xdr:col>
      <xdr:colOff>50800</xdr:colOff>
      <xdr:row>37</xdr:row>
      <xdr:rowOff>52425</xdr:rowOff>
    </xdr:to>
    <xdr:sp macro="" textlink="">
      <xdr:nvSpPr>
        <xdr:cNvPr id="291" name="フローチャート: 判断 290">
          <a:extLst>
            <a:ext uri="{FF2B5EF4-FFF2-40B4-BE49-F238E27FC236}">
              <a16:creationId xmlns:a16="http://schemas.microsoft.com/office/drawing/2014/main" id="{00000000-0008-0000-0700-000023010000}"/>
            </a:ext>
          </a:extLst>
        </xdr:cNvPr>
        <xdr:cNvSpPr/>
      </xdr:nvSpPr>
      <xdr:spPr>
        <a:xfrm>
          <a:off x="10426700" y="629447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35</xdr:row>
      <xdr:rowOff>146101</xdr:rowOff>
    </xdr:from>
    <xdr:to>
      <xdr:col>50</xdr:col>
      <xdr:colOff>114300</xdr:colOff>
      <xdr:row>36</xdr:row>
      <xdr:rowOff>94437</xdr:rowOff>
    </xdr:to>
    <xdr:cxnSp macro="">
      <xdr:nvCxnSpPr>
        <xdr:cNvPr id="292" name="直線コネクタ 291">
          <a:extLst>
            <a:ext uri="{FF2B5EF4-FFF2-40B4-BE49-F238E27FC236}">
              <a16:creationId xmlns:a16="http://schemas.microsoft.com/office/drawing/2014/main" id="{00000000-0008-0000-0700-000024010000}"/>
            </a:ext>
          </a:extLst>
        </xdr:cNvPr>
        <xdr:cNvCxnSpPr/>
      </xdr:nvCxnSpPr>
      <xdr:spPr>
        <a:xfrm>
          <a:off x="8750300" y="6146851"/>
          <a:ext cx="889000" cy="11978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36</xdr:row>
      <xdr:rowOff>115418</xdr:rowOff>
    </xdr:from>
    <xdr:to>
      <xdr:col>50</xdr:col>
      <xdr:colOff>165100</xdr:colOff>
      <xdr:row>37</xdr:row>
      <xdr:rowOff>45568</xdr:rowOff>
    </xdr:to>
    <xdr:sp macro="" textlink="">
      <xdr:nvSpPr>
        <xdr:cNvPr id="293" name="フローチャート: 判断 292">
          <a:extLst>
            <a:ext uri="{FF2B5EF4-FFF2-40B4-BE49-F238E27FC236}">
              <a16:creationId xmlns:a16="http://schemas.microsoft.com/office/drawing/2014/main" id="{00000000-0008-0000-0700-000025010000}"/>
            </a:ext>
          </a:extLst>
        </xdr:cNvPr>
        <xdr:cNvSpPr/>
      </xdr:nvSpPr>
      <xdr:spPr>
        <a:xfrm>
          <a:off x="9588500" y="628761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115517</xdr:colOff>
      <xdr:row>37</xdr:row>
      <xdr:rowOff>36695</xdr:rowOff>
    </xdr:from>
    <xdr:ext cx="378565" cy="259045"/>
    <xdr:sp macro="" textlink="">
      <xdr:nvSpPr>
        <xdr:cNvPr id="294" name="テキスト ボックス 293">
          <a:extLst>
            <a:ext uri="{FF2B5EF4-FFF2-40B4-BE49-F238E27FC236}">
              <a16:creationId xmlns:a16="http://schemas.microsoft.com/office/drawing/2014/main" id="{00000000-0008-0000-0700-000026010000}"/>
            </a:ext>
          </a:extLst>
        </xdr:cNvPr>
        <xdr:cNvSpPr txBox="1"/>
      </xdr:nvSpPr>
      <xdr:spPr>
        <a:xfrm>
          <a:off x="9450017" y="6380345"/>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692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35</xdr:row>
      <xdr:rowOff>146101</xdr:rowOff>
    </xdr:from>
    <xdr:to>
      <xdr:col>45</xdr:col>
      <xdr:colOff>177800</xdr:colOff>
      <xdr:row>36</xdr:row>
      <xdr:rowOff>24943</xdr:rowOff>
    </xdr:to>
    <xdr:cxnSp macro="">
      <xdr:nvCxnSpPr>
        <xdr:cNvPr id="295" name="直線コネクタ 294">
          <a:extLst>
            <a:ext uri="{FF2B5EF4-FFF2-40B4-BE49-F238E27FC236}">
              <a16:creationId xmlns:a16="http://schemas.microsoft.com/office/drawing/2014/main" id="{00000000-0008-0000-0700-000027010000}"/>
            </a:ext>
          </a:extLst>
        </xdr:cNvPr>
        <xdr:cNvCxnSpPr/>
      </xdr:nvCxnSpPr>
      <xdr:spPr>
        <a:xfrm flipV="1">
          <a:off x="7861300" y="6146851"/>
          <a:ext cx="889000" cy="5029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36</xdr:row>
      <xdr:rowOff>144678</xdr:rowOff>
    </xdr:from>
    <xdr:to>
      <xdr:col>46</xdr:col>
      <xdr:colOff>38100</xdr:colOff>
      <xdr:row>37</xdr:row>
      <xdr:rowOff>74828</xdr:rowOff>
    </xdr:to>
    <xdr:sp macro="" textlink="">
      <xdr:nvSpPr>
        <xdr:cNvPr id="296" name="フローチャート: 判断 295">
          <a:extLst>
            <a:ext uri="{FF2B5EF4-FFF2-40B4-BE49-F238E27FC236}">
              <a16:creationId xmlns:a16="http://schemas.microsoft.com/office/drawing/2014/main" id="{00000000-0008-0000-0700-000028010000}"/>
            </a:ext>
          </a:extLst>
        </xdr:cNvPr>
        <xdr:cNvSpPr/>
      </xdr:nvSpPr>
      <xdr:spPr>
        <a:xfrm>
          <a:off x="8699500" y="631687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179017</xdr:colOff>
      <xdr:row>37</xdr:row>
      <xdr:rowOff>65955</xdr:rowOff>
    </xdr:from>
    <xdr:ext cx="378565" cy="259045"/>
    <xdr:sp macro="" textlink="">
      <xdr:nvSpPr>
        <xdr:cNvPr id="297" name="テキスト ボックス 296">
          <a:extLst>
            <a:ext uri="{FF2B5EF4-FFF2-40B4-BE49-F238E27FC236}">
              <a16:creationId xmlns:a16="http://schemas.microsoft.com/office/drawing/2014/main" id="{00000000-0008-0000-0700-000029010000}"/>
            </a:ext>
          </a:extLst>
        </xdr:cNvPr>
        <xdr:cNvSpPr txBox="1"/>
      </xdr:nvSpPr>
      <xdr:spPr>
        <a:xfrm>
          <a:off x="8561017" y="6409605"/>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628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36</xdr:row>
      <xdr:rowOff>24943</xdr:rowOff>
    </xdr:from>
    <xdr:to>
      <xdr:col>41</xdr:col>
      <xdr:colOff>50800</xdr:colOff>
      <xdr:row>36</xdr:row>
      <xdr:rowOff>41859</xdr:rowOff>
    </xdr:to>
    <xdr:cxnSp macro="">
      <xdr:nvCxnSpPr>
        <xdr:cNvPr id="298" name="直線コネクタ 297">
          <a:extLst>
            <a:ext uri="{FF2B5EF4-FFF2-40B4-BE49-F238E27FC236}">
              <a16:creationId xmlns:a16="http://schemas.microsoft.com/office/drawing/2014/main" id="{00000000-0008-0000-0700-00002A010000}"/>
            </a:ext>
          </a:extLst>
        </xdr:cNvPr>
        <xdr:cNvCxnSpPr/>
      </xdr:nvCxnSpPr>
      <xdr:spPr>
        <a:xfrm flipV="1">
          <a:off x="6972300" y="6197143"/>
          <a:ext cx="889000" cy="1691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36</xdr:row>
      <xdr:rowOff>122275</xdr:rowOff>
    </xdr:from>
    <xdr:to>
      <xdr:col>41</xdr:col>
      <xdr:colOff>101600</xdr:colOff>
      <xdr:row>37</xdr:row>
      <xdr:rowOff>52425</xdr:rowOff>
    </xdr:to>
    <xdr:sp macro="" textlink="">
      <xdr:nvSpPr>
        <xdr:cNvPr id="299" name="フローチャート: 判断 298">
          <a:extLst>
            <a:ext uri="{FF2B5EF4-FFF2-40B4-BE49-F238E27FC236}">
              <a16:creationId xmlns:a16="http://schemas.microsoft.com/office/drawing/2014/main" id="{00000000-0008-0000-0700-00002B010000}"/>
            </a:ext>
          </a:extLst>
        </xdr:cNvPr>
        <xdr:cNvSpPr/>
      </xdr:nvSpPr>
      <xdr:spPr>
        <a:xfrm>
          <a:off x="7810500" y="629447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40</xdr:col>
      <xdr:colOff>52017</xdr:colOff>
      <xdr:row>37</xdr:row>
      <xdr:rowOff>43552</xdr:rowOff>
    </xdr:from>
    <xdr:ext cx="378565" cy="259045"/>
    <xdr:sp macro="" textlink="">
      <xdr:nvSpPr>
        <xdr:cNvPr id="300" name="テキスト ボックス 299">
          <a:extLst>
            <a:ext uri="{FF2B5EF4-FFF2-40B4-BE49-F238E27FC236}">
              <a16:creationId xmlns:a16="http://schemas.microsoft.com/office/drawing/2014/main" id="{00000000-0008-0000-0700-00002C010000}"/>
            </a:ext>
          </a:extLst>
        </xdr:cNvPr>
        <xdr:cNvSpPr txBox="1"/>
      </xdr:nvSpPr>
      <xdr:spPr>
        <a:xfrm>
          <a:off x="7672017" y="6387202"/>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677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36</xdr:row>
      <xdr:rowOff>108560</xdr:rowOff>
    </xdr:from>
    <xdr:to>
      <xdr:col>36</xdr:col>
      <xdr:colOff>165100</xdr:colOff>
      <xdr:row>37</xdr:row>
      <xdr:rowOff>38710</xdr:rowOff>
    </xdr:to>
    <xdr:sp macro="" textlink="">
      <xdr:nvSpPr>
        <xdr:cNvPr id="301" name="フローチャート: 判断 300">
          <a:extLst>
            <a:ext uri="{FF2B5EF4-FFF2-40B4-BE49-F238E27FC236}">
              <a16:creationId xmlns:a16="http://schemas.microsoft.com/office/drawing/2014/main" id="{00000000-0008-0000-0700-00002D010000}"/>
            </a:ext>
          </a:extLst>
        </xdr:cNvPr>
        <xdr:cNvSpPr/>
      </xdr:nvSpPr>
      <xdr:spPr>
        <a:xfrm>
          <a:off x="6921500" y="62807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115517</xdr:colOff>
      <xdr:row>37</xdr:row>
      <xdr:rowOff>29837</xdr:rowOff>
    </xdr:from>
    <xdr:ext cx="378565" cy="259045"/>
    <xdr:sp macro="" textlink="">
      <xdr:nvSpPr>
        <xdr:cNvPr id="302" name="テキスト ボックス 301">
          <a:extLst>
            <a:ext uri="{FF2B5EF4-FFF2-40B4-BE49-F238E27FC236}">
              <a16:creationId xmlns:a16="http://schemas.microsoft.com/office/drawing/2014/main" id="{00000000-0008-0000-0700-00002E010000}"/>
            </a:ext>
          </a:extLst>
        </xdr:cNvPr>
        <xdr:cNvSpPr txBox="1"/>
      </xdr:nvSpPr>
      <xdr:spPr>
        <a:xfrm>
          <a:off x="6783017" y="6373487"/>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707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41</xdr:row>
      <xdr:rowOff>80027</xdr:rowOff>
    </xdr:from>
    <xdr:ext cx="762000" cy="259045"/>
    <xdr:sp macro="" textlink="">
      <xdr:nvSpPr>
        <xdr:cNvPr id="303" name="テキスト ボックス 302">
          <a:extLst>
            <a:ext uri="{FF2B5EF4-FFF2-40B4-BE49-F238E27FC236}">
              <a16:creationId xmlns:a16="http://schemas.microsoft.com/office/drawing/2014/main" id="{00000000-0008-0000-0700-00002F010000}"/>
            </a:ext>
          </a:extLst>
        </xdr:cNvPr>
        <xdr:cNvSpPr txBox="1"/>
      </xdr:nvSpPr>
      <xdr:spPr>
        <a:xfrm>
          <a:off x="10287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41</xdr:row>
      <xdr:rowOff>80027</xdr:rowOff>
    </xdr:from>
    <xdr:ext cx="762000" cy="259045"/>
    <xdr:sp macro="" textlink="">
      <xdr:nvSpPr>
        <xdr:cNvPr id="304" name="テキスト ボックス 303">
          <a:extLst>
            <a:ext uri="{FF2B5EF4-FFF2-40B4-BE49-F238E27FC236}">
              <a16:creationId xmlns:a16="http://schemas.microsoft.com/office/drawing/2014/main" id="{00000000-0008-0000-0700-000030010000}"/>
            </a:ext>
          </a:extLst>
        </xdr:cNvPr>
        <xdr:cNvSpPr txBox="1"/>
      </xdr:nvSpPr>
      <xdr:spPr>
        <a:xfrm>
          <a:off x="9448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41</xdr:row>
      <xdr:rowOff>80027</xdr:rowOff>
    </xdr:from>
    <xdr:ext cx="762000" cy="259045"/>
    <xdr:sp macro="" textlink="">
      <xdr:nvSpPr>
        <xdr:cNvPr id="305" name="テキスト ボックス 304">
          <a:extLst>
            <a:ext uri="{FF2B5EF4-FFF2-40B4-BE49-F238E27FC236}">
              <a16:creationId xmlns:a16="http://schemas.microsoft.com/office/drawing/2014/main" id="{00000000-0008-0000-0700-000031010000}"/>
            </a:ext>
          </a:extLst>
        </xdr:cNvPr>
        <xdr:cNvSpPr txBox="1"/>
      </xdr:nvSpPr>
      <xdr:spPr>
        <a:xfrm>
          <a:off x="8559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41</xdr:row>
      <xdr:rowOff>80027</xdr:rowOff>
    </xdr:from>
    <xdr:ext cx="762000" cy="259045"/>
    <xdr:sp macro="" textlink="">
      <xdr:nvSpPr>
        <xdr:cNvPr id="306" name="テキスト ボックス 305">
          <a:extLst>
            <a:ext uri="{FF2B5EF4-FFF2-40B4-BE49-F238E27FC236}">
              <a16:creationId xmlns:a16="http://schemas.microsoft.com/office/drawing/2014/main" id="{00000000-0008-0000-0700-000032010000}"/>
            </a:ext>
          </a:extLst>
        </xdr:cNvPr>
        <xdr:cNvSpPr txBox="1"/>
      </xdr:nvSpPr>
      <xdr:spPr>
        <a:xfrm>
          <a:off x="7670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41</xdr:row>
      <xdr:rowOff>80027</xdr:rowOff>
    </xdr:from>
    <xdr:ext cx="762000" cy="259045"/>
    <xdr:sp macro="" textlink="">
      <xdr:nvSpPr>
        <xdr:cNvPr id="307" name="テキスト ボックス 306">
          <a:extLst>
            <a:ext uri="{FF2B5EF4-FFF2-40B4-BE49-F238E27FC236}">
              <a16:creationId xmlns:a16="http://schemas.microsoft.com/office/drawing/2014/main" id="{00000000-0008-0000-0700-000033010000}"/>
            </a:ext>
          </a:extLst>
        </xdr:cNvPr>
        <xdr:cNvSpPr txBox="1"/>
      </xdr:nvSpPr>
      <xdr:spPr>
        <a:xfrm>
          <a:off x="6781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36</xdr:row>
      <xdr:rowOff>10719</xdr:rowOff>
    </xdr:from>
    <xdr:to>
      <xdr:col>55</xdr:col>
      <xdr:colOff>50800</xdr:colOff>
      <xdr:row>36</xdr:row>
      <xdr:rowOff>112319</xdr:rowOff>
    </xdr:to>
    <xdr:sp macro="" textlink="">
      <xdr:nvSpPr>
        <xdr:cNvPr id="308" name="楕円 307">
          <a:extLst>
            <a:ext uri="{FF2B5EF4-FFF2-40B4-BE49-F238E27FC236}">
              <a16:creationId xmlns:a16="http://schemas.microsoft.com/office/drawing/2014/main" id="{00000000-0008-0000-0700-000034010000}"/>
            </a:ext>
          </a:extLst>
        </xdr:cNvPr>
        <xdr:cNvSpPr/>
      </xdr:nvSpPr>
      <xdr:spPr>
        <a:xfrm>
          <a:off x="10426700" y="618291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35</xdr:row>
      <xdr:rowOff>33596</xdr:rowOff>
    </xdr:from>
    <xdr:ext cx="378565" cy="259045"/>
    <xdr:sp macro="" textlink="">
      <xdr:nvSpPr>
        <xdr:cNvPr id="309" name="労働費該当値テキスト">
          <a:extLst>
            <a:ext uri="{FF2B5EF4-FFF2-40B4-BE49-F238E27FC236}">
              <a16:creationId xmlns:a16="http://schemas.microsoft.com/office/drawing/2014/main" id="{00000000-0008-0000-0700-000035010000}"/>
            </a:ext>
          </a:extLst>
        </xdr:cNvPr>
        <xdr:cNvSpPr txBox="1"/>
      </xdr:nvSpPr>
      <xdr:spPr>
        <a:xfrm>
          <a:off x="10528300" y="6034346"/>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921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36</xdr:row>
      <xdr:rowOff>43637</xdr:rowOff>
    </xdr:from>
    <xdr:to>
      <xdr:col>50</xdr:col>
      <xdr:colOff>165100</xdr:colOff>
      <xdr:row>36</xdr:row>
      <xdr:rowOff>145237</xdr:rowOff>
    </xdr:to>
    <xdr:sp macro="" textlink="">
      <xdr:nvSpPr>
        <xdr:cNvPr id="310" name="楕円 309">
          <a:extLst>
            <a:ext uri="{FF2B5EF4-FFF2-40B4-BE49-F238E27FC236}">
              <a16:creationId xmlns:a16="http://schemas.microsoft.com/office/drawing/2014/main" id="{00000000-0008-0000-0700-000036010000}"/>
            </a:ext>
          </a:extLst>
        </xdr:cNvPr>
        <xdr:cNvSpPr/>
      </xdr:nvSpPr>
      <xdr:spPr>
        <a:xfrm>
          <a:off x="9588500" y="621583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115517</xdr:colOff>
      <xdr:row>34</xdr:row>
      <xdr:rowOff>161764</xdr:rowOff>
    </xdr:from>
    <xdr:ext cx="378565" cy="259045"/>
    <xdr:sp macro="" textlink="">
      <xdr:nvSpPr>
        <xdr:cNvPr id="311" name="テキスト ボックス 310">
          <a:extLst>
            <a:ext uri="{FF2B5EF4-FFF2-40B4-BE49-F238E27FC236}">
              <a16:creationId xmlns:a16="http://schemas.microsoft.com/office/drawing/2014/main" id="{00000000-0008-0000-0700-000037010000}"/>
            </a:ext>
          </a:extLst>
        </xdr:cNvPr>
        <xdr:cNvSpPr txBox="1"/>
      </xdr:nvSpPr>
      <xdr:spPr>
        <a:xfrm>
          <a:off x="9450017" y="5991064"/>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849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35</xdr:row>
      <xdr:rowOff>95301</xdr:rowOff>
    </xdr:from>
    <xdr:to>
      <xdr:col>46</xdr:col>
      <xdr:colOff>38100</xdr:colOff>
      <xdr:row>36</xdr:row>
      <xdr:rowOff>25451</xdr:rowOff>
    </xdr:to>
    <xdr:sp macro="" textlink="">
      <xdr:nvSpPr>
        <xdr:cNvPr id="312" name="楕円 311">
          <a:extLst>
            <a:ext uri="{FF2B5EF4-FFF2-40B4-BE49-F238E27FC236}">
              <a16:creationId xmlns:a16="http://schemas.microsoft.com/office/drawing/2014/main" id="{00000000-0008-0000-0700-000038010000}"/>
            </a:ext>
          </a:extLst>
        </xdr:cNvPr>
        <xdr:cNvSpPr/>
      </xdr:nvSpPr>
      <xdr:spPr>
        <a:xfrm>
          <a:off x="8699500" y="609605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133428</xdr:colOff>
      <xdr:row>34</xdr:row>
      <xdr:rowOff>41978</xdr:rowOff>
    </xdr:from>
    <xdr:ext cx="469744" cy="259045"/>
    <xdr:sp macro="" textlink="">
      <xdr:nvSpPr>
        <xdr:cNvPr id="313" name="テキスト ボックス 312">
          <a:extLst>
            <a:ext uri="{FF2B5EF4-FFF2-40B4-BE49-F238E27FC236}">
              <a16:creationId xmlns:a16="http://schemas.microsoft.com/office/drawing/2014/main" id="{00000000-0008-0000-0700-000039010000}"/>
            </a:ext>
          </a:extLst>
        </xdr:cNvPr>
        <xdr:cNvSpPr txBox="1"/>
      </xdr:nvSpPr>
      <xdr:spPr>
        <a:xfrm>
          <a:off x="8515428" y="587127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1,111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35</xdr:row>
      <xdr:rowOff>145593</xdr:rowOff>
    </xdr:from>
    <xdr:to>
      <xdr:col>41</xdr:col>
      <xdr:colOff>101600</xdr:colOff>
      <xdr:row>36</xdr:row>
      <xdr:rowOff>75743</xdr:rowOff>
    </xdr:to>
    <xdr:sp macro="" textlink="">
      <xdr:nvSpPr>
        <xdr:cNvPr id="314" name="楕円 313">
          <a:extLst>
            <a:ext uri="{FF2B5EF4-FFF2-40B4-BE49-F238E27FC236}">
              <a16:creationId xmlns:a16="http://schemas.microsoft.com/office/drawing/2014/main" id="{00000000-0008-0000-0700-00003A010000}"/>
            </a:ext>
          </a:extLst>
        </xdr:cNvPr>
        <xdr:cNvSpPr/>
      </xdr:nvSpPr>
      <xdr:spPr>
        <a:xfrm>
          <a:off x="7810500" y="614634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40</xdr:col>
      <xdr:colOff>6428</xdr:colOff>
      <xdr:row>34</xdr:row>
      <xdr:rowOff>92270</xdr:rowOff>
    </xdr:from>
    <xdr:ext cx="469744" cy="259045"/>
    <xdr:sp macro="" textlink="">
      <xdr:nvSpPr>
        <xdr:cNvPr id="315" name="テキスト ボックス 314">
          <a:extLst>
            <a:ext uri="{FF2B5EF4-FFF2-40B4-BE49-F238E27FC236}">
              <a16:creationId xmlns:a16="http://schemas.microsoft.com/office/drawing/2014/main" id="{00000000-0008-0000-0700-00003B010000}"/>
            </a:ext>
          </a:extLst>
        </xdr:cNvPr>
        <xdr:cNvSpPr txBox="1"/>
      </xdr:nvSpPr>
      <xdr:spPr>
        <a:xfrm>
          <a:off x="7626428" y="592157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1,001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35</xdr:row>
      <xdr:rowOff>162509</xdr:rowOff>
    </xdr:from>
    <xdr:to>
      <xdr:col>36</xdr:col>
      <xdr:colOff>165100</xdr:colOff>
      <xdr:row>36</xdr:row>
      <xdr:rowOff>92659</xdr:rowOff>
    </xdr:to>
    <xdr:sp macro="" textlink="">
      <xdr:nvSpPr>
        <xdr:cNvPr id="316" name="楕円 315">
          <a:extLst>
            <a:ext uri="{FF2B5EF4-FFF2-40B4-BE49-F238E27FC236}">
              <a16:creationId xmlns:a16="http://schemas.microsoft.com/office/drawing/2014/main" id="{00000000-0008-0000-0700-00003C010000}"/>
            </a:ext>
          </a:extLst>
        </xdr:cNvPr>
        <xdr:cNvSpPr/>
      </xdr:nvSpPr>
      <xdr:spPr>
        <a:xfrm>
          <a:off x="6921500" y="616325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115517</xdr:colOff>
      <xdr:row>34</xdr:row>
      <xdr:rowOff>109186</xdr:rowOff>
    </xdr:from>
    <xdr:ext cx="378565" cy="259045"/>
    <xdr:sp macro="" textlink="">
      <xdr:nvSpPr>
        <xdr:cNvPr id="317" name="テキスト ボックス 316">
          <a:extLst>
            <a:ext uri="{FF2B5EF4-FFF2-40B4-BE49-F238E27FC236}">
              <a16:creationId xmlns:a16="http://schemas.microsoft.com/office/drawing/2014/main" id="{00000000-0008-0000-0700-00003D010000}"/>
            </a:ext>
          </a:extLst>
        </xdr:cNvPr>
        <xdr:cNvSpPr txBox="1"/>
      </xdr:nvSpPr>
      <xdr:spPr>
        <a:xfrm>
          <a:off x="6783017" y="5938486"/>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964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43</xdr:row>
      <xdr:rowOff>57150</xdr:rowOff>
    </xdr:from>
    <xdr:to>
      <xdr:col>59</xdr:col>
      <xdr:colOff>50800</xdr:colOff>
      <xdr:row>45</xdr:row>
      <xdr:rowOff>31750</xdr:rowOff>
    </xdr:to>
    <xdr:sp macro="" textlink="">
      <xdr:nvSpPr>
        <xdr:cNvPr id="318" name="正方形/長方形 317">
          <a:extLst>
            <a:ext uri="{FF2B5EF4-FFF2-40B4-BE49-F238E27FC236}">
              <a16:creationId xmlns:a16="http://schemas.microsoft.com/office/drawing/2014/main" id="{00000000-0008-0000-0700-00003E010000}"/>
            </a:ext>
          </a:extLst>
        </xdr:cNvPr>
        <xdr:cNvSpPr/>
      </xdr:nvSpPr>
      <xdr:spPr>
        <a:xfrm>
          <a:off x="6604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農林水産業費</a:t>
          </a:r>
        </a:p>
      </xdr:txBody>
    </xdr:sp>
    <xdr:clientData/>
  </xdr:twoCellAnchor>
  <xdr:twoCellAnchor>
    <xdr:from>
      <xdr:col>35</xdr:col>
      <xdr:colOff>63500</xdr:colOff>
      <xdr:row>45</xdr:row>
      <xdr:rowOff>57150</xdr:rowOff>
    </xdr:from>
    <xdr:to>
      <xdr:col>43</xdr:col>
      <xdr:colOff>63500</xdr:colOff>
      <xdr:row>46</xdr:row>
      <xdr:rowOff>139700</xdr:rowOff>
    </xdr:to>
    <xdr:sp macro="" textlink="">
      <xdr:nvSpPr>
        <xdr:cNvPr id="319" name="正方形/長方形 318">
          <a:extLst>
            <a:ext uri="{FF2B5EF4-FFF2-40B4-BE49-F238E27FC236}">
              <a16:creationId xmlns:a16="http://schemas.microsoft.com/office/drawing/2014/main" id="{00000000-0008-0000-0700-00003F010000}"/>
            </a:ext>
          </a:extLst>
        </xdr:cNvPr>
        <xdr:cNvSpPr/>
      </xdr:nvSpPr>
      <xdr:spPr>
        <a:xfrm>
          <a:off x="6731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46</xdr:row>
      <xdr:rowOff>88900</xdr:rowOff>
    </xdr:from>
    <xdr:to>
      <xdr:col>43</xdr:col>
      <xdr:colOff>63500</xdr:colOff>
      <xdr:row>48</xdr:row>
      <xdr:rowOff>0</xdr:rowOff>
    </xdr:to>
    <xdr:sp macro="" textlink="">
      <xdr:nvSpPr>
        <xdr:cNvPr id="320" name="正方形/長方形 319">
          <a:extLst>
            <a:ext uri="{FF2B5EF4-FFF2-40B4-BE49-F238E27FC236}">
              <a16:creationId xmlns:a16="http://schemas.microsoft.com/office/drawing/2014/main" id="{00000000-0008-0000-0700-000040010000}"/>
            </a:ext>
          </a:extLst>
        </xdr:cNvPr>
        <xdr:cNvSpPr/>
      </xdr:nvSpPr>
      <xdr:spPr>
        <a:xfrm>
          <a:off x="6731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45</xdr:row>
      <xdr:rowOff>57150</xdr:rowOff>
    </xdr:from>
    <xdr:to>
      <xdr:col>48</xdr:col>
      <xdr:colOff>127000</xdr:colOff>
      <xdr:row>46</xdr:row>
      <xdr:rowOff>139700</xdr:rowOff>
    </xdr:to>
    <xdr:sp macro="" textlink="">
      <xdr:nvSpPr>
        <xdr:cNvPr id="321" name="正方形/長方形 320">
          <a:extLst>
            <a:ext uri="{FF2B5EF4-FFF2-40B4-BE49-F238E27FC236}">
              <a16:creationId xmlns:a16="http://schemas.microsoft.com/office/drawing/2014/main" id="{00000000-0008-0000-0700-000041010000}"/>
            </a:ext>
          </a:extLst>
        </xdr:cNvPr>
        <xdr:cNvSpPr/>
      </xdr:nvSpPr>
      <xdr:spPr>
        <a:xfrm>
          <a:off x="7747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46</xdr:row>
      <xdr:rowOff>88900</xdr:rowOff>
    </xdr:from>
    <xdr:to>
      <xdr:col>48</xdr:col>
      <xdr:colOff>127000</xdr:colOff>
      <xdr:row>48</xdr:row>
      <xdr:rowOff>0</xdr:rowOff>
    </xdr:to>
    <xdr:sp macro="" textlink="">
      <xdr:nvSpPr>
        <xdr:cNvPr id="322" name="正方形/長方形 321">
          <a:extLst>
            <a:ext uri="{FF2B5EF4-FFF2-40B4-BE49-F238E27FC236}">
              <a16:creationId xmlns:a16="http://schemas.microsoft.com/office/drawing/2014/main" id="{00000000-0008-0000-0700-000042010000}"/>
            </a:ext>
          </a:extLst>
        </xdr:cNvPr>
        <xdr:cNvSpPr/>
      </xdr:nvSpPr>
      <xdr:spPr>
        <a:xfrm>
          <a:off x="7747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10,909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45</xdr:row>
      <xdr:rowOff>57150</xdr:rowOff>
    </xdr:from>
    <xdr:to>
      <xdr:col>54</xdr:col>
      <xdr:colOff>127000</xdr:colOff>
      <xdr:row>46</xdr:row>
      <xdr:rowOff>139700</xdr:rowOff>
    </xdr:to>
    <xdr:sp macro="" textlink="">
      <xdr:nvSpPr>
        <xdr:cNvPr id="323" name="正方形/長方形 322">
          <a:extLst>
            <a:ext uri="{FF2B5EF4-FFF2-40B4-BE49-F238E27FC236}">
              <a16:creationId xmlns:a16="http://schemas.microsoft.com/office/drawing/2014/main" id="{00000000-0008-0000-0700-000043010000}"/>
            </a:ext>
          </a:extLst>
        </xdr:cNvPr>
        <xdr:cNvSpPr/>
      </xdr:nvSpPr>
      <xdr:spPr>
        <a:xfrm>
          <a:off x="8890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46</xdr:col>
      <xdr:colOff>127000</xdr:colOff>
      <xdr:row>46</xdr:row>
      <xdr:rowOff>88900</xdr:rowOff>
    </xdr:from>
    <xdr:to>
      <xdr:col>54</xdr:col>
      <xdr:colOff>127000</xdr:colOff>
      <xdr:row>48</xdr:row>
      <xdr:rowOff>0</xdr:rowOff>
    </xdr:to>
    <xdr:sp macro="" textlink="">
      <xdr:nvSpPr>
        <xdr:cNvPr id="324" name="正方形/長方形 323">
          <a:extLst>
            <a:ext uri="{FF2B5EF4-FFF2-40B4-BE49-F238E27FC236}">
              <a16:creationId xmlns:a16="http://schemas.microsoft.com/office/drawing/2014/main" id="{00000000-0008-0000-0700-000044010000}"/>
            </a:ext>
          </a:extLst>
        </xdr:cNvPr>
        <xdr:cNvSpPr/>
      </xdr:nvSpPr>
      <xdr:spPr>
        <a:xfrm>
          <a:off x="8890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782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48</xdr:row>
      <xdr:rowOff>25400</xdr:rowOff>
    </xdr:from>
    <xdr:to>
      <xdr:col>59</xdr:col>
      <xdr:colOff>50800</xdr:colOff>
      <xdr:row>61</xdr:row>
      <xdr:rowOff>82550</xdr:rowOff>
    </xdr:to>
    <xdr:sp macro="" textlink="">
      <xdr:nvSpPr>
        <xdr:cNvPr id="325" name="正方形/長方形 324">
          <a:extLst>
            <a:ext uri="{FF2B5EF4-FFF2-40B4-BE49-F238E27FC236}">
              <a16:creationId xmlns:a16="http://schemas.microsoft.com/office/drawing/2014/main" id="{00000000-0008-0000-0700-000045010000}"/>
            </a:ext>
          </a:extLst>
        </xdr:cNvPr>
        <xdr:cNvSpPr/>
      </xdr:nvSpPr>
      <xdr:spPr>
        <a:xfrm>
          <a:off x="6604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47</xdr:row>
      <xdr:rowOff>6350</xdr:rowOff>
    </xdr:from>
    <xdr:ext cx="349839" cy="225703"/>
    <xdr:sp macro="" textlink="">
      <xdr:nvSpPr>
        <xdr:cNvPr id="326" name="テキスト ボックス 325">
          <a:extLst>
            <a:ext uri="{FF2B5EF4-FFF2-40B4-BE49-F238E27FC236}">
              <a16:creationId xmlns:a16="http://schemas.microsoft.com/office/drawing/2014/main" id="{00000000-0008-0000-0700-000046010000}"/>
            </a:ext>
          </a:extLst>
        </xdr:cNvPr>
        <xdr:cNvSpPr txBox="1"/>
      </xdr:nvSpPr>
      <xdr:spPr>
        <a:xfrm>
          <a:off x="6565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61</xdr:row>
      <xdr:rowOff>82550</xdr:rowOff>
    </xdr:from>
    <xdr:to>
      <xdr:col>59</xdr:col>
      <xdr:colOff>50800</xdr:colOff>
      <xdr:row>61</xdr:row>
      <xdr:rowOff>82550</xdr:rowOff>
    </xdr:to>
    <xdr:cxnSp macro="">
      <xdr:nvCxnSpPr>
        <xdr:cNvPr id="327" name="直線コネクタ 326">
          <a:extLst>
            <a:ext uri="{FF2B5EF4-FFF2-40B4-BE49-F238E27FC236}">
              <a16:creationId xmlns:a16="http://schemas.microsoft.com/office/drawing/2014/main" id="{00000000-0008-0000-0700-000047010000}"/>
            </a:ext>
          </a:extLst>
        </xdr:cNvPr>
        <xdr:cNvCxnSpPr/>
      </xdr:nvCxnSpPr>
      <xdr:spPr>
        <a:xfrm>
          <a:off x="6604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58</xdr:row>
      <xdr:rowOff>139700</xdr:rowOff>
    </xdr:from>
    <xdr:to>
      <xdr:col>59</xdr:col>
      <xdr:colOff>50800</xdr:colOff>
      <xdr:row>58</xdr:row>
      <xdr:rowOff>139700</xdr:rowOff>
    </xdr:to>
    <xdr:cxnSp macro="">
      <xdr:nvCxnSpPr>
        <xdr:cNvPr id="328" name="直線コネクタ 327">
          <a:extLst>
            <a:ext uri="{FF2B5EF4-FFF2-40B4-BE49-F238E27FC236}">
              <a16:creationId xmlns:a16="http://schemas.microsoft.com/office/drawing/2014/main" id="{00000000-0008-0000-0700-000048010000}"/>
            </a:ext>
          </a:extLst>
        </xdr:cNvPr>
        <xdr:cNvCxnSpPr/>
      </xdr:nvCxnSpPr>
      <xdr:spPr>
        <a:xfrm>
          <a:off x="6604000" y="10083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57</xdr:row>
      <xdr:rowOff>168927</xdr:rowOff>
    </xdr:from>
    <xdr:ext cx="248786" cy="259045"/>
    <xdr:sp macro="" textlink="">
      <xdr:nvSpPr>
        <xdr:cNvPr id="329" name="テキスト ボックス 328">
          <a:extLst>
            <a:ext uri="{FF2B5EF4-FFF2-40B4-BE49-F238E27FC236}">
              <a16:creationId xmlns:a16="http://schemas.microsoft.com/office/drawing/2014/main" id="{00000000-0008-0000-0700-000049010000}"/>
            </a:ext>
          </a:extLst>
        </xdr:cNvPr>
        <xdr:cNvSpPr txBox="1"/>
      </xdr:nvSpPr>
      <xdr:spPr>
        <a:xfrm>
          <a:off x="6355214" y="9941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56</xdr:row>
      <xdr:rowOff>25400</xdr:rowOff>
    </xdr:from>
    <xdr:to>
      <xdr:col>59</xdr:col>
      <xdr:colOff>50800</xdr:colOff>
      <xdr:row>56</xdr:row>
      <xdr:rowOff>25400</xdr:rowOff>
    </xdr:to>
    <xdr:cxnSp macro="">
      <xdr:nvCxnSpPr>
        <xdr:cNvPr id="330" name="直線コネクタ 329">
          <a:extLst>
            <a:ext uri="{FF2B5EF4-FFF2-40B4-BE49-F238E27FC236}">
              <a16:creationId xmlns:a16="http://schemas.microsoft.com/office/drawing/2014/main" id="{00000000-0008-0000-0700-00004A010000}"/>
            </a:ext>
          </a:extLst>
        </xdr:cNvPr>
        <xdr:cNvCxnSpPr/>
      </xdr:nvCxnSpPr>
      <xdr:spPr>
        <a:xfrm>
          <a:off x="6604000" y="9626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55</xdr:row>
      <xdr:rowOff>54627</xdr:rowOff>
    </xdr:from>
    <xdr:ext cx="467179" cy="259045"/>
    <xdr:sp macro="" textlink="">
      <xdr:nvSpPr>
        <xdr:cNvPr id="331" name="テキスト ボックス 330">
          <a:extLst>
            <a:ext uri="{FF2B5EF4-FFF2-40B4-BE49-F238E27FC236}">
              <a16:creationId xmlns:a16="http://schemas.microsoft.com/office/drawing/2014/main" id="{00000000-0008-0000-0700-00004B010000}"/>
            </a:ext>
          </a:extLst>
        </xdr:cNvPr>
        <xdr:cNvSpPr txBox="1"/>
      </xdr:nvSpPr>
      <xdr:spPr>
        <a:xfrm>
          <a:off x="6136821" y="94843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53</xdr:row>
      <xdr:rowOff>82550</xdr:rowOff>
    </xdr:from>
    <xdr:to>
      <xdr:col>59</xdr:col>
      <xdr:colOff>50800</xdr:colOff>
      <xdr:row>53</xdr:row>
      <xdr:rowOff>82550</xdr:rowOff>
    </xdr:to>
    <xdr:cxnSp macro="">
      <xdr:nvCxnSpPr>
        <xdr:cNvPr id="332" name="直線コネクタ 331">
          <a:extLst>
            <a:ext uri="{FF2B5EF4-FFF2-40B4-BE49-F238E27FC236}">
              <a16:creationId xmlns:a16="http://schemas.microsoft.com/office/drawing/2014/main" id="{00000000-0008-0000-0700-00004C010000}"/>
            </a:ext>
          </a:extLst>
        </xdr:cNvPr>
        <xdr:cNvCxnSpPr/>
      </xdr:nvCxnSpPr>
      <xdr:spPr>
        <a:xfrm>
          <a:off x="6604000" y="9169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52</xdr:row>
      <xdr:rowOff>111777</xdr:rowOff>
    </xdr:from>
    <xdr:ext cx="467179" cy="259045"/>
    <xdr:sp macro="" textlink="">
      <xdr:nvSpPr>
        <xdr:cNvPr id="333" name="テキスト ボックス 332">
          <a:extLst>
            <a:ext uri="{FF2B5EF4-FFF2-40B4-BE49-F238E27FC236}">
              <a16:creationId xmlns:a16="http://schemas.microsoft.com/office/drawing/2014/main" id="{00000000-0008-0000-0700-00004D010000}"/>
            </a:ext>
          </a:extLst>
        </xdr:cNvPr>
        <xdr:cNvSpPr txBox="1"/>
      </xdr:nvSpPr>
      <xdr:spPr>
        <a:xfrm>
          <a:off x="6136821" y="90271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50</xdr:row>
      <xdr:rowOff>139700</xdr:rowOff>
    </xdr:from>
    <xdr:to>
      <xdr:col>59</xdr:col>
      <xdr:colOff>50800</xdr:colOff>
      <xdr:row>50</xdr:row>
      <xdr:rowOff>139700</xdr:rowOff>
    </xdr:to>
    <xdr:cxnSp macro="">
      <xdr:nvCxnSpPr>
        <xdr:cNvPr id="334" name="直線コネクタ 333">
          <a:extLst>
            <a:ext uri="{FF2B5EF4-FFF2-40B4-BE49-F238E27FC236}">
              <a16:creationId xmlns:a16="http://schemas.microsoft.com/office/drawing/2014/main" id="{00000000-0008-0000-0700-00004E010000}"/>
            </a:ext>
          </a:extLst>
        </xdr:cNvPr>
        <xdr:cNvCxnSpPr/>
      </xdr:nvCxnSpPr>
      <xdr:spPr>
        <a:xfrm>
          <a:off x="6604000" y="8712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49</xdr:row>
      <xdr:rowOff>168927</xdr:rowOff>
    </xdr:from>
    <xdr:ext cx="467179" cy="259045"/>
    <xdr:sp macro="" textlink="">
      <xdr:nvSpPr>
        <xdr:cNvPr id="335" name="テキスト ボックス 334">
          <a:extLst>
            <a:ext uri="{FF2B5EF4-FFF2-40B4-BE49-F238E27FC236}">
              <a16:creationId xmlns:a16="http://schemas.microsoft.com/office/drawing/2014/main" id="{00000000-0008-0000-0700-00004F010000}"/>
            </a:ext>
          </a:extLst>
        </xdr:cNvPr>
        <xdr:cNvSpPr txBox="1"/>
      </xdr:nvSpPr>
      <xdr:spPr>
        <a:xfrm>
          <a:off x="6136821" y="85699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48</xdr:row>
      <xdr:rowOff>25400</xdr:rowOff>
    </xdr:from>
    <xdr:to>
      <xdr:col>59</xdr:col>
      <xdr:colOff>50800</xdr:colOff>
      <xdr:row>48</xdr:row>
      <xdr:rowOff>25400</xdr:rowOff>
    </xdr:to>
    <xdr:cxnSp macro="">
      <xdr:nvCxnSpPr>
        <xdr:cNvPr id="336" name="直線コネクタ 335">
          <a:extLst>
            <a:ext uri="{FF2B5EF4-FFF2-40B4-BE49-F238E27FC236}">
              <a16:creationId xmlns:a16="http://schemas.microsoft.com/office/drawing/2014/main" id="{00000000-0008-0000-0700-000050010000}"/>
            </a:ext>
          </a:extLst>
        </xdr:cNvPr>
        <xdr:cNvCxnSpPr/>
      </xdr:nvCxnSpPr>
      <xdr:spPr>
        <a:xfrm>
          <a:off x="6604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47</xdr:row>
      <xdr:rowOff>54627</xdr:rowOff>
    </xdr:from>
    <xdr:ext cx="467179" cy="259045"/>
    <xdr:sp macro="" textlink="">
      <xdr:nvSpPr>
        <xdr:cNvPr id="337" name="テキスト ボックス 336">
          <a:extLst>
            <a:ext uri="{FF2B5EF4-FFF2-40B4-BE49-F238E27FC236}">
              <a16:creationId xmlns:a16="http://schemas.microsoft.com/office/drawing/2014/main" id="{00000000-0008-0000-0700-000051010000}"/>
            </a:ext>
          </a:extLst>
        </xdr:cNvPr>
        <xdr:cNvSpPr txBox="1"/>
      </xdr:nvSpPr>
      <xdr:spPr>
        <a:xfrm>
          <a:off x="6136821" y="8112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48</xdr:row>
      <xdr:rowOff>25400</xdr:rowOff>
    </xdr:from>
    <xdr:to>
      <xdr:col>59</xdr:col>
      <xdr:colOff>50800</xdr:colOff>
      <xdr:row>61</xdr:row>
      <xdr:rowOff>82550</xdr:rowOff>
    </xdr:to>
    <xdr:sp macro="" textlink="">
      <xdr:nvSpPr>
        <xdr:cNvPr id="338" name="農林水産業費グラフ枠">
          <a:extLst>
            <a:ext uri="{FF2B5EF4-FFF2-40B4-BE49-F238E27FC236}">
              <a16:creationId xmlns:a16="http://schemas.microsoft.com/office/drawing/2014/main" id="{00000000-0008-0000-0700-000052010000}"/>
            </a:ext>
          </a:extLst>
        </xdr:cNvPr>
        <xdr:cNvSpPr/>
      </xdr:nvSpPr>
      <xdr:spPr>
        <a:xfrm>
          <a:off x="6604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52</xdr:row>
      <xdr:rowOff>45059</xdr:rowOff>
    </xdr:from>
    <xdr:to>
      <xdr:col>54</xdr:col>
      <xdr:colOff>189865</xdr:colOff>
      <xdr:row>58</xdr:row>
      <xdr:rowOff>139700</xdr:rowOff>
    </xdr:to>
    <xdr:cxnSp macro="">
      <xdr:nvCxnSpPr>
        <xdr:cNvPr id="339" name="直線コネクタ 338">
          <a:extLst>
            <a:ext uri="{FF2B5EF4-FFF2-40B4-BE49-F238E27FC236}">
              <a16:creationId xmlns:a16="http://schemas.microsoft.com/office/drawing/2014/main" id="{00000000-0008-0000-0700-000053010000}"/>
            </a:ext>
          </a:extLst>
        </xdr:cNvPr>
        <xdr:cNvCxnSpPr/>
      </xdr:nvCxnSpPr>
      <xdr:spPr>
        <a:xfrm flipV="1">
          <a:off x="10475595" y="8960459"/>
          <a:ext cx="1270" cy="1123341"/>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58</xdr:row>
      <xdr:rowOff>143527</xdr:rowOff>
    </xdr:from>
    <xdr:ext cx="249299" cy="259045"/>
    <xdr:sp macro="" textlink="">
      <xdr:nvSpPr>
        <xdr:cNvPr id="340" name="農林水産業費最小値テキスト">
          <a:extLst>
            <a:ext uri="{FF2B5EF4-FFF2-40B4-BE49-F238E27FC236}">
              <a16:creationId xmlns:a16="http://schemas.microsoft.com/office/drawing/2014/main" id="{00000000-0008-0000-0700-000054010000}"/>
            </a:ext>
          </a:extLst>
        </xdr:cNvPr>
        <xdr:cNvSpPr txBox="1"/>
      </xdr:nvSpPr>
      <xdr:spPr>
        <a:xfrm>
          <a:off x="10528300" y="100876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58</xdr:row>
      <xdr:rowOff>139700</xdr:rowOff>
    </xdr:from>
    <xdr:to>
      <xdr:col>55</xdr:col>
      <xdr:colOff>88900</xdr:colOff>
      <xdr:row>58</xdr:row>
      <xdr:rowOff>139700</xdr:rowOff>
    </xdr:to>
    <xdr:cxnSp macro="">
      <xdr:nvCxnSpPr>
        <xdr:cNvPr id="341" name="直線コネクタ 340">
          <a:extLst>
            <a:ext uri="{FF2B5EF4-FFF2-40B4-BE49-F238E27FC236}">
              <a16:creationId xmlns:a16="http://schemas.microsoft.com/office/drawing/2014/main" id="{00000000-0008-0000-0700-000055010000}"/>
            </a:ext>
          </a:extLst>
        </xdr:cNvPr>
        <xdr:cNvCxnSpPr/>
      </xdr:nvCxnSpPr>
      <xdr:spPr>
        <a:xfrm>
          <a:off x="10388600" y="100838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50</xdr:row>
      <xdr:rowOff>163186</xdr:rowOff>
    </xdr:from>
    <xdr:ext cx="469744" cy="259045"/>
    <xdr:sp macro="" textlink="">
      <xdr:nvSpPr>
        <xdr:cNvPr id="342" name="農林水産業費最大値テキスト">
          <a:extLst>
            <a:ext uri="{FF2B5EF4-FFF2-40B4-BE49-F238E27FC236}">
              <a16:creationId xmlns:a16="http://schemas.microsoft.com/office/drawing/2014/main" id="{00000000-0008-0000-0700-000056010000}"/>
            </a:ext>
          </a:extLst>
        </xdr:cNvPr>
        <xdr:cNvSpPr txBox="1"/>
      </xdr:nvSpPr>
      <xdr:spPr>
        <a:xfrm>
          <a:off x="10528300" y="873568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2,457</a:t>
          </a:r>
          <a:endParaRPr kumimoji="1" lang="ja-JP" altLang="en-US" sz="1000" b="1">
            <a:latin typeface="ＭＳ Ｐゴシック" panose="020B0600070205080204" pitchFamily="50" charset="-128"/>
          </a:endParaRPr>
        </a:p>
      </xdr:txBody>
    </xdr:sp>
    <xdr:clientData/>
  </xdr:oneCellAnchor>
  <xdr:twoCellAnchor>
    <xdr:from>
      <xdr:col>54</xdr:col>
      <xdr:colOff>101600</xdr:colOff>
      <xdr:row>52</xdr:row>
      <xdr:rowOff>45059</xdr:rowOff>
    </xdr:from>
    <xdr:to>
      <xdr:col>55</xdr:col>
      <xdr:colOff>88900</xdr:colOff>
      <xdr:row>52</xdr:row>
      <xdr:rowOff>45059</xdr:rowOff>
    </xdr:to>
    <xdr:cxnSp macro="">
      <xdr:nvCxnSpPr>
        <xdr:cNvPr id="343" name="直線コネクタ 342">
          <a:extLst>
            <a:ext uri="{FF2B5EF4-FFF2-40B4-BE49-F238E27FC236}">
              <a16:creationId xmlns:a16="http://schemas.microsoft.com/office/drawing/2014/main" id="{00000000-0008-0000-0700-000057010000}"/>
            </a:ext>
          </a:extLst>
        </xdr:cNvPr>
        <xdr:cNvCxnSpPr/>
      </xdr:nvCxnSpPr>
      <xdr:spPr>
        <a:xfrm>
          <a:off x="10388600" y="896045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58</xdr:row>
      <xdr:rowOff>139700</xdr:rowOff>
    </xdr:from>
    <xdr:to>
      <xdr:col>55</xdr:col>
      <xdr:colOff>0</xdr:colOff>
      <xdr:row>58</xdr:row>
      <xdr:rowOff>139700</xdr:rowOff>
    </xdr:to>
    <xdr:cxnSp macro="">
      <xdr:nvCxnSpPr>
        <xdr:cNvPr id="344" name="直線コネクタ 343">
          <a:extLst>
            <a:ext uri="{FF2B5EF4-FFF2-40B4-BE49-F238E27FC236}">
              <a16:creationId xmlns:a16="http://schemas.microsoft.com/office/drawing/2014/main" id="{00000000-0008-0000-0700-000058010000}"/>
            </a:ext>
          </a:extLst>
        </xdr:cNvPr>
        <xdr:cNvCxnSpPr/>
      </xdr:nvCxnSpPr>
      <xdr:spPr>
        <a:xfrm>
          <a:off x="9639300" y="100838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56</xdr:row>
      <xdr:rowOff>150639</xdr:rowOff>
    </xdr:from>
    <xdr:ext cx="378565" cy="259045"/>
    <xdr:sp macro="" textlink="">
      <xdr:nvSpPr>
        <xdr:cNvPr id="345" name="農林水産業費平均値テキスト">
          <a:extLst>
            <a:ext uri="{FF2B5EF4-FFF2-40B4-BE49-F238E27FC236}">
              <a16:creationId xmlns:a16="http://schemas.microsoft.com/office/drawing/2014/main" id="{00000000-0008-0000-0700-000059010000}"/>
            </a:ext>
          </a:extLst>
        </xdr:cNvPr>
        <xdr:cNvSpPr txBox="1"/>
      </xdr:nvSpPr>
      <xdr:spPr>
        <a:xfrm>
          <a:off x="10528300" y="9751839"/>
          <a:ext cx="378565"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290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57</xdr:row>
      <xdr:rowOff>127762</xdr:rowOff>
    </xdr:from>
    <xdr:to>
      <xdr:col>55</xdr:col>
      <xdr:colOff>50800</xdr:colOff>
      <xdr:row>58</xdr:row>
      <xdr:rowOff>57912</xdr:rowOff>
    </xdr:to>
    <xdr:sp macro="" textlink="">
      <xdr:nvSpPr>
        <xdr:cNvPr id="346" name="フローチャート: 判断 345">
          <a:extLst>
            <a:ext uri="{FF2B5EF4-FFF2-40B4-BE49-F238E27FC236}">
              <a16:creationId xmlns:a16="http://schemas.microsoft.com/office/drawing/2014/main" id="{00000000-0008-0000-0700-00005A010000}"/>
            </a:ext>
          </a:extLst>
        </xdr:cNvPr>
        <xdr:cNvSpPr/>
      </xdr:nvSpPr>
      <xdr:spPr>
        <a:xfrm>
          <a:off x="10426700" y="990041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58</xdr:row>
      <xdr:rowOff>139700</xdr:rowOff>
    </xdr:from>
    <xdr:to>
      <xdr:col>50</xdr:col>
      <xdr:colOff>114300</xdr:colOff>
      <xdr:row>58</xdr:row>
      <xdr:rowOff>139700</xdr:rowOff>
    </xdr:to>
    <xdr:cxnSp macro="">
      <xdr:nvCxnSpPr>
        <xdr:cNvPr id="347" name="直線コネクタ 346">
          <a:extLst>
            <a:ext uri="{FF2B5EF4-FFF2-40B4-BE49-F238E27FC236}">
              <a16:creationId xmlns:a16="http://schemas.microsoft.com/office/drawing/2014/main" id="{00000000-0008-0000-0700-00005B010000}"/>
            </a:ext>
          </a:extLst>
        </xdr:cNvPr>
        <xdr:cNvCxnSpPr/>
      </xdr:nvCxnSpPr>
      <xdr:spPr>
        <a:xfrm>
          <a:off x="8750300" y="100838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57</xdr:row>
      <xdr:rowOff>82499</xdr:rowOff>
    </xdr:from>
    <xdr:to>
      <xdr:col>50</xdr:col>
      <xdr:colOff>165100</xdr:colOff>
      <xdr:row>58</xdr:row>
      <xdr:rowOff>12649</xdr:rowOff>
    </xdr:to>
    <xdr:sp macro="" textlink="">
      <xdr:nvSpPr>
        <xdr:cNvPr id="348" name="フローチャート: 判断 347">
          <a:extLst>
            <a:ext uri="{FF2B5EF4-FFF2-40B4-BE49-F238E27FC236}">
              <a16:creationId xmlns:a16="http://schemas.microsoft.com/office/drawing/2014/main" id="{00000000-0008-0000-0700-00005C010000}"/>
            </a:ext>
          </a:extLst>
        </xdr:cNvPr>
        <xdr:cNvSpPr/>
      </xdr:nvSpPr>
      <xdr:spPr>
        <a:xfrm>
          <a:off x="9588500" y="985514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115517</xdr:colOff>
      <xdr:row>56</xdr:row>
      <xdr:rowOff>29176</xdr:rowOff>
    </xdr:from>
    <xdr:ext cx="378565" cy="259045"/>
    <xdr:sp macro="" textlink="">
      <xdr:nvSpPr>
        <xdr:cNvPr id="349" name="テキスト ボックス 348">
          <a:extLst>
            <a:ext uri="{FF2B5EF4-FFF2-40B4-BE49-F238E27FC236}">
              <a16:creationId xmlns:a16="http://schemas.microsoft.com/office/drawing/2014/main" id="{00000000-0008-0000-0700-00005D010000}"/>
            </a:ext>
          </a:extLst>
        </xdr:cNvPr>
        <xdr:cNvSpPr txBox="1"/>
      </xdr:nvSpPr>
      <xdr:spPr>
        <a:xfrm>
          <a:off x="9450017" y="9630376"/>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389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58</xdr:row>
      <xdr:rowOff>139700</xdr:rowOff>
    </xdr:from>
    <xdr:to>
      <xdr:col>45</xdr:col>
      <xdr:colOff>177800</xdr:colOff>
      <xdr:row>58</xdr:row>
      <xdr:rowOff>139700</xdr:rowOff>
    </xdr:to>
    <xdr:cxnSp macro="">
      <xdr:nvCxnSpPr>
        <xdr:cNvPr id="350" name="直線コネクタ 349">
          <a:extLst>
            <a:ext uri="{FF2B5EF4-FFF2-40B4-BE49-F238E27FC236}">
              <a16:creationId xmlns:a16="http://schemas.microsoft.com/office/drawing/2014/main" id="{00000000-0008-0000-0700-00005E010000}"/>
            </a:ext>
          </a:extLst>
        </xdr:cNvPr>
        <xdr:cNvCxnSpPr/>
      </xdr:nvCxnSpPr>
      <xdr:spPr>
        <a:xfrm>
          <a:off x="7861300" y="100838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57</xdr:row>
      <xdr:rowOff>151536</xdr:rowOff>
    </xdr:from>
    <xdr:to>
      <xdr:col>46</xdr:col>
      <xdr:colOff>38100</xdr:colOff>
      <xdr:row>58</xdr:row>
      <xdr:rowOff>81686</xdr:rowOff>
    </xdr:to>
    <xdr:sp macro="" textlink="">
      <xdr:nvSpPr>
        <xdr:cNvPr id="351" name="フローチャート: 判断 350">
          <a:extLst>
            <a:ext uri="{FF2B5EF4-FFF2-40B4-BE49-F238E27FC236}">
              <a16:creationId xmlns:a16="http://schemas.microsoft.com/office/drawing/2014/main" id="{00000000-0008-0000-0700-00005F010000}"/>
            </a:ext>
          </a:extLst>
        </xdr:cNvPr>
        <xdr:cNvSpPr/>
      </xdr:nvSpPr>
      <xdr:spPr>
        <a:xfrm>
          <a:off x="8699500" y="992418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179017</xdr:colOff>
      <xdr:row>56</xdr:row>
      <xdr:rowOff>98213</xdr:rowOff>
    </xdr:from>
    <xdr:ext cx="378565" cy="259045"/>
    <xdr:sp macro="" textlink="">
      <xdr:nvSpPr>
        <xdr:cNvPr id="352" name="テキスト ボックス 351">
          <a:extLst>
            <a:ext uri="{FF2B5EF4-FFF2-40B4-BE49-F238E27FC236}">
              <a16:creationId xmlns:a16="http://schemas.microsoft.com/office/drawing/2014/main" id="{00000000-0008-0000-0700-000060010000}"/>
            </a:ext>
          </a:extLst>
        </xdr:cNvPr>
        <xdr:cNvSpPr txBox="1"/>
      </xdr:nvSpPr>
      <xdr:spPr>
        <a:xfrm>
          <a:off x="8561017" y="9699413"/>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238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58</xdr:row>
      <xdr:rowOff>139700</xdr:rowOff>
    </xdr:from>
    <xdr:to>
      <xdr:col>41</xdr:col>
      <xdr:colOff>50800</xdr:colOff>
      <xdr:row>58</xdr:row>
      <xdr:rowOff>139700</xdr:rowOff>
    </xdr:to>
    <xdr:cxnSp macro="">
      <xdr:nvCxnSpPr>
        <xdr:cNvPr id="353" name="直線コネクタ 352">
          <a:extLst>
            <a:ext uri="{FF2B5EF4-FFF2-40B4-BE49-F238E27FC236}">
              <a16:creationId xmlns:a16="http://schemas.microsoft.com/office/drawing/2014/main" id="{00000000-0008-0000-0700-000061010000}"/>
            </a:ext>
          </a:extLst>
        </xdr:cNvPr>
        <xdr:cNvCxnSpPr/>
      </xdr:nvCxnSpPr>
      <xdr:spPr>
        <a:xfrm>
          <a:off x="6972300" y="100838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57</xdr:row>
      <xdr:rowOff>148793</xdr:rowOff>
    </xdr:from>
    <xdr:to>
      <xdr:col>41</xdr:col>
      <xdr:colOff>101600</xdr:colOff>
      <xdr:row>58</xdr:row>
      <xdr:rowOff>78943</xdr:rowOff>
    </xdr:to>
    <xdr:sp macro="" textlink="">
      <xdr:nvSpPr>
        <xdr:cNvPr id="354" name="フローチャート: 判断 353">
          <a:extLst>
            <a:ext uri="{FF2B5EF4-FFF2-40B4-BE49-F238E27FC236}">
              <a16:creationId xmlns:a16="http://schemas.microsoft.com/office/drawing/2014/main" id="{00000000-0008-0000-0700-000062010000}"/>
            </a:ext>
          </a:extLst>
        </xdr:cNvPr>
        <xdr:cNvSpPr/>
      </xdr:nvSpPr>
      <xdr:spPr>
        <a:xfrm>
          <a:off x="7810500" y="992144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40</xdr:col>
      <xdr:colOff>52017</xdr:colOff>
      <xdr:row>56</xdr:row>
      <xdr:rowOff>95470</xdr:rowOff>
    </xdr:from>
    <xdr:ext cx="378565" cy="259045"/>
    <xdr:sp macro="" textlink="">
      <xdr:nvSpPr>
        <xdr:cNvPr id="355" name="テキスト ボックス 354">
          <a:extLst>
            <a:ext uri="{FF2B5EF4-FFF2-40B4-BE49-F238E27FC236}">
              <a16:creationId xmlns:a16="http://schemas.microsoft.com/office/drawing/2014/main" id="{00000000-0008-0000-0700-000063010000}"/>
            </a:ext>
          </a:extLst>
        </xdr:cNvPr>
        <xdr:cNvSpPr txBox="1"/>
      </xdr:nvSpPr>
      <xdr:spPr>
        <a:xfrm>
          <a:off x="7672017" y="9696670"/>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244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57</xdr:row>
      <xdr:rowOff>162966</xdr:rowOff>
    </xdr:from>
    <xdr:to>
      <xdr:col>36</xdr:col>
      <xdr:colOff>165100</xdr:colOff>
      <xdr:row>58</xdr:row>
      <xdr:rowOff>93116</xdr:rowOff>
    </xdr:to>
    <xdr:sp macro="" textlink="">
      <xdr:nvSpPr>
        <xdr:cNvPr id="356" name="フローチャート: 判断 355">
          <a:extLst>
            <a:ext uri="{FF2B5EF4-FFF2-40B4-BE49-F238E27FC236}">
              <a16:creationId xmlns:a16="http://schemas.microsoft.com/office/drawing/2014/main" id="{00000000-0008-0000-0700-000064010000}"/>
            </a:ext>
          </a:extLst>
        </xdr:cNvPr>
        <xdr:cNvSpPr/>
      </xdr:nvSpPr>
      <xdr:spPr>
        <a:xfrm>
          <a:off x="6921500" y="993561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115517</xdr:colOff>
      <xdr:row>56</xdr:row>
      <xdr:rowOff>109643</xdr:rowOff>
    </xdr:from>
    <xdr:ext cx="378565" cy="259045"/>
    <xdr:sp macro="" textlink="">
      <xdr:nvSpPr>
        <xdr:cNvPr id="357" name="テキスト ボックス 356">
          <a:extLst>
            <a:ext uri="{FF2B5EF4-FFF2-40B4-BE49-F238E27FC236}">
              <a16:creationId xmlns:a16="http://schemas.microsoft.com/office/drawing/2014/main" id="{00000000-0008-0000-0700-000065010000}"/>
            </a:ext>
          </a:extLst>
        </xdr:cNvPr>
        <xdr:cNvSpPr txBox="1"/>
      </xdr:nvSpPr>
      <xdr:spPr>
        <a:xfrm>
          <a:off x="6783017" y="9710843"/>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213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61</xdr:row>
      <xdr:rowOff>80027</xdr:rowOff>
    </xdr:from>
    <xdr:ext cx="762000" cy="259045"/>
    <xdr:sp macro="" textlink="">
      <xdr:nvSpPr>
        <xdr:cNvPr id="358" name="テキスト ボックス 357">
          <a:extLst>
            <a:ext uri="{FF2B5EF4-FFF2-40B4-BE49-F238E27FC236}">
              <a16:creationId xmlns:a16="http://schemas.microsoft.com/office/drawing/2014/main" id="{00000000-0008-0000-0700-000066010000}"/>
            </a:ext>
          </a:extLst>
        </xdr:cNvPr>
        <xdr:cNvSpPr txBox="1"/>
      </xdr:nvSpPr>
      <xdr:spPr>
        <a:xfrm>
          <a:off x="10287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61</xdr:row>
      <xdr:rowOff>80027</xdr:rowOff>
    </xdr:from>
    <xdr:ext cx="762000" cy="259045"/>
    <xdr:sp macro="" textlink="">
      <xdr:nvSpPr>
        <xdr:cNvPr id="359" name="テキスト ボックス 358">
          <a:extLst>
            <a:ext uri="{FF2B5EF4-FFF2-40B4-BE49-F238E27FC236}">
              <a16:creationId xmlns:a16="http://schemas.microsoft.com/office/drawing/2014/main" id="{00000000-0008-0000-0700-000067010000}"/>
            </a:ext>
          </a:extLst>
        </xdr:cNvPr>
        <xdr:cNvSpPr txBox="1"/>
      </xdr:nvSpPr>
      <xdr:spPr>
        <a:xfrm>
          <a:off x="9448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61</xdr:row>
      <xdr:rowOff>80027</xdr:rowOff>
    </xdr:from>
    <xdr:ext cx="762000" cy="259045"/>
    <xdr:sp macro="" textlink="">
      <xdr:nvSpPr>
        <xdr:cNvPr id="360" name="テキスト ボックス 359">
          <a:extLst>
            <a:ext uri="{FF2B5EF4-FFF2-40B4-BE49-F238E27FC236}">
              <a16:creationId xmlns:a16="http://schemas.microsoft.com/office/drawing/2014/main" id="{00000000-0008-0000-0700-000068010000}"/>
            </a:ext>
          </a:extLst>
        </xdr:cNvPr>
        <xdr:cNvSpPr txBox="1"/>
      </xdr:nvSpPr>
      <xdr:spPr>
        <a:xfrm>
          <a:off x="8559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61</xdr:row>
      <xdr:rowOff>80027</xdr:rowOff>
    </xdr:from>
    <xdr:ext cx="762000" cy="259045"/>
    <xdr:sp macro="" textlink="">
      <xdr:nvSpPr>
        <xdr:cNvPr id="361" name="テキスト ボックス 360">
          <a:extLst>
            <a:ext uri="{FF2B5EF4-FFF2-40B4-BE49-F238E27FC236}">
              <a16:creationId xmlns:a16="http://schemas.microsoft.com/office/drawing/2014/main" id="{00000000-0008-0000-0700-000069010000}"/>
            </a:ext>
          </a:extLst>
        </xdr:cNvPr>
        <xdr:cNvSpPr txBox="1"/>
      </xdr:nvSpPr>
      <xdr:spPr>
        <a:xfrm>
          <a:off x="7670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61</xdr:row>
      <xdr:rowOff>80027</xdr:rowOff>
    </xdr:from>
    <xdr:ext cx="762000" cy="259045"/>
    <xdr:sp macro="" textlink="">
      <xdr:nvSpPr>
        <xdr:cNvPr id="362" name="テキスト ボックス 361">
          <a:extLst>
            <a:ext uri="{FF2B5EF4-FFF2-40B4-BE49-F238E27FC236}">
              <a16:creationId xmlns:a16="http://schemas.microsoft.com/office/drawing/2014/main" id="{00000000-0008-0000-0700-00006A010000}"/>
            </a:ext>
          </a:extLst>
        </xdr:cNvPr>
        <xdr:cNvSpPr txBox="1"/>
      </xdr:nvSpPr>
      <xdr:spPr>
        <a:xfrm>
          <a:off x="6781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58</xdr:row>
      <xdr:rowOff>88900</xdr:rowOff>
    </xdr:from>
    <xdr:to>
      <xdr:col>55</xdr:col>
      <xdr:colOff>50800</xdr:colOff>
      <xdr:row>59</xdr:row>
      <xdr:rowOff>19050</xdr:rowOff>
    </xdr:to>
    <xdr:sp macro="" textlink="">
      <xdr:nvSpPr>
        <xdr:cNvPr id="363" name="楕円 362">
          <a:extLst>
            <a:ext uri="{FF2B5EF4-FFF2-40B4-BE49-F238E27FC236}">
              <a16:creationId xmlns:a16="http://schemas.microsoft.com/office/drawing/2014/main" id="{00000000-0008-0000-0700-00006B010000}"/>
            </a:ext>
          </a:extLst>
        </xdr:cNvPr>
        <xdr:cNvSpPr/>
      </xdr:nvSpPr>
      <xdr:spPr>
        <a:xfrm>
          <a:off x="10426700" y="10033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58</xdr:row>
      <xdr:rowOff>3827</xdr:rowOff>
    </xdr:from>
    <xdr:ext cx="249299" cy="259045"/>
    <xdr:sp macro="" textlink="">
      <xdr:nvSpPr>
        <xdr:cNvPr id="364" name="農林水産業費該当値テキスト">
          <a:extLst>
            <a:ext uri="{FF2B5EF4-FFF2-40B4-BE49-F238E27FC236}">
              <a16:creationId xmlns:a16="http://schemas.microsoft.com/office/drawing/2014/main" id="{00000000-0008-0000-0700-00006C010000}"/>
            </a:ext>
          </a:extLst>
        </xdr:cNvPr>
        <xdr:cNvSpPr txBox="1"/>
      </xdr:nvSpPr>
      <xdr:spPr>
        <a:xfrm>
          <a:off x="10528300" y="9947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58</xdr:row>
      <xdr:rowOff>88900</xdr:rowOff>
    </xdr:from>
    <xdr:to>
      <xdr:col>50</xdr:col>
      <xdr:colOff>165100</xdr:colOff>
      <xdr:row>59</xdr:row>
      <xdr:rowOff>19050</xdr:rowOff>
    </xdr:to>
    <xdr:sp macro="" textlink="">
      <xdr:nvSpPr>
        <xdr:cNvPr id="365" name="楕円 364">
          <a:extLst>
            <a:ext uri="{FF2B5EF4-FFF2-40B4-BE49-F238E27FC236}">
              <a16:creationId xmlns:a16="http://schemas.microsoft.com/office/drawing/2014/main" id="{00000000-0008-0000-0700-00006D010000}"/>
            </a:ext>
          </a:extLst>
        </xdr:cNvPr>
        <xdr:cNvSpPr/>
      </xdr:nvSpPr>
      <xdr:spPr>
        <a:xfrm>
          <a:off x="9588500" y="10033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180150</xdr:colOff>
      <xdr:row>59</xdr:row>
      <xdr:rowOff>10177</xdr:rowOff>
    </xdr:from>
    <xdr:ext cx="249299" cy="259045"/>
    <xdr:sp macro="" textlink="">
      <xdr:nvSpPr>
        <xdr:cNvPr id="366" name="テキスト ボックス 365">
          <a:extLst>
            <a:ext uri="{FF2B5EF4-FFF2-40B4-BE49-F238E27FC236}">
              <a16:creationId xmlns:a16="http://schemas.microsoft.com/office/drawing/2014/main" id="{00000000-0008-0000-0700-00006E010000}"/>
            </a:ext>
          </a:extLst>
        </xdr:cNvPr>
        <xdr:cNvSpPr txBox="1"/>
      </xdr:nvSpPr>
      <xdr:spPr>
        <a:xfrm>
          <a:off x="9514650" y="101257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58</xdr:row>
      <xdr:rowOff>88900</xdr:rowOff>
    </xdr:from>
    <xdr:to>
      <xdr:col>46</xdr:col>
      <xdr:colOff>38100</xdr:colOff>
      <xdr:row>59</xdr:row>
      <xdr:rowOff>19050</xdr:rowOff>
    </xdr:to>
    <xdr:sp macro="" textlink="">
      <xdr:nvSpPr>
        <xdr:cNvPr id="367" name="楕円 366">
          <a:extLst>
            <a:ext uri="{FF2B5EF4-FFF2-40B4-BE49-F238E27FC236}">
              <a16:creationId xmlns:a16="http://schemas.microsoft.com/office/drawing/2014/main" id="{00000000-0008-0000-0700-00006F010000}"/>
            </a:ext>
          </a:extLst>
        </xdr:cNvPr>
        <xdr:cNvSpPr/>
      </xdr:nvSpPr>
      <xdr:spPr>
        <a:xfrm>
          <a:off x="8699500" y="10033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45</xdr:col>
      <xdr:colOff>53150</xdr:colOff>
      <xdr:row>59</xdr:row>
      <xdr:rowOff>10177</xdr:rowOff>
    </xdr:from>
    <xdr:ext cx="249299" cy="259045"/>
    <xdr:sp macro="" textlink="">
      <xdr:nvSpPr>
        <xdr:cNvPr id="368" name="テキスト ボックス 367">
          <a:extLst>
            <a:ext uri="{FF2B5EF4-FFF2-40B4-BE49-F238E27FC236}">
              <a16:creationId xmlns:a16="http://schemas.microsoft.com/office/drawing/2014/main" id="{00000000-0008-0000-0700-000070010000}"/>
            </a:ext>
          </a:extLst>
        </xdr:cNvPr>
        <xdr:cNvSpPr txBox="1"/>
      </xdr:nvSpPr>
      <xdr:spPr>
        <a:xfrm>
          <a:off x="8625650" y="101257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58</xdr:row>
      <xdr:rowOff>88900</xdr:rowOff>
    </xdr:from>
    <xdr:to>
      <xdr:col>41</xdr:col>
      <xdr:colOff>101600</xdr:colOff>
      <xdr:row>59</xdr:row>
      <xdr:rowOff>19050</xdr:rowOff>
    </xdr:to>
    <xdr:sp macro="" textlink="">
      <xdr:nvSpPr>
        <xdr:cNvPr id="369" name="楕円 368">
          <a:extLst>
            <a:ext uri="{FF2B5EF4-FFF2-40B4-BE49-F238E27FC236}">
              <a16:creationId xmlns:a16="http://schemas.microsoft.com/office/drawing/2014/main" id="{00000000-0008-0000-0700-000071010000}"/>
            </a:ext>
          </a:extLst>
        </xdr:cNvPr>
        <xdr:cNvSpPr/>
      </xdr:nvSpPr>
      <xdr:spPr>
        <a:xfrm>
          <a:off x="7810500" y="10033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40</xdr:col>
      <xdr:colOff>116650</xdr:colOff>
      <xdr:row>59</xdr:row>
      <xdr:rowOff>10177</xdr:rowOff>
    </xdr:from>
    <xdr:ext cx="249299" cy="259045"/>
    <xdr:sp macro="" textlink="">
      <xdr:nvSpPr>
        <xdr:cNvPr id="370" name="テキスト ボックス 369">
          <a:extLst>
            <a:ext uri="{FF2B5EF4-FFF2-40B4-BE49-F238E27FC236}">
              <a16:creationId xmlns:a16="http://schemas.microsoft.com/office/drawing/2014/main" id="{00000000-0008-0000-0700-000072010000}"/>
            </a:ext>
          </a:extLst>
        </xdr:cNvPr>
        <xdr:cNvSpPr txBox="1"/>
      </xdr:nvSpPr>
      <xdr:spPr>
        <a:xfrm>
          <a:off x="7736650" y="101257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58</xdr:row>
      <xdr:rowOff>88900</xdr:rowOff>
    </xdr:from>
    <xdr:to>
      <xdr:col>36</xdr:col>
      <xdr:colOff>165100</xdr:colOff>
      <xdr:row>59</xdr:row>
      <xdr:rowOff>19050</xdr:rowOff>
    </xdr:to>
    <xdr:sp macro="" textlink="">
      <xdr:nvSpPr>
        <xdr:cNvPr id="371" name="楕円 370">
          <a:extLst>
            <a:ext uri="{FF2B5EF4-FFF2-40B4-BE49-F238E27FC236}">
              <a16:creationId xmlns:a16="http://schemas.microsoft.com/office/drawing/2014/main" id="{00000000-0008-0000-0700-000073010000}"/>
            </a:ext>
          </a:extLst>
        </xdr:cNvPr>
        <xdr:cNvSpPr/>
      </xdr:nvSpPr>
      <xdr:spPr>
        <a:xfrm>
          <a:off x="6921500" y="10033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180150</xdr:colOff>
      <xdr:row>59</xdr:row>
      <xdr:rowOff>10177</xdr:rowOff>
    </xdr:from>
    <xdr:ext cx="249299" cy="259045"/>
    <xdr:sp macro="" textlink="">
      <xdr:nvSpPr>
        <xdr:cNvPr id="372" name="テキスト ボックス 371">
          <a:extLst>
            <a:ext uri="{FF2B5EF4-FFF2-40B4-BE49-F238E27FC236}">
              <a16:creationId xmlns:a16="http://schemas.microsoft.com/office/drawing/2014/main" id="{00000000-0008-0000-0700-000074010000}"/>
            </a:ext>
          </a:extLst>
        </xdr:cNvPr>
        <xdr:cNvSpPr txBox="1"/>
      </xdr:nvSpPr>
      <xdr:spPr>
        <a:xfrm>
          <a:off x="6847650" y="101257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63</xdr:row>
      <xdr:rowOff>57150</xdr:rowOff>
    </xdr:from>
    <xdr:to>
      <xdr:col>59</xdr:col>
      <xdr:colOff>50800</xdr:colOff>
      <xdr:row>65</xdr:row>
      <xdr:rowOff>31750</xdr:rowOff>
    </xdr:to>
    <xdr:sp macro="" textlink="">
      <xdr:nvSpPr>
        <xdr:cNvPr id="373" name="正方形/長方形 372">
          <a:extLst>
            <a:ext uri="{FF2B5EF4-FFF2-40B4-BE49-F238E27FC236}">
              <a16:creationId xmlns:a16="http://schemas.microsoft.com/office/drawing/2014/main" id="{00000000-0008-0000-0700-000075010000}"/>
            </a:ext>
          </a:extLst>
        </xdr:cNvPr>
        <xdr:cNvSpPr/>
      </xdr:nvSpPr>
      <xdr:spPr>
        <a:xfrm>
          <a:off x="6604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商工費</a:t>
          </a:r>
        </a:p>
      </xdr:txBody>
    </xdr:sp>
    <xdr:clientData/>
  </xdr:twoCellAnchor>
  <xdr:twoCellAnchor>
    <xdr:from>
      <xdr:col>35</xdr:col>
      <xdr:colOff>63500</xdr:colOff>
      <xdr:row>65</xdr:row>
      <xdr:rowOff>57150</xdr:rowOff>
    </xdr:from>
    <xdr:to>
      <xdr:col>43</xdr:col>
      <xdr:colOff>63500</xdr:colOff>
      <xdr:row>66</xdr:row>
      <xdr:rowOff>139700</xdr:rowOff>
    </xdr:to>
    <xdr:sp macro="" textlink="">
      <xdr:nvSpPr>
        <xdr:cNvPr id="374" name="正方形/長方形 373">
          <a:extLst>
            <a:ext uri="{FF2B5EF4-FFF2-40B4-BE49-F238E27FC236}">
              <a16:creationId xmlns:a16="http://schemas.microsoft.com/office/drawing/2014/main" id="{00000000-0008-0000-0700-000076010000}"/>
            </a:ext>
          </a:extLst>
        </xdr:cNvPr>
        <xdr:cNvSpPr/>
      </xdr:nvSpPr>
      <xdr:spPr>
        <a:xfrm>
          <a:off x="6731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66</xdr:row>
      <xdr:rowOff>88900</xdr:rowOff>
    </xdr:from>
    <xdr:to>
      <xdr:col>43</xdr:col>
      <xdr:colOff>63500</xdr:colOff>
      <xdr:row>68</xdr:row>
      <xdr:rowOff>0</xdr:rowOff>
    </xdr:to>
    <xdr:sp macro="" textlink="">
      <xdr:nvSpPr>
        <xdr:cNvPr id="375" name="正方形/長方形 374">
          <a:extLst>
            <a:ext uri="{FF2B5EF4-FFF2-40B4-BE49-F238E27FC236}">
              <a16:creationId xmlns:a16="http://schemas.microsoft.com/office/drawing/2014/main" id="{00000000-0008-0000-0700-000077010000}"/>
            </a:ext>
          </a:extLst>
        </xdr:cNvPr>
        <xdr:cNvSpPr/>
      </xdr:nvSpPr>
      <xdr:spPr>
        <a:xfrm>
          <a:off x="6731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11/23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65</xdr:row>
      <xdr:rowOff>57150</xdr:rowOff>
    </xdr:from>
    <xdr:to>
      <xdr:col>48</xdr:col>
      <xdr:colOff>127000</xdr:colOff>
      <xdr:row>66</xdr:row>
      <xdr:rowOff>139700</xdr:rowOff>
    </xdr:to>
    <xdr:sp macro="" textlink="">
      <xdr:nvSpPr>
        <xdr:cNvPr id="376" name="正方形/長方形 375">
          <a:extLst>
            <a:ext uri="{FF2B5EF4-FFF2-40B4-BE49-F238E27FC236}">
              <a16:creationId xmlns:a16="http://schemas.microsoft.com/office/drawing/2014/main" id="{00000000-0008-0000-0700-000078010000}"/>
            </a:ext>
          </a:extLst>
        </xdr:cNvPr>
        <xdr:cNvSpPr/>
      </xdr:nvSpPr>
      <xdr:spPr>
        <a:xfrm>
          <a:off x="7747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66</xdr:row>
      <xdr:rowOff>88900</xdr:rowOff>
    </xdr:from>
    <xdr:to>
      <xdr:col>48</xdr:col>
      <xdr:colOff>127000</xdr:colOff>
      <xdr:row>68</xdr:row>
      <xdr:rowOff>0</xdr:rowOff>
    </xdr:to>
    <xdr:sp macro="" textlink="">
      <xdr:nvSpPr>
        <xdr:cNvPr id="377" name="正方形/長方形 376">
          <a:extLst>
            <a:ext uri="{FF2B5EF4-FFF2-40B4-BE49-F238E27FC236}">
              <a16:creationId xmlns:a16="http://schemas.microsoft.com/office/drawing/2014/main" id="{00000000-0008-0000-0700-000079010000}"/>
            </a:ext>
          </a:extLst>
        </xdr:cNvPr>
        <xdr:cNvSpPr/>
      </xdr:nvSpPr>
      <xdr:spPr>
        <a:xfrm>
          <a:off x="7747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18,653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65</xdr:row>
      <xdr:rowOff>57150</xdr:rowOff>
    </xdr:from>
    <xdr:to>
      <xdr:col>54</xdr:col>
      <xdr:colOff>127000</xdr:colOff>
      <xdr:row>66</xdr:row>
      <xdr:rowOff>139700</xdr:rowOff>
    </xdr:to>
    <xdr:sp macro="" textlink="">
      <xdr:nvSpPr>
        <xdr:cNvPr id="378" name="正方形/長方形 377">
          <a:extLst>
            <a:ext uri="{FF2B5EF4-FFF2-40B4-BE49-F238E27FC236}">
              <a16:creationId xmlns:a16="http://schemas.microsoft.com/office/drawing/2014/main" id="{00000000-0008-0000-0700-00007A010000}"/>
            </a:ext>
          </a:extLst>
        </xdr:cNvPr>
        <xdr:cNvSpPr/>
      </xdr:nvSpPr>
      <xdr:spPr>
        <a:xfrm>
          <a:off x="8890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46</xdr:col>
      <xdr:colOff>127000</xdr:colOff>
      <xdr:row>66</xdr:row>
      <xdr:rowOff>88900</xdr:rowOff>
    </xdr:from>
    <xdr:to>
      <xdr:col>54</xdr:col>
      <xdr:colOff>127000</xdr:colOff>
      <xdr:row>68</xdr:row>
      <xdr:rowOff>0</xdr:rowOff>
    </xdr:to>
    <xdr:sp macro="" textlink="">
      <xdr:nvSpPr>
        <xdr:cNvPr id="379" name="正方形/長方形 378">
          <a:extLst>
            <a:ext uri="{FF2B5EF4-FFF2-40B4-BE49-F238E27FC236}">
              <a16:creationId xmlns:a16="http://schemas.microsoft.com/office/drawing/2014/main" id="{00000000-0008-0000-0700-00007B010000}"/>
            </a:ext>
          </a:extLst>
        </xdr:cNvPr>
        <xdr:cNvSpPr/>
      </xdr:nvSpPr>
      <xdr:spPr>
        <a:xfrm>
          <a:off x="8890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6,986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68</xdr:row>
      <xdr:rowOff>25400</xdr:rowOff>
    </xdr:from>
    <xdr:to>
      <xdr:col>59</xdr:col>
      <xdr:colOff>50800</xdr:colOff>
      <xdr:row>81</xdr:row>
      <xdr:rowOff>82550</xdr:rowOff>
    </xdr:to>
    <xdr:sp macro="" textlink="">
      <xdr:nvSpPr>
        <xdr:cNvPr id="380" name="正方形/長方形 379">
          <a:extLst>
            <a:ext uri="{FF2B5EF4-FFF2-40B4-BE49-F238E27FC236}">
              <a16:creationId xmlns:a16="http://schemas.microsoft.com/office/drawing/2014/main" id="{00000000-0008-0000-0700-00007C010000}"/>
            </a:ext>
          </a:extLst>
        </xdr:cNvPr>
        <xdr:cNvSpPr/>
      </xdr:nvSpPr>
      <xdr:spPr>
        <a:xfrm>
          <a:off x="6604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67</xdr:row>
      <xdr:rowOff>6350</xdr:rowOff>
    </xdr:from>
    <xdr:ext cx="349839" cy="225703"/>
    <xdr:sp macro="" textlink="">
      <xdr:nvSpPr>
        <xdr:cNvPr id="381" name="テキスト ボックス 380">
          <a:extLst>
            <a:ext uri="{FF2B5EF4-FFF2-40B4-BE49-F238E27FC236}">
              <a16:creationId xmlns:a16="http://schemas.microsoft.com/office/drawing/2014/main" id="{00000000-0008-0000-0700-00007D010000}"/>
            </a:ext>
          </a:extLst>
        </xdr:cNvPr>
        <xdr:cNvSpPr txBox="1"/>
      </xdr:nvSpPr>
      <xdr:spPr>
        <a:xfrm>
          <a:off x="6565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81</xdr:row>
      <xdr:rowOff>82550</xdr:rowOff>
    </xdr:from>
    <xdr:to>
      <xdr:col>59</xdr:col>
      <xdr:colOff>50800</xdr:colOff>
      <xdr:row>81</xdr:row>
      <xdr:rowOff>82550</xdr:rowOff>
    </xdr:to>
    <xdr:cxnSp macro="">
      <xdr:nvCxnSpPr>
        <xdr:cNvPr id="382" name="直線コネクタ 381">
          <a:extLst>
            <a:ext uri="{FF2B5EF4-FFF2-40B4-BE49-F238E27FC236}">
              <a16:creationId xmlns:a16="http://schemas.microsoft.com/office/drawing/2014/main" id="{00000000-0008-0000-0700-00007E010000}"/>
            </a:ext>
          </a:extLst>
        </xdr:cNvPr>
        <xdr:cNvCxnSpPr/>
      </xdr:nvCxnSpPr>
      <xdr:spPr>
        <a:xfrm>
          <a:off x="6604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78</xdr:row>
      <xdr:rowOff>139700</xdr:rowOff>
    </xdr:from>
    <xdr:to>
      <xdr:col>59</xdr:col>
      <xdr:colOff>50800</xdr:colOff>
      <xdr:row>78</xdr:row>
      <xdr:rowOff>139700</xdr:rowOff>
    </xdr:to>
    <xdr:cxnSp macro="">
      <xdr:nvCxnSpPr>
        <xdr:cNvPr id="383" name="直線コネクタ 382">
          <a:extLst>
            <a:ext uri="{FF2B5EF4-FFF2-40B4-BE49-F238E27FC236}">
              <a16:creationId xmlns:a16="http://schemas.microsoft.com/office/drawing/2014/main" id="{00000000-0008-0000-0700-00007F010000}"/>
            </a:ext>
          </a:extLst>
        </xdr:cNvPr>
        <xdr:cNvCxnSpPr/>
      </xdr:nvCxnSpPr>
      <xdr:spPr>
        <a:xfrm>
          <a:off x="6604000" y="13512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77</xdr:row>
      <xdr:rowOff>168927</xdr:rowOff>
    </xdr:from>
    <xdr:ext cx="248786" cy="259045"/>
    <xdr:sp macro="" textlink="">
      <xdr:nvSpPr>
        <xdr:cNvPr id="384" name="テキスト ボックス 383">
          <a:extLst>
            <a:ext uri="{FF2B5EF4-FFF2-40B4-BE49-F238E27FC236}">
              <a16:creationId xmlns:a16="http://schemas.microsoft.com/office/drawing/2014/main" id="{00000000-0008-0000-0700-000080010000}"/>
            </a:ext>
          </a:extLst>
        </xdr:cNvPr>
        <xdr:cNvSpPr txBox="1"/>
      </xdr:nvSpPr>
      <xdr:spPr>
        <a:xfrm>
          <a:off x="6355214" y="13370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76</xdr:row>
      <xdr:rowOff>25400</xdr:rowOff>
    </xdr:from>
    <xdr:to>
      <xdr:col>59</xdr:col>
      <xdr:colOff>50800</xdr:colOff>
      <xdr:row>76</xdr:row>
      <xdr:rowOff>25400</xdr:rowOff>
    </xdr:to>
    <xdr:cxnSp macro="">
      <xdr:nvCxnSpPr>
        <xdr:cNvPr id="385" name="直線コネクタ 384">
          <a:extLst>
            <a:ext uri="{FF2B5EF4-FFF2-40B4-BE49-F238E27FC236}">
              <a16:creationId xmlns:a16="http://schemas.microsoft.com/office/drawing/2014/main" id="{00000000-0008-0000-0700-000081010000}"/>
            </a:ext>
          </a:extLst>
        </xdr:cNvPr>
        <xdr:cNvCxnSpPr/>
      </xdr:nvCxnSpPr>
      <xdr:spPr>
        <a:xfrm>
          <a:off x="6604000" y="13055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75</xdr:row>
      <xdr:rowOff>54627</xdr:rowOff>
    </xdr:from>
    <xdr:ext cx="531299" cy="259045"/>
    <xdr:sp macro="" textlink="">
      <xdr:nvSpPr>
        <xdr:cNvPr id="386" name="テキスト ボックス 385">
          <a:extLst>
            <a:ext uri="{FF2B5EF4-FFF2-40B4-BE49-F238E27FC236}">
              <a16:creationId xmlns:a16="http://schemas.microsoft.com/office/drawing/2014/main" id="{00000000-0008-0000-0700-000082010000}"/>
            </a:ext>
          </a:extLst>
        </xdr:cNvPr>
        <xdr:cNvSpPr txBox="1"/>
      </xdr:nvSpPr>
      <xdr:spPr>
        <a:xfrm>
          <a:off x="6072701" y="129133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73</xdr:row>
      <xdr:rowOff>82550</xdr:rowOff>
    </xdr:from>
    <xdr:to>
      <xdr:col>59</xdr:col>
      <xdr:colOff>50800</xdr:colOff>
      <xdr:row>73</xdr:row>
      <xdr:rowOff>82550</xdr:rowOff>
    </xdr:to>
    <xdr:cxnSp macro="">
      <xdr:nvCxnSpPr>
        <xdr:cNvPr id="387" name="直線コネクタ 386">
          <a:extLst>
            <a:ext uri="{FF2B5EF4-FFF2-40B4-BE49-F238E27FC236}">
              <a16:creationId xmlns:a16="http://schemas.microsoft.com/office/drawing/2014/main" id="{00000000-0008-0000-0700-000083010000}"/>
            </a:ext>
          </a:extLst>
        </xdr:cNvPr>
        <xdr:cNvCxnSpPr/>
      </xdr:nvCxnSpPr>
      <xdr:spPr>
        <a:xfrm>
          <a:off x="6604000" y="12598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72</xdr:row>
      <xdr:rowOff>111777</xdr:rowOff>
    </xdr:from>
    <xdr:ext cx="531299" cy="259045"/>
    <xdr:sp macro="" textlink="">
      <xdr:nvSpPr>
        <xdr:cNvPr id="388" name="テキスト ボックス 387">
          <a:extLst>
            <a:ext uri="{FF2B5EF4-FFF2-40B4-BE49-F238E27FC236}">
              <a16:creationId xmlns:a16="http://schemas.microsoft.com/office/drawing/2014/main" id="{00000000-0008-0000-0700-000084010000}"/>
            </a:ext>
          </a:extLst>
        </xdr:cNvPr>
        <xdr:cNvSpPr txBox="1"/>
      </xdr:nvSpPr>
      <xdr:spPr>
        <a:xfrm>
          <a:off x="6072701" y="124561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70</xdr:row>
      <xdr:rowOff>139700</xdr:rowOff>
    </xdr:from>
    <xdr:to>
      <xdr:col>59</xdr:col>
      <xdr:colOff>50800</xdr:colOff>
      <xdr:row>70</xdr:row>
      <xdr:rowOff>139700</xdr:rowOff>
    </xdr:to>
    <xdr:cxnSp macro="">
      <xdr:nvCxnSpPr>
        <xdr:cNvPr id="389" name="直線コネクタ 388">
          <a:extLst>
            <a:ext uri="{FF2B5EF4-FFF2-40B4-BE49-F238E27FC236}">
              <a16:creationId xmlns:a16="http://schemas.microsoft.com/office/drawing/2014/main" id="{00000000-0008-0000-0700-000085010000}"/>
            </a:ext>
          </a:extLst>
        </xdr:cNvPr>
        <xdr:cNvCxnSpPr/>
      </xdr:nvCxnSpPr>
      <xdr:spPr>
        <a:xfrm>
          <a:off x="6604000" y="12141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69</xdr:row>
      <xdr:rowOff>168927</xdr:rowOff>
    </xdr:from>
    <xdr:ext cx="531299" cy="259045"/>
    <xdr:sp macro="" textlink="">
      <xdr:nvSpPr>
        <xdr:cNvPr id="390" name="テキスト ボックス 389">
          <a:extLst>
            <a:ext uri="{FF2B5EF4-FFF2-40B4-BE49-F238E27FC236}">
              <a16:creationId xmlns:a16="http://schemas.microsoft.com/office/drawing/2014/main" id="{00000000-0008-0000-0700-000086010000}"/>
            </a:ext>
          </a:extLst>
        </xdr:cNvPr>
        <xdr:cNvSpPr txBox="1"/>
      </xdr:nvSpPr>
      <xdr:spPr>
        <a:xfrm>
          <a:off x="6072701" y="119989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68</xdr:row>
      <xdr:rowOff>25400</xdr:rowOff>
    </xdr:from>
    <xdr:to>
      <xdr:col>59</xdr:col>
      <xdr:colOff>50800</xdr:colOff>
      <xdr:row>68</xdr:row>
      <xdr:rowOff>25400</xdr:rowOff>
    </xdr:to>
    <xdr:cxnSp macro="">
      <xdr:nvCxnSpPr>
        <xdr:cNvPr id="391" name="直線コネクタ 390">
          <a:extLst>
            <a:ext uri="{FF2B5EF4-FFF2-40B4-BE49-F238E27FC236}">
              <a16:creationId xmlns:a16="http://schemas.microsoft.com/office/drawing/2014/main" id="{00000000-0008-0000-0700-000087010000}"/>
            </a:ext>
          </a:extLst>
        </xdr:cNvPr>
        <xdr:cNvCxnSpPr/>
      </xdr:nvCxnSpPr>
      <xdr:spPr>
        <a:xfrm>
          <a:off x="6604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67</xdr:row>
      <xdr:rowOff>54627</xdr:rowOff>
    </xdr:from>
    <xdr:ext cx="531299" cy="259045"/>
    <xdr:sp macro="" textlink="">
      <xdr:nvSpPr>
        <xdr:cNvPr id="392" name="テキスト ボックス 391">
          <a:extLst>
            <a:ext uri="{FF2B5EF4-FFF2-40B4-BE49-F238E27FC236}">
              <a16:creationId xmlns:a16="http://schemas.microsoft.com/office/drawing/2014/main" id="{00000000-0008-0000-0700-000088010000}"/>
            </a:ext>
          </a:extLst>
        </xdr:cNvPr>
        <xdr:cNvSpPr txBox="1"/>
      </xdr:nvSpPr>
      <xdr:spPr>
        <a:xfrm>
          <a:off x="6072701" y="11541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68</xdr:row>
      <xdr:rowOff>25400</xdr:rowOff>
    </xdr:from>
    <xdr:to>
      <xdr:col>59</xdr:col>
      <xdr:colOff>50800</xdr:colOff>
      <xdr:row>81</xdr:row>
      <xdr:rowOff>82550</xdr:rowOff>
    </xdr:to>
    <xdr:sp macro="" textlink="">
      <xdr:nvSpPr>
        <xdr:cNvPr id="393" name="商工費グラフ枠">
          <a:extLst>
            <a:ext uri="{FF2B5EF4-FFF2-40B4-BE49-F238E27FC236}">
              <a16:creationId xmlns:a16="http://schemas.microsoft.com/office/drawing/2014/main" id="{00000000-0008-0000-0700-000089010000}"/>
            </a:ext>
          </a:extLst>
        </xdr:cNvPr>
        <xdr:cNvSpPr/>
      </xdr:nvSpPr>
      <xdr:spPr>
        <a:xfrm>
          <a:off x="6604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70</xdr:row>
      <xdr:rowOff>55529</xdr:rowOff>
    </xdr:from>
    <xdr:to>
      <xdr:col>54</xdr:col>
      <xdr:colOff>189865</xdr:colOff>
      <xdr:row>78</xdr:row>
      <xdr:rowOff>14061</xdr:rowOff>
    </xdr:to>
    <xdr:cxnSp macro="">
      <xdr:nvCxnSpPr>
        <xdr:cNvPr id="394" name="直線コネクタ 393">
          <a:extLst>
            <a:ext uri="{FF2B5EF4-FFF2-40B4-BE49-F238E27FC236}">
              <a16:creationId xmlns:a16="http://schemas.microsoft.com/office/drawing/2014/main" id="{00000000-0008-0000-0700-00008A010000}"/>
            </a:ext>
          </a:extLst>
        </xdr:cNvPr>
        <xdr:cNvCxnSpPr/>
      </xdr:nvCxnSpPr>
      <xdr:spPr>
        <a:xfrm flipV="1">
          <a:off x="10475595" y="12057029"/>
          <a:ext cx="1270" cy="1330132"/>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78</xdr:row>
      <xdr:rowOff>17888</xdr:rowOff>
    </xdr:from>
    <xdr:ext cx="469744" cy="259045"/>
    <xdr:sp macro="" textlink="">
      <xdr:nvSpPr>
        <xdr:cNvPr id="395" name="商工費最小値テキスト">
          <a:extLst>
            <a:ext uri="{FF2B5EF4-FFF2-40B4-BE49-F238E27FC236}">
              <a16:creationId xmlns:a16="http://schemas.microsoft.com/office/drawing/2014/main" id="{00000000-0008-0000-0700-00008B010000}"/>
            </a:ext>
          </a:extLst>
        </xdr:cNvPr>
        <xdr:cNvSpPr txBox="1"/>
      </xdr:nvSpPr>
      <xdr:spPr>
        <a:xfrm>
          <a:off x="10528300" y="1339098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2,748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78</xdr:row>
      <xdr:rowOff>14061</xdr:rowOff>
    </xdr:from>
    <xdr:to>
      <xdr:col>55</xdr:col>
      <xdr:colOff>88900</xdr:colOff>
      <xdr:row>78</xdr:row>
      <xdr:rowOff>14061</xdr:rowOff>
    </xdr:to>
    <xdr:cxnSp macro="">
      <xdr:nvCxnSpPr>
        <xdr:cNvPr id="396" name="直線コネクタ 395">
          <a:extLst>
            <a:ext uri="{FF2B5EF4-FFF2-40B4-BE49-F238E27FC236}">
              <a16:creationId xmlns:a16="http://schemas.microsoft.com/office/drawing/2014/main" id="{00000000-0008-0000-0700-00008C010000}"/>
            </a:ext>
          </a:extLst>
        </xdr:cNvPr>
        <xdr:cNvCxnSpPr/>
      </xdr:nvCxnSpPr>
      <xdr:spPr>
        <a:xfrm>
          <a:off x="10388600" y="1338716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69</xdr:row>
      <xdr:rowOff>2206</xdr:rowOff>
    </xdr:from>
    <xdr:ext cx="534377" cy="259045"/>
    <xdr:sp macro="" textlink="">
      <xdr:nvSpPr>
        <xdr:cNvPr id="397" name="商工費最大値テキスト">
          <a:extLst>
            <a:ext uri="{FF2B5EF4-FFF2-40B4-BE49-F238E27FC236}">
              <a16:creationId xmlns:a16="http://schemas.microsoft.com/office/drawing/2014/main" id="{00000000-0008-0000-0700-00008D010000}"/>
            </a:ext>
          </a:extLst>
        </xdr:cNvPr>
        <xdr:cNvSpPr txBox="1"/>
      </xdr:nvSpPr>
      <xdr:spPr>
        <a:xfrm>
          <a:off x="10528300" y="1183225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31,841</a:t>
          </a:r>
          <a:endParaRPr kumimoji="1" lang="ja-JP" altLang="en-US" sz="1000" b="1">
            <a:latin typeface="ＭＳ Ｐゴシック" panose="020B0600070205080204" pitchFamily="50" charset="-128"/>
          </a:endParaRPr>
        </a:p>
      </xdr:txBody>
    </xdr:sp>
    <xdr:clientData/>
  </xdr:oneCellAnchor>
  <xdr:twoCellAnchor>
    <xdr:from>
      <xdr:col>54</xdr:col>
      <xdr:colOff>101600</xdr:colOff>
      <xdr:row>70</xdr:row>
      <xdr:rowOff>55529</xdr:rowOff>
    </xdr:from>
    <xdr:to>
      <xdr:col>55</xdr:col>
      <xdr:colOff>88900</xdr:colOff>
      <xdr:row>70</xdr:row>
      <xdr:rowOff>55529</xdr:rowOff>
    </xdr:to>
    <xdr:cxnSp macro="">
      <xdr:nvCxnSpPr>
        <xdr:cNvPr id="398" name="直線コネクタ 397">
          <a:extLst>
            <a:ext uri="{FF2B5EF4-FFF2-40B4-BE49-F238E27FC236}">
              <a16:creationId xmlns:a16="http://schemas.microsoft.com/office/drawing/2014/main" id="{00000000-0008-0000-0700-00008E010000}"/>
            </a:ext>
          </a:extLst>
        </xdr:cNvPr>
        <xdr:cNvCxnSpPr/>
      </xdr:nvCxnSpPr>
      <xdr:spPr>
        <a:xfrm>
          <a:off x="10388600" y="1205702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75</xdr:row>
      <xdr:rowOff>131882</xdr:rowOff>
    </xdr:from>
    <xdr:to>
      <xdr:col>55</xdr:col>
      <xdr:colOff>0</xdr:colOff>
      <xdr:row>76</xdr:row>
      <xdr:rowOff>94574</xdr:rowOff>
    </xdr:to>
    <xdr:cxnSp macro="">
      <xdr:nvCxnSpPr>
        <xdr:cNvPr id="399" name="直線コネクタ 398">
          <a:extLst>
            <a:ext uri="{FF2B5EF4-FFF2-40B4-BE49-F238E27FC236}">
              <a16:creationId xmlns:a16="http://schemas.microsoft.com/office/drawing/2014/main" id="{00000000-0008-0000-0700-00008F010000}"/>
            </a:ext>
          </a:extLst>
        </xdr:cNvPr>
        <xdr:cNvCxnSpPr/>
      </xdr:nvCxnSpPr>
      <xdr:spPr>
        <a:xfrm>
          <a:off x="9639300" y="12990632"/>
          <a:ext cx="838200" cy="13414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76</xdr:row>
      <xdr:rowOff>29928</xdr:rowOff>
    </xdr:from>
    <xdr:ext cx="469744" cy="259045"/>
    <xdr:sp macro="" textlink="">
      <xdr:nvSpPr>
        <xdr:cNvPr id="400" name="商工費平均値テキスト">
          <a:extLst>
            <a:ext uri="{FF2B5EF4-FFF2-40B4-BE49-F238E27FC236}">
              <a16:creationId xmlns:a16="http://schemas.microsoft.com/office/drawing/2014/main" id="{00000000-0008-0000-0700-000090010000}"/>
            </a:ext>
          </a:extLst>
        </xdr:cNvPr>
        <xdr:cNvSpPr txBox="1"/>
      </xdr:nvSpPr>
      <xdr:spPr>
        <a:xfrm>
          <a:off x="10528300" y="13060128"/>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8,318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76</xdr:row>
      <xdr:rowOff>51501</xdr:rowOff>
    </xdr:from>
    <xdr:to>
      <xdr:col>55</xdr:col>
      <xdr:colOff>50800</xdr:colOff>
      <xdr:row>76</xdr:row>
      <xdr:rowOff>153101</xdr:rowOff>
    </xdr:to>
    <xdr:sp macro="" textlink="">
      <xdr:nvSpPr>
        <xdr:cNvPr id="401" name="フローチャート: 判断 400">
          <a:extLst>
            <a:ext uri="{FF2B5EF4-FFF2-40B4-BE49-F238E27FC236}">
              <a16:creationId xmlns:a16="http://schemas.microsoft.com/office/drawing/2014/main" id="{00000000-0008-0000-0700-000091010000}"/>
            </a:ext>
          </a:extLst>
        </xdr:cNvPr>
        <xdr:cNvSpPr/>
      </xdr:nvSpPr>
      <xdr:spPr>
        <a:xfrm>
          <a:off x="10426700" y="1308170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75</xdr:row>
      <xdr:rowOff>131882</xdr:rowOff>
    </xdr:from>
    <xdr:to>
      <xdr:col>50</xdr:col>
      <xdr:colOff>114300</xdr:colOff>
      <xdr:row>77</xdr:row>
      <xdr:rowOff>89866</xdr:rowOff>
    </xdr:to>
    <xdr:cxnSp macro="">
      <xdr:nvCxnSpPr>
        <xdr:cNvPr id="402" name="直線コネクタ 401">
          <a:extLst>
            <a:ext uri="{FF2B5EF4-FFF2-40B4-BE49-F238E27FC236}">
              <a16:creationId xmlns:a16="http://schemas.microsoft.com/office/drawing/2014/main" id="{00000000-0008-0000-0700-000092010000}"/>
            </a:ext>
          </a:extLst>
        </xdr:cNvPr>
        <xdr:cNvCxnSpPr/>
      </xdr:nvCxnSpPr>
      <xdr:spPr>
        <a:xfrm flipV="1">
          <a:off x="8750300" y="12990632"/>
          <a:ext cx="889000" cy="30088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76</xdr:row>
      <xdr:rowOff>54702</xdr:rowOff>
    </xdr:from>
    <xdr:to>
      <xdr:col>50</xdr:col>
      <xdr:colOff>165100</xdr:colOff>
      <xdr:row>76</xdr:row>
      <xdr:rowOff>156302</xdr:rowOff>
    </xdr:to>
    <xdr:sp macro="" textlink="">
      <xdr:nvSpPr>
        <xdr:cNvPr id="403" name="フローチャート: 判断 402">
          <a:extLst>
            <a:ext uri="{FF2B5EF4-FFF2-40B4-BE49-F238E27FC236}">
              <a16:creationId xmlns:a16="http://schemas.microsoft.com/office/drawing/2014/main" id="{00000000-0008-0000-0700-000093010000}"/>
            </a:ext>
          </a:extLst>
        </xdr:cNvPr>
        <xdr:cNvSpPr/>
      </xdr:nvSpPr>
      <xdr:spPr>
        <a:xfrm>
          <a:off x="9588500" y="1308490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69928</xdr:colOff>
      <xdr:row>76</xdr:row>
      <xdr:rowOff>147429</xdr:rowOff>
    </xdr:from>
    <xdr:ext cx="469744" cy="259045"/>
    <xdr:sp macro="" textlink="">
      <xdr:nvSpPr>
        <xdr:cNvPr id="404" name="テキスト ボックス 403">
          <a:extLst>
            <a:ext uri="{FF2B5EF4-FFF2-40B4-BE49-F238E27FC236}">
              <a16:creationId xmlns:a16="http://schemas.microsoft.com/office/drawing/2014/main" id="{00000000-0008-0000-0700-000094010000}"/>
            </a:ext>
          </a:extLst>
        </xdr:cNvPr>
        <xdr:cNvSpPr txBox="1"/>
      </xdr:nvSpPr>
      <xdr:spPr>
        <a:xfrm>
          <a:off x="9404428" y="1317762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8,248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76</xdr:row>
      <xdr:rowOff>23022</xdr:rowOff>
    </xdr:from>
    <xdr:to>
      <xdr:col>45</xdr:col>
      <xdr:colOff>177800</xdr:colOff>
      <xdr:row>77</xdr:row>
      <xdr:rowOff>89866</xdr:rowOff>
    </xdr:to>
    <xdr:cxnSp macro="">
      <xdr:nvCxnSpPr>
        <xdr:cNvPr id="405" name="直線コネクタ 404">
          <a:extLst>
            <a:ext uri="{FF2B5EF4-FFF2-40B4-BE49-F238E27FC236}">
              <a16:creationId xmlns:a16="http://schemas.microsoft.com/office/drawing/2014/main" id="{00000000-0008-0000-0700-000095010000}"/>
            </a:ext>
          </a:extLst>
        </xdr:cNvPr>
        <xdr:cNvCxnSpPr/>
      </xdr:nvCxnSpPr>
      <xdr:spPr>
        <a:xfrm>
          <a:off x="7861300" y="13053222"/>
          <a:ext cx="889000" cy="23829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76</xdr:row>
      <xdr:rowOff>102524</xdr:rowOff>
    </xdr:from>
    <xdr:to>
      <xdr:col>46</xdr:col>
      <xdr:colOff>38100</xdr:colOff>
      <xdr:row>77</xdr:row>
      <xdr:rowOff>32674</xdr:rowOff>
    </xdr:to>
    <xdr:sp macro="" textlink="">
      <xdr:nvSpPr>
        <xdr:cNvPr id="406" name="フローチャート: 判断 405">
          <a:extLst>
            <a:ext uri="{FF2B5EF4-FFF2-40B4-BE49-F238E27FC236}">
              <a16:creationId xmlns:a16="http://schemas.microsoft.com/office/drawing/2014/main" id="{00000000-0008-0000-0700-000096010000}"/>
            </a:ext>
          </a:extLst>
        </xdr:cNvPr>
        <xdr:cNvSpPr/>
      </xdr:nvSpPr>
      <xdr:spPr>
        <a:xfrm>
          <a:off x="8699500" y="1313272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133428</xdr:colOff>
      <xdr:row>75</xdr:row>
      <xdr:rowOff>49202</xdr:rowOff>
    </xdr:from>
    <xdr:ext cx="469744" cy="259045"/>
    <xdr:sp macro="" textlink="">
      <xdr:nvSpPr>
        <xdr:cNvPr id="407" name="テキスト ボックス 406">
          <a:extLst>
            <a:ext uri="{FF2B5EF4-FFF2-40B4-BE49-F238E27FC236}">
              <a16:creationId xmlns:a16="http://schemas.microsoft.com/office/drawing/2014/main" id="{00000000-0008-0000-0700-000097010000}"/>
            </a:ext>
          </a:extLst>
        </xdr:cNvPr>
        <xdr:cNvSpPr txBox="1"/>
      </xdr:nvSpPr>
      <xdr:spPr>
        <a:xfrm>
          <a:off x="8515428" y="1290795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7,202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76</xdr:row>
      <xdr:rowOff>23022</xdr:rowOff>
    </xdr:from>
    <xdr:to>
      <xdr:col>41</xdr:col>
      <xdr:colOff>50800</xdr:colOff>
      <xdr:row>77</xdr:row>
      <xdr:rowOff>105090</xdr:rowOff>
    </xdr:to>
    <xdr:cxnSp macro="">
      <xdr:nvCxnSpPr>
        <xdr:cNvPr id="408" name="直線コネクタ 407">
          <a:extLst>
            <a:ext uri="{FF2B5EF4-FFF2-40B4-BE49-F238E27FC236}">
              <a16:creationId xmlns:a16="http://schemas.microsoft.com/office/drawing/2014/main" id="{00000000-0008-0000-0700-000098010000}"/>
            </a:ext>
          </a:extLst>
        </xdr:cNvPr>
        <xdr:cNvCxnSpPr/>
      </xdr:nvCxnSpPr>
      <xdr:spPr>
        <a:xfrm flipV="1">
          <a:off x="6972300" y="13053222"/>
          <a:ext cx="889000" cy="25351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76</xdr:row>
      <xdr:rowOff>118618</xdr:rowOff>
    </xdr:from>
    <xdr:to>
      <xdr:col>41</xdr:col>
      <xdr:colOff>101600</xdr:colOff>
      <xdr:row>77</xdr:row>
      <xdr:rowOff>48768</xdr:rowOff>
    </xdr:to>
    <xdr:sp macro="" textlink="">
      <xdr:nvSpPr>
        <xdr:cNvPr id="409" name="フローチャート: 判断 408">
          <a:extLst>
            <a:ext uri="{FF2B5EF4-FFF2-40B4-BE49-F238E27FC236}">
              <a16:creationId xmlns:a16="http://schemas.microsoft.com/office/drawing/2014/main" id="{00000000-0008-0000-0700-000099010000}"/>
            </a:ext>
          </a:extLst>
        </xdr:cNvPr>
        <xdr:cNvSpPr/>
      </xdr:nvSpPr>
      <xdr:spPr>
        <a:xfrm>
          <a:off x="7810500" y="1314881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40</xdr:col>
      <xdr:colOff>6428</xdr:colOff>
      <xdr:row>77</xdr:row>
      <xdr:rowOff>39895</xdr:rowOff>
    </xdr:from>
    <xdr:ext cx="469744" cy="259045"/>
    <xdr:sp macro="" textlink="">
      <xdr:nvSpPr>
        <xdr:cNvPr id="410" name="テキスト ボックス 409">
          <a:extLst>
            <a:ext uri="{FF2B5EF4-FFF2-40B4-BE49-F238E27FC236}">
              <a16:creationId xmlns:a16="http://schemas.microsoft.com/office/drawing/2014/main" id="{00000000-0008-0000-0700-00009A010000}"/>
            </a:ext>
          </a:extLst>
        </xdr:cNvPr>
        <xdr:cNvSpPr txBox="1"/>
      </xdr:nvSpPr>
      <xdr:spPr>
        <a:xfrm>
          <a:off x="7626428" y="1324154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6,850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76</xdr:row>
      <xdr:rowOff>169824</xdr:rowOff>
    </xdr:from>
    <xdr:to>
      <xdr:col>36</xdr:col>
      <xdr:colOff>165100</xdr:colOff>
      <xdr:row>77</xdr:row>
      <xdr:rowOff>99974</xdr:rowOff>
    </xdr:to>
    <xdr:sp macro="" textlink="">
      <xdr:nvSpPr>
        <xdr:cNvPr id="411" name="フローチャート: 判断 410">
          <a:extLst>
            <a:ext uri="{FF2B5EF4-FFF2-40B4-BE49-F238E27FC236}">
              <a16:creationId xmlns:a16="http://schemas.microsoft.com/office/drawing/2014/main" id="{00000000-0008-0000-0700-00009B010000}"/>
            </a:ext>
          </a:extLst>
        </xdr:cNvPr>
        <xdr:cNvSpPr/>
      </xdr:nvSpPr>
      <xdr:spPr>
        <a:xfrm>
          <a:off x="6921500" y="1320002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69928</xdr:colOff>
      <xdr:row>75</xdr:row>
      <xdr:rowOff>116501</xdr:rowOff>
    </xdr:from>
    <xdr:ext cx="469744" cy="259045"/>
    <xdr:sp macro="" textlink="">
      <xdr:nvSpPr>
        <xdr:cNvPr id="412" name="テキスト ボックス 411">
          <a:extLst>
            <a:ext uri="{FF2B5EF4-FFF2-40B4-BE49-F238E27FC236}">
              <a16:creationId xmlns:a16="http://schemas.microsoft.com/office/drawing/2014/main" id="{00000000-0008-0000-0700-00009C010000}"/>
            </a:ext>
          </a:extLst>
        </xdr:cNvPr>
        <xdr:cNvSpPr txBox="1"/>
      </xdr:nvSpPr>
      <xdr:spPr>
        <a:xfrm>
          <a:off x="6737428" y="1297525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5,730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81</xdr:row>
      <xdr:rowOff>80027</xdr:rowOff>
    </xdr:from>
    <xdr:ext cx="762000" cy="259045"/>
    <xdr:sp macro="" textlink="">
      <xdr:nvSpPr>
        <xdr:cNvPr id="413" name="テキスト ボックス 412">
          <a:extLst>
            <a:ext uri="{FF2B5EF4-FFF2-40B4-BE49-F238E27FC236}">
              <a16:creationId xmlns:a16="http://schemas.microsoft.com/office/drawing/2014/main" id="{00000000-0008-0000-0700-00009D010000}"/>
            </a:ext>
          </a:extLst>
        </xdr:cNvPr>
        <xdr:cNvSpPr txBox="1"/>
      </xdr:nvSpPr>
      <xdr:spPr>
        <a:xfrm>
          <a:off x="10287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81</xdr:row>
      <xdr:rowOff>80027</xdr:rowOff>
    </xdr:from>
    <xdr:ext cx="762000" cy="259045"/>
    <xdr:sp macro="" textlink="">
      <xdr:nvSpPr>
        <xdr:cNvPr id="414" name="テキスト ボックス 413">
          <a:extLst>
            <a:ext uri="{FF2B5EF4-FFF2-40B4-BE49-F238E27FC236}">
              <a16:creationId xmlns:a16="http://schemas.microsoft.com/office/drawing/2014/main" id="{00000000-0008-0000-0700-00009E010000}"/>
            </a:ext>
          </a:extLst>
        </xdr:cNvPr>
        <xdr:cNvSpPr txBox="1"/>
      </xdr:nvSpPr>
      <xdr:spPr>
        <a:xfrm>
          <a:off x="9448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81</xdr:row>
      <xdr:rowOff>80027</xdr:rowOff>
    </xdr:from>
    <xdr:ext cx="762000" cy="259045"/>
    <xdr:sp macro="" textlink="">
      <xdr:nvSpPr>
        <xdr:cNvPr id="415" name="テキスト ボックス 414">
          <a:extLst>
            <a:ext uri="{FF2B5EF4-FFF2-40B4-BE49-F238E27FC236}">
              <a16:creationId xmlns:a16="http://schemas.microsoft.com/office/drawing/2014/main" id="{00000000-0008-0000-0700-00009F010000}"/>
            </a:ext>
          </a:extLst>
        </xdr:cNvPr>
        <xdr:cNvSpPr txBox="1"/>
      </xdr:nvSpPr>
      <xdr:spPr>
        <a:xfrm>
          <a:off x="8559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81</xdr:row>
      <xdr:rowOff>80027</xdr:rowOff>
    </xdr:from>
    <xdr:ext cx="762000" cy="259045"/>
    <xdr:sp macro="" textlink="">
      <xdr:nvSpPr>
        <xdr:cNvPr id="416" name="テキスト ボックス 415">
          <a:extLst>
            <a:ext uri="{FF2B5EF4-FFF2-40B4-BE49-F238E27FC236}">
              <a16:creationId xmlns:a16="http://schemas.microsoft.com/office/drawing/2014/main" id="{00000000-0008-0000-0700-0000A0010000}"/>
            </a:ext>
          </a:extLst>
        </xdr:cNvPr>
        <xdr:cNvSpPr txBox="1"/>
      </xdr:nvSpPr>
      <xdr:spPr>
        <a:xfrm>
          <a:off x="7670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81</xdr:row>
      <xdr:rowOff>80027</xdr:rowOff>
    </xdr:from>
    <xdr:ext cx="762000" cy="259045"/>
    <xdr:sp macro="" textlink="">
      <xdr:nvSpPr>
        <xdr:cNvPr id="417" name="テキスト ボックス 416">
          <a:extLst>
            <a:ext uri="{FF2B5EF4-FFF2-40B4-BE49-F238E27FC236}">
              <a16:creationId xmlns:a16="http://schemas.microsoft.com/office/drawing/2014/main" id="{00000000-0008-0000-0700-0000A1010000}"/>
            </a:ext>
          </a:extLst>
        </xdr:cNvPr>
        <xdr:cNvSpPr txBox="1"/>
      </xdr:nvSpPr>
      <xdr:spPr>
        <a:xfrm>
          <a:off x="6781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76</xdr:row>
      <xdr:rowOff>43774</xdr:rowOff>
    </xdr:from>
    <xdr:to>
      <xdr:col>55</xdr:col>
      <xdr:colOff>50800</xdr:colOff>
      <xdr:row>76</xdr:row>
      <xdr:rowOff>145374</xdr:rowOff>
    </xdr:to>
    <xdr:sp macro="" textlink="">
      <xdr:nvSpPr>
        <xdr:cNvPr id="418" name="楕円 417">
          <a:extLst>
            <a:ext uri="{FF2B5EF4-FFF2-40B4-BE49-F238E27FC236}">
              <a16:creationId xmlns:a16="http://schemas.microsoft.com/office/drawing/2014/main" id="{00000000-0008-0000-0700-0000A2010000}"/>
            </a:ext>
          </a:extLst>
        </xdr:cNvPr>
        <xdr:cNvSpPr/>
      </xdr:nvSpPr>
      <xdr:spPr>
        <a:xfrm>
          <a:off x="10426700" y="1307397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75</xdr:row>
      <xdr:rowOff>66651</xdr:rowOff>
    </xdr:from>
    <xdr:ext cx="469744" cy="259045"/>
    <xdr:sp macro="" textlink="">
      <xdr:nvSpPr>
        <xdr:cNvPr id="419" name="商工費該当値テキスト">
          <a:extLst>
            <a:ext uri="{FF2B5EF4-FFF2-40B4-BE49-F238E27FC236}">
              <a16:creationId xmlns:a16="http://schemas.microsoft.com/office/drawing/2014/main" id="{00000000-0008-0000-0700-0000A3010000}"/>
            </a:ext>
          </a:extLst>
        </xdr:cNvPr>
        <xdr:cNvSpPr txBox="1"/>
      </xdr:nvSpPr>
      <xdr:spPr>
        <a:xfrm>
          <a:off x="10528300" y="1292540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8,487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75</xdr:row>
      <xdr:rowOff>81082</xdr:rowOff>
    </xdr:from>
    <xdr:to>
      <xdr:col>50</xdr:col>
      <xdr:colOff>165100</xdr:colOff>
      <xdr:row>76</xdr:row>
      <xdr:rowOff>11232</xdr:rowOff>
    </xdr:to>
    <xdr:sp macro="" textlink="">
      <xdr:nvSpPr>
        <xdr:cNvPr id="420" name="楕円 419">
          <a:extLst>
            <a:ext uri="{FF2B5EF4-FFF2-40B4-BE49-F238E27FC236}">
              <a16:creationId xmlns:a16="http://schemas.microsoft.com/office/drawing/2014/main" id="{00000000-0008-0000-0700-0000A4010000}"/>
            </a:ext>
          </a:extLst>
        </xdr:cNvPr>
        <xdr:cNvSpPr/>
      </xdr:nvSpPr>
      <xdr:spPr>
        <a:xfrm>
          <a:off x="9588500" y="1293983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74</xdr:row>
      <xdr:rowOff>27759</xdr:rowOff>
    </xdr:from>
    <xdr:ext cx="534377" cy="259045"/>
    <xdr:sp macro="" textlink="">
      <xdr:nvSpPr>
        <xdr:cNvPr id="421" name="テキスト ボックス 420">
          <a:extLst>
            <a:ext uri="{FF2B5EF4-FFF2-40B4-BE49-F238E27FC236}">
              <a16:creationId xmlns:a16="http://schemas.microsoft.com/office/drawing/2014/main" id="{00000000-0008-0000-0700-0000A5010000}"/>
            </a:ext>
          </a:extLst>
        </xdr:cNvPr>
        <xdr:cNvSpPr txBox="1"/>
      </xdr:nvSpPr>
      <xdr:spPr>
        <a:xfrm>
          <a:off x="9372111" y="1271505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11,421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77</xdr:row>
      <xdr:rowOff>39066</xdr:rowOff>
    </xdr:from>
    <xdr:to>
      <xdr:col>46</xdr:col>
      <xdr:colOff>38100</xdr:colOff>
      <xdr:row>77</xdr:row>
      <xdr:rowOff>140666</xdr:rowOff>
    </xdr:to>
    <xdr:sp macro="" textlink="">
      <xdr:nvSpPr>
        <xdr:cNvPr id="422" name="楕円 421">
          <a:extLst>
            <a:ext uri="{FF2B5EF4-FFF2-40B4-BE49-F238E27FC236}">
              <a16:creationId xmlns:a16="http://schemas.microsoft.com/office/drawing/2014/main" id="{00000000-0008-0000-0700-0000A6010000}"/>
            </a:ext>
          </a:extLst>
        </xdr:cNvPr>
        <xdr:cNvSpPr/>
      </xdr:nvSpPr>
      <xdr:spPr>
        <a:xfrm>
          <a:off x="8699500" y="1324071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133428</xdr:colOff>
      <xdr:row>77</xdr:row>
      <xdr:rowOff>131793</xdr:rowOff>
    </xdr:from>
    <xdr:ext cx="469744" cy="259045"/>
    <xdr:sp macro="" textlink="">
      <xdr:nvSpPr>
        <xdr:cNvPr id="423" name="テキスト ボックス 422">
          <a:extLst>
            <a:ext uri="{FF2B5EF4-FFF2-40B4-BE49-F238E27FC236}">
              <a16:creationId xmlns:a16="http://schemas.microsoft.com/office/drawing/2014/main" id="{00000000-0008-0000-0700-0000A7010000}"/>
            </a:ext>
          </a:extLst>
        </xdr:cNvPr>
        <xdr:cNvSpPr txBox="1"/>
      </xdr:nvSpPr>
      <xdr:spPr>
        <a:xfrm>
          <a:off x="8515428" y="1333344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4,840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75</xdr:row>
      <xdr:rowOff>143673</xdr:rowOff>
    </xdr:from>
    <xdr:to>
      <xdr:col>41</xdr:col>
      <xdr:colOff>101600</xdr:colOff>
      <xdr:row>76</xdr:row>
      <xdr:rowOff>73822</xdr:rowOff>
    </xdr:to>
    <xdr:sp macro="" textlink="">
      <xdr:nvSpPr>
        <xdr:cNvPr id="424" name="楕円 423">
          <a:extLst>
            <a:ext uri="{FF2B5EF4-FFF2-40B4-BE49-F238E27FC236}">
              <a16:creationId xmlns:a16="http://schemas.microsoft.com/office/drawing/2014/main" id="{00000000-0008-0000-0700-0000A8010000}"/>
            </a:ext>
          </a:extLst>
        </xdr:cNvPr>
        <xdr:cNvSpPr/>
      </xdr:nvSpPr>
      <xdr:spPr>
        <a:xfrm>
          <a:off x="7810500" y="13002423"/>
          <a:ext cx="101600" cy="101599"/>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74</xdr:row>
      <xdr:rowOff>90350</xdr:rowOff>
    </xdr:from>
    <xdr:ext cx="534377" cy="259045"/>
    <xdr:sp macro="" textlink="">
      <xdr:nvSpPr>
        <xdr:cNvPr id="425" name="テキスト ボックス 424">
          <a:extLst>
            <a:ext uri="{FF2B5EF4-FFF2-40B4-BE49-F238E27FC236}">
              <a16:creationId xmlns:a16="http://schemas.microsoft.com/office/drawing/2014/main" id="{00000000-0008-0000-0700-0000A9010000}"/>
            </a:ext>
          </a:extLst>
        </xdr:cNvPr>
        <xdr:cNvSpPr txBox="1"/>
      </xdr:nvSpPr>
      <xdr:spPr>
        <a:xfrm>
          <a:off x="7594111" y="1277765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10,052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77</xdr:row>
      <xdr:rowOff>54290</xdr:rowOff>
    </xdr:from>
    <xdr:to>
      <xdr:col>36</xdr:col>
      <xdr:colOff>165100</xdr:colOff>
      <xdr:row>77</xdr:row>
      <xdr:rowOff>155890</xdr:rowOff>
    </xdr:to>
    <xdr:sp macro="" textlink="">
      <xdr:nvSpPr>
        <xdr:cNvPr id="426" name="楕円 425">
          <a:extLst>
            <a:ext uri="{FF2B5EF4-FFF2-40B4-BE49-F238E27FC236}">
              <a16:creationId xmlns:a16="http://schemas.microsoft.com/office/drawing/2014/main" id="{00000000-0008-0000-0700-0000AA010000}"/>
            </a:ext>
          </a:extLst>
        </xdr:cNvPr>
        <xdr:cNvSpPr/>
      </xdr:nvSpPr>
      <xdr:spPr>
        <a:xfrm>
          <a:off x="6921500" y="132559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69928</xdr:colOff>
      <xdr:row>77</xdr:row>
      <xdr:rowOff>147017</xdr:rowOff>
    </xdr:from>
    <xdr:ext cx="469744" cy="259045"/>
    <xdr:sp macro="" textlink="">
      <xdr:nvSpPr>
        <xdr:cNvPr id="427" name="テキスト ボックス 426">
          <a:extLst>
            <a:ext uri="{FF2B5EF4-FFF2-40B4-BE49-F238E27FC236}">
              <a16:creationId xmlns:a16="http://schemas.microsoft.com/office/drawing/2014/main" id="{00000000-0008-0000-0700-0000AB010000}"/>
            </a:ext>
          </a:extLst>
        </xdr:cNvPr>
        <xdr:cNvSpPr txBox="1"/>
      </xdr:nvSpPr>
      <xdr:spPr>
        <a:xfrm>
          <a:off x="6737428" y="1334866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4,507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83</xdr:row>
      <xdr:rowOff>57150</xdr:rowOff>
    </xdr:from>
    <xdr:to>
      <xdr:col>59</xdr:col>
      <xdr:colOff>50800</xdr:colOff>
      <xdr:row>85</xdr:row>
      <xdr:rowOff>31750</xdr:rowOff>
    </xdr:to>
    <xdr:sp macro="" textlink="">
      <xdr:nvSpPr>
        <xdr:cNvPr id="428" name="正方形/長方形 427">
          <a:extLst>
            <a:ext uri="{FF2B5EF4-FFF2-40B4-BE49-F238E27FC236}">
              <a16:creationId xmlns:a16="http://schemas.microsoft.com/office/drawing/2014/main" id="{00000000-0008-0000-0700-0000AC010000}"/>
            </a:ext>
          </a:extLst>
        </xdr:cNvPr>
        <xdr:cNvSpPr/>
      </xdr:nvSpPr>
      <xdr:spPr>
        <a:xfrm>
          <a:off x="6604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土木費</a:t>
          </a:r>
        </a:p>
      </xdr:txBody>
    </xdr:sp>
    <xdr:clientData/>
  </xdr:twoCellAnchor>
  <xdr:twoCellAnchor>
    <xdr:from>
      <xdr:col>35</xdr:col>
      <xdr:colOff>63500</xdr:colOff>
      <xdr:row>85</xdr:row>
      <xdr:rowOff>57150</xdr:rowOff>
    </xdr:from>
    <xdr:to>
      <xdr:col>43</xdr:col>
      <xdr:colOff>63500</xdr:colOff>
      <xdr:row>86</xdr:row>
      <xdr:rowOff>139700</xdr:rowOff>
    </xdr:to>
    <xdr:sp macro="" textlink="">
      <xdr:nvSpPr>
        <xdr:cNvPr id="429" name="正方形/長方形 428">
          <a:extLst>
            <a:ext uri="{FF2B5EF4-FFF2-40B4-BE49-F238E27FC236}">
              <a16:creationId xmlns:a16="http://schemas.microsoft.com/office/drawing/2014/main" id="{00000000-0008-0000-0700-0000AD010000}"/>
            </a:ext>
          </a:extLst>
        </xdr:cNvPr>
        <xdr:cNvSpPr/>
      </xdr:nvSpPr>
      <xdr:spPr>
        <a:xfrm>
          <a:off x="6731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86</xdr:row>
      <xdr:rowOff>88900</xdr:rowOff>
    </xdr:from>
    <xdr:to>
      <xdr:col>43</xdr:col>
      <xdr:colOff>63500</xdr:colOff>
      <xdr:row>88</xdr:row>
      <xdr:rowOff>0</xdr:rowOff>
    </xdr:to>
    <xdr:sp macro="" textlink="">
      <xdr:nvSpPr>
        <xdr:cNvPr id="430" name="正方形/長方形 429">
          <a:extLst>
            <a:ext uri="{FF2B5EF4-FFF2-40B4-BE49-F238E27FC236}">
              <a16:creationId xmlns:a16="http://schemas.microsoft.com/office/drawing/2014/main" id="{00000000-0008-0000-0700-0000AE010000}"/>
            </a:ext>
          </a:extLst>
        </xdr:cNvPr>
        <xdr:cNvSpPr/>
      </xdr:nvSpPr>
      <xdr:spPr>
        <a:xfrm>
          <a:off x="6731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20/23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85</xdr:row>
      <xdr:rowOff>57150</xdr:rowOff>
    </xdr:from>
    <xdr:to>
      <xdr:col>48</xdr:col>
      <xdr:colOff>127000</xdr:colOff>
      <xdr:row>86</xdr:row>
      <xdr:rowOff>139700</xdr:rowOff>
    </xdr:to>
    <xdr:sp macro="" textlink="">
      <xdr:nvSpPr>
        <xdr:cNvPr id="431" name="正方形/長方形 430">
          <a:extLst>
            <a:ext uri="{FF2B5EF4-FFF2-40B4-BE49-F238E27FC236}">
              <a16:creationId xmlns:a16="http://schemas.microsoft.com/office/drawing/2014/main" id="{00000000-0008-0000-0700-0000AF010000}"/>
            </a:ext>
          </a:extLst>
        </xdr:cNvPr>
        <xdr:cNvSpPr/>
      </xdr:nvSpPr>
      <xdr:spPr>
        <a:xfrm>
          <a:off x="7747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86</xdr:row>
      <xdr:rowOff>88900</xdr:rowOff>
    </xdr:from>
    <xdr:to>
      <xdr:col>48</xdr:col>
      <xdr:colOff>127000</xdr:colOff>
      <xdr:row>88</xdr:row>
      <xdr:rowOff>0</xdr:rowOff>
    </xdr:to>
    <xdr:sp macro="" textlink="">
      <xdr:nvSpPr>
        <xdr:cNvPr id="432" name="正方形/長方形 431">
          <a:extLst>
            <a:ext uri="{FF2B5EF4-FFF2-40B4-BE49-F238E27FC236}">
              <a16:creationId xmlns:a16="http://schemas.microsoft.com/office/drawing/2014/main" id="{00000000-0008-0000-0700-0000B0010000}"/>
            </a:ext>
          </a:extLst>
        </xdr:cNvPr>
        <xdr:cNvSpPr/>
      </xdr:nvSpPr>
      <xdr:spPr>
        <a:xfrm>
          <a:off x="7747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51,628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85</xdr:row>
      <xdr:rowOff>57150</xdr:rowOff>
    </xdr:from>
    <xdr:to>
      <xdr:col>54</xdr:col>
      <xdr:colOff>127000</xdr:colOff>
      <xdr:row>86</xdr:row>
      <xdr:rowOff>139700</xdr:rowOff>
    </xdr:to>
    <xdr:sp macro="" textlink="">
      <xdr:nvSpPr>
        <xdr:cNvPr id="433" name="正方形/長方形 432">
          <a:extLst>
            <a:ext uri="{FF2B5EF4-FFF2-40B4-BE49-F238E27FC236}">
              <a16:creationId xmlns:a16="http://schemas.microsoft.com/office/drawing/2014/main" id="{00000000-0008-0000-0700-0000B1010000}"/>
            </a:ext>
          </a:extLst>
        </xdr:cNvPr>
        <xdr:cNvSpPr/>
      </xdr:nvSpPr>
      <xdr:spPr>
        <a:xfrm>
          <a:off x="8890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46</xdr:col>
      <xdr:colOff>127000</xdr:colOff>
      <xdr:row>86</xdr:row>
      <xdr:rowOff>88900</xdr:rowOff>
    </xdr:from>
    <xdr:to>
      <xdr:col>54</xdr:col>
      <xdr:colOff>127000</xdr:colOff>
      <xdr:row>88</xdr:row>
      <xdr:rowOff>0</xdr:rowOff>
    </xdr:to>
    <xdr:sp macro="" textlink="">
      <xdr:nvSpPr>
        <xdr:cNvPr id="434" name="正方形/長方形 433">
          <a:extLst>
            <a:ext uri="{FF2B5EF4-FFF2-40B4-BE49-F238E27FC236}">
              <a16:creationId xmlns:a16="http://schemas.microsoft.com/office/drawing/2014/main" id="{00000000-0008-0000-0700-0000B2010000}"/>
            </a:ext>
          </a:extLst>
        </xdr:cNvPr>
        <xdr:cNvSpPr/>
      </xdr:nvSpPr>
      <xdr:spPr>
        <a:xfrm>
          <a:off x="8890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41,707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88</xdr:row>
      <xdr:rowOff>25400</xdr:rowOff>
    </xdr:from>
    <xdr:to>
      <xdr:col>59</xdr:col>
      <xdr:colOff>50800</xdr:colOff>
      <xdr:row>101</xdr:row>
      <xdr:rowOff>82550</xdr:rowOff>
    </xdr:to>
    <xdr:sp macro="" textlink="">
      <xdr:nvSpPr>
        <xdr:cNvPr id="435" name="正方形/長方形 434">
          <a:extLst>
            <a:ext uri="{FF2B5EF4-FFF2-40B4-BE49-F238E27FC236}">
              <a16:creationId xmlns:a16="http://schemas.microsoft.com/office/drawing/2014/main" id="{00000000-0008-0000-0700-0000B3010000}"/>
            </a:ext>
          </a:extLst>
        </xdr:cNvPr>
        <xdr:cNvSpPr/>
      </xdr:nvSpPr>
      <xdr:spPr>
        <a:xfrm>
          <a:off x="6604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87</xdr:row>
      <xdr:rowOff>6350</xdr:rowOff>
    </xdr:from>
    <xdr:ext cx="349839" cy="225703"/>
    <xdr:sp macro="" textlink="">
      <xdr:nvSpPr>
        <xdr:cNvPr id="436" name="テキスト ボックス 435">
          <a:extLst>
            <a:ext uri="{FF2B5EF4-FFF2-40B4-BE49-F238E27FC236}">
              <a16:creationId xmlns:a16="http://schemas.microsoft.com/office/drawing/2014/main" id="{00000000-0008-0000-0700-0000B4010000}"/>
            </a:ext>
          </a:extLst>
        </xdr:cNvPr>
        <xdr:cNvSpPr txBox="1"/>
      </xdr:nvSpPr>
      <xdr:spPr>
        <a:xfrm>
          <a:off x="6565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101</xdr:row>
      <xdr:rowOff>82550</xdr:rowOff>
    </xdr:from>
    <xdr:to>
      <xdr:col>59</xdr:col>
      <xdr:colOff>50800</xdr:colOff>
      <xdr:row>101</xdr:row>
      <xdr:rowOff>82550</xdr:rowOff>
    </xdr:to>
    <xdr:cxnSp macro="">
      <xdr:nvCxnSpPr>
        <xdr:cNvPr id="437" name="直線コネクタ 436">
          <a:extLst>
            <a:ext uri="{FF2B5EF4-FFF2-40B4-BE49-F238E27FC236}">
              <a16:creationId xmlns:a16="http://schemas.microsoft.com/office/drawing/2014/main" id="{00000000-0008-0000-0700-0000B5010000}"/>
            </a:ext>
          </a:extLst>
        </xdr:cNvPr>
        <xdr:cNvCxnSpPr/>
      </xdr:nvCxnSpPr>
      <xdr:spPr>
        <a:xfrm>
          <a:off x="6604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98</xdr:row>
      <xdr:rowOff>25400</xdr:rowOff>
    </xdr:from>
    <xdr:to>
      <xdr:col>59</xdr:col>
      <xdr:colOff>50800</xdr:colOff>
      <xdr:row>98</xdr:row>
      <xdr:rowOff>25400</xdr:rowOff>
    </xdr:to>
    <xdr:cxnSp macro="">
      <xdr:nvCxnSpPr>
        <xdr:cNvPr id="438" name="直線コネクタ 437">
          <a:extLst>
            <a:ext uri="{FF2B5EF4-FFF2-40B4-BE49-F238E27FC236}">
              <a16:creationId xmlns:a16="http://schemas.microsoft.com/office/drawing/2014/main" id="{00000000-0008-0000-0700-0000B6010000}"/>
            </a:ext>
          </a:extLst>
        </xdr:cNvPr>
        <xdr:cNvCxnSpPr/>
      </xdr:nvCxnSpPr>
      <xdr:spPr>
        <a:xfrm>
          <a:off x="6604000" y="168275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97</xdr:row>
      <xdr:rowOff>54627</xdr:rowOff>
    </xdr:from>
    <xdr:ext cx="248786" cy="259045"/>
    <xdr:sp macro="" textlink="">
      <xdr:nvSpPr>
        <xdr:cNvPr id="439" name="テキスト ボックス 438">
          <a:extLst>
            <a:ext uri="{FF2B5EF4-FFF2-40B4-BE49-F238E27FC236}">
              <a16:creationId xmlns:a16="http://schemas.microsoft.com/office/drawing/2014/main" id="{00000000-0008-0000-0700-0000B7010000}"/>
            </a:ext>
          </a:extLst>
        </xdr:cNvPr>
        <xdr:cNvSpPr txBox="1"/>
      </xdr:nvSpPr>
      <xdr:spPr>
        <a:xfrm>
          <a:off x="6355214" y="166852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94</xdr:row>
      <xdr:rowOff>139700</xdr:rowOff>
    </xdr:from>
    <xdr:to>
      <xdr:col>59</xdr:col>
      <xdr:colOff>50800</xdr:colOff>
      <xdr:row>94</xdr:row>
      <xdr:rowOff>139700</xdr:rowOff>
    </xdr:to>
    <xdr:cxnSp macro="">
      <xdr:nvCxnSpPr>
        <xdr:cNvPr id="440" name="直線コネクタ 439">
          <a:extLst>
            <a:ext uri="{FF2B5EF4-FFF2-40B4-BE49-F238E27FC236}">
              <a16:creationId xmlns:a16="http://schemas.microsoft.com/office/drawing/2014/main" id="{00000000-0008-0000-0700-0000B8010000}"/>
            </a:ext>
          </a:extLst>
        </xdr:cNvPr>
        <xdr:cNvCxnSpPr/>
      </xdr:nvCxnSpPr>
      <xdr:spPr>
        <a:xfrm>
          <a:off x="6604000" y="1625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93</xdr:row>
      <xdr:rowOff>168927</xdr:rowOff>
    </xdr:from>
    <xdr:ext cx="595419" cy="259045"/>
    <xdr:sp macro="" textlink="">
      <xdr:nvSpPr>
        <xdr:cNvPr id="441" name="テキスト ボックス 440">
          <a:extLst>
            <a:ext uri="{FF2B5EF4-FFF2-40B4-BE49-F238E27FC236}">
              <a16:creationId xmlns:a16="http://schemas.microsoft.com/office/drawing/2014/main" id="{00000000-0008-0000-0700-0000B9010000}"/>
            </a:ext>
          </a:extLst>
        </xdr:cNvPr>
        <xdr:cNvSpPr txBox="1"/>
      </xdr:nvSpPr>
      <xdr:spPr>
        <a:xfrm>
          <a:off x="6008581" y="1611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91</xdr:row>
      <xdr:rowOff>82550</xdr:rowOff>
    </xdr:from>
    <xdr:to>
      <xdr:col>59</xdr:col>
      <xdr:colOff>50800</xdr:colOff>
      <xdr:row>91</xdr:row>
      <xdr:rowOff>82550</xdr:rowOff>
    </xdr:to>
    <xdr:cxnSp macro="">
      <xdr:nvCxnSpPr>
        <xdr:cNvPr id="442" name="直線コネクタ 441">
          <a:extLst>
            <a:ext uri="{FF2B5EF4-FFF2-40B4-BE49-F238E27FC236}">
              <a16:creationId xmlns:a16="http://schemas.microsoft.com/office/drawing/2014/main" id="{00000000-0008-0000-0700-0000BA010000}"/>
            </a:ext>
          </a:extLst>
        </xdr:cNvPr>
        <xdr:cNvCxnSpPr/>
      </xdr:nvCxnSpPr>
      <xdr:spPr>
        <a:xfrm>
          <a:off x="6604000" y="156845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90</xdr:row>
      <xdr:rowOff>111777</xdr:rowOff>
    </xdr:from>
    <xdr:ext cx="595419" cy="259045"/>
    <xdr:sp macro="" textlink="">
      <xdr:nvSpPr>
        <xdr:cNvPr id="443" name="テキスト ボックス 442">
          <a:extLst>
            <a:ext uri="{FF2B5EF4-FFF2-40B4-BE49-F238E27FC236}">
              <a16:creationId xmlns:a16="http://schemas.microsoft.com/office/drawing/2014/main" id="{00000000-0008-0000-0700-0000BB010000}"/>
            </a:ext>
          </a:extLst>
        </xdr:cNvPr>
        <xdr:cNvSpPr txBox="1"/>
      </xdr:nvSpPr>
      <xdr:spPr>
        <a:xfrm>
          <a:off x="6008581" y="155422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88</xdr:row>
      <xdr:rowOff>25400</xdr:rowOff>
    </xdr:from>
    <xdr:to>
      <xdr:col>59</xdr:col>
      <xdr:colOff>50800</xdr:colOff>
      <xdr:row>88</xdr:row>
      <xdr:rowOff>25400</xdr:rowOff>
    </xdr:to>
    <xdr:cxnSp macro="">
      <xdr:nvCxnSpPr>
        <xdr:cNvPr id="444" name="直線コネクタ 443">
          <a:extLst>
            <a:ext uri="{FF2B5EF4-FFF2-40B4-BE49-F238E27FC236}">
              <a16:creationId xmlns:a16="http://schemas.microsoft.com/office/drawing/2014/main" id="{00000000-0008-0000-0700-0000BC010000}"/>
            </a:ext>
          </a:extLst>
        </xdr:cNvPr>
        <xdr:cNvCxnSpPr/>
      </xdr:nvCxnSpPr>
      <xdr:spPr>
        <a:xfrm>
          <a:off x="6604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87</xdr:row>
      <xdr:rowOff>54627</xdr:rowOff>
    </xdr:from>
    <xdr:ext cx="595419" cy="259045"/>
    <xdr:sp macro="" textlink="">
      <xdr:nvSpPr>
        <xdr:cNvPr id="445" name="テキスト ボックス 444">
          <a:extLst>
            <a:ext uri="{FF2B5EF4-FFF2-40B4-BE49-F238E27FC236}">
              <a16:creationId xmlns:a16="http://schemas.microsoft.com/office/drawing/2014/main" id="{00000000-0008-0000-0700-0000BD010000}"/>
            </a:ext>
          </a:extLst>
        </xdr:cNvPr>
        <xdr:cNvSpPr txBox="1"/>
      </xdr:nvSpPr>
      <xdr:spPr>
        <a:xfrm>
          <a:off x="6008581" y="14970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88</xdr:row>
      <xdr:rowOff>25400</xdr:rowOff>
    </xdr:from>
    <xdr:to>
      <xdr:col>59</xdr:col>
      <xdr:colOff>50800</xdr:colOff>
      <xdr:row>101</xdr:row>
      <xdr:rowOff>82550</xdr:rowOff>
    </xdr:to>
    <xdr:sp macro="" textlink="">
      <xdr:nvSpPr>
        <xdr:cNvPr id="446" name="土木費グラフ枠">
          <a:extLst>
            <a:ext uri="{FF2B5EF4-FFF2-40B4-BE49-F238E27FC236}">
              <a16:creationId xmlns:a16="http://schemas.microsoft.com/office/drawing/2014/main" id="{00000000-0008-0000-0700-0000BE010000}"/>
            </a:ext>
          </a:extLst>
        </xdr:cNvPr>
        <xdr:cNvSpPr/>
      </xdr:nvSpPr>
      <xdr:spPr>
        <a:xfrm>
          <a:off x="6604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90</xdr:row>
      <xdr:rowOff>132745</xdr:rowOff>
    </xdr:from>
    <xdr:to>
      <xdr:col>54</xdr:col>
      <xdr:colOff>189865</xdr:colOff>
      <xdr:row>97</xdr:row>
      <xdr:rowOff>78161</xdr:rowOff>
    </xdr:to>
    <xdr:cxnSp macro="">
      <xdr:nvCxnSpPr>
        <xdr:cNvPr id="447" name="直線コネクタ 446">
          <a:extLst>
            <a:ext uri="{FF2B5EF4-FFF2-40B4-BE49-F238E27FC236}">
              <a16:creationId xmlns:a16="http://schemas.microsoft.com/office/drawing/2014/main" id="{00000000-0008-0000-0700-0000BF010000}"/>
            </a:ext>
          </a:extLst>
        </xdr:cNvPr>
        <xdr:cNvCxnSpPr/>
      </xdr:nvCxnSpPr>
      <xdr:spPr>
        <a:xfrm flipV="1">
          <a:off x="10475595" y="15563245"/>
          <a:ext cx="1270" cy="1145566"/>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97</xdr:row>
      <xdr:rowOff>81988</xdr:rowOff>
    </xdr:from>
    <xdr:ext cx="534377" cy="259045"/>
    <xdr:sp macro="" textlink="">
      <xdr:nvSpPr>
        <xdr:cNvPr id="448" name="土木費最小値テキスト">
          <a:extLst>
            <a:ext uri="{FF2B5EF4-FFF2-40B4-BE49-F238E27FC236}">
              <a16:creationId xmlns:a16="http://schemas.microsoft.com/office/drawing/2014/main" id="{00000000-0008-0000-0700-0000C0010000}"/>
            </a:ext>
          </a:extLst>
        </xdr:cNvPr>
        <xdr:cNvSpPr txBox="1"/>
      </xdr:nvSpPr>
      <xdr:spPr>
        <a:xfrm>
          <a:off x="10528300" y="1671263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20,768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97</xdr:row>
      <xdr:rowOff>78161</xdr:rowOff>
    </xdr:from>
    <xdr:to>
      <xdr:col>55</xdr:col>
      <xdr:colOff>88900</xdr:colOff>
      <xdr:row>97</xdr:row>
      <xdr:rowOff>78161</xdr:rowOff>
    </xdr:to>
    <xdr:cxnSp macro="">
      <xdr:nvCxnSpPr>
        <xdr:cNvPr id="449" name="直線コネクタ 448">
          <a:extLst>
            <a:ext uri="{FF2B5EF4-FFF2-40B4-BE49-F238E27FC236}">
              <a16:creationId xmlns:a16="http://schemas.microsoft.com/office/drawing/2014/main" id="{00000000-0008-0000-0700-0000C1010000}"/>
            </a:ext>
          </a:extLst>
        </xdr:cNvPr>
        <xdr:cNvCxnSpPr/>
      </xdr:nvCxnSpPr>
      <xdr:spPr>
        <a:xfrm>
          <a:off x="10388600" y="1670881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89</xdr:row>
      <xdr:rowOff>79422</xdr:rowOff>
    </xdr:from>
    <xdr:ext cx="599010" cy="259045"/>
    <xdr:sp macro="" textlink="">
      <xdr:nvSpPr>
        <xdr:cNvPr id="450" name="土木費最大値テキスト">
          <a:extLst>
            <a:ext uri="{FF2B5EF4-FFF2-40B4-BE49-F238E27FC236}">
              <a16:creationId xmlns:a16="http://schemas.microsoft.com/office/drawing/2014/main" id="{00000000-0008-0000-0700-0000C2010000}"/>
            </a:ext>
          </a:extLst>
        </xdr:cNvPr>
        <xdr:cNvSpPr txBox="1"/>
      </xdr:nvSpPr>
      <xdr:spPr>
        <a:xfrm>
          <a:off x="10528300" y="1533847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221,217</a:t>
          </a:r>
          <a:endParaRPr kumimoji="1" lang="ja-JP" altLang="en-US" sz="1000" b="1">
            <a:latin typeface="ＭＳ Ｐゴシック" panose="020B0600070205080204" pitchFamily="50" charset="-128"/>
          </a:endParaRPr>
        </a:p>
      </xdr:txBody>
    </xdr:sp>
    <xdr:clientData/>
  </xdr:oneCellAnchor>
  <xdr:twoCellAnchor>
    <xdr:from>
      <xdr:col>54</xdr:col>
      <xdr:colOff>101600</xdr:colOff>
      <xdr:row>90</xdr:row>
      <xdr:rowOff>132745</xdr:rowOff>
    </xdr:from>
    <xdr:to>
      <xdr:col>55</xdr:col>
      <xdr:colOff>88900</xdr:colOff>
      <xdr:row>90</xdr:row>
      <xdr:rowOff>132745</xdr:rowOff>
    </xdr:to>
    <xdr:cxnSp macro="">
      <xdr:nvCxnSpPr>
        <xdr:cNvPr id="451" name="直線コネクタ 450">
          <a:extLst>
            <a:ext uri="{FF2B5EF4-FFF2-40B4-BE49-F238E27FC236}">
              <a16:creationId xmlns:a16="http://schemas.microsoft.com/office/drawing/2014/main" id="{00000000-0008-0000-0700-0000C3010000}"/>
            </a:ext>
          </a:extLst>
        </xdr:cNvPr>
        <xdr:cNvCxnSpPr/>
      </xdr:nvCxnSpPr>
      <xdr:spPr>
        <a:xfrm>
          <a:off x="10388600" y="1556324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97</xdr:row>
      <xdr:rowOff>34852</xdr:rowOff>
    </xdr:from>
    <xdr:to>
      <xdr:col>55</xdr:col>
      <xdr:colOff>0</xdr:colOff>
      <xdr:row>97</xdr:row>
      <xdr:rowOff>55415</xdr:rowOff>
    </xdr:to>
    <xdr:cxnSp macro="">
      <xdr:nvCxnSpPr>
        <xdr:cNvPr id="452" name="直線コネクタ 451">
          <a:extLst>
            <a:ext uri="{FF2B5EF4-FFF2-40B4-BE49-F238E27FC236}">
              <a16:creationId xmlns:a16="http://schemas.microsoft.com/office/drawing/2014/main" id="{00000000-0008-0000-0700-0000C4010000}"/>
            </a:ext>
          </a:extLst>
        </xdr:cNvPr>
        <xdr:cNvCxnSpPr/>
      </xdr:nvCxnSpPr>
      <xdr:spPr>
        <a:xfrm flipV="1">
          <a:off x="9639300" y="16665502"/>
          <a:ext cx="838200" cy="2056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95</xdr:row>
      <xdr:rowOff>82700</xdr:rowOff>
    </xdr:from>
    <xdr:ext cx="534377" cy="259045"/>
    <xdr:sp macro="" textlink="">
      <xdr:nvSpPr>
        <xdr:cNvPr id="453" name="土木費平均値テキスト">
          <a:extLst>
            <a:ext uri="{FF2B5EF4-FFF2-40B4-BE49-F238E27FC236}">
              <a16:creationId xmlns:a16="http://schemas.microsoft.com/office/drawing/2014/main" id="{00000000-0008-0000-0700-0000C5010000}"/>
            </a:ext>
          </a:extLst>
        </xdr:cNvPr>
        <xdr:cNvSpPr txBox="1"/>
      </xdr:nvSpPr>
      <xdr:spPr>
        <a:xfrm>
          <a:off x="10528300" y="16370450"/>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45,088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96</xdr:row>
      <xdr:rowOff>59823</xdr:rowOff>
    </xdr:from>
    <xdr:to>
      <xdr:col>55</xdr:col>
      <xdr:colOff>50800</xdr:colOff>
      <xdr:row>96</xdr:row>
      <xdr:rowOff>161423</xdr:rowOff>
    </xdr:to>
    <xdr:sp macro="" textlink="">
      <xdr:nvSpPr>
        <xdr:cNvPr id="454" name="フローチャート: 判断 453">
          <a:extLst>
            <a:ext uri="{FF2B5EF4-FFF2-40B4-BE49-F238E27FC236}">
              <a16:creationId xmlns:a16="http://schemas.microsoft.com/office/drawing/2014/main" id="{00000000-0008-0000-0700-0000C6010000}"/>
            </a:ext>
          </a:extLst>
        </xdr:cNvPr>
        <xdr:cNvSpPr/>
      </xdr:nvSpPr>
      <xdr:spPr>
        <a:xfrm>
          <a:off x="10426700" y="1651902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97</xdr:row>
      <xdr:rowOff>50922</xdr:rowOff>
    </xdr:from>
    <xdr:to>
      <xdr:col>50</xdr:col>
      <xdr:colOff>114300</xdr:colOff>
      <xdr:row>97</xdr:row>
      <xdr:rowOff>55415</xdr:rowOff>
    </xdr:to>
    <xdr:cxnSp macro="">
      <xdr:nvCxnSpPr>
        <xdr:cNvPr id="455" name="直線コネクタ 454">
          <a:extLst>
            <a:ext uri="{FF2B5EF4-FFF2-40B4-BE49-F238E27FC236}">
              <a16:creationId xmlns:a16="http://schemas.microsoft.com/office/drawing/2014/main" id="{00000000-0008-0000-0700-0000C7010000}"/>
            </a:ext>
          </a:extLst>
        </xdr:cNvPr>
        <xdr:cNvCxnSpPr/>
      </xdr:nvCxnSpPr>
      <xdr:spPr>
        <a:xfrm>
          <a:off x="8750300" y="16681572"/>
          <a:ext cx="889000" cy="449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96</xdr:row>
      <xdr:rowOff>94867</xdr:rowOff>
    </xdr:from>
    <xdr:to>
      <xdr:col>50</xdr:col>
      <xdr:colOff>165100</xdr:colOff>
      <xdr:row>97</xdr:row>
      <xdr:rowOff>25017</xdr:rowOff>
    </xdr:to>
    <xdr:sp macro="" textlink="">
      <xdr:nvSpPr>
        <xdr:cNvPr id="456" name="フローチャート: 判断 455">
          <a:extLst>
            <a:ext uri="{FF2B5EF4-FFF2-40B4-BE49-F238E27FC236}">
              <a16:creationId xmlns:a16="http://schemas.microsoft.com/office/drawing/2014/main" id="{00000000-0008-0000-0700-0000C8010000}"/>
            </a:ext>
          </a:extLst>
        </xdr:cNvPr>
        <xdr:cNvSpPr/>
      </xdr:nvSpPr>
      <xdr:spPr>
        <a:xfrm>
          <a:off x="9588500" y="1655406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95</xdr:row>
      <xdr:rowOff>41544</xdr:rowOff>
    </xdr:from>
    <xdr:ext cx="534377" cy="259045"/>
    <xdr:sp macro="" textlink="">
      <xdr:nvSpPr>
        <xdr:cNvPr id="457" name="テキスト ボックス 456">
          <a:extLst>
            <a:ext uri="{FF2B5EF4-FFF2-40B4-BE49-F238E27FC236}">
              <a16:creationId xmlns:a16="http://schemas.microsoft.com/office/drawing/2014/main" id="{00000000-0008-0000-0700-0000C9010000}"/>
            </a:ext>
          </a:extLst>
        </xdr:cNvPr>
        <xdr:cNvSpPr txBox="1"/>
      </xdr:nvSpPr>
      <xdr:spPr>
        <a:xfrm>
          <a:off x="9372111" y="1632929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38,956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96</xdr:row>
      <xdr:rowOff>34001</xdr:rowOff>
    </xdr:from>
    <xdr:to>
      <xdr:col>45</xdr:col>
      <xdr:colOff>177800</xdr:colOff>
      <xdr:row>97</xdr:row>
      <xdr:rowOff>50922</xdr:rowOff>
    </xdr:to>
    <xdr:cxnSp macro="">
      <xdr:nvCxnSpPr>
        <xdr:cNvPr id="458" name="直線コネクタ 457">
          <a:extLst>
            <a:ext uri="{FF2B5EF4-FFF2-40B4-BE49-F238E27FC236}">
              <a16:creationId xmlns:a16="http://schemas.microsoft.com/office/drawing/2014/main" id="{00000000-0008-0000-0700-0000CA010000}"/>
            </a:ext>
          </a:extLst>
        </xdr:cNvPr>
        <xdr:cNvCxnSpPr/>
      </xdr:nvCxnSpPr>
      <xdr:spPr>
        <a:xfrm>
          <a:off x="7861300" y="16493201"/>
          <a:ext cx="889000" cy="18837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96</xdr:row>
      <xdr:rowOff>108336</xdr:rowOff>
    </xdr:from>
    <xdr:to>
      <xdr:col>46</xdr:col>
      <xdr:colOff>38100</xdr:colOff>
      <xdr:row>97</xdr:row>
      <xdr:rowOff>38486</xdr:rowOff>
    </xdr:to>
    <xdr:sp macro="" textlink="">
      <xdr:nvSpPr>
        <xdr:cNvPr id="459" name="フローチャート: 判断 458">
          <a:extLst>
            <a:ext uri="{FF2B5EF4-FFF2-40B4-BE49-F238E27FC236}">
              <a16:creationId xmlns:a16="http://schemas.microsoft.com/office/drawing/2014/main" id="{00000000-0008-0000-0700-0000CB010000}"/>
            </a:ext>
          </a:extLst>
        </xdr:cNvPr>
        <xdr:cNvSpPr/>
      </xdr:nvSpPr>
      <xdr:spPr>
        <a:xfrm>
          <a:off x="8699500" y="1656753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95</xdr:row>
      <xdr:rowOff>55013</xdr:rowOff>
    </xdr:from>
    <xdr:ext cx="534377" cy="259045"/>
    <xdr:sp macro="" textlink="">
      <xdr:nvSpPr>
        <xdr:cNvPr id="460" name="テキスト ボックス 459">
          <a:extLst>
            <a:ext uri="{FF2B5EF4-FFF2-40B4-BE49-F238E27FC236}">
              <a16:creationId xmlns:a16="http://schemas.microsoft.com/office/drawing/2014/main" id="{00000000-0008-0000-0700-0000CC010000}"/>
            </a:ext>
          </a:extLst>
        </xdr:cNvPr>
        <xdr:cNvSpPr txBox="1"/>
      </xdr:nvSpPr>
      <xdr:spPr>
        <a:xfrm>
          <a:off x="8483111" y="1634276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36,599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96</xdr:row>
      <xdr:rowOff>13210</xdr:rowOff>
    </xdr:from>
    <xdr:to>
      <xdr:col>41</xdr:col>
      <xdr:colOff>50800</xdr:colOff>
      <xdr:row>96</xdr:row>
      <xdr:rowOff>34001</xdr:rowOff>
    </xdr:to>
    <xdr:cxnSp macro="">
      <xdr:nvCxnSpPr>
        <xdr:cNvPr id="461" name="直線コネクタ 460">
          <a:extLst>
            <a:ext uri="{FF2B5EF4-FFF2-40B4-BE49-F238E27FC236}">
              <a16:creationId xmlns:a16="http://schemas.microsoft.com/office/drawing/2014/main" id="{00000000-0008-0000-0700-0000CD010000}"/>
            </a:ext>
          </a:extLst>
        </xdr:cNvPr>
        <xdr:cNvCxnSpPr/>
      </xdr:nvCxnSpPr>
      <xdr:spPr>
        <a:xfrm>
          <a:off x="6972300" y="16472410"/>
          <a:ext cx="889000" cy="2079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96</xdr:row>
      <xdr:rowOff>97346</xdr:rowOff>
    </xdr:from>
    <xdr:to>
      <xdr:col>41</xdr:col>
      <xdr:colOff>101600</xdr:colOff>
      <xdr:row>97</xdr:row>
      <xdr:rowOff>27496</xdr:rowOff>
    </xdr:to>
    <xdr:sp macro="" textlink="">
      <xdr:nvSpPr>
        <xdr:cNvPr id="462" name="フローチャート: 判断 461">
          <a:extLst>
            <a:ext uri="{FF2B5EF4-FFF2-40B4-BE49-F238E27FC236}">
              <a16:creationId xmlns:a16="http://schemas.microsoft.com/office/drawing/2014/main" id="{00000000-0008-0000-0700-0000CE010000}"/>
            </a:ext>
          </a:extLst>
        </xdr:cNvPr>
        <xdr:cNvSpPr/>
      </xdr:nvSpPr>
      <xdr:spPr>
        <a:xfrm>
          <a:off x="7810500" y="1655654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97</xdr:row>
      <xdr:rowOff>18623</xdr:rowOff>
    </xdr:from>
    <xdr:ext cx="534377" cy="259045"/>
    <xdr:sp macro="" textlink="">
      <xdr:nvSpPr>
        <xdr:cNvPr id="463" name="テキスト ボックス 462">
          <a:extLst>
            <a:ext uri="{FF2B5EF4-FFF2-40B4-BE49-F238E27FC236}">
              <a16:creationId xmlns:a16="http://schemas.microsoft.com/office/drawing/2014/main" id="{00000000-0008-0000-0700-0000CF010000}"/>
            </a:ext>
          </a:extLst>
        </xdr:cNvPr>
        <xdr:cNvSpPr txBox="1"/>
      </xdr:nvSpPr>
      <xdr:spPr>
        <a:xfrm>
          <a:off x="7594111" y="1664927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38,522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96</xdr:row>
      <xdr:rowOff>101815</xdr:rowOff>
    </xdr:from>
    <xdr:to>
      <xdr:col>36</xdr:col>
      <xdr:colOff>165100</xdr:colOff>
      <xdr:row>97</xdr:row>
      <xdr:rowOff>31965</xdr:rowOff>
    </xdr:to>
    <xdr:sp macro="" textlink="">
      <xdr:nvSpPr>
        <xdr:cNvPr id="464" name="フローチャート: 判断 463">
          <a:extLst>
            <a:ext uri="{FF2B5EF4-FFF2-40B4-BE49-F238E27FC236}">
              <a16:creationId xmlns:a16="http://schemas.microsoft.com/office/drawing/2014/main" id="{00000000-0008-0000-0700-0000D0010000}"/>
            </a:ext>
          </a:extLst>
        </xdr:cNvPr>
        <xdr:cNvSpPr/>
      </xdr:nvSpPr>
      <xdr:spPr>
        <a:xfrm>
          <a:off x="6921500" y="1656101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97</xdr:row>
      <xdr:rowOff>23092</xdr:rowOff>
    </xdr:from>
    <xdr:ext cx="534377" cy="259045"/>
    <xdr:sp macro="" textlink="">
      <xdr:nvSpPr>
        <xdr:cNvPr id="465" name="テキスト ボックス 464">
          <a:extLst>
            <a:ext uri="{FF2B5EF4-FFF2-40B4-BE49-F238E27FC236}">
              <a16:creationId xmlns:a16="http://schemas.microsoft.com/office/drawing/2014/main" id="{00000000-0008-0000-0700-0000D1010000}"/>
            </a:ext>
          </a:extLst>
        </xdr:cNvPr>
        <xdr:cNvSpPr txBox="1"/>
      </xdr:nvSpPr>
      <xdr:spPr>
        <a:xfrm>
          <a:off x="6705111" y="1665374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37,740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101</xdr:row>
      <xdr:rowOff>80027</xdr:rowOff>
    </xdr:from>
    <xdr:ext cx="762000" cy="259045"/>
    <xdr:sp macro="" textlink="">
      <xdr:nvSpPr>
        <xdr:cNvPr id="466" name="テキスト ボックス 465">
          <a:extLst>
            <a:ext uri="{FF2B5EF4-FFF2-40B4-BE49-F238E27FC236}">
              <a16:creationId xmlns:a16="http://schemas.microsoft.com/office/drawing/2014/main" id="{00000000-0008-0000-0700-0000D2010000}"/>
            </a:ext>
          </a:extLst>
        </xdr:cNvPr>
        <xdr:cNvSpPr txBox="1"/>
      </xdr:nvSpPr>
      <xdr:spPr>
        <a:xfrm>
          <a:off x="10287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101</xdr:row>
      <xdr:rowOff>80027</xdr:rowOff>
    </xdr:from>
    <xdr:ext cx="762000" cy="259045"/>
    <xdr:sp macro="" textlink="">
      <xdr:nvSpPr>
        <xdr:cNvPr id="467" name="テキスト ボックス 466">
          <a:extLst>
            <a:ext uri="{FF2B5EF4-FFF2-40B4-BE49-F238E27FC236}">
              <a16:creationId xmlns:a16="http://schemas.microsoft.com/office/drawing/2014/main" id="{00000000-0008-0000-0700-0000D3010000}"/>
            </a:ext>
          </a:extLst>
        </xdr:cNvPr>
        <xdr:cNvSpPr txBox="1"/>
      </xdr:nvSpPr>
      <xdr:spPr>
        <a:xfrm>
          <a:off x="9448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101</xdr:row>
      <xdr:rowOff>80027</xdr:rowOff>
    </xdr:from>
    <xdr:ext cx="762000" cy="259045"/>
    <xdr:sp macro="" textlink="">
      <xdr:nvSpPr>
        <xdr:cNvPr id="468" name="テキスト ボックス 467">
          <a:extLst>
            <a:ext uri="{FF2B5EF4-FFF2-40B4-BE49-F238E27FC236}">
              <a16:creationId xmlns:a16="http://schemas.microsoft.com/office/drawing/2014/main" id="{00000000-0008-0000-0700-0000D4010000}"/>
            </a:ext>
          </a:extLst>
        </xdr:cNvPr>
        <xdr:cNvSpPr txBox="1"/>
      </xdr:nvSpPr>
      <xdr:spPr>
        <a:xfrm>
          <a:off x="8559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101</xdr:row>
      <xdr:rowOff>80027</xdr:rowOff>
    </xdr:from>
    <xdr:ext cx="762000" cy="259045"/>
    <xdr:sp macro="" textlink="">
      <xdr:nvSpPr>
        <xdr:cNvPr id="469" name="テキスト ボックス 468">
          <a:extLst>
            <a:ext uri="{FF2B5EF4-FFF2-40B4-BE49-F238E27FC236}">
              <a16:creationId xmlns:a16="http://schemas.microsoft.com/office/drawing/2014/main" id="{00000000-0008-0000-0700-0000D5010000}"/>
            </a:ext>
          </a:extLst>
        </xdr:cNvPr>
        <xdr:cNvSpPr txBox="1"/>
      </xdr:nvSpPr>
      <xdr:spPr>
        <a:xfrm>
          <a:off x="7670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101</xdr:row>
      <xdr:rowOff>80027</xdr:rowOff>
    </xdr:from>
    <xdr:ext cx="762000" cy="259045"/>
    <xdr:sp macro="" textlink="">
      <xdr:nvSpPr>
        <xdr:cNvPr id="470" name="テキスト ボックス 469">
          <a:extLst>
            <a:ext uri="{FF2B5EF4-FFF2-40B4-BE49-F238E27FC236}">
              <a16:creationId xmlns:a16="http://schemas.microsoft.com/office/drawing/2014/main" id="{00000000-0008-0000-0700-0000D6010000}"/>
            </a:ext>
          </a:extLst>
        </xdr:cNvPr>
        <xdr:cNvSpPr txBox="1"/>
      </xdr:nvSpPr>
      <xdr:spPr>
        <a:xfrm>
          <a:off x="6781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96</xdr:row>
      <xdr:rowOff>155502</xdr:rowOff>
    </xdr:from>
    <xdr:to>
      <xdr:col>55</xdr:col>
      <xdr:colOff>50800</xdr:colOff>
      <xdr:row>97</xdr:row>
      <xdr:rowOff>85652</xdr:rowOff>
    </xdr:to>
    <xdr:sp macro="" textlink="">
      <xdr:nvSpPr>
        <xdr:cNvPr id="471" name="楕円 470">
          <a:extLst>
            <a:ext uri="{FF2B5EF4-FFF2-40B4-BE49-F238E27FC236}">
              <a16:creationId xmlns:a16="http://schemas.microsoft.com/office/drawing/2014/main" id="{00000000-0008-0000-0700-0000D7010000}"/>
            </a:ext>
          </a:extLst>
        </xdr:cNvPr>
        <xdr:cNvSpPr/>
      </xdr:nvSpPr>
      <xdr:spPr>
        <a:xfrm>
          <a:off x="10426700" y="1661470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96</xdr:row>
      <xdr:rowOff>70429</xdr:rowOff>
    </xdr:from>
    <xdr:ext cx="534377" cy="259045"/>
    <xdr:sp macro="" textlink="">
      <xdr:nvSpPr>
        <xdr:cNvPr id="472" name="土木費該当値テキスト">
          <a:extLst>
            <a:ext uri="{FF2B5EF4-FFF2-40B4-BE49-F238E27FC236}">
              <a16:creationId xmlns:a16="http://schemas.microsoft.com/office/drawing/2014/main" id="{00000000-0008-0000-0700-0000D8010000}"/>
            </a:ext>
          </a:extLst>
        </xdr:cNvPr>
        <xdr:cNvSpPr txBox="1"/>
      </xdr:nvSpPr>
      <xdr:spPr>
        <a:xfrm>
          <a:off x="10528300" y="1652962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28,346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97</xdr:row>
      <xdr:rowOff>4615</xdr:rowOff>
    </xdr:from>
    <xdr:to>
      <xdr:col>50</xdr:col>
      <xdr:colOff>165100</xdr:colOff>
      <xdr:row>97</xdr:row>
      <xdr:rowOff>106215</xdr:rowOff>
    </xdr:to>
    <xdr:sp macro="" textlink="">
      <xdr:nvSpPr>
        <xdr:cNvPr id="473" name="楕円 472">
          <a:extLst>
            <a:ext uri="{FF2B5EF4-FFF2-40B4-BE49-F238E27FC236}">
              <a16:creationId xmlns:a16="http://schemas.microsoft.com/office/drawing/2014/main" id="{00000000-0008-0000-0700-0000D9010000}"/>
            </a:ext>
          </a:extLst>
        </xdr:cNvPr>
        <xdr:cNvSpPr/>
      </xdr:nvSpPr>
      <xdr:spPr>
        <a:xfrm>
          <a:off x="9588500" y="1663526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97</xdr:row>
      <xdr:rowOff>97342</xdr:rowOff>
    </xdr:from>
    <xdr:ext cx="534377" cy="259045"/>
    <xdr:sp macro="" textlink="">
      <xdr:nvSpPr>
        <xdr:cNvPr id="474" name="テキスト ボックス 473">
          <a:extLst>
            <a:ext uri="{FF2B5EF4-FFF2-40B4-BE49-F238E27FC236}">
              <a16:creationId xmlns:a16="http://schemas.microsoft.com/office/drawing/2014/main" id="{00000000-0008-0000-0700-0000DA010000}"/>
            </a:ext>
          </a:extLst>
        </xdr:cNvPr>
        <xdr:cNvSpPr txBox="1"/>
      </xdr:nvSpPr>
      <xdr:spPr>
        <a:xfrm>
          <a:off x="9372111" y="1672799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24,748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97</xdr:row>
      <xdr:rowOff>122</xdr:rowOff>
    </xdr:from>
    <xdr:to>
      <xdr:col>46</xdr:col>
      <xdr:colOff>38100</xdr:colOff>
      <xdr:row>97</xdr:row>
      <xdr:rowOff>101722</xdr:rowOff>
    </xdr:to>
    <xdr:sp macro="" textlink="">
      <xdr:nvSpPr>
        <xdr:cNvPr id="475" name="楕円 474">
          <a:extLst>
            <a:ext uri="{FF2B5EF4-FFF2-40B4-BE49-F238E27FC236}">
              <a16:creationId xmlns:a16="http://schemas.microsoft.com/office/drawing/2014/main" id="{00000000-0008-0000-0700-0000DB010000}"/>
            </a:ext>
          </a:extLst>
        </xdr:cNvPr>
        <xdr:cNvSpPr/>
      </xdr:nvSpPr>
      <xdr:spPr>
        <a:xfrm>
          <a:off x="8699500" y="1663077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97</xdr:row>
      <xdr:rowOff>92849</xdr:rowOff>
    </xdr:from>
    <xdr:ext cx="534377" cy="259045"/>
    <xdr:sp macro="" textlink="">
      <xdr:nvSpPr>
        <xdr:cNvPr id="476" name="テキスト ボックス 475">
          <a:extLst>
            <a:ext uri="{FF2B5EF4-FFF2-40B4-BE49-F238E27FC236}">
              <a16:creationId xmlns:a16="http://schemas.microsoft.com/office/drawing/2014/main" id="{00000000-0008-0000-0700-0000DC010000}"/>
            </a:ext>
          </a:extLst>
        </xdr:cNvPr>
        <xdr:cNvSpPr txBox="1"/>
      </xdr:nvSpPr>
      <xdr:spPr>
        <a:xfrm>
          <a:off x="8483111" y="1672349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25,534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95</xdr:row>
      <xdr:rowOff>154651</xdr:rowOff>
    </xdr:from>
    <xdr:to>
      <xdr:col>41</xdr:col>
      <xdr:colOff>101600</xdr:colOff>
      <xdr:row>96</xdr:row>
      <xdr:rowOff>84801</xdr:rowOff>
    </xdr:to>
    <xdr:sp macro="" textlink="">
      <xdr:nvSpPr>
        <xdr:cNvPr id="477" name="楕円 476">
          <a:extLst>
            <a:ext uri="{FF2B5EF4-FFF2-40B4-BE49-F238E27FC236}">
              <a16:creationId xmlns:a16="http://schemas.microsoft.com/office/drawing/2014/main" id="{00000000-0008-0000-0700-0000DD010000}"/>
            </a:ext>
          </a:extLst>
        </xdr:cNvPr>
        <xdr:cNvSpPr/>
      </xdr:nvSpPr>
      <xdr:spPr>
        <a:xfrm>
          <a:off x="7810500" y="1644240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94</xdr:row>
      <xdr:rowOff>101328</xdr:rowOff>
    </xdr:from>
    <xdr:ext cx="534377" cy="259045"/>
    <xdr:sp macro="" textlink="">
      <xdr:nvSpPr>
        <xdr:cNvPr id="478" name="テキスト ボックス 477">
          <a:extLst>
            <a:ext uri="{FF2B5EF4-FFF2-40B4-BE49-F238E27FC236}">
              <a16:creationId xmlns:a16="http://schemas.microsoft.com/office/drawing/2014/main" id="{00000000-0008-0000-0700-0000DE010000}"/>
            </a:ext>
          </a:extLst>
        </xdr:cNvPr>
        <xdr:cNvSpPr txBox="1"/>
      </xdr:nvSpPr>
      <xdr:spPr>
        <a:xfrm>
          <a:off x="7594111" y="1621762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58,495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95</xdr:row>
      <xdr:rowOff>133860</xdr:rowOff>
    </xdr:from>
    <xdr:to>
      <xdr:col>36</xdr:col>
      <xdr:colOff>165100</xdr:colOff>
      <xdr:row>96</xdr:row>
      <xdr:rowOff>64010</xdr:rowOff>
    </xdr:to>
    <xdr:sp macro="" textlink="">
      <xdr:nvSpPr>
        <xdr:cNvPr id="479" name="楕円 478">
          <a:extLst>
            <a:ext uri="{FF2B5EF4-FFF2-40B4-BE49-F238E27FC236}">
              <a16:creationId xmlns:a16="http://schemas.microsoft.com/office/drawing/2014/main" id="{00000000-0008-0000-0700-0000DF010000}"/>
            </a:ext>
          </a:extLst>
        </xdr:cNvPr>
        <xdr:cNvSpPr/>
      </xdr:nvSpPr>
      <xdr:spPr>
        <a:xfrm>
          <a:off x="6921500" y="1642161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94</xdr:row>
      <xdr:rowOff>80537</xdr:rowOff>
    </xdr:from>
    <xdr:ext cx="534377" cy="259045"/>
    <xdr:sp macro="" textlink="">
      <xdr:nvSpPr>
        <xdr:cNvPr id="480" name="テキスト ボックス 479">
          <a:extLst>
            <a:ext uri="{FF2B5EF4-FFF2-40B4-BE49-F238E27FC236}">
              <a16:creationId xmlns:a16="http://schemas.microsoft.com/office/drawing/2014/main" id="{00000000-0008-0000-0700-0000E0010000}"/>
            </a:ext>
          </a:extLst>
        </xdr:cNvPr>
        <xdr:cNvSpPr txBox="1"/>
      </xdr:nvSpPr>
      <xdr:spPr>
        <a:xfrm>
          <a:off x="6705111" y="1619683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62,133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23</xdr:row>
      <xdr:rowOff>57150</xdr:rowOff>
    </xdr:from>
    <xdr:to>
      <xdr:col>89</xdr:col>
      <xdr:colOff>177800</xdr:colOff>
      <xdr:row>25</xdr:row>
      <xdr:rowOff>31750</xdr:rowOff>
    </xdr:to>
    <xdr:sp macro="" textlink="">
      <xdr:nvSpPr>
        <xdr:cNvPr id="481" name="正方形/長方形 480">
          <a:extLst>
            <a:ext uri="{FF2B5EF4-FFF2-40B4-BE49-F238E27FC236}">
              <a16:creationId xmlns:a16="http://schemas.microsoft.com/office/drawing/2014/main" id="{00000000-0008-0000-0700-0000E1010000}"/>
            </a:ext>
          </a:extLst>
        </xdr:cNvPr>
        <xdr:cNvSpPr/>
      </xdr:nvSpPr>
      <xdr:spPr>
        <a:xfrm>
          <a:off x="12446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消防費</a:t>
          </a:r>
        </a:p>
      </xdr:txBody>
    </xdr:sp>
    <xdr:clientData/>
  </xdr:twoCellAnchor>
  <xdr:twoCellAnchor>
    <xdr:from>
      <xdr:col>66</xdr:col>
      <xdr:colOff>0</xdr:colOff>
      <xdr:row>25</xdr:row>
      <xdr:rowOff>57150</xdr:rowOff>
    </xdr:from>
    <xdr:to>
      <xdr:col>74</xdr:col>
      <xdr:colOff>0</xdr:colOff>
      <xdr:row>26</xdr:row>
      <xdr:rowOff>139700</xdr:rowOff>
    </xdr:to>
    <xdr:sp macro="" textlink="">
      <xdr:nvSpPr>
        <xdr:cNvPr id="482" name="正方形/長方形 481">
          <a:extLst>
            <a:ext uri="{FF2B5EF4-FFF2-40B4-BE49-F238E27FC236}">
              <a16:creationId xmlns:a16="http://schemas.microsoft.com/office/drawing/2014/main" id="{00000000-0008-0000-0700-0000E2010000}"/>
            </a:ext>
          </a:extLst>
        </xdr:cNvPr>
        <xdr:cNvSpPr/>
      </xdr:nvSpPr>
      <xdr:spPr>
        <a:xfrm>
          <a:off x="12573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26</xdr:row>
      <xdr:rowOff>88900</xdr:rowOff>
    </xdr:from>
    <xdr:to>
      <xdr:col>74</xdr:col>
      <xdr:colOff>0</xdr:colOff>
      <xdr:row>28</xdr:row>
      <xdr:rowOff>0</xdr:rowOff>
    </xdr:to>
    <xdr:sp macro="" textlink="">
      <xdr:nvSpPr>
        <xdr:cNvPr id="483" name="正方形/長方形 482">
          <a:extLst>
            <a:ext uri="{FF2B5EF4-FFF2-40B4-BE49-F238E27FC236}">
              <a16:creationId xmlns:a16="http://schemas.microsoft.com/office/drawing/2014/main" id="{00000000-0008-0000-0700-0000E3010000}"/>
            </a:ext>
          </a:extLst>
        </xdr:cNvPr>
        <xdr:cNvSpPr/>
      </xdr:nvSpPr>
      <xdr:spPr>
        <a:xfrm>
          <a:off x="12573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25</xdr:row>
      <xdr:rowOff>57150</xdr:rowOff>
    </xdr:from>
    <xdr:to>
      <xdr:col>79</xdr:col>
      <xdr:colOff>63500</xdr:colOff>
      <xdr:row>26</xdr:row>
      <xdr:rowOff>139700</xdr:rowOff>
    </xdr:to>
    <xdr:sp macro="" textlink="">
      <xdr:nvSpPr>
        <xdr:cNvPr id="484" name="正方形/長方形 483">
          <a:extLst>
            <a:ext uri="{FF2B5EF4-FFF2-40B4-BE49-F238E27FC236}">
              <a16:creationId xmlns:a16="http://schemas.microsoft.com/office/drawing/2014/main" id="{00000000-0008-0000-0700-0000E4010000}"/>
            </a:ext>
          </a:extLst>
        </xdr:cNvPr>
        <xdr:cNvSpPr/>
      </xdr:nvSpPr>
      <xdr:spPr>
        <a:xfrm>
          <a:off x="13589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26</xdr:row>
      <xdr:rowOff>88900</xdr:rowOff>
    </xdr:from>
    <xdr:to>
      <xdr:col>79</xdr:col>
      <xdr:colOff>63500</xdr:colOff>
      <xdr:row>28</xdr:row>
      <xdr:rowOff>0</xdr:rowOff>
    </xdr:to>
    <xdr:sp macro="" textlink="">
      <xdr:nvSpPr>
        <xdr:cNvPr id="485" name="正方形/長方形 484">
          <a:extLst>
            <a:ext uri="{FF2B5EF4-FFF2-40B4-BE49-F238E27FC236}">
              <a16:creationId xmlns:a16="http://schemas.microsoft.com/office/drawing/2014/main" id="{00000000-0008-0000-0700-0000E5010000}"/>
            </a:ext>
          </a:extLst>
        </xdr:cNvPr>
        <xdr:cNvSpPr/>
      </xdr:nvSpPr>
      <xdr:spPr>
        <a:xfrm>
          <a:off x="13589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15,632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25</xdr:row>
      <xdr:rowOff>57150</xdr:rowOff>
    </xdr:from>
    <xdr:to>
      <xdr:col>85</xdr:col>
      <xdr:colOff>63500</xdr:colOff>
      <xdr:row>26</xdr:row>
      <xdr:rowOff>139700</xdr:rowOff>
    </xdr:to>
    <xdr:sp macro="" textlink="">
      <xdr:nvSpPr>
        <xdr:cNvPr id="486" name="正方形/長方形 485">
          <a:extLst>
            <a:ext uri="{FF2B5EF4-FFF2-40B4-BE49-F238E27FC236}">
              <a16:creationId xmlns:a16="http://schemas.microsoft.com/office/drawing/2014/main" id="{00000000-0008-0000-0700-0000E6010000}"/>
            </a:ext>
          </a:extLst>
        </xdr:cNvPr>
        <xdr:cNvSpPr/>
      </xdr:nvSpPr>
      <xdr:spPr>
        <a:xfrm>
          <a:off x="14732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77</xdr:col>
      <xdr:colOff>63500</xdr:colOff>
      <xdr:row>26</xdr:row>
      <xdr:rowOff>88900</xdr:rowOff>
    </xdr:from>
    <xdr:to>
      <xdr:col>85</xdr:col>
      <xdr:colOff>63500</xdr:colOff>
      <xdr:row>28</xdr:row>
      <xdr:rowOff>0</xdr:rowOff>
    </xdr:to>
    <xdr:sp macro="" textlink="">
      <xdr:nvSpPr>
        <xdr:cNvPr id="487" name="正方形/長方形 486">
          <a:extLst>
            <a:ext uri="{FF2B5EF4-FFF2-40B4-BE49-F238E27FC236}">
              <a16:creationId xmlns:a16="http://schemas.microsoft.com/office/drawing/2014/main" id="{00000000-0008-0000-0700-0000E7010000}"/>
            </a:ext>
          </a:extLst>
        </xdr:cNvPr>
        <xdr:cNvSpPr/>
      </xdr:nvSpPr>
      <xdr:spPr>
        <a:xfrm>
          <a:off x="14732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6,571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28</xdr:row>
      <xdr:rowOff>25400</xdr:rowOff>
    </xdr:from>
    <xdr:to>
      <xdr:col>89</xdr:col>
      <xdr:colOff>177800</xdr:colOff>
      <xdr:row>41</xdr:row>
      <xdr:rowOff>82550</xdr:rowOff>
    </xdr:to>
    <xdr:sp macro="" textlink="">
      <xdr:nvSpPr>
        <xdr:cNvPr id="488" name="正方形/長方形 487">
          <a:extLst>
            <a:ext uri="{FF2B5EF4-FFF2-40B4-BE49-F238E27FC236}">
              <a16:creationId xmlns:a16="http://schemas.microsoft.com/office/drawing/2014/main" id="{00000000-0008-0000-0700-0000E8010000}"/>
            </a:ext>
          </a:extLst>
        </xdr:cNvPr>
        <xdr:cNvSpPr/>
      </xdr:nvSpPr>
      <xdr:spPr>
        <a:xfrm>
          <a:off x="12446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27</xdr:row>
      <xdr:rowOff>6350</xdr:rowOff>
    </xdr:from>
    <xdr:ext cx="349839" cy="225703"/>
    <xdr:sp macro="" textlink="">
      <xdr:nvSpPr>
        <xdr:cNvPr id="489" name="テキスト ボックス 488">
          <a:extLst>
            <a:ext uri="{FF2B5EF4-FFF2-40B4-BE49-F238E27FC236}">
              <a16:creationId xmlns:a16="http://schemas.microsoft.com/office/drawing/2014/main" id="{00000000-0008-0000-0700-0000E9010000}"/>
            </a:ext>
          </a:extLst>
        </xdr:cNvPr>
        <xdr:cNvSpPr txBox="1"/>
      </xdr:nvSpPr>
      <xdr:spPr>
        <a:xfrm>
          <a:off x="12407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41</xdr:row>
      <xdr:rowOff>82550</xdr:rowOff>
    </xdr:from>
    <xdr:to>
      <xdr:col>89</xdr:col>
      <xdr:colOff>177800</xdr:colOff>
      <xdr:row>41</xdr:row>
      <xdr:rowOff>82550</xdr:rowOff>
    </xdr:to>
    <xdr:cxnSp macro="">
      <xdr:nvCxnSpPr>
        <xdr:cNvPr id="490" name="直線コネクタ 489">
          <a:extLst>
            <a:ext uri="{FF2B5EF4-FFF2-40B4-BE49-F238E27FC236}">
              <a16:creationId xmlns:a16="http://schemas.microsoft.com/office/drawing/2014/main" id="{00000000-0008-0000-0700-0000EA010000}"/>
            </a:ext>
          </a:extLst>
        </xdr:cNvPr>
        <xdr:cNvCxnSpPr/>
      </xdr:nvCxnSpPr>
      <xdr:spPr>
        <a:xfrm>
          <a:off x="12446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38</xdr:row>
      <xdr:rowOff>139700</xdr:rowOff>
    </xdr:from>
    <xdr:to>
      <xdr:col>89</xdr:col>
      <xdr:colOff>177800</xdr:colOff>
      <xdr:row>38</xdr:row>
      <xdr:rowOff>139700</xdr:rowOff>
    </xdr:to>
    <xdr:cxnSp macro="">
      <xdr:nvCxnSpPr>
        <xdr:cNvPr id="491" name="直線コネクタ 490">
          <a:extLst>
            <a:ext uri="{FF2B5EF4-FFF2-40B4-BE49-F238E27FC236}">
              <a16:creationId xmlns:a16="http://schemas.microsoft.com/office/drawing/2014/main" id="{00000000-0008-0000-0700-0000EB010000}"/>
            </a:ext>
          </a:extLst>
        </xdr:cNvPr>
        <xdr:cNvCxnSpPr/>
      </xdr:nvCxnSpPr>
      <xdr:spPr>
        <a:xfrm>
          <a:off x="12446000" y="6654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37</xdr:row>
      <xdr:rowOff>168927</xdr:rowOff>
    </xdr:from>
    <xdr:ext cx="248786" cy="259045"/>
    <xdr:sp macro="" textlink="">
      <xdr:nvSpPr>
        <xdr:cNvPr id="492" name="テキスト ボックス 491">
          <a:extLst>
            <a:ext uri="{FF2B5EF4-FFF2-40B4-BE49-F238E27FC236}">
              <a16:creationId xmlns:a16="http://schemas.microsoft.com/office/drawing/2014/main" id="{00000000-0008-0000-0700-0000EC010000}"/>
            </a:ext>
          </a:extLst>
        </xdr:cNvPr>
        <xdr:cNvSpPr txBox="1"/>
      </xdr:nvSpPr>
      <xdr:spPr>
        <a:xfrm>
          <a:off x="12197214" y="6512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36</xdr:row>
      <xdr:rowOff>25400</xdr:rowOff>
    </xdr:from>
    <xdr:to>
      <xdr:col>89</xdr:col>
      <xdr:colOff>177800</xdr:colOff>
      <xdr:row>36</xdr:row>
      <xdr:rowOff>25400</xdr:rowOff>
    </xdr:to>
    <xdr:cxnSp macro="">
      <xdr:nvCxnSpPr>
        <xdr:cNvPr id="493" name="直線コネクタ 492">
          <a:extLst>
            <a:ext uri="{FF2B5EF4-FFF2-40B4-BE49-F238E27FC236}">
              <a16:creationId xmlns:a16="http://schemas.microsoft.com/office/drawing/2014/main" id="{00000000-0008-0000-0700-0000ED010000}"/>
            </a:ext>
          </a:extLst>
        </xdr:cNvPr>
        <xdr:cNvCxnSpPr/>
      </xdr:nvCxnSpPr>
      <xdr:spPr>
        <a:xfrm>
          <a:off x="12446000" y="6197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35</xdr:row>
      <xdr:rowOff>54627</xdr:rowOff>
    </xdr:from>
    <xdr:ext cx="531299" cy="259045"/>
    <xdr:sp macro="" textlink="">
      <xdr:nvSpPr>
        <xdr:cNvPr id="494" name="テキスト ボックス 493">
          <a:extLst>
            <a:ext uri="{FF2B5EF4-FFF2-40B4-BE49-F238E27FC236}">
              <a16:creationId xmlns:a16="http://schemas.microsoft.com/office/drawing/2014/main" id="{00000000-0008-0000-0700-0000EE010000}"/>
            </a:ext>
          </a:extLst>
        </xdr:cNvPr>
        <xdr:cNvSpPr txBox="1"/>
      </xdr:nvSpPr>
      <xdr:spPr>
        <a:xfrm>
          <a:off x="11914701" y="60553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33</xdr:row>
      <xdr:rowOff>82550</xdr:rowOff>
    </xdr:from>
    <xdr:to>
      <xdr:col>89</xdr:col>
      <xdr:colOff>177800</xdr:colOff>
      <xdr:row>33</xdr:row>
      <xdr:rowOff>82550</xdr:rowOff>
    </xdr:to>
    <xdr:cxnSp macro="">
      <xdr:nvCxnSpPr>
        <xdr:cNvPr id="495" name="直線コネクタ 494">
          <a:extLst>
            <a:ext uri="{FF2B5EF4-FFF2-40B4-BE49-F238E27FC236}">
              <a16:creationId xmlns:a16="http://schemas.microsoft.com/office/drawing/2014/main" id="{00000000-0008-0000-0700-0000EF010000}"/>
            </a:ext>
          </a:extLst>
        </xdr:cNvPr>
        <xdr:cNvCxnSpPr/>
      </xdr:nvCxnSpPr>
      <xdr:spPr>
        <a:xfrm>
          <a:off x="12446000" y="5740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32</xdr:row>
      <xdr:rowOff>111777</xdr:rowOff>
    </xdr:from>
    <xdr:ext cx="531299" cy="259045"/>
    <xdr:sp macro="" textlink="">
      <xdr:nvSpPr>
        <xdr:cNvPr id="496" name="テキスト ボックス 495">
          <a:extLst>
            <a:ext uri="{FF2B5EF4-FFF2-40B4-BE49-F238E27FC236}">
              <a16:creationId xmlns:a16="http://schemas.microsoft.com/office/drawing/2014/main" id="{00000000-0008-0000-0700-0000F0010000}"/>
            </a:ext>
          </a:extLst>
        </xdr:cNvPr>
        <xdr:cNvSpPr txBox="1"/>
      </xdr:nvSpPr>
      <xdr:spPr>
        <a:xfrm>
          <a:off x="11914701" y="55981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30</xdr:row>
      <xdr:rowOff>139700</xdr:rowOff>
    </xdr:from>
    <xdr:to>
      <xdr:col>89</xdr:col>
      <xdr:colOff>177800</xdr:colOff>
      <xdr:row>30</xdr:row>
      <xdr:rowOff>139700</xdr:rowOff>
    </xdr:to>
    <xdr:cxnSp macro="">
      <xdr:nvCxnSpPr>
        <xdr:cNvPr id="497" name="直線コネクタ 496">
          <a:extLst>
            <a:ext uri="{FF2B5EF4-FFF2-40B4-BE49-F238E27FC236}">
              <a16:creationId xmlns:a16="http://schemas.microsoft.com/office/drawing/2014/main" id="{00000000-0008-0000-0700-0000F1010000}"/>
            </a:ext>
          </a:extLst>
        </xdr:cNvPr>
        <xdr:cNvCxnSpPr/>
      </xdr:nvCxnSpPr>
      <xdr:spPr>
        <a:xfrm>
          <a:off x="12446000" y="5283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29</xdr:row>
      <xdr:rowOff>168927</xdr:rowOff>
    </xdr:from>
    <xdr:ext cx="531299" cy="259045"/>
    <xdr:sp macro="" textlink="">
      <xdr:nvSpPr>
        <xdr:cNvPr id="498" name="テキスト ボックス 497">
          <a:extLst>
            <a:ext uri="{FF2B5EF4-FFF2-40B4-BE49-F238E27FC236}">
              <a16:creationId xmlns:a16="http://schemas.microsoft.com/office/drawing/2014/main" id="{00000000-0008-0000-0700-0000F2010000}"/>
            </a:ext>
          </a:extLst>
        </xdr:cNvPr>
        <xdr:cNvSpPr txBox="1"/>
      </xdr:nvSpPr>
      <xdr:spPr>
        <a:xfrm>
          <a:off x="11914701" y="51409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28</xdr:row>
      <xdr:rowOff>25400</xdr:rowOff>
    </xdr:from>
    <xdr:to>
      <xdr:col>89</xdr:col>
      <xdr:colOff>177800</xdr:colOff>
      <xdr:row>28</xdr:row>
      <xdr:rowOff>25400</xdr:rowOff>
    </xdr:to>
    <xdr:cxnSp macro="">
      <xdr:nvCxnSpPr>
        <xdr:cNvPr id="499" name="直線コネクタ 498">
          <a:extLst>
            <a:ext uri="{FF2B5EF4-FFF2-40B4-BE49-F238E27FC236}">
              <a16:creationId xmlns:a16="http://schemas.microsoft.com/office/drawing/2014/main" id="{00000000-0008-0000-0700-0000F3010000}"/>
            </a:ext>
          </a:extLst>
        </xdr:cNvPr>
        <xdr:cNvCxnSpPr/>
      </xdr:nvCxnSpPr>
      <xdr:spPr>
        <a:xfrm>
          <a:off x="12446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27</xdr:row>
      <xdr:rowOff>54627</xdr:rowOff>
    </xdr:from>
    <xdr:ext cx="531299" cy="259045"/>
    <xdr:sp macro="" textlink="">
      <xdr:nvSpPr>
        <xdr:cNvPr id="500" name="テキスト ボックス 499">
          <a:extLst>
            <a:ext uri="{FF2B5EF4-FFF2-40B4-BE49-F238E27FC236}">
              <a16:creationId xmlns:a16="http://schemas.microsoft.com/office/drawing/2014/main" id="{00000000-0008-0000-0700-0000F4010000}"/>
            </a:ext>
          </a:extLst>
        </xdr:cNvPr>
        <xdr:cNvSpPr txBox="1"/>
      </xdr:nvSpPr>
      <xdr:spPr>
        <a:xfrm>
          <a:off x="11914701" y="468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28</xdr:row>
      <xdr:rowOff>25400</xdr:rowOff>
    </xdr:from>
    <xdr:to>
      <xdr:col>89</xdr:col>
      <xdr:colOff>177800</xdr:colOff>
      <xdr:row>41</xdr:row>
      <xdr:rowOff>82550</xdr:rowOff>
    </xdr:to>
    <xdr:sp macro="" textlink="">
      <xdr:nvSpPr>
        <xdr:cNvPr id="501" name="消防費グラフ枠">
          <a:extLst>
            <a:ext uri="{FF2B5EF4-FFF2-40B4-BE49-F238E27FC236}">
              <a16:creationId xmlns:a16="http://schemas.microsoft.com/office/drawing/2014/main" id="{00000000-0008-0000-0700-0000F5010000}"/>
            </a:ext>
          </a:extLst>
        </xdr:cNvPr>
        <xdr:cNvSpPr/>
      </xdr:nvSpPr>
      <xdr:spPr>
        <a:xfrm>
          <a:off x="12446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31</xdr:row>
      <xdr:rowOff>160274</xdr:rowOff>
    </xdr:from>
    <xdr:to>
      <xdr:col>85</xdr:col>
      <xdr:colOff>126364</xdr:colOff>
      <xdr:row>38</xdr:row>
      <xdr:rowOff>97180</xdr:rowOff>
    </xdr:to>
    <xdr:cxnSp macro="">
      <xdr:nvCxnSpPr>
        <xdr:cNvPr id="502" name="直線コネクタ 501">
          <a:extLst>
            <a:ext uri="{FF2B5EF4-FFF2-40B4-BE49-F238E27FC236}">
              <a16:creationId xmlns:a16="http://schemas.microsoft.com/office/drawing/2014/main" id="{00000000-0008-0000-0700-0000F6010000}"/>
            </a:ext>
          </a:extLst>
        </xdr:cNvPr>
        <xdr:cNvCxnSpPr/>
      </xdr:nvCxnSpPr>
      <xdr:spPr>
        <a:xfrm flipV="1">
          <a:off x="16317595" y="5475224"/>
          <a:ext cx="1269" cy="1137056"/>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38</xdr:row>
      <xdr:rowOff>101007</xdr:rowOff>
    </xdr:from>
    <xdr:ext cx="378565" cy="259045"/>
    <xdr:sp macro="" textlink="">
      <xdr:nvSpPr>
        <xdr:cNvPr id="503" name="消防費最小値テキスト">
          <a:extLst>
            <a:ext uri="{FF2B5EF4-FFF2-40B4-BE49-F238E27FC236}">
              <a16:creationId xmlns:a16="http://schemas.microsoft.com/office/drawing/2014/main" id="{00000000-0008-0000-0700-0000F7010000}"/>
            </a:ext>
          </a:extLst>
        </xdr:cNvPr>
        <xdr:cNvSpPr txBox="1"/>
      </xdr:nvSpPr>
      <xdr:spPr>
        <a:xfrm>
          <a:off x="16370300" y="6616107"/>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930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38</xdr:row>
      <xdr:rowOff>97180</xdr:rowOff>
    </xdr:from>
    <xdr:to>
      <xdr:col>86</xdr:col>
      <xdr:colOff>25400</xdr:colOff>
      <xdr:row>38</xdr:row>
      <xdr:rowOff>97180</xdr:rowOff>
    </xdr:to>
    <xdr:cxnSp macro="">
      <xdr:nvCxnSpPr>
        <xdr:cNvPr id="504" name="直線コネクタ 503">
          <a:extLst>
            <a:ext uri="{FF2B5EF4-FFF2-40B4-BE49-F238E27FC236}">
              <a16:creationId xmlns:a16="http://schemas.microsoft.com/office/drawing/2014/main" id="{00000000-0008-0000-0700-0000F8010000}"/>
            </a:ext>
          </a:extLst>
        </xdr:cNvPr>
        <xdr:cNvCxnSpPr/>
      </xdr:nvCxnSpPr>
      <xdr:spPr>
        <a:xfrm>
          <a:off x="16230600" y="661228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30</xdr:row>
      <xdr:rowOff>106951</xdr:rowOff>
    </xdr:from>
    <xdr:ext cx="534377" cy="259045"/>
    <xdr:sp macro="" textlink="">
      <xdr:nvSpPr>
        <xdr:cNvPr id="505" name="消防費最大値テキスト">
          <a:extLst>
            <a:ext uri="{FF2B5EF4-FFF2-40B4-BE49-F238E27FC236}">
              <a16:creationId xmlns:a16="http://schemas.microsoft.com/office/drawing/2014/main" id="{00000000-0008-0000-0700-0000F9010000}"/>
            </a:ext>
          </a:extLst>
        </xdr:cNvPr>
        <xdr:cNvSpPr txBox="1"/>
      </xdr:nvSpPr>
      <xdr:spPr>
        <a:xfrm>
          <a:off x="16370300" y="525045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25,800</a:t>
          </a:r>
          <a:endParaRPr kumimoji="1" lang="ja-JP" altLang="en-US" sz="1000" b="1">
            <a:latin typeface="ＭＳ Ｐゴシック" panose="020B0600070205080204" pitchFamily="50" charset="-128"/>
          </a:endParaRPr>
        </a:p>
      </xdr:txBody>
    </xdr:sp>
    <xdr:clientData/>
  </xdr:oneCellAnchor>
  <xdr:twoCellAnchor>
    <xdr:from>
      <xdr:col>85</xdr:col>
      <xdr:colOff>38100</xdr:colOff>
      <xdr:row>31</xdr:row>
      <xdr:rowOff>160274</xdr:rowOff>
    </xdr:from>
    <xdr:to>
      <xdr:col>86</xdr:col>
      <xdr:colOff>25400</xdr:colOff>
      <xdr:row>31</xdr:row>
      <xdr:rowOff>160274</xdr:rowOff>
    </xdr:to>
    <xdr:cxnSp macro="">
      <xdr:nvCxnSpPr>
        <xdr:cNvPr id="506" name="直線コネクタ 505">
          <a:extLst>
            <a:ext uri="{FF2B5EF4-FFF2-40B4-BE49-F238E27FC236}">
              <a16:creationId xmlns:a16="http://schemas.microsoft.com/office/drawing/2014/main" id="{00000000-0008-0000-0700-0000FA010000}"/>
            </a:ext>
          </a:extLst>
        </xdr:cNvPr>
        <xdr:cNvCxnSpPr/>
      </xdr:nvCxnSpPr>
      <xdr:spPr>
        <a:xfrm>
          <a:off x="16230600" y="547522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37</xdr:row>
      <xdr:rowOff>75966</xdr:rowOff>
    </xdr:from>
    <xdr:to>
      <xdr:col>85</xdr:col>
      <xdr:colOff>127000</xdr:colOff>
      <xdr:row>37</xdr:row>
      <xdr:rowOff>102210</xdr:rowOff>
    </xdr:to>
    <xdr:cxnSp macro="">
      <xdr:nvCxnSpPr>
        <xdr:cNvPr id="507" name="直線コネクタ 506">
          <a:extLst>
            <a:ext uri="{FF2B5EF4-FFF2-40B4-BE49-F238E27FC236}">
              <a16:creationId xmlns:a16="http://schemas.microsoft.com/office/drawing/2014/main" id="{00000000-0008-0000-0700-0000FB010000}"/>
            </a:ext>
          </a:extLst>
        </xdr:cNvPr>
        <xdr:cNvCxnSpPr/>
      </xdr:nvCxnSpPr>
      <xdr:spPr>
        <a:xfrm flipV="1">
          <a:off x="15481300" y="6419616"/>
          <a:ext cx="838200" cy="2624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37</xdr:row>
      <xdr:rowOff>62206</xdr:rowOff>
    </xdr:from>
    <xdr:ext cx="469744" cy="259045"/>
    <xdr:sp macro="" textlink="">
      <xdr:nvSpPr>
        <xdr:cNvPr id="508" name="消防費平均値テキスト">
          <a:extLst>
            <a:ext uri="{FF2B5EF4-FFF2-40B4-BE49-F238E27FC236}">
              <a16:creationId xmlns:a16="http://schemas.microsoft.com/office/drawing/2014/main" id="{00000000-0008-0000-0700-0000FC010000}"/>
            </a:ext>
          </a:extLst>
        </xdr:cNvPr>
        <xdr:cNvSpPr txBox="1"/>
      </xdr:nvSpPr>
      <xdr:spPr>
        <a:xfrm>
          <a:off x="16370300" y="6405856"/>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3,862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37</xdr:row>
      <xdr:rowOff>83779</xdr:rowOff>
    </xdr:from>
    <xdr:to>
      <xdr:col>85</xdr:col>
      <xdr:colOff>177800</xdr:colOff>
      <xdr:row>38</xdr:row>
      <xdr:rowOff>13929</xdr:rowOff>
    </xdr:to>
    <xdr:sp macro="" textlink="">
      <xdr:nvSpPr>
        <xdr:cNvPr id="509" name="フローチャート: 判断 508">
          <a:extLst>
            <a:ext uri="{FF2B5EF4-FFF2-40B4-BE49-F238E27FC236}">
              <a16:creationId xmlns:a16="http://schemas.microsoft.com/office/drawing/2014/main" id="{00000000-0008-0000-0700-0000FD010000}"/>
            </a:ext>
          </a:extLst>
        </xdr:cNvPr>
        <xdr:cNvSpPr/>
      </xdr:nvSpPr>
      <xdr:spPr>
        <a:xfrm>
          <a:off x="16268700" y="642742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37</xdr:row>
      <xdr:rowOff>51689</xdr:rowOff>
    </xdr:from>
    <xdr:to>
      <xdr:col>81</xdr:col>
      <xdr:colOff>50800</xdr:colOff>
      <xdr:row>37</xdr:row>
      <xdr:rowOff>102210</xdr:rowOff>
    </xdr:to>
    <xdr:cxnSp macro="">
      <xdr:nvCxnSpPr>
        <xdr:cNvPr id="510" name="直線コネクタ 509">
          <a:extLst>
            <a:ext uri="{FF2B5EF4-FFF2-40B4-BE49-F238E27FC236}">
              <a16:creationId xmlns:a16="http://schemas.microsoft.com/office/drawing/2014/main" id="{00000000-0008-0000-0700-0000FE010000}"/>
            </a:ext>
          </a:extLst>
        </xdr:cNvPr>
        <xdr:cNvCxnSpPr/>
      </xdr:nvCxnSpPr>
      <xdr:spPr>
        <a:xfrm>
          <a:off x="14592300" y="6395339"/>
          <a:ext cx="889000" cy="5052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37</xdr:row>
      <xdr:rowOff>87163</xdr:rowOff>
    </xdr:from>
    <xdr:to>
      <xdr:col>81</xdr:col>
      <xdr:colOff>101600</xdr:colOff>
      <xdr:row>38</xdr:row>
      <xdr:rowOff>17312</xdr:rowOff>
    </xdr:to>
    <xdr:sp macro="" textlink="">
      <xdr:nvSpPr>
        <xdr:cNvPr id="511" name="フローチャート: 判断 510">
          <a:extLst>
            <a:ext uri="{FF2B5EF4-FFF2-40B4-BE49-F238E27FC236}">
              <a16:creationId xmlns:a16="http://schemas.microsoft.com/office/drawing/2014/main" id="{00000000-0008-0000-0700-0000FF010000}"/>
            </a:ext>
          </a:extLst>
        </xdr:cNvPr>
        <xdr:cNvSpPr/>
      </xdr:nvSpPr>
      <xdr:spPr>
        <a:xfrm>
          <a:off x="15430500" y="6430813"/>
          <a:ext cx="101600" cy="101599"/>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6428</xdr:colOff>
      <xdr:row>38</xdr:row>
      <xdr:rowOff>8440</xdr:rowOff>
    </xdr:from>
    <xdr:ext cx="469744" cy="259045"/>
    <xdr:sp macro="" textlink="">
      <xdr:nvSpPr>
        <xdr:cNvPr id="512" name="テキスト ボックス 511">
          <a:extLst>
            <a:ext uri="{FF2B5EF4-FFF2-40B4-BE49-F238E27FC236}">
              <a16:creationId xmlns:a16="http://schemas.microsoft.com/office/drawing/2014/main" id="{00000000-0008-0000-0700-000000020000}"/>
            </a:ext>
          </a:extLst>
        </xdr:cNvPr>
        <xdr:cNvSpPr txBox="1"/>
      </xdr:nvSpPr>
      <xdr:spPr>
        <a:xfrm>
          <a:off x="15246428" y="652354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3,788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37</xdr:row>
      <xdr:rowOff>47437</xdr:rowOff>
    </xdr:from>
    <xdr:to>
      <xdr:col>76</xdr:col>
      <xdr:colOff>114300</xdr:colOff>
      <xdr:row>37</xdr:row>
      <xdr:rowOff>51689</xdr:rowOff>
    </xdr:to>
    <xdr:cxnSp macro="">
      <xdr:nvCxnSpPr>
        <xdr:cNvPr id="513" name="直線コネクタ 512">
          <a:extLst>
            <a:ext uri="{FF2B5EF4-FFF2-40B4-BE49-F238E27FC236}">
              <a16:creationId xmlns:a16="http://schemas.microsoft.com/office/drawing/2014/main" id="{00000000-0008-0000-0700-000001020000}"/>
            </a:ext>
          </a:extLst>
        </xdr:cNvPr>
        <xdr:cNvCxnSpPr/>
      </xdr:nvCxnSpPr>
      <xdr:spPr>
        <a:xfrm>
          <a:off x="13703300" y="6391087"/>
          <a:ext cx="889000" cy="425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37</xdr:row>
      <xdr:rowOff>119441</xdr:rowOff>
    </xdr:from>
    <xdr:to>
      <xdr:col>76</xdr:col>
      <xdr:colOff>165100</xdr:colOff>
      <xdr:row>38</xdr:row>
      <xdr:rowOff>49591</xdr:rowOff>
    </xdr:to>
    <xdr:sp macro="" textlink="">
      <xdr:nvSpPr>
        <xdr:cNvPr id="514" name="フローチャート: 判断 513">
          <a:extLst>
            <a:ext uri="{FF2B5EF4-FFF2-40B4-BE49-F238E27FC236}">
              <a16:creationId xmlns:a16="http://schemas.microsoft.com/office/drawing/2014/main" id="{00000000-0008-0000-0700-000002020000}"/>
            </a:ext>
          </a:extLst>
        </xdr:cNvPr>
        <xdr:cNvSpPr/>
      </xdr:nvSpPr>
      <xdr:spPr>
        <a:xfrm>
          <a:off x="14541500" y="646309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69928</xdr:colOff>
      <xdr:row>38</xdr:row>
      <xdr:rowOff>40718</xdr:rowOff>
    </xdr:from>
    <xdr:ext cx="469744" cy="259045"/>
    <xdr:sp macro="" textlink="">
      <xdr:nvSpPr>
        <xdr:cNvPr id="515" name="テキスト ボックス 514">
          <a:extLst>
            <a:ext uri="{FF2B5EF4-FFF2-40B4-BE49-F238E27FC236}">
              <a16:creationId xmlns:a16="http://schemas.microsoft.com/office/drawing/2014/main" id="{00000000-0008-0000-0700-000003020000}"/>
            </a:ext>
          </a:extLst>
        </xdr:cNvPr>
        <xdr:cNvSpPr txBox="1"/>
      </xdr:nvSpPr>
      <xdr:spPr>
        <a:xfrm>
          <a:off x="14357428" y="655581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3,082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37</xdr:row>
      <xdr:rowOff>47437</xdr:rowOff>
    </xdr:from>
    <xdr:to>
      <xdr:col>71</xdr:col>
      <xdr:colOff>177800</xdr:colOff>
      <xdr:row>37</xdr:row>
      <xdr:rowOff>106919</xdr:rowOff>
    </xdr:to>
    <xdr:cxnSp macro="">
      <xdr:nvCxnSpPr>
        <xdr:cNvPr id="516" name="直線コネクタ 515">
          <a:extLst>
            <a:ext uri="{FF2B5EF4-FFF2-40B4-BE49-F238E27FC236}">
              <a16:creationId xmlns:a16="http://schemas.microsoft.com/office/drawing/2014/main" id="{00000000-0008-0000-0700-000004020000}"/>
            </a:ext>
          </a:extLst>
        </xdr:cNvPr>
        <xdr:cNvCxnSpPr/>
      </xdr:nvCxnSpPr>
      <xdr:spPr>
        <a:xfrm flipV="1">
          <a:off x="12814300" y="6391087"/>
          <a:ext cx="889000" cy="5948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37</xdr:row>
      <xdr:rowOff>101107</xdr:rowOff>
    </xdr:from>
    <xdr:to>
      <xdr:col>72</xdr:col>
      <xdr:colOff>38100</xdr:colOff>
      <xdr:row>38</xdr:row>
      <xdr:rowOff>31257</xdr:rowOff>
    </xdr:to>
    <xdr:sp macro="" textlink="">
      <xdr:nvSpPr>
        <xdr:cNvPr id="517" name="フローチャート: 判断 516">
          <a:extLst>
            <a:ext uri="{FF2B5EF4-FFF2-40B4-BE49-F238E27FC236}">
              <a16:creationId xmlns:a16="http://schemas.microsoft.com/office/drawing/2014/main" id="{00000000-0008-0000-0700-000005020000}"/>
            </a:ext>
          </a:extLst>
        </xdr:cNvPr>
        <xdr:cNvSpPr/>
      </xdr:nvSpPr>
      <xdr:spPr>
        <a:xfrm>
          <a:off x="13652500" y="644475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133428</xdr:colOff>
      <xdr:row>38</xdr:row>
      <xdr:rowOff>22384</xdr:rowOff>
    </xdr:from>
    <xdr:ext cx="469744" cy="259045"/>
    <xdr:sp macro="" textlink="">
      <xdr:nvSpPr>
        <xdr:cNvPr id="518" name="テキスト ボックス 517">
          <a:extLst>
            <a:ext uri="{FF2B5EF4-FFF2-40B4-BE49-F238E27FC236}">
              <a16:creationId xmlns:a16="http://schemas.microsoft.com/office/drawing/2014/main" id="{00000000-0008-0000-0700-000006020000}"/>
            </a:ext>
          </a:extLst>
        </xdr:cNvPr>
        <xdr:cNvSpPr txBox="1"/>
      </xdr:nvSpPr>
      <xdr:spPr>
        <a:xfrm>
          <a:off x="13468428" y="653748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3,483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37</xdr:row>
      <xdr:rowOff>24709</xdr:rowOff>
    </xdr:from>
    <xdr:to>
      <xdr:col>67</xdr:col>
      <xdr:colOff>101600</xdr:colOff>
      <xdr:row>37</xdr:row>
      <xdr:rowOff>126309</xdr:rowOff>
    </xdr:to>
    <xdr:sp macro="" textlink="">
      <xdr:nvSpPr>
        <xdr:cNvPr id="519" name="フローチャート: 判断 518">
          <a:extLst>
            <a:ext uri="{FF2B5EF4-FFF2-40B4-BE49-F238E27FC236}">
              <a16:creationId xmlns:a16="http://schemas.microsoft.com/office/drawing/2014/main" id="{00000000-0008-0000-0700-000007020000}"/>
            </a:ext>
          </a:extLst>
        </xdr:cNvPr>
        <xdr:cNvSpPr/>
      </xdr:nvSpPr>
      <xdr:spPr>
        <a:xfrm>
          <a:off x="12763500" y="636835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6428</xdr:colOff>
      <xdr:row>35</xdr:row>
      <xdr:rowOff>142836</xdr:rowOff>
    </xdr:from>
    <xdr:ext cx="469744" cy="259045"/>
    <xdr:sp macro="" textlink="">
      <xdr:nvSpPr>
        <xdr:cNvPr id="520" name="テキスト ボックス 519">
          <a:extLst>
            <a:ext uri="{FF2B5EF4-FFF2-40B4-BE49-F238E27FC236}">
              <a16:creationId xmlns:a16="http://schemas.microsoft.com/office/drawing/2014/main" id="{00000000-0008-0000-0700-000008020000}"/>
            </a:ext>
          </a:extLst>
        </xdr:cNvPr>
        <xdr:cNvSpPr txBox="1"/>
      </xdr:nvSpPr>
      <xdr:spPr>
        <a:xfrm>
          <a:off x="12579428" y="614358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5,154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41</xdr:row>
      <xdr:rowOff>80027</xdr:rowOff>
    </xdr:from>
    <xdr:ext cx="762000" cy="259045"/>
    <xdr:sp macro="" textlink="">
      <xdr:nvSpPr>
        <xdr:cNvPr id="521" name="テキスト ボックス 520">
          <a:extLst>
            <a:ext uri="{FF2B5EF4-FFF2-40B4-BE49-F238E27FC236}">
              <a16:creationId xmlns:a16="http://schemas.microsoft.com/office/drawing/2014/main" id="{00000000-0008-0000-0700-000009020000}"/>
            </a:ext>
          </a:extLst>
        </xdr:cNvPr>
        <xdr:cNvSpPr txBox="1"/>
      </xdr:nvSpPr>
      <xdr:spPr>
        <a:xfrm>
          <a:off x="16129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41</xdr:row>
      <xdr:rowOff>80027</xdr:rowOff>
    </xdr:from>
    <xdr:ext cx="762000" cy="259045"/>
    <xdr:sp macro="" textlink="">
      <xdr:nvSpPr>
        <xdr:cNvPr id="522" name="テキスト ボックス 521">
          <a:extLst>
            <a:ext uri="{FF2B5EF4-FFF2-40B4-BE49-F238E27FC236}">
              <a16:creationId xmlns:a16="http://schemas.microsoft.com/office/drawing/2014/main" id="{00000000-0008-0000-0700-00000A020000}"/>
            </a:ext>
          </a:extLst>
        </xdr:cNvPr>
        <xdr:cNvSpPr txBox="1"/>
      </xdr:nvSpPr>
      <xdr:spPr>
        <a:xfrm>
          <a:off x="15290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41</xdr:row>
      <xdr:rowOff>80027</xdr:rowOff>
    </xdr:from>
    <xdr:ext cx="762000" cy="259045"/>
    <xdr:sp macro="" textlink="">
      <xdr:nvSpPr>
        <xdr:cNvPr id="523" name="テキスト ボックス 522">
          <a:extLst>
            <a:ext uri="{FF2B5EF4-FFF2-40B4-BE49-F238E27FC236}">
              <a16:creationId xmlns:a16="http://schemas.microsoft.com/office/drawing/2014/main" id="{00000000-0008-0000-0700-00000B020000}"/>
            </a:ext>
          </a:extLst>
        </xdr:cNvPr>
        <xdr:cNvSpPr txBox="1"/>
      </xdr:nvSpPr>
      <xdr:spPr>
        <a:xfrm>
          <a:off x="14401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41</xdr:row>
      <xdr:rowOff>80027</xdr:rowOff>
    </xdr:from>
    <xdr:ext cx="762000" cy="259045"/>
    <xdr:sp macro="" textlink="">
      <xdr:nvSpPr>
        <xdr:cNvPr id="524" name="テキスト ボックス 523">
          <a:extLst>
            <a:ext uri="{FF2B5EF4-FFF2-40B4-BE49-F238E27FC236}">
              <a16:creationId xmlns:a16="http://schemas.microsoft.com/office/drawing/2014/main" id="{00000000-0008-0000-0700-00000C020000}"/>
            </a:ext>
          </a:extLst>
        </xdr:cNvPr>
        <xdr:cNvSpPr txBox="1"/>
      </xdr:nvSpPr>
      <xdr:spPr>
        <a:xfrm>
          <a:off x="13512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41</xdr:row>
      <xdr:rowOff>80027</xdr:rowOff>
    </xdr:from>
    <xdr:ext cx="762000" cy="259045"/>
    <xdr:sp macro="" textlink="">
      <xdr:nvSpPr>
        <xdr:cNvPr id="525" name="テキスト ボックス 524">
          <a:extLst>
            <a:ext uri="{FF2B5EF4-FFF2-40B4-BE49-F238E27FC236}">
              <a16:creationId xmlns:a16="http://schemas.microsoft.com/office/drawing/2014/main" id="{00000000-0008-0000-0700-00000D020000}"/>
            </a:ext>
          </a:extLst>
        </xdr:cNvPr>
        <xdr:cNvSpPr txBox="1"/>
      </xdr:nvSpPr>
      <xdr:spPr>
        <a:xfrm>
          <a:off x="12623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37</xdr:row>
      <xdr:rowOff>25166</xdr:rowOff>
    </xdr:from>
    <xdr:to>
      <xdr:col>85</xdr:col>
      <xdr:colOff>177800</xdr:colOff>
      <xdr:row>37</xdr:row>
      <xdr:rowOff>126766</xdr:rowOff>
    </xdr:to>
    <xdr:sp macro="" textlink="">
      <xdr:nvSpPr>
        <xdr:cNvPr id="526" name="楕円 525">
          <a:extLst>
            <a:ext uri="{FF2B5EF4-FFF2-40B4-BE49-F238E27FC236}">
              <a16:creationId xmlns:a16="http://schemas.microsoft.com/office/drawing/2014/main" id="{00000000-0008-0000-0700-00000E020000}"/>
            </a:ext>
          </a:extLst>
        </xdr:cNvPr>
        <xdr:cNvSpPr/>
      </xdr:nvSpPr>
      <xdr:spPr>
        <a:xfrm>
          <a:off x="16268700" y="636881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36</xdr:row>
      <xdr:rowOff>48043</xdr:rowOff>
    </xdr:from>
    <xdr:ext cx="469744" cy="259045"/>
    <xdr:sp macro="" textlink="">
      <xdr:nvSpPr>
        <xdr:cNvPr id="527" name="消防費該当値テキスト">
          <a:extLst>
            <a:ext uri="{FF2B5EF4-FFF2-40B4-BE49-F238E27FC236}">
              <a16:creationId xmlns:a16="http://schemas.microsoft.com/office/drawing/2014/main" id="{00000000-0008-0000-0700-00000F020000}"/>
            </a:ext>
          </a:extLst>
        </xdr:cNvPr>
        <xdr:cNvSpPr txBox="1"/>
      </xdr:nvSpPr>
      <xdr:spPr>
        <a:xfrm>
          <a:off x="16370300" y="622024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5,144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37</xdr:row>
      <xdr:rowOff>51410</xdr:rowOff>
    </xdr:from>
    <xdr:to>
      <xdr:col>81</xdr:col>
      <xdr:colOff>101600</xdr:colOff>
      <xdr:row>37</xdr:row>
      <xdr:rowOff>153010</xdr:rowOff>
    </xdr:to>
    <xdr:sp macro="" textlink="">
      <xdr:nvSpPr>
        <xdr:cNvPr id="528" name="楕円 527">
          <a:extLst>
            <a:ext uri="{FF2B5EF4-FFF2-40B4-BE49-F238E27FC236}">
              <a16:creationId xmlns:a16="http://schemas.microsoft.com/office/drawing/2014/main" id="{00000000-0008-0000-0700-000010020000}"/>
            </a:ext>
          </a:extLst>
        </xdr:cNvPr>
        <xdr:cNvSpPr/>
      </xdr:nvSpPr>
      <xdr:spPr>
        <a:xfrm>
          <a:off x="15430500" y="639506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6428</xdr:colOff>
      <xdr:row>35</xdr:row>
      <xdr:rowOff>169537</xdr:rowOff>
    </xdr:from>
    <xdr:ext cx="469744" cy="259045"/>
    <xdr:sp macro="" textlink="">
      <xdr:nvSpPr>
        <xdr:cNvPr id="529" name="テキスト ボックス 528">
          <a:extLst>
            <a:ext uri="{FF2B5EF4-FFF2-40B4-BE49-F238E27FC236}">
              <a16:creationId xmlns:a16="http://schemas.microsoft.com/office/drawing/2014/main" id="{00000000-0008-0000-0700-000011020000}"/>
            </a:ext>
          </a:extLst>
        </xdr:cNvPr>
        <xdr:cNvSpPr txBox="1"/>
      </xdr:nvSpPr>
      <xdr:spPr>
        <a:xfrm>
          <a:off x="15246428" y="617028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4,570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37</xdr:row>
      <xdr:rowOff>889</xdr:rowOff>
    </xdr:from>
    <xdr:to>
      <xdr:col>76</xdr:col>
      <xdr:colOff>165100</xdr:colOff>
      <xdr:row>37</xdr:row>
      <xdr:rowOff>102489</xdr:rowOff>
    </xdr:to>
    <xdr:sp macro="" textlink="">
      <xdr:nvSpPr>
        <xdr:cNvPr id="530" name="楕円 529">
          <a:extLst>
            <a:ext uri="{FF2B5EF4-FFF2-40B4-BE49-F238E27FC236}">
              <a16:creationId xmlns:a16="http://schemas.microsoft.com/office/drawing/2014/main" id="{00000000-0008-0000-0700-000012020000}"/>
            </a:ext>
          </a:extLst>
        </xdr:cNvPr>
        <xdr:cNvSpPr/>
      </xdr:nvSpPr>
      <xdr:spPr>
        <a:xfrm>
          <a:off x="14541500" y="634453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69928</xdr:colOff>
      <xdr:row>35</xdr:row>
      <xdr:rowOff>119016</xdr:rowOff>
    </xdr:from>
    <xdr:ext cx="469744" cy="259045"/>
    <xdr:sp macro="" textlink="">
      <xdr:nvSpPr>
        <xdr:cNvPr id="531" name="テキスト ボックス 530">
          <a:extLst>
            <a:ext uri="{FF2B5EF4-FFF2-40B4-BE49-F238E27FC236}">
              <a16:creationId xmlns:a16="http://schemas.microsoft.com/office/drawing/2014/main" id="{00000000-0008-0000-0700-000013020000}"/>
            </a:ext>
          </a:extLst>
        </xdr:cNvPr>
        <xdr:cNvSpPr txBox="1"/>
      </xdr:nvSpPr>
      <xdr:spPr>
        <a:xfrm>
          <a:off x="14357428" y="611976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5,675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36</xdr:row>
      <xdr:rowOff>168087</xdr:rowOff>
    </xdr:from>
    <xdr:to>
      <xdr:col>72</xdr:col>
      <xdr:colOff>38100</xdr:colOff>
      <xdr:row>37</xdr:row>
      <xdr:rowOff>98237</xdr:rowOff>
    </xdr:to>
    <xdr:sp macro="" textlink="">
      <xdr:nvSpPr>
        <xdr:cNvPr id="532" name="楕円 531">
          <a:extLst>
            <a:ext uri="{FF2B5EF4-FFF2-40B4-BE49-F238E27FC236}">
              <a16:creationId xmlns:a16="http://schemas.microsoft.com/office/drawing/2014/main" id="{00000000-0008-0000-0700-000014020000}"/>
            </a:ext>
          </a:extLst>
        </xdr:cNvPr>
        <xdr:cNvSpPr/>
      </xdr:nvSpPr>
      <xdr:spPr>
        <a:xfrm>
          <a:off x="13652500" y="634028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133428</xdr:colOff>
      <xdr:row>35</xdr:row>
      <xdr:rowOff>114764</xdr:rowOff>
    </xdr:from>
    <xdr:ext cx="469744" cy="259045"/>
    <xdr:sp macro="" textlink="">
      <xdr:nvSpPr>
        <xdr:cNvPr id="533" name="テキスト ボックス 532">
          <a:extLst>
            <a:ext uri="{FF2B5EF4-FFF2-40B4-BE49-F238E27FC236}">
              <a16:creationId xmlns:a16="http://schemas.microsoft.com/office/drawing/2014/main" id="{00000000-0008-0000-0700-000015020000}"/>
            </a:ext>
          </a:extLst>
        </xdr:cNvPr>
        <xdr:cNvSpPr txBox="1"/>
      </xdr:nvSpPr>
      <xdr:spPr>
        <a:xfrm>
          <a:off x="13468428" y="611551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5,768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37</xdr:row>
      <xdr:rowOff>56119</xdr:rowOff>
    </xdr:from>
    <xdr:to>
      <xdr:col>67</xdr:col>
      <xdr:colOff>101600</xdr:colOff>
      <xdr:row>37</xdr:row>
      <xdr:rowOff>157719</xdr:rowOff>
    </xdr:to>
    <xdr:sp macro="" textlink="">
      <xdr:nvSpPr>
        <xdr:cNvPr id="534" name="楕円 533">
          <a:extLst>
            <a:ext uri="{FF2B5EF4-FFF2-40B4-BE49-F238E27FC236}">
              <a16:creationId xmlns:a16="http://schemas.microsoft.com/office/drawing/2014/main" id="{00000000-0008-0000-0700-000016020000}"/>
            </a:ext>
          </a:extLst>
        </xdr:cNvPr>
        <xdr:cNvSpPr/>
      </xdr:nvSpPr>
      <xdr:spPr>
        <a:xfrm>
          <a:off x="12763500" y="639976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6428</xdr:colOff>
      <xdr:row>37</xdr:row>
      <xdr:rowOff>148846</xdr:rowOff>
    </xdr:from>
    <xdr:ext cx="469744" cy="259045"/>
    <xdr:sp macro="" textlink="">
      <xdr:nvSpPr>
        <xdr:cNvPr id="535" name="テキスト ボックス 534">
          <a:extLst>
            <a:ext uri="{FF2B5EF4-FFF2-40B4-BE49-F238E27FC236}">
              <a16:creationId xmlns:a16="http://schemas.microsoft.com/office/drawing/2014/main" id="{00000000-0008-0000-0700-000017020000}"/>
            </a:ext>
          </a:extLst>
        </xdr:cNvPr>
        <xdr:cNvSpPr txBox="1"/>
      </xdr:nvSpPr>
      <xdr:spPr>
        <a:xfrm>
          <a:off x="12579428" y="649249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4,467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43</xdr:row>
      <xdr:rowOff>57150</xdr:rowOff>
    </xdr:from>
    <xdr:to>
      <xdr:col>89</xdr:col>
      <xdr:colOff>177800</xdr:colOff>
      <xdr:row>45</xdr:row>
      <xdr:rowOff>31750</xdr:rowOff>
    </xdr:to>
    <xdr:sp macro="" textlink="">
      <xdr:nvSpPr>
        <xdr:cNvPr id="536" name="正方形/長方形 535">
          <a:extLst>
            <a:ext uri="{FF2B5EF4-FFF2-40B4-BE49-F238E27FC236}">
              <a16:creationId xmlns:a16="http://schemas.microsoft.com/office/drawing/2014/main" id="{00000000-0008-0000-0700-000018020000}"/>
            </a:ext>
          </a:extLst>
        </xdr:cNvPr>
        <xdr:cNvSpPr/>
      </xdr:nvSpPr>
      <xdr:spPr>
        <a:xfrm>
          <a:off x="12446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教育費</a:t>
          </a:r>
        </a:p>
      </xdr:txBody>
    </xdr:sp>
    <xdr:clientData/>
  </xdr:twoCellAnchor>
  <xdr:twoCellAnchor>
    <xdr:from>
      <xdr:col>66</xdr:col>
      <xdr:colOff>0</xdr:colOff>
      <xdr:row>45</xdr:row>
      <xdr:rowOff>57150</xdr:rowOff>
    </xdr:from>
    <xdr:to>
      <xdr:col>74</xdr:col>
      <xdr:colOff>0</xdr:colOff>
      <xdr:row>46</xdr:row>
      <xdr:rowOff>139700</xdr:rowOff>
    </xdr:to>
    <xdr:sp macro="" textlink="">
      <xdr:nvSpPr>
        <xdr:cNvPr id="537" name="正方形/長方形 536">
          <a:extLst>
            <a:ext uri="{FF2B5EF4-FFF2-40B4-BE49-F238E27FC236}">
              <a16:creationId xmlns:a16="http://schemas.microsoft.com/office/drawing/2014/main" id="{00000000-0008-0000-0700-000019020000}"/>
            </a:ext>
          </a:extLst>
        </xdr:cNvPr>
        <xdr:cNvSpPr/>
      </xdr:nvSpPr>
      <xdr:spPr>
        <a:xfrm>
          <a:off x="12573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46</xdr:row>
      <xdr:rowOff>88900</xdr:rowOff>
    </xdr:from>
    <xdr:to>
      <xdr:col>74</xdr:col>
      <xdr:colOff>0</xdr:colOff>
      <xdr:row>48</xdr:row>
      <xdr:rowOff>0</xdr:rowOff>
    </xdr:to>
    <xdr:sp macro="" textlink="">
      <xdr:nvSpPr>
        <xdr:cNvPr id="538" name="正方形/長方形 537">
          <a:extLst>
            <a:ext uri="{FF2B5EF4-FFF2-40B4-BE49-F238E27FC236}">
              <a16:creationId xmlns:a16="http://schemas.microsoft.com/office/drawing/2014/main" id="{00000000-0008-0000-0700-00001A020000}"/>
            </a:ext>
          </a:extLst>
        </xdr:cNvPr>
        <xdr:cNvSpPr/>
      </xdr:nvSpPr>
      <xdr:spPr>
        <a:xfrm>
          <a:off x="12573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45</xdr:row>
      <xdr:rowOff>57150</xdr:rowOff>
    </xdr:from>
    <xdr:to>
      <xdr:col>79</xdr:col>
      <xdr:colOff>63500</xdr:colOff>
      <xdr:row>46</xdr:row>
      <xdr:rowOff>139700</xdr:rowOff>
    </xdr:to>
    <xdr:sp macro="" textlink="">
      <xdr:nvSpPr>
        <xdr:cNvPr id="539" name="正方形/長方形 538">
          <a:extLst>
            <a:ext uri="{FF2B5EF4-FFF2-40B4-BE49-F238E27FC236}">
              <a16:creationId xmlns:a16="http://schemas.microsoft.com/office/drawing/2014/main" id="{00000000-0008-0000-0700-00001B020000}"/>
            </a:ext>
          </a:extLst>
        </xdr:cNvPr>
        <xdr:cNvSpPr/>
      </xdr:nvSpPr>
      <xdr:spPr>
        <a:xfrm>
          <a:off x="13589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46</xdr:row>
      <xdr:rowOff>88900</xdr:rowOff>
    </xdr:from>
    <xdr:to>
      <xdr:col>79</xdr:col>
      <xdr:colOff>63500</xdr:colOff>
      <xdr:row>48</xdr:row>
      <xdr:rowOff>0</xdr:rowOff>
    </xdr:to>
    <xdr:sp macro="" textlink="">
      <xdr:nvSpPr>
        <xdr:cNvPr id="540" name="正方形/長方形 539">
          <a:extLst>
            <a:ext uri="{FF2B5EF4-FFF2-40B4-BE49-F238E27FC236}">
              <a16:creationId xmlns:a16="http://schemas.microsoft.com/office/drawing/2014/main" id="{00000000-0008-0000-0700-00001C020000}"/>
            </a:ext>
          </a:extLst>
        </xdr:cNvPr>
        <xdr:cNvSpPr/>
      </xdr:nvSpPr>
      <xdr:spPr>
        <a:xfrm>
          <a:off x="13589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65,502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45</xdr:row>
      <xdr:rowOff>57150</xdr:rowOff>
    </xdr:from>
    <xdr:to>
      <xdr:col>85</xdr:col>
      <xdr:colOff>63500</xdr:colOff>
      <xdr:row>46</xdr:row>
      <xdr:rowOff>139700</xdr:rowOff>
    </xdr:to>
    <xdr:sp macro="" textlink="">
      <xdr:nvSpPr>
        <xdr:cNvPr id="541" name="正方形/長方形 540">
          <a:extLst>
            <a:ext uri="{FF2B5EF4-FFF2-40B4-BE49-F238E27FC236}">
              <a16:creationId xmlns:a16="http://schemas.microsoft.com/office/drawing/2014/main" id="{00000000-0008-0000-0700-00001D020000}"/>
            </a:ext>
          </a:extLst>
        </xdr:cNvPr>
        <xdr:cNvSpPr/>
      </xdr:nvSpPr>
      <xdr:spPr>
        <a:xfrm>
          <a:off x="14732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77</xdr:col>
      <xdr:colOff>63500</xdr:colOff>
      <xdr:row>46</xdr:row>
      <xdr:rowOff>88900</xdr:rowOff>
    </xdr:from>
    <xdr:to>
      <xdr:col>85</xdr:col>
      <xdr:colOff>63500</xdr:colOff>
      <xdr:row>48</xdr:row>
      <xdr:rowOff>0</xdr:rowOff>
    </xdr:to>
    <xdr:sp macro="" textlink="">
      <xdr:nvSpPr>
        <xdr:cNvPr id="542" name="正方形/長方形 541">
          <a:extLst>
            <a:ext uri="{FF2B5EF4-FFF2-40B4-BE49-F238E27FC236}">
              <a16:creationId xmlns:a16="http://schemas.microsoft.com/office/drawing/2014/main" id="{00000000-0008-0000-0700-00001E020000}"/>
            </a:ext>
          </a:extLst>
        </xdr:cNvPr>
        <xdr:cNvSpPr/>
      </xdr:nvSpPr>
      <xdr:spPr>
        <a:xfrm>
          <a:off x="14732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64,286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48</xdr:row>
      <xdr:rowOff>25400</xdr:rowOff>
    </xdr:from>
    <xdr:to>
      <xdr:col>89</xdr:col>
      <xdr:colOff>177800</xdr:colOff>
      <xdr:row>61</xdr:row>
      <xdr:rowOff>82550</xdr:rowOff>
    </xdr:to>
    <xdr:sp macro="" textlink="">
      <xdr:nvSpPr>
        <xdr:cNvPr id="543" name="正方形/長方形 542">
          <a:extLst>
            <a:ext uri="{FF2B5EF4-FFF2-40B4-BE49-F238E27FC236}">
              <a16:creationId xmlns:a16="http://schemas.microsoft.com/office/drawing/2014/main" id="{00000000-0008-0000-0700-00001F020000}"/>
            </a:ext>
          </a:extLst>
        </xdr:cNvPr>
        <xdr:cNvSpPr/>
      </xdr:nvSpPr>
      <xdr:spPr>
        <a:xfrm>
          <a:off x="12446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47</xdr:row>
      <xdr:rowOff>6350</xdr:rowOff>
    </xdr:from>
    <xdr:ext cx="349839" cy="225703"/>
    <xdr:sp macro="" textlink="">
      <xdr:nvSpPr>
        <xdr:cNvPr id="544" name="テキスト ボックス 543">
          <a:extLst>
            <a:ext uri="{FF2B5EF4-FFF2-40B4-BE49-F238E27FC236}">
              <a16:creationId xmlns:a16="http://schemas.microsoft.com/office/drawing/2014/main" id="{00000000-0008-0000-0700-000020020000}"/>
            </a:ext>
          </a:extLst>
        </xdr:cNvPr>
        <xdr:cNvSpPr txBox="1"/>
      </xdr:nvSpPr>
      <xdr:spPr>
        <a:xfrm>
          <a:off x="12407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61</xdr:row>
      <xdr:rowOff>82550</xdr:rowOff>
    </xdr:from>
    <xdr:to>
      <xdr:col>89</xdr:col>
      <xdr:colOff>177800</xdr:colOff>
      <xdr:row>61</xdr:row>
      <xdr:rowOff>82550</xdr:rowOff>
    </xdr:to>
    <xdr:cxnSp macro="">
      <xdr:nvCxnSpPr>
        <xdr:cNvPr id="545" name="直線コネクタ 544">
          <a:extLst>
            <a:ext uri="{FF2B5EF4-FFF2-40B4-BE49-F238E27FC236}">
              <a16:creationId xmlns:a16="http://schemas.microsoft.com/office/drawing/2014/main" id="{00000000-0008-0000-0700-000021020000}"/>
            </a:ext>
          </a:extLst>
        </xdr:cNvPr>
        <xdr:cNvCxnSpPr/>
      </xdr:nvCxnSpPr>
      <xdr:spPr>
        <a:xfrm>
          <a:off x="12446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58</xdr:row>
      <xdr:rowOff>139700</xdr:rowOff>
    </xdr:from>
    <xdr:to>
      <xdr:col>89</xdr:col>
      <xdr:colOff>177800</xdr:colOff>
      <xdr:row>58</xdr:row>
      <xdr:rowOff>139700</xdr:rowOff>
    </xdr:to>
    <xdr:cxnSp macro="">
      <xdr:nvCxnSpPr>
        <xdr:cNvPr id="546" name="直線コネクタ 545">
          <a:extLst>
            <a:ext uri="{FF2B5EF4-FFF2-40B4-BE49-F238E27FC236}">
              <a16:creationId xmlns:a16="http://schemas.microsoft.com/office/drawing/2014/main" id="{00000000-0008-0000-0700-000022020000}"/>
            </a:ext>
          </a:extLst>
        </xdr:cNvPr>
        <xdr:cNvCxnSpPr/>
      </xdr:nvCxnSpPr>
      <xdr:spPr>
        <a:xfrm>
          <a:off x="12446000" y="10083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57</xdr:row>
      <xdr:rowOff>168927</xdr:rowOff>
    </xdr:from>
    <xdr:ext cx="248786" cy="259045"/>
    <xdr:sp macro="" textlink="">
      <xdr:nvSpPr>
        <xdr:cNvPr id="547" name="テキスト ボックス 546">
          <a:extLst>
            <a:ext uri="{FF2B5EF4-FFF2-40B4-BE49-F238E27FC236}">
              <a16:creationId xmlns:a16="http://schemas.microsoft.com/office/drawing/2014/main" id="{00000000-0008-0000-0700-000023020000}"/>
            </a:ext>
          </a:extLst>
        </xdr:cNvPr>
        <xdr:cNvSpPr txBox="1"/>
      </xdr:nvSpPr>
      <xdr:spPr>
        <a:xfrm>
          <a:off x="12197214" y="9941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56</xdr:row>
      <xdr:rowOff>25400</xdr:rowOff>
    </xdr:from>
    <xdr:to>
      <xdr:col>89</xdr:col>
      <xdr:colOff>177800</xdr:colOff>
      <xdr:row>56</xdr:row>
      <xdr:rowOff>25400</xdr:rowOff>
    </xdr:to>
    <xdr:cxnSp macro="">
      <xdr:nvCxnSpPr>
        <xdr:cNvPr id="548" name="直線コネクタ 547">
          <a:extLst>
            <a:ext uri="{FF2B5EF4-FFF2-40B4-BE49-F238E27FC236}">
              <a16:creationId xmlns:a16="http://schemas.microsoft.com/office/drawing/2014/main" id="{00000000-0008-0000-0700-000024020000}"/>
            </a:ext>
          </a:extLst>
        </xdr:cNvPr>
        <xdr:cNvCxnSpPr/>
      </xdr:nvCxnSpPr>
      <xdr:spPr>
        <a:xfrm>
          <a:off x="12446000" y="9626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55</xdr:row>
      <xdr:rowOff>54627</xdr:rowOff>
    </xdr:from>
    <xdr:ext cx="595419" cy="259045"/>
    <xdr:sp macro="" textlink="">
      <xdr:nvSpPr>
        <xdr:cNvPr id="549" name="テキスト ボックス 548">
          <a:extLst>
            <a:ext uri="{FF2B5EF4-FFF2-40B4-BE49-F238E27FC236}">
              <a16:creationId xmlns:a16="http://schemas.microsoft.com/office/drawing/2014/main" id="{00000000-0008-0000-0700-000025020000}"/>
            </a:ext>
          </a:extLst>
        </xdr:cNvPr>
        <xdr:cNvSpPr txBox="1"/>
      </xdr:nvSpPr>
      <xdr:spPr>
        <a:xfrm>
          <a:off x="11850581" y="94843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53</xdr:row>
      <xdr:rowOff>82550</xdr:rowOff>
    </xdr:from>
    <xdr:to>
      <xdr:col>89</xdr:col>
      <xdr:colOff>177800</xdr:colOff>
      <xdr:row>53</xdr:row>
      <xdr:rowOff>82550</xdr:rowOff>
    </xdr:to>
    <xdr:cxnSp macro="">
      <xdr:nvCxnSpPr>
        <xdr:cNvPr id="550" name="直線コネクタ 549">
          <a:extLst>
            <a:ext uri="{FF2B5EF4-FFF2-40B4-BE49-F238E27FC236}">
              <a16:creationId xmlns:a16="http://schemas.microsoft.com/office/drawing/2014/main" id="{00000000-0008-0000-0700-000026020000}"/>
            </a:ext>
          </a:extLst>
        </xdr:cNvPr>
        <xdr:cNvCxnSpPr/>
      </xdr:nvCxnSpPr>
      <xdr:spPr>
        <a:xfrm>
          <a:off x="12446000" y="9169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52</xdr:row>
      <xdr:rowOff>111777</xdr:rowOff>
    </xdr:from>
    <xdr:ext cx="595419" cy="259045"/>
    <xdr:sp macro="" textlink="">
      <xdr:nvSpPr>
        <xdr:cNvPr id="551" name="テキスト ボックス 550">
          <a:extLst>
            <a:ext uri="{FF2B5EF4-FFF2-40B4-BE49-F238E27FC236}">
              <a16:creationId xmlns:a16="http://schemas.microsoft.com/office/drawing/2014/main" id="{00000000-0008-0000-0700-000027020000}"/>
            </a:ext>
          </a:extLst>
        </xdr:cNvPr>
        <xdr:cNvSpPr txBox="1"/>
      </xdr:nvSpPr>
      <xdr:spPr>
        <a:xfrm>
          <a:off x="11850581" y="90271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50</xdr:row>
      <xdr:rowOff>139700</xdr:rowOff>
    </xdr:from>
    <xdr:to>
      <xdr:col>89</xdr:col>
      <xdr:colOff>177800</xdr:colOff>
      <xdr:row>50</xdr:row>
      <xdr:rowOff>139700</xdr:rowOff>
    </xdr:to>
    <xdr:cxnSp macro="">
      <xdr:nvCxnSpPr>
        <xdr:cNvPr id="552" name="直線コネクタ 551">
          <a:extLst>
            <a:ext uri="{FF2B5EF4-FFF2-40B4-BE49-F238E27FC236}">
              <a16:creationId xmlns:a16="http://schemas.microsoft.com/office/drawing/2014/main" id="{00000000-0008-0000-0700-000028020000}"/>
            </a:ext>
          </a:extLst>
        </xdr:cNvPr>
        <xdr:cNvCxnSpPr/>
      </xdr:nvCxnSpPr>
      <xdr:spPr>
        <a:xfrm>
          <a:off x="12446000" y="8712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49</xdr:row>
      <xdr:rowOff>168927</xdr:rowOff>
    </xdr:from>
    <xdr:ext cx="595419" cy="259045"/>
    <xdr:sp macro="" textlink="">
      <xdr:nvSpPr>
        <xdr:cNvPr id="553" name="テキスト ボックス 552">
          <a:extLst>
            <a:ext uri="{FF2B5EF4-FFF2-40B4-BE49-F238E27FC236}">
              <a16:creationId xmlns:a16="http://schemas.microsoft.com/office/drawing/2014/main" id="{00000000-0008-0000-0700-000029020000}"/>
            </a:ext>
          </a:extLst>
        </xdr:cNvPr>
        <xdr:cNvSpPr txBox="1"/>
      </xdr:nvSpPr>
      <xdr:spPr>
        <a:xfrm>
          <a:off x="11850581" y="85699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48</xdr:row>
      <xdr:rowOff>25400</xdr:rowOff>
    </xdr:from>
    <xdr:to>
      <xdr:col>89</xdr:col>
      <xdr:colOff>177800</xdr:colOff>
      <xdr:row>48</xdr:row>
      <xdr:rowOff>25400</xdr:rowOff>
    </xdr:to>
    <xdr:cxnSp macro="">
      <xdr:nvCxnSpPr>
        <xdr:cNvPr id="554" name="直線コネクタ 553">
          <a:extLst>
            <a:ext uri="{FF2B5EF4-FFF2-40B4-BE49-F238E27FC236}">
              <a16:creationId xmlns:a16="http://schemas.microsoft.com/office/drawing/2014/main" id="{00000000-0008-0000-0700-00002A020000}"/>
            </a:ext>
          </a:extLst>
        </xdr:cNvPr>
        <xdr:cNvCxnSpPr/>
      </xdr:nvCxnSpPr>
      <xdr:spPr>
        <a:xfrm>
          <a:off x="12446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47</xdr:row>
      <xdr:rowOff>54627</xdr:rowOff>
    </xdr:from>
    <xdr:ext cx="595419" cy="259045"/>
    <xdr:sp macro="" textlink="">
      <xdr:nvSpPr>
        <xdr:cNvPr id="555" name="テキスト ボックス 554">
          <a:extLst>
            <a:ext uri="{FF2B5EF4-FFF2-40B4-BE49-F238E27FC236}">
              <a16:creationId xmlns:a16="http://schemas.microsoft.com/office/drawing/2014/main" id="{00000000-0008-0000-0700-00002B020000}"/>
            </a:ext>
          </a:extLst>
        </xdr:cNvPr>
        <xdr:cNvSpPr txBox="1"/>
      </xdr:nvSpPr>
      <xdr:spPr>
        <a:xfrm>
          <a:off x="11850581" y="811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48</xdr:row>
      <xdr:rowOff>25400</xdr:rowOff>
    </xdr:from>
    <xdr:to>
      <xdr:col>89</xdr:col>
      <xdr:colOff>177800</xdr:colOff>
      <xdr:row>61</xdr:row>
      <xdr:rowOff>82550</xdr:rowOff>
    </xdr:to>
    <xdr:sp macro="" textlink="">
      <xdr:nvSpPr>
        <xdr:cNvPr id="556" name="教育費グラフ枠">
          <a:extLst>
            <a:ext uri="{FF2B5EF4-FFF2-40B4-BE49-F238E27FC236}">
              <a16:creationId xmlns:a16="http://schemas.microsoft.com/office/drawing/2014/main" id="{00000000-0008-0000-0700-00002C020000}"/>
            </a:ext>
          </a:extLst>
        </xdr:cNvPr>
        <xdr:cNvSpPr/>
      </xdr:nvSpPr>
      <xdr:spPr>
        <a:xfrm>
          <a:off x="12446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52</xdr:row>
      <xdr:rowOff>43171</xdr:rowOff>
    </xdr:from>
    <xdr:to>
      <xdr:col>85</xdr:col>
      <xdr:colOff>126364</xdr:colOff>
      <xdr:row>57</xdr:row>
      <xdr:rowOff>101057</xdr:rowOff>
    </xdr:to>
    <xdr:cxnSp macro="">
      <xdr:nvCxnSpPr>
        <xdr:cNvPr id="557" name="直線コネクタ 556">
          <a:extLst>
            <a:ext uri="{FF2B5EF4-FFF2-40B4-BE49-F238E27FC236}">
              <a16:creationId xmlns:a16="http://schemas.microsoft.com/office/drawing/2014/main" id="{00000000-0008-0000-0700-00002D020000}"/>
            </a:ext>
          </a:extLst>
        </xdr:cNvPr>
        <xdr:cNvCxnSpPr/>
      </xdr:nvCxnSpPr>
      <xdr:spPr>
        <a:xfrm flipV="1">
          <a:off x="16317595" y="8958571"/>
          <a:ext cx="1269" cy="915136"/>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57</xdr:row>
      <xdr:rowOff>104884</xdr:rowOff>
    </xdr:from>
    <xdr:ext cx="534377" cy="259045"/>
    <xdr:sp macro="" textlink="">
      <xdr:nvSpPr>
        <xdr:cNvPr id="558" name="教育費最小値テキスト">
          <a:extLst>
            <a:ext uri="{FF2B5EF4-FFF2-40B4-BE49-F238E27FC236}">
              <a16:creationId xmlns:a16="http://schemas.microsoft.com/office/drawing/2014/main" id="{00000000-0008-0000-0700-00002E020000}"/>
            </a:ext>
          </a:extLst>
        </xdr:cNvPr>
        <xdr:cNvSpPr txBox="1"/>
      </xdr:nvSpPr>
      <xdr:spPr>
        <a:xfrm>
          <a:off x="16370300" y="987753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45,952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57</xdr:row>
      <xdr:rowOff>101057</xdr:rowOff>
    </xdr:from>
    <xdr:to>
      <xdr:col>86</xdr:col>
      <xdr:colOff>25400</xdr:colOff>
      <xdr:row>57</xdr:row>
      <xdr:rowOff>101057</xdr:rowOff>
    </xdr:to>
    <xdr:cxnSp macro="">
      <xdr:nvCxnSpPr>
        <xdr:cNvPr id="559" name="直線コネクタ 558">
          <a:extLst>
            <a:ext uri="{FF2B5EF4-FFF2-40B4-BE49-F238E27FC236}">
              <a16:creationId xmlns:a16="http://schemas.microsoft.com/office/drawing/2014/main" id="{00000000-0008-0000-0700-00002F020000}"/>
            </a:ext>
          </a:extLst>
        </xdr:cNvPr>
        <xdr:cNvCxnSpPr/>
      </xdr:nvCxnSpPr>
      <xdr:spPr>
        <a:xfrm>
          <a:off x="16230600" y="987370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50</xdr:row>
      <xdr:rowOff>161298</xdr:rowOff>
    </xdr:from>
    <xdr:ext cx="599010" cy="259045"/>
    <xdr:sp macro="" textlink="">
      <xdr:nvSpPr>
        <xdr:cNvPr id="560" name="教育費最大値テキスト">
          <a:extLst>
            <a:ext uri="{FF2B5EF4-FFF2-40B4-BE49-F238E27FC236}">
              <a16:creationId xmlns:a16="http://schemas.microsoft.com/office/drawing/2014/main" id="{00000000-0008-0000-0700-000030020000}"/>
            </a:ext>
          </a:extLst>
        </xdr:cNvPr>
        <xdr:cNvSpPr txBox="1"/>
      </xdr:nvSpPr>
      <xdr:spPr>
        <a:xfrm>
          <a:off x="16370300" y="873379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246,113</a:t>
          </a:r>
          <a:endParaRPr kumimoji="1" lang="ja-JP" altLang="en-US" sz="1000" b="1">
            <a:latin typeface="ＭＳ Ｐゴシック" panose="020B0600070205080204" pitchFamily="50" charset="-128"/>
          </a:endParaRPr>
        </a:p>
      </xdr:txBody>
    </xdr:sp>
    <xdr:clientData/>
  </xdr:oneCellAnchor>
  <xdr:twoCellAnchor>
    <xdr:from>
      <xdr:col>85</xdr:col>
      <xdr:colOff>38100</xdr:colOff>
      <xdr:row>52</xdr:row>
      <xdr:rowOff>43171</xdr:rowOff>
    </xdr:from>
    <xdr:to>
      <xdr:col>86</xdr:col>
      <xdr:colOff>25400</xdr:colOff>
      <xdr:row>52</xdr:row>
      <xdr:rowOff>43171</xdr:rowOff>
    </xdr:to>
    <xdr:cxnSp macro="">
      <xdr:nvCxnSpPr>
        <xdr:cNvPr id="561" name="直線コネクタ 560">
          <a:extLst>
            <a:ext uri="{FF2B5EF4-FFF2-40B4-BE49-F238E27FC236}">
              <a16:creationId xmlns:a16="http://schemas.microsoft.com/office/drawing/2014/main" id="{00000000-0008-0000-0700-000031020000}"/>
            </a:ext>
          </a:extLst>
        </xdr:cNvPr>
        <xdr:cNvCxnSpPr/>
      </xdr:nvCxnSpPr>
      <xdr:spPr>
        <a:xfrm>
          <a:off x="16230600" y="895857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55</xdr:row>
      <xdr:rowOff>136728</xdr:rowOff>
    </xdr:from>
    <xdr:to>
      <xdr:col>85</xdr:col>
      <xdr:colOff>127000</xdr:colOff>
      <xdr:row>56</xdr:row>
      <xdr:rowOff>47739</xdr:rowOff>
    </xdr:to>
    <xdr:cxnSp macro="">
      <xdr:nvCxnSpPr>
        <xdr:cNvPr id="562" name="直線コネクタ 561">
          <a:extLst>
            <a:ext uri="{FF2B5EF4-FFF2-40B4-BE49-F238E27FC236}">
              <a16:creationId xmlns:a16="http://schemas.microsoft.com/office/drawing/2014/main" id="{00000000-0008-0000-0700-000032020000}"/>
            </a:ext>
          </a:extLst>
        </xdr:cNvPr>
        <xdr:cNvCxnSpPr/>
      </xdr:nvCxnSpPr>
      <xdr:spPr>
        <a:xfrm>
          <a:off x="15481300" y="9566478"/>
          <a:ext cx="838200" cy="8246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56</xdr:row>
      <xdr:rowOff>93228</xdr:rowOff>
    </xdr:from>
    <xdr:ext cx="534377" cy="259045"/>
    <xdr:sp macro="" textlink="">
      <xdr:nvSpPr>
        <xdr:cNvPr id="563" name="教育費平均値テキスト">
          <a:extLst>
            <a:ext uri="{FF2B5EF4-FFF2-40B4-BE49-F238E27FC236}">
              <a16:creationId xmlns:a16="http://schemas.microsoft.com/office/drawing/2014/main" id="{00000000-0008-0000-0700-000033020000}"/>
            </a:ext>
          </a:extLst>
        </xdr:cNvPr>
        <xdr:cNvSpPr txBox="1"/>
      </xdr:nvSpPr>
      <xdr:spPr>
        <a:xfrm>
          <a:off x="16370300" y="9694428"/>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69,335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56</xdr:row>
      <xdr:rowOff>114801</xdr:rowOff>
    </xdr:from>
    <xdr:to>
      <xdr:col>85</xdr:col>
      <xdr:colOff>177800</xdr:colOff>
      <xdr:row>57</xdr:row>
      <xdr:rowOff>44951</xdr:rowOff>
    </xdr:to>
    <xdr:sp macro="" textlink="">
      <xdr:nvSpPr>
        <xdr:cNvPr id="564" name="フローチャート: 判断 563">
          <a:extLst>
            <a:ext uri="{FF2B5EF4-FFF2-40B4-BE49-F238E27FC236}">
              <a16:creationId xmlns:a16="http://schemas.microsoft.com/office/drawing/2014/main" id="{00000000-0008-0000-0700-000034020000}"/>
            </a:ext>
          </a:extLst>
        </xdr:cNvPr>
        <xdr:cNvSpPr/>
      </xdr:nvSpPr>
      <xdr:spPr>
        <a:xfrm>
          <a:off x="16268700" y="971600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55</xdr:row>
      <xdr:rowOff>93976</xdr:rowOff>
    </xdr:from>
    <xdr:to>
      <xdr:col>81</xdr:col>
      <xdr:colOff>50800</xdr:colOff>
      <xdr:row>55</xdr:row>
      <xdr:rowOff>136728</xdr:rowOff>
    </xdr:to>
    <xdr:cxnSp macro="">
      <xdr:nvCxnSpPr>
        <xdr:cNvPr id="565" name="直線コネクタ 564">
          <a:extLst>
            <a:ext uri="{FF2B5EF4-FFF2-40B4-BE49-F238E27FC236}">
              <a16:creationId xmlns:a16="http://schemas.microsoft.com/office/drawing/2014/main" id="{00000000-0008-0000-0700-000035020000}"/>
            </a:ext>
          </a:extLst>
        </xdr:cNvPr>
        <xdr:cNvCxnSpPr/>
      </xdr:nvCxnSpPr>
      <xdr:spPr>
        <a:xfrm>
          <a:off x="14592300" y="9523726"/>
          <a:ext cx="889000" cy="4275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56</xdr:row>
      <xdr:rowOff>121979</xdr:rowOff>
    </xdr:from>
    <xdr:to>
      <xdr:col>81</xdr:col>
      <xdr:colOff>101600</xdr:colOff>
      <xdr:row>57</xdr:row>
      <xdr:rowOff>52129</xdr:rowOff>
    </xdr:to>
    <xdr:sp macro="" textlink="">
      <xdr:nvSpPr>
        <xdr:cNvPr id="566" name="フローチャート: 判断 565">
          <a:extLst>
            <a:ext uri="{FF2B5EF4-FFF2-40B4-BE49-F238E27FC236}">
              <a16:creationId xmlns:a16="http://schemas.microsoft.com/office/drawing/2014/main" id="{00000000-0008-0000-0700-000036020000}"/>
            </a:ext>
          </a:extLst>
        </xdr:cNvPr>
        <xdr:cNvSpPr/>
      </xdr:nvSpPr>
      <xdr:spPr>
        <a:xfrm>
          <a:off x="15430500" y="972317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57</xdr:row>
      <xdr:rowOff>43256</xdr:rowOff>
    </xdr:from>
    <xdr:ext cx="534377" cy="259045"/>
    <xdr:sp macro="" textlink="">
      <xdr:nvSpPr>
        <xdr:cNvPr id="567" name="テキスト ボックス 566">
          <a:extLst>
            <a:ext uri="{FF2B5EF4-FFF2-40B4-BE49-F238E27FC236}">
              <a16:creationId xmlns:a16="http://schemas.microsoft.com/office/drawing/2014/main" id="{00000000-0008-0000-0700-000037020000}"/>
            </a:ext>
          </a:extLst>
        </xdr:cNvPr>
        <xdr:cNvSpPr txBox="1"/>
      </xdr:nvSpPr>
      <xdr:spPr>
        <a:xfrm>
          <a:off x="15214111" y="981590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67,765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55</xdr:row>
      <xdr:rowOff>93976</xdr:rowOff>
    </xdr:from>
    <xdr:to>
      <xdr:col>76</xdr:col>
      <xdr:colOff>114300</xdr:colOff>
      <xdr:row>56</xdr:row>
      <xdr:rowOff>114257</xdr:rowOff>
    </xdr:to>
    <xdr:cxnSp macro="">
      <xdr:nvCxnSpPr>
        <xdr:cNvPr id="568" name="直線コネクタ 567">
          <a:extLst>
            <a:ext uri="{FF2B5EF4-FFF2-40B4-BE49-F238E27FC236}">
              <a16:creationId xmlns:a16="http://schemas.microsoft.com/office/drawing/2014/main" id="{00000000-0008-0000-0700-000038020000}"/>
            </a:ext>
          </a:extLst>
        </xdr:cNvPr>
        <xdr:cNvCxnSpPr/>
      </xdr:nvCxnSpPr>
      <xdr:spPr>
        <a:xfrm flipV="1">
          <a:off x="13703300" y="9523726"/>
          <a:ext cx="889000" cy="19173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56</xdr:row>
      <xdr:rowOff>132494</xdr:rowOff>
    </xdr:from>
    <xdr:to>
      <xdr:col>76</xdr:col>
      <xdr:colOff>165100</xdr:colOff>
      <xdr:row>57</xdr:row>
      <xdr:rowOff>62644</xdr:rowOff>
    </xdr:to>
    <xdr:sp macro="" textlink="">
      <xdr:nvSpPr>
        <xdr:cNvPr id="569" name="フローチャート: 判断 568">
          <a:extLst>
            <a:ext uri="{FF2B5EF4-FFF2-40B4-BE49-F238E27FC236}">
              <a16:creationId xmlns:a16="http://schemas.microsoft.com/office/drawing/2014/main" id="{00000000-0008-0000-0700-000039020000}"/>
            </a:ext>
          </a:extLst>
        </xdr:cNvPr>
        <xdr:cNvSpPr/>
      </xdr:nvSpPr>
      <xdr:spPr>
        <a:xfrm>
          <a:off x="14541500" y="973369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57</xdr:row>
      <xdr:rowOff>53771</xdr:rowOff>
    </xdr:from>
    <xdr:ext cx="534377" cy="259045"/>
    <xdr:sp macro="" textlink="">
      <xdr:nvSpPr>
        <xdr:cNvPr id="570" name="テキスト ボックス 569">
          <a:extLst>
            <a:ext uri="{FF2B5EF4-FFF2-40B4-BE49-F238E27FC236}">
              <a16:creationId xmlns:a16="http://schemas.microsoft.com/office/drawing/2014/main" id="{00000000-0008-0000-0700-00003A020000}"/>
            </a:ext>
          </a:extLst>
        </xdr:cNvPr>
        <xdr:cNvSpPr txBox="1"/>
      </xdr:nvSpPr>
      <xdr:spPr>
        <a:xfrm>
          <a:off x="14325111" y="982642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65,465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56</xdr:row>
      <xdr:rowOff>53193</xdr:rowOff>
    </xdr:from>
    <xdr:to>
      <xdr:col>71</xdr:col>
      <xdr:colOff>177800</xdr:colOff>
      <xdr:row>56</xdr:row>
      <xdr:rowOff>114257</xdr:rowOff>
    </xdr:to>
    <xdr:cxnSp macro="">
      <xdr:nvCxnSpPr>
        <xdr:cNvPr id="571" name="直線コネクタ 570">
          <a:extLst>
            <a:ext uri="{FF2B5EF4-FFF2-40B4-BE49-F238E27FC236}">
              <a16:creationId xmlns:a16="http://schemas.microsoft.com/office/drawing/2014/main" id="{00000000-0008-0000-0700-00003B020000}"/>
            </a:ext>
          </a:extLst>
        </xdr:cNvPr>
        <xdr:cNvCxnSpPr/>
      </xdr:nvCxnSpPr>
      <xdr:spPr>
        <a:xfrm>
          <a:off x="12814300" y="9654393"/>
          <a:ext cx="889000" cy="6106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56</xdr:row>
      <xdr:rowOff>165335</xdr:rowOff>
    </xdr:from>
    <xdr:to>
      <xdr:col>72</xdr:col>
      <xdr:colOff>38100</xdr:colOff>
      <xdr:row>57</xdr:row>
      <xdr:rowOff>95485</xdr:rowOff>
    </xdr:to>
    <xdr:sp macro="" textlink="">
      <xdr:nvSpPr>
        <xdr:cNvPr id="572" name="フローチャート: 判断 571">
          <a:extLst>
            <a:ext uri="{FF2B5EF4-FFF2-40B4-BE49-F238E27FC236}">
              <a16:creationId xmlns:a16="http://schemas.microsoft.com/office/drawing/2014/main" id="{00000000-0008-0000-0700-00003C020000}"/>
            </a:ext>
          </a:extLst>
        </xdr:cNvPr>
        <xdr:cNvSpPr/>
      </xdr:nvSpPr>
      <xdr:spPr>
        <a:xfrm>
          <a:off x="13652500" y="976653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57</xdr:row>
      <xdr:rowOff>86612</xdr:rowOff>
    </xdr:from>
    <xdr:ext cx="534377" cy="259045"/>
    <xdr:sp macro="" textlink="">
      <xdr:nvSpPr>
        <xdr:cNvPr id="573" name="テキスト ボックス 572">
          <a:extLst>
            <a:ext uri="{FF2B5EF4-FFF2-40B4-BE49-F238E27FC236}">
              <a16:creationId xmlns:a16="http://schemas.microsoft.com/office/drawing/2014/main" id="{00000000-0008-0000-0700-00003D020000}"/>
            </a:ext>
          </a:extLst>
        </xdr:cNvPr>
        <xdr:cNvSpPr txBox="1"/>
      </xdr:nvSpPr>
      <xdr:spPr>
        <a:xfrm>
          <a:off x="13436111" y="985926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58,282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56</xdr:row>
      <xdr:rowOff>165605</xdr:rowOff>
    </xdr:from>
    <xdr:to>
      <xdr:col>67</xdr:col>
      <xdr:colOff>101600</xdr:colOff>
      <xdr:row>57</xdr:row>
      <xdr:rowOff>95755</xdr:rowOff>
    </xdr:to>
    <xdr:sp macro="" textlink="">
      <xdr:nvSpPr>
        <xdr:cNvPr id="574" name="フローチャート: 判断 573">
          <a:extLst>
            <a:ext uri="{FF2B5EF4-FFF2-40B4-BE49-F238E27FC236}">
              <a16:creationId xmlns:a16="http://schemas.microsoft.com/office/drawing/2014/main" id="{00000000-0008-0000-0700-00003E020000}"/>
            </a:ext>
          </a:extLst>
        </xdr:cNvPr>
        <xdr:cNvSpPr/>
      </xdr:nvSpPr>
      <xdr:spPr>
        <a:xfrm>
          <a:off x="12763500" y="976680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57</xdr:row>
      <xdr:rowOff>86882</xdr:rowOff>
    </xdr:from>
    <xdr:ext cx="534377" cy="259045"/>
    <xdr:sp macro="" textlink="">
      <xdr:nvSpPr>
        <xdr:cNvPr id="575" name="テキスト ボックス 574">
          <a:extLst>
            <a:ext uri="{FF2B5EF4-FFF2-40B4-BE49-F238E27FC236}">
              <a16:creationId xmlns:a16="http://schemas.microsoft.com/office/drawing/2014/main" id="{00000000-0008-0000-0700-00003F020000}"/>
            </a:ext>
          </a:extLst>
        </xdr:cNvPr>
        <xdr:cNvSpPr txBox="1"/>
      </xdr:nvSpPr>
      <xdr:spPr>
        <a:xfrm>
          <a:off x="12547111" y="985953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58,223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61</xdr:row>
      <xdr:rowOff>80027</xdr:rowOff>
    </xdr:from>
    <xdr:ext cx="762000" cy="259045"/>
    <xdr:sp macro="" textlink="">
      <xdr:nvSpPr>
        <xdr:cNvPr id="576" name="テキスト ボックス 575">
          <a:extLst>
            <a:ext uri="{FF2B5EF4-FFF2-40B4-BE49-F238E27FC236}">
              <a16:creationId xmlns:a16="http://schemas.microsoft.com/office/drawing/2014/main" id="{00000000-0008-0000-0700-000040020000}"/>
            </a:ext>
          </a:extLst>
        </xdr:cNvPr>
        <xdr:cNvSpPr txBox="1"/>
      </xdr:nvSpPr>
      <xdr:spPr>
        <a:xfrm>
          <a:off x="16129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61</xdr:row>
      <xdr:rowOff>80027</xdr:rowOff>
    </xdr:from>
    <xdr:ext cx="762000" cy="259045"/>
    <xdr:sp macro="" textlink="">
      <xdr:nvSpPr>
        <xdr:cNvPr id="577" name="テキスト ボックス 576">
          <a:extLst>
            <a:ext uri="{FF2B5EF4-FFF2-40B4-BE49-F238E27FC236}">
              <a16:creationId xmlns:a16="http://schemas.microsoft.com/office/drawing/2014/main" id="{00000000-0008-0000-0700-000041020000}"/>
            </a:ext>
          </a:extLst>
        </xdr:cNvPr>
        <xdr:cNvSpPr txBox="1"/>
      </xdr:nvSpPr>
      <xdr:spPr>
        <a:xfrm>
          <a:off x="15290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61</xdr:row>
      <xdr:rowOff>80027</xdr:rowOff>
    </xdr:from>
    <xdr:ext cx="762000" cy="259045"/>
    <xdr:sp macro="" textlink="">
      <xdr:nvSpPr>
        <xdr:cNvPr id="578" name="テキスト ボックス 577">
          <a:extLst>
            <a:ext uri="{FF2B5EF4-FFF2-40B4-BE49-F238E27FC236}">
              <a16:creationId xmlns:a16="http://schemas.microsoft.com/office/drawing/2014/main" id="{00000000-0008-0000-0700-000042020000}"/>
            </a:ext>
          </a:extLst>
        </xdr:cNvPr>
        <xdr:cNvSpPr txBox="1"/>
      </xdr:nvSpPr>
      <xdr:spPr>
        <a:xfrm>
          <a:off x="14401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61</xdr:row>
      <xdr:rowOff>80027</xdr:rowOff>
    </xdr:from>
    <xdr:ext cx="762000" cy="259045"/>
    <xdr:sp macro="" textlink="">
      <xdr:nvSpPr>
        <xdr:cNvPr id="579" name="テキスト ボックス 578">
          <a:extLst>
            <a:ext uri="{FF2B5EF4-FFF2-40B4-BE49-F238E27FC236}">
              <a16:creationId xmlns:a16="http://schemas.microsoft.com/office/drawing/2014/main" id="{00000000-0008-0000-0700-000043020000}"/>
            </a:ext>
          </a:extLst>
        </xdr:cNvPr>
        <xdr:cNvSpPr txBox="1"/>
      </xdr:nvSpPr>
      <xdr:spPr>
        <a:xfrm>
          <a:off x="13512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61</xdr:row>
      <xdr:rowOff>80027</xdr:rowOff>
    </xdr:from>
    <xdr:ext cx="762000" cy="259045"/>
    <xdr:sp macro="" textlink="">
      <xdr:nvSpPr>
        <xdr:cNvPr id="580" name="テキスト ボックス 579">
          <a:extLst>
            <a:ext uri="{FF2B5EF4-FFF2-40B4-BE49-F238E27FC236}">
              <a16:creationId xmlns:a16="http://schemas.microsoft.com/office/drawing/2014/main" id="{00000000-0008-0000-0700-000044020000}"/>
            </a:ext>
          </a:extLst>
        </xdr:cNvPr>
        <xdr:cNvSpPr txBox="1"/>
      </xdr:nvSpPr>
      <xdr:spPr>
        <a:xfrm>
          <a:off x="12623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55</xdr:row>
      <xdr:rowOff>168389</xdr:rowOff>
    </xdr:from>
    <xdr:to>
      <xdr:col>85</xdr:col>
      <xdr:colOff>177800</xdr:colOff>
      <xdr:row>56</xdr:row>
      <xdr:rowOff>98539</xdr:rowOff>
    </xdr:to>
    <xdr:sp macro="" textlink="">
      <xdr:nvSpPr>
        <xdr:cNvPr id="581" name="楕円 580">
          <a:extLst>
            <a:ext uri="{FF2B5EF4-FFF2-40B4-BE49-F238E27FC236}">
              <a16:creationId xmlns:a16="http://schemas.microsoft.com/office/drawing/2014/main" id="{00000000-0008-0000-0700-000045020000}"/>
            </a:ext>
          </a:extLst>
        </xdr:cNvPr>
        <xdr:cNvSpPr/>
      </xdr:nvSpPr>
      <xdr:spPr>
        <a:xfrm>
          <a:off x="16268700" y="959813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55</xdr:row>
      <xdr:rowOff>19816</xdr:rowOff>
    </xdr:from>
    <xdr:ext cx="534377" cy="259045"/>
    <xdr:sp macro="" textlink="">
      <xdr:nvSpPr>
        <xdr:cNvPr id="582" name="教育費該当値テキスト">
          <a:extLst>
            <a:ext uri="{FF2B5EF4-FFF2-40B4-BE49-F238E27FC236}">
              <a16:creationId xmlns:a16="http://schemas.microsoft.com/office/drawing/2014/main" id="{00000000-0008-0000-0700-000046020000}"/>
            </a:ext>
          </a:extLst>
        </xdr:cNvPr>
        <xdr:cNvSpPr txBox="1"/>
      </xdr:nvSpPr>
      <xdr:spPr>
        <a:xfrm>
          <a:off x="16370300" y="944956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95,114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55</xdr:row>
      <xdr:rowOff>85928</xdr:rowOff>
    </xdr:from>
    <xdr:to>
      <xdr:col>81</xdr:col>
      <xdr:colOff>101600</xdr:colOff>
      <xdr:row>56</xdr:row>
      <xdr:rowOff>16078</xdr:rowOff>
    </xdr:to>
    <xdr:sp macro="" textlink="">
      <xdr:nvSpPr>
        <xdr:cNvPr id="583" name="楕円 582">
          <a:extLst>
            <a:ext uri="{FF2B5EF4-FFF2-40B4-BE49-F238E27FC236}">
              <a16:creationId xmlns:a16="http://schemas.microsoft.com/office/drawing/2014/main" id="{00000000-0008-0000-0700-000047020000}"/>
            </a:ext>
          </a:extLst>
        </xdr:cNvPr>
        <xdr:cNvSpPr/>
      </xdr:nvSpPr>
      <xdr:spPr>
        <a:xfrm>
          <a:off x="15430500" y="951567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132295</xdr:colOff>
      <xdr:row>54</xdr:row>
      <xdr:rowOff>32605</xdr:rowOff>
    </xdr:from>
    <xdr:ext cx="599010" cy="259045"/>
    <xdr:sp macro="" textlink="">
      <xdr:nvSpPr>
        <xdr:cNvPr id="584" name="テキスト ボックス 583">
          <a:extLst>
            <a:ext uri="{FF2B5EF4-FFF2-40B4-BE49-F238E27FC236}">
              <a16:creationId xmlns:a16="http://schemas.microsoft.com/office/drawing/2014/main" id="{00000000-0008-0000-0700-000048020000}"/>
            </a:ext>
          </a:extLst>
        </xdr:cNvPr>
        <xdr:cNvSpPr txBox="1"/>
      </xdr:nvSpPr>
      <xdr:spPr>
        <a:xfrm>
          <a:off x="15181795" y="929090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113,150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55</xdr:row>
      <xdr:rowOff>43176</xdr:rowOff>
    </xdr:from>
    <xdr:to>
      <xdr:col>76</xdr:col>
      <xdr:colOff>165100</xdr:colOff>
      <xdr:row>55</xdr:row>
      <xdr:rowOff>144776</xdr:rowOff>
    </xdr:to>
    <xdr:sp macro="" textlink="">
      <xdr:nvSpPr>
        <xdr:cNvPr id="585" name="楕円 584">
          <a:extLst>
            <a:ext uri="{FF2B5EF4-FFF2-40B4-BE49-F238E27FC236}">
              <a16:creationId xmlns:a16="http://schemas.microsoft.com/office/drawing/2014/main" id="{00000000-0008-0000-0700-000049020000}"/>
            </a:ext>
          </a:extLst>
        </xdr:cNvPr>
        <xdr:cNvSpPr/>
      </xdr:nvSpPr>
      <xdr:spPr>
        <a:xfrm>
          <a:off x="14541500" y="947292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5295</xdr:colOff>
      <xdr:row>53</xdr:row>
      <xdr:rowOff>161303</xdr:rowOff>
    </xdr:from>
    <xdr:ext cx="599010" cy="259045"/>
    <xdr:sp macro="" textlink="">
      <xdr:nvSpPr>
        <xdr:cNvPr id="586" name="テキスト ボックス 585">
          <a:extLst>
            <a:ext uri="{FF2B5EF4-FFF2-40B4-BE49-F238E27FC236}">
              <a16:creationId xmlns:a16="http://schemas.microsoft.com/office/drawing/2014/main" id="{00000000-0008-0000-0700-00004A020000}"/>
            </a:ext>
          </a:extLst>
        </xdr:cNvPr>
        <xdr:cNvSpPr txBox="1"/>
      </xdr:nvSpPr>
      <xdr:spPr>
        <a:xfrm>
          <a:off x="14292795" y="924815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122,501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56</xdr:row>
      <xdr:rowOff>63457</xdr:rowOff>
    </xdr:from>
    <xdr:to>
      <xdr:col>72</xdr:col>
      <xdr:colOff>38100</xdr:colOff>
      <xdr:row>56</xdr:row>
      <xdr:rowOff>165057</xdr:rowOff>
    </xdr:to>
    <xdr:sp macro="" textlink="">
      <xdr:nvSpPr>
        <xdr:cNvPr id="587" name="楕円 586">
          <a:extLst>
            <a:ext uri="{FF2B5EF4-FFF2-40B4-BE49-F238E27FC236}">
              <a16:creationId xmlns:a16="http://schemas.microsoft.com/office/drawing/2014/main" id="{00000000-0008-0000-0700-00004B020000}"/>
            </a:ext>
          </a:extLst>
        </xdr:cNvPr>
        <xdr:cNvSpPr/>
      </xdr:nvSpPr>
      <xdr:spPr>
        <a:xfrm>
          <a:off x="13652500" y="966465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55</xdr:row>
      <xdr:rowOff>10134</xdr:rowOff>
    </xdr:from>
    <xdr:ext cx="534377" cy="259045"/>
    <xdr:sp macro="" textlink="">
      <xdr:nvSpPr>
        <xdr:cNvPr id="588" name="テキスト ボックス 587">
          <a:extLst>
            <a:ext uri="{FF2B5EF4-FFF2-40B4-BE49-F238E27FC236}">
              <a16:creationId xmlns:a16="http://schemas.microsoft.com/office/drawing/2014/main" id="{00000000-0008-0000-0700-00004C020000}"/>
            </a:ext>
          </a:extLst>
        </xdr:cNvPr>
        <xdr:cNvSpPr txBox="1"/>
      </xdr:nvSpPr>
      <xdr:spPr>
        <a:xfrm>
          <a:off x="13436111" y="943988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80,565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56</xdr:row>
      <xdr:rowOff>2393</xdr:rowOff>
    </xdr:from>
    <xdr:to>
      <xdr:col>67</xdr:col>
      <xdr:colOff>101600</xdr:colOff>
      <xdr:row>56</xdr:row>
      <xdr:rowOff>103993</xdr:rowOff>
    </xdr:to>
    <xdr:sp macro="" textlink="">
      <xdr:nvSpPr>
        <xdr:cNvPr id="589" name="楕円 588">
          <a:extLst>
            <a:ext uri="{FF2B5EF4-FFF2-40B4-BE49-F238E27FC236}">
              <a16:creationId xmlns:a16="http://schemas.microsoft.com/office/drawing/2014/main" id="{00000000-0008-0000-0700-00004D020000}"/>
            </a:ext>
          </a:extLst>
        </xdr:cNvPr>
        <xdr:cNvSpPr/>
      </xdr:nvSpPr>
      <xdr:spPr>
        <a:xfrm>
          <a:off x="12763500" y="960359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54</xdr:row>
      <xdr:rowOff>120520</xdr:rowOff>
    </xdr:from>
    <xdr:ext cx="534377" cy="259045"/>
    <xdr:sp macro="" textlink="">
      <xdr:nvSpPr>
        <xdr:cNvPr id="590" name="テキスト ボックス 589">
          <a:extLst>
            <a:ext uri="{FF2B5EF4-FFF2-40B4-BE49-F238E27FC236}">
              <a16:creationId xmlns:a16="http://schemas.microsoft.com/office/drawing/2014/main" id="{00000000-0008-0000-0700-00004E020000}"/>
            </a:ext>
          </a:extLst>
        </xdr:cNvPr>
        <xdr:cNvSpPr txBox="1"/>
      </xdr:nvSpPr>
      <xdr:spPr>
        <a:xfrm>
          <a:off x="12547111" y="937882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93,921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63</xdr:row>
      <xdr:rowOff>57150</xdr:rowOff>
    </xdr:from>
    <xdr:to>
      <xdr:col>89</xdr:col>
      <xdr:colOff>177800</xdr:colOff>
      <xdr:row>65</xdr:row>
      <xdr:rowOff>31750</xdr:rowOff>
    </xdr:to>
    <xdr:sp macro="" textlink="">
      <xdr:nvSpPr>
        <xdr:cNvPr id="591" name="正方形/長方形 590">
          <a:extLst>
            <a:ext uri="{FF2B5EF4-FFF2-40B4-BE49-F238E27FC236}">
              <a16:creationId xmlns:a16="http://schemas.microsoft.com/office/drawing/2014/main" id="{00000000-0008-0000-0700-00004F020000}"/>
            </a:ext>
          </a:extLst>
        </xdr:cNvPr>
        <xdr:cNvSpPr/>
      </xdr:nvSpPr>
      <xdr:spPr>
        <a:xfrm>
          <a:off x="12446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災害復旧費</a:t>
          </a:r>
        </a:p>
      </xdr:txBody>
    </xdr:sp>
    <xdr:clientData/>
  </xdr:twoCellAnchor>
  <xdr:twoCellAnchor>
    <xdr:from>
      <xdr:col>66</xdr:col>
      <xdr:colOff>0</xdr:colOff>
      <xdr:row>65</xdr:row>
      <xdr:rowOff>57150</xdr:rowOff>
    </xdr:from>
    <xdr:to>
      <xdr:col>74</xdr:col>
      <xdr:colOff>0</xdr:colOff>
      <xdr:row>66</xdr:row>
      <xdr:rowOff>139700</xdr:rowOff>
    </xdr:to>
    <xdr:sp macro="" textlink="">
      <xdr:nvSpPr>
        <xdr:cNvPr id="592" name="正方形/長方形 591">
          <a:extLst>
            <a:ext uri="{FF2B5EF4-FFF2-40B4-BE49-F238E27FC236}">
              <a16:creationId xmlns:a16="http://schemas.microsoft.com/office/drawing/2014/main" id="{00000000-0008-0000-0700-000050020000}"/>
            </a:ext>
          </a:extLst>
        </xdr:cNvPr>
        <xdr:cNvSpPr/>
      </xdr:nvSpPr>
      <xdr:spPr>
        <a:xfrm>
          <a:off x="12573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66</xdr:row>
      <xdr:rowOff>88900</xdr:rowOff>
    </xdr:from>
    <xdr:to>
      <xdr:col>74</xdr:col>
      <xdr:colOff>0</xdr:colOff>
      <xdr:row>68</xdr:row>
      <xdr:rowOff>0</xdr:rowOff>
    </xdr:to>
    <xdr:sp macro="" textlink="">
      <xdr:nvSpPr>
        <xdr:cNvPr id="593" name="正方形/長方形 592">
          <a:extLst>
            <a:ext uri="{FF2B5EF4-FFF2-40B4-BE49-F238E27FC236}">
              <a16:creationId xmlns:a16="http://schemas.microsoft.com/office/drawing/2014/main" id="{00000000-0008-0000-0700-000051020000}"/>
            </a:ext>
          </a:extLst>
        </xdr:cNvPr>
        <xdr:cNvSpPr/>
      </xdr:nvSpPr>
      <xdr:spPr>
        <a:xfrm>
          <a:off x="12573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65</xdr:row>
      <xdr:rowOff>57150</xdr:rowOff>
    </xdr:from>
    <xdr:to>
      <xdr:col>79</xdr:col>
      <xdr:colOff>63500</xdr:colOff>
      <xdr:row>66</xdr:row>
      <xdr:rowOff>139700</xdr:rowOff>
    </xdr:to>
    <xdr:sp macro="" textlink="">
      <xdr:nvSpPr>
        <xdr:cNvPr id="594" name="正方形/長方形 593">
          <a:extLst>
            <a:ext uri="{FF2B5EF4-FFF2-40B4-BE49-F238E27FC236}">
              <a16:creationId xmlns:a16="http://schemas.microsoft.com/office/drawing/2014/main" id="{00000000-0008-0000-0700-000052020000}"/>
            </a:ext>
          </a:extLst>
        </xdr:cNvPr>
        <xdr:cNvSpPr/>
      </xdr:nvSpPr>
      <xdr:spPr>
        <a:xfrm>
          <a:off x="13589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66</xdr:row>
      <xdr:rowOff>88900</xdr:rowOff>
    </xdr:from>
    <xdr:to>
      <xdr:col>79</xdr:col>
      <xdr:colOff>63500</xdr:colOff>
      <xdr:row>68</xdr:row>
      <xdr:rowOff>0</xdr:rowOff>
    </xdr:to>
    <xdr:sp macro="" textlink="">
      <xdr:nvSpPr>
        <xdr:cNvPr id="595" name="正方形/長方形 594">
          <a:extLst>
            <a:ext uri="{FF2B5EF4-FFF2-40B4-BE49-F238E27FC236}">
              <a16:creationId xmlns:a16="http://schemas.microsoft.com/office/drawing/2014/main" id="{00000000-0008-0000-0700-000053020000}"/>
            </a:ext>
          </a:extLst>
        </xdr:cNvPr>
        <xdr:cNvSpPr/>
      </xdr:nvSpPr>
      <xdr:spPr>
        <a:xfrm>
          <a:off x="13589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2,184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65</xdr:row>
      <xdr:rowOff>57150</xdr:rowOff>
    </xdr:from>
    <xdr:to>
      <xdr:col>85</xdr:col>
      <xdr:colOff>63500</xdr:colOff>
      <xdr:row>66</xdr:row>
      <xdr:rowOff>139700</xdr:rowOff>
    </xdr:to>
    <xdr:sp macro="" textlink="">
      <xdr:nvSpPr>
        <xdr:cNvPr id="596" name="正方形/長方形 595">
          <a:extLst>
            <a:ext uri="{FF2B5EF4-FFF2-40B4-BE49-F238E27FC236}">
              <a16:creationId xmlns:a16="http://schemas.microsoft.com/office/drawing/2014/main" id="{00000000-0008-0000-0700-000054020000}"/>
            </a:ext>
          </a:extLst>
        </xdr:cNvPr>
        <xdr:cNvSpPr/>
      </xdr:nvSpPr>
      <xdr:spPr>
        <a:xfrm>
          <a:off x="14732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77</xdr:col>
      <xdr:colOff>63500</xdr:colOff>
      <xdr:row>66</xdr:row>
      <xdr:rowOff>88900</xdr:rowOff>
    </xdr:from>
    <xdr:to>
      <xdr:col>85</xdr:col>
      <xdr:colOff>63500</xdr:colOff>
      <xdr:row>68</xdr:row>
      <xdr:rowOff>0</xdr:rowOff>
    </xdr:to>
    <xdr:sp macro="" textlink="">
      <xdr:nvSpPr>
        <xdr:cNvPr id="597" name="正方形/長方形 596">
          <a:extLst>
            <a:ext uri="{FF2B5EF4-FFF2-40B4-BE49-F238E27FC236}">
              <a16:creationId xmlns:a16="http://schemas.microsoft.com/office/drawing/2014/main" id="{00000000-0008-0000-0700-000055020000}"/>
            </a:ext>
          </a:extLst>
        </xdr:cNvPr>
        <xdr:cNvSpPr/>
      </xdr:nvSpPr>
      <xdr:spPr>
        <a:xfrm>
          <a:off x="14732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68</xdr:row>
      <xdr:rowOff>25400</xdr:rowOff>
    </xdr:from>
    <xdr:to>
      <xdr:col>89</xdr:col>
      <xdr:colOff>177800</xdr:colOff>
      <xdr:row>81</xdr:row>
      <xdr:rowOff>82550</xdr:rowOff>
    </xdr:to>
    <xdr:sp macro="" textlink="">
      <xdr:nvSpPr>
        <xdr:cNvPr id="598" name="正方形/長方形 597">
          <a:extLst>
            <a:ext uri="{FF2B5EF4-FFF2-40B4-BE49-F238E27FC236}">
              <a16:creationId xmlns:a16="http://schemas.microsoft.com/office/drawing/2014/main" id="{00000000-0008-0000-0700-000056020000}"/>
            </a:ext>
          </a:extLst>
        </xdr:cNvPr>
        <xdr:cNvSpPr/>
      </xdr:nvSpPr>
      <xdr:spPr>
        <a:xfrm>
          <a:off x="12446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67</xdr:row>
      <xdr:rowOff>6350</xdr:rowOff>
    </xdr:from>
    <xdr:ext cx="349839" cy="225703"/>
    <xdr:sp macro="" textlink="">
      <xdr:nvSpPr>
        <xdr:cNvPr id="599" name="テキスト ボックス 598">
          <a:extLst>
            <a:ext uri="{FF2B5EF4-FFF2-40B4-BE49-F238E27FC236}">
              <a16:creationId xmlns:a16="http://schemas.microsoft.com/office/drawing/2014/main" id="{00000000-0008-0000-0700-000057020000}"/>
            </a:ext>
          </a:extLst>
        </xdr:cNvPr>
        <xdr:cNvSpPr txBox="1"/>
      </xdr:nvSpPr>
      <xdr:spPr>
        <a:xfrm>
          <a:off x="12407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81</xdr:row>
      <xdr:rowOff>82550</xdr:rowOff>
    </xdr:from>
    <xdr:to>
      <xdr:col>89</xdr:col>
      <xdr:colOff>177800</xdr:colOff>
      <xdr:row>81</xdr:row>
      <xdr:rowOff>82550</xdr:rowOff>
    </xdr:to>
    <xdr:cxnSp macro="">
      <xdr:nvCxnSpPr>
        <xdr:cNvPr id="600" name="直線コネクタ 599">
          <a:extLst>
            <a:ext uri="{FF2B5EF4-FFF2-40B4-BE49-F238E27FC236}">
              <a16:creationId xmlns:a16="http://schemas.microsoft.com/office/drawing/2014/main" id="{00000000-0008-0000-0700-000058020000}"/>
            </a:ext>
          </a:extLst>
        </xdr:cNvPr>
        <xdr:cNvCxnSpPr/>
      </xdr:nvCxnSpPr>
      <xdr:spPr>
        <a:xfrm>
          <a:off x="12446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78</xdr:row>
      <xdr:rowOff>139700</xdr:rowOff>
    </xdr:from>
    <xdr:to>
      <xdr:col>89</xdr:col>
      <xdr:colOff>177800</xdr:colOff>
      <xdr:row>78</xdr:row>
      <xdr:rowOff>139700</xdr:rowOff>
    </xdr:to>
    <xdr:cxnSp macro="">
      <xdr:nvCxnSpPr>
        <xdr:cNvPr id="601" name="直線コネクタ 600">
          <a:extLst>
            <a:ext uri="{FF2B5EF4-FFF2-40B4-BE49-F238E27FC236}">
              <a16:creationId xmlns:a16="http://schemas.microsoft.com/office/drawing/2014/main" id="{00000000-0008-0000-0700-000059020000}"/>
            </a:ext>
          </a:extLst>
        </xdr:cNvPr>
        <xdr:cNvCxnSpPr/>
      </xdr:nvCxnSpPr>
      <xdr:spPr>
        <a:xfrm>
          <a:off x="12446000" y="13512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77</xdr:row>
      <xdr:rowOff>168927</xdr:rowOff>
    </xdr:from>
    <xdr:ext cx="248786" cy="259045"/>
    <xdr:sp macro="" textlink="">
      <xdr:nvSpPr>
        <xdr:cNvPr id="602" name="テキスト ボックス 601">
          <a:extLst>
            <a:ext uri="{FF2B5EF4-FFF2-40B4-BE49-F238E27FC236}">
              <a16:creationId xmlns:a16="http://schemas.microsoft.com/office/drawing/2014/main" id="{00000000-0008-0000-0700-00005A020000}"/>
            </a:ext>
          </a:extLst>
        </xdr:cNvPr>
        <xdr:cNvSpPr txBox="1"/>
      </xdr:nvSpPr>
      <xdr:spPr>
        <a:xfrm>
          <a:off x="12197214" y="13370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76</xdr:row>
      <xdr:rowOff>25400</xdr:rowOff>
    </xdr:from>
    <xdr:to>
      <xdr:col>89</xdr:col>
      <xdr:colOff>177800</xdr:colOff>
      <xdr:row>76</xdr:row>
      <xdr:rowOff>25400</xdr:rowOff>
    </xdr:to>
    <xdr:cxnSp macro="">
      <xdr:nvCxnSpPr>
        <xdr:cNvPr id="603" name="直線コネクタ 602">
          <a:extLst>
            <a:ext uri="{FF2B5EF4-FFF2-40B4-BE49-F238E27FC236}">
              <a16:creationId xmlns:a16="http://schemas.microsoft.com/office/drawing/2014/main" id="{00000000-0008-0000-0700-00005B020000}"/>
            </a:ext>
          </a:extLst>
        </xdr:cNvPr>
        <xdr:cNvCxnSpPr/>
      </xdr:nvCxnSpPr>
      <xdr:spPr>
        <a:xfrm>
          <a:off x="12446000" y="13055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131594</xdr:colOff>
      <xdr:row>75</xdr:row>
      <xdr:rowOff>54627</xdr:rowOff>
    </xdr:from>
    <xdr:ext cx="312906" cy="259045"/>
    <xdr:sp macro="" textlink="">
      <xdr:nvSpPr>
        <xdr:cNvPr id="604" name="テキスト ボックス 603">
          <a:extLst>
            <a:ext uri="{FF2B5EF4-FFF2-40B4-BE49-F238E27FC236}">
              <a16:creationId xmlns:a16="http://schemas.microsoft.com/office/drawing/2014/main" id="{00000000-0008-0000-0700-00005C020000}"/>
            </a:ext>
          </a:extLst>
        </xdr:cNvPr>
        <xdr:cNvSpPr txBox="1"/>
      </xdr:nvSpPr>
      <xdr:spPr>
        <a:xfrm>
          <a:off x="12133094" y="12913377"/>
          <a:ext cx="31290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73</xdr:row>
      <xdr:rowOff>82550</xdr:rowOff>
    </xdr:from>
    <xdr:to>
      <xdr:col>89</xdr:col>
      <xdr:colOff>177800</xdr:colOff>
      <xdr:row>73</xdr:row>
      <xdr:rowOff>82550</xdr:rowOff>
    </xdr:to>
    <xdr:cxnSp macro="">
      <xdr:nvCxnSpPr>
        <xdr:cNvPr id="605" name="直線コネクタ 604">
          <a:extLst>
            <a:ext uri="{FF2B5EF4-FFF2-40B4-BE49-F238E27FC236}">
              <a16:creationId xmlns:a16="http://schemas.microsoft.com/office/drawing/2014/main" id="{00000000-0008-0000-0700-00005D020000}"/>
            </a:ext>
          </a:extLst>
        </xdr:cNvPr>
        <xdr:cNvCxnSpPr/>
      </xdr:nvCxnSpPr>
      <xdr:spPr>
        <a:xfrm>
          <a:off x="12446000" y="12598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131594</xdr:colOff>
      <xdr:row>72</xdr:row>
      <xdr:rowOff>111777</xdr:rowOff>
    </xdr:from>
    <xdr:ext cx="312906" cy="259045"/>
    <xdr:sp macro="" textlink="">
      <xdr:nvSpPr>
        <xdr:cNvPr id="606" name="テキスト ボックス 605">
          <a:extLst>
            <a:ext uri="{FF2B5EF4-FFF2-40B4-BE49-F238E27FC236}">
              <a16:creationId xmlns:a16="http://schemas.microsoft.com/office/drawing/2014/main" id="{00000000-0008-0000-0700-00005E020000}"/>
            </a:ext>
          </a:extLst>
        </xdr:cNvPr>
        <xdr:cNvSpPr txBox="1"/>
      </xdr:nvSpPr>
      <xdr:spPr>
        <a:xfrm>
          <a:off x="12133094" y="12456177"/>
          <a:ext cx="31290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70</xdr:row>
      <xdr:rowOff>139700</xdr:rowOff>
    </xdr:from>
    <xdr:to>
      <xdr:col>89</xdr:col>
      <xdr:colOff>177800</xdr:colOff>
      <xdr:row>70</xdr:row>
      <xdr:rowOff>139700</xdr:rowOff>
    </xdr:to>
    <xdr:cxnSp macro="">
      <xdr:nvCxnSpPr>
        <xdr:cNvPr id="607" name="直線コネクタ 606">
          <a:extLst>
            <a:ext uri="{FF2B5EF4-FFF2-40B4-BE49-F238E27FC236}">
              <a16:creationId xmlns:a16="http://schemas.microsoft.com/office/drawing/2014/main" id="{00000000-0008-0000-0700-00005F020000}"/>
            </a:ext>
          </a:extLst>
        </xdr:cNvPr>
        <xdr:cNvCxnSpPr/>
      </xdr:nvCxnSpPr>
      <xdr:spPr>
        <a:xfrm>
          <a:off x="12446000" y="12141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131594</xdr:colOff>
      <xdr:row>69</xdr:row>
      <xdr:rowOff>168927</xdr:rowOff>
    </xdr:from>
    <xdr:ext cx="312906" cy="259045"/>
    <xdr:sp macro="" textlink="">
      <xdr:nvSpPr>
        <xdr:cNvPr id="608" name="テキスト ボックス 607">
          <a:extLst>
            <a:ext uri="{FF2B5EF4-FFF2-40B4-BE49-F238E27FC236}">
              <a16:creationId xmlns:a16="http://schemas.microsoft.com/office/drawing/2014/main" id="{00000000-0008-0000-0700-000060020000}"/>
            </a:ext>
          </a:extLst>
        </xdr:cNvPr>
        <xdr:cNvSpPr txBox="1"/>
      </xdr:nvSpPr>
      <xdr:spPr>
        <a:xfrm>
          <a:off x="12133094" y="11998977"/>
          <a:ext cx="31290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68</xdr:row>
      <xdr:rowOff>25400</xdr:rowOff>
    </xdr:from>
    <xdr:to>
      <xdr:col>89</xdr:col>
      <xdr:colOff>177800</xdr:colOff>
      <xdr:row>68</xdr:row>
      <xdr:rowOff>25400</xdr:rowOff>
    </xdr:to>
    <xdr:cxnSp macro="">
      <xdr:nvCxnSpPr>
        <xdr:cNvPr id="609" name="直線コネクタ 608">
          <a:extLst>
            <a:ext uri="{FF2B5EF4-FFF2-40B4-BE49-F238E27FC236}">
              <a16:creationId xmlns:a16="http://schemas.microsoft.com/office/drawing/2014/main" id="{00000000-0008-0000-0700-000061020000}"/>
            </a:ext>
          </a:extLst>
        </xdr:cNvPr>
        <xdr:cNvCxnSpPr/>
      </xdr:nvCxnSpPr>
      <xdr:spPr>
        <a:xfrm>
          <a:off x="12446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131594</xdr:colOff>
      <xdr:row>67</xdr:row>
      <xdr:rowOff>54627</xdr:rowOff>
    </xdr:from>
    <xdr:ext cx="312906" cy="259045"/>
    <xdr:sp macro="" textlink="">
      <xdr:nvSpPr>
        <xdr:cNvPr id="610" name="テキスト ボックス 609">
          <a:extLst>
            <a:ext uri="{FF2B5EF4-FFF2-40B4-BE49-F238E27FC236}">
              <a16:creationId xmlns:a16="http://schemas.microsoft.com/office/drawing/2014/main" id="{00000000-0008-0000-0700-000062020000}"/>
            </a:ext>
          </a:extLst>
        </xdr:cNvPr>
        <xdr:cNvSpPr txBox="1"/>
      </xdr:nvSpPr>
      <xdr:spPr>
        <a:xfrm>
          <a:off x="12133094" y="11541777"/>
          <a:ext cx="31290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68</xdr:row>
      <xdr:rowOff>25400</xdr:rowOff>
    </xdr:from>
    <xdr:to>
      <xdr:col>89</xdr:col>
      <xdr:colOff>177800</xdr:colOff>
      <xdr:row>81</xdr:row>
      <xdr:rowOff>82550</xdr:rowOff>
    </xdr:to>
    <xdr:sp macro="" textlink="">
      <xdr:nvSpPr>
        <xdr:cNvPr id="611" name="災害復旧費グラフ枠">
          <a:extLst>
            <a:ext uri="{FF2B5EF4-FFF2-40B4-BE49-F238E27FC236}">
              <a16:creationId xmlns:a16="http://schemas.microsoft.com/office/drawing/2014/main" id="{00000000-0008-0000-0700-000063020000}"/>
            </a:ext>
          </a:extLst>
        </xdr:cNvPr>
        <xdr:cNvSpPr/>
      </xdr:nvSpPr>
      <xdr:spPr>
        <a:xfrm>
          <a:off x="12446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78</xdr:row>
      <xdr:rowOff>139700</xdr:rowOff>
    </xdr:from>
    <xdr:to>
      <xdr:col>85</xdr:col>
      <xdr:colOff>126364</xdr:colOff>
      <xdr:row>78</xdr:row>
      <xdr:rowOff>139700</xdr:rowOff>
    </xdr:to>
    <xdr:cxnSp macro="">
      <xdr:nvCxnSpPr>
        <xdr:cNvPr id="612" name="直線コネクタ 611">
          <a:extLst>
            <a:ext uri="{FF2B5EF4-FFF2-40B4-BE49-F238E27FC236}">
              <a16:creationId xmlns:a16="http://schemas.microsoft.com/office/drawing/2014/main" id="{00000000-0008-0000-0700-000064020000}"/>
            </a:ext>
          </a:extLst>
        </xdr:cNvPr>
        <xdr:cNvCxnSpPr/>
      </xdr:nvCxnSpPr>
      <xdr:spPr>
        <a:xfrm>
          <a:off x="16317595" y="13512800"/>
          <a:ext cx="1269" cy="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79</xdr:row>
      <xdr:rowOff>10177</xdr:rowOff>
    </xdr:from>
    <xdr:ext cx="249299" cy="259045"/>
    <xdr:sp macro="" textlink="">
      <xdr:nvSpPr>
        <xdr:cNvPr id="613" name="災害復旧費最小値テキスト">
          <a:extLst>
            <a:ext uri="{FF2B5EF4-FFF2-40B4-BE49-F238E27FC236}">
              <a16:creationId xmlns:a16="http://schemas.microsoft.com/office/drawing/2014/main" id="{00000000-0008-0000-0700-000065020000}"/>
            </a:ext>
          </a:extLst>
        </xdr:cNvPr>
        <xdr:cNvSpPr txBox="1"/>
      </xdr:nvSpPr>
      <xdr:spPr>
        <a:xfrm>
          <a:off x="16370300" y="135547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78</xdr:row>
      <xdr:rowOff>139700</xdr:rowOff>
    </xdr:from>
    <xdr:to>
      <xdr:col>86</xdr:col>
      <xdr:colOff>25400</xdr:colOff>
      <xdr:row>78</xdr:row>
      <xdr:rowOff>139700</xdr:rowOff>
    </xdr:to>
    <xdr:cxnSp macro="">
      <xdr:nvCxnSpPr>
        <xdr:cNvPr id="614" name="直線コネクタ 613">
          <a:extLst>
            <a:ext uri="{FF2B5EF4-FFF2-40B4-BE49-F238E27FC236}">
              <a16:creationId xmlns:a16="http://schemas.microsoft.com/office/drawing/2014/main" id="{00000000-0008-0000-0700-000066020000}"/>
            </a:ext>
          </a:extLst>
        </xdr:cNvPr>
        <xdr:cNvCxnSpPr/>
      </xdr:nvCxnSpPr>
      <xdr:spPr>
        <a:xfrm>
          <a:off x="16230600" y="135128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77</xdr:row>
      <xdr:rowOff>10177</xdr:rowOff>
    </xdr:from>
    <xdr:ext cx="249299" cy="259045"/>
    <xdr:sp macro="" textlink="">
      <xdr:nvSpPr>
        <xdr:cNvPr id="615" name="災害復旧費最大値テキスト">
          <a:extLst>
            <a:ext uri="{FF2B5EF4-FFF2-40B4-BE49-F238E27FC236}">
              <a16:creationId xmlns:a16="http://schemas.microsoft.com/office/drawing/2014/main" id="{00000000-0008-0000-0700-000067020000}"/>
            </a:ext>
          </a:extLst>
        </xdr:cNvPr>
        <xdr:cNvSpPr txBox="1"/>
      </xdr:nvSpPr>
      <xdr:spPr>
        <a:xfrm>
          <a:off x="16370300" y="132118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0</a:t>
          </a:r>
          <a:endParaRPr kumimoji="1" lang="ja-JP" altLang="en-US" sz="1000" b="1">
            <a:latin typeface="ＭＳ Ｐゴシック" panose="020B0600070205080204" pitchFamily="50" charset="-128"/>
          </a:endParaRPr>
        </a:p>
      </xdr:txBody>
    </xdr:sp>
    <xdr:clientData/>
  </xdr:oneCellAnchor>
  <xdr:twoCellAnchor>
    <xdr:from>
      <xdr:col>85</xdr:col>
      <xdr:colOff>38100</xdr:colOff>
      <xdr:row>78</xdr:row>
      <xdr:rowOff>139700</xdr:rowOff>
    </xdr:from>
    <xdr:to>
      <xdr:col>86</xdr:col>
      <xdr:colOff>25400</xdr:colOff>
      <xdr:row>78</xdr:row>
      <xdr:rowOff>139700</xdr:rowOff>
    </xdr:to>
    <xdr:cxnSp macro="">
      <xdr:nvCxnSpPr>
        <xdr:cNvPr id="616" name="直線コネクタ 615">
          <a:extLst>
            <a:ext uri="{FF2B5EF4-FFF2-40B4-BE49-F238E27FC236}">
              <a16:creationId xmlns:a16="http://schemas.microsoft.com/office/drawing/2014/main" id="{00000000-0008-0000-0700-000068020000}"/>
            </a:ext>
          </a:extLst>
        </xdr:cNvPr>
        <xdr:cNvCxnSpPr/>
      </xdr:nvCxnSpPr>
      <xdr:spPr>
        <a:xfrm>
          <a:off x="16230600" y="135128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78</xdr:row>
      <xdr:rowOff>139700</xdr:rowOff>
    </xdr:from>
    <xdr:to>
      <xdr:col>85</xdr:col>
      <xdr:colOff>127000</xdr:colOff>
      <xdr:row>78</xdr:row>
      <xdr:rowOff>139700</xdr:rowOff>
    </xdr:to>
    <xdr:cxnSp macro="">
      <xdr:nvCxnSpPr>
        <xdr:cNvPr id="617" name="直線コネクタ 616">
          <a:extLst>
            <a:ext uri="{FF2B5EF4-FFF2-40B4-BE49-F238E27FC236}">
              <a16:creationId xmlns:a16="http://schemas.microsoft.com/office/drawing/2014/main" id="{00000000-0008-0000-0700-000069020000}"/>
            </a:ext>
          </a:extLst>
        </xdr:cNvPr>
        <xdr:cNvCxnSpPr/>
      </xdr:nvCxnSpPr>
      <xdr:spPr>
        <a:xfrm>
          <a:off x="15481300" y="135128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78</xdr:row>
      <xdr:rowOff>67327</xdr:rowOff>
    </xdr:from>
    <xdr:ext cx="249299" cy="259045"/>
    <xdr:sp macro="" textlink="">
      <xdr:nvSpPr>
        <xdr:cNvPr id="618" name="災害復旧費平均値テキスト">
          <a:extLst>
            <a:ext uri="{FF2B5EF4-FFF2-40B4-BE49-F238E27FC236}">
              <a16:creationId xmlns:a16="http://schemas.microsoft.com/office/drawing/2014/main" id="{00000000-0008-0000-0700-00006A020000}"/>
            </a:ext>
          </a:extLst>
        </xdr:cNvPr>
        <xdr:cNvSpPr txBox="1"/>
      </xdr:nvSpPr>
      <xdr:spPr>
        <a:xfrm>
          <a:off x="16370300" y="13440427"/>
          <a:ext cx="249299"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78</xdr:row>
      <xdr:rowOff>88900</xdr:rowOff>
    </xdr:from>
    <xdr:to>
      <xdr:col>85</xdr:col>
      <xdr:colOff>177800</xdr:colOff>
      <xdr:row>79</xdr:row>
      <xdr:rowOff>19050</xdr:rowOff>
    </xdr:to>
    <xdr:sp macro="" textlink="">
      <xdr:nvSpPr>
        <xdr:cNvPr id="619" name="フローチャート: 判断 618">
          <a:extLst>
            <a:ext uri="{FF2B5EF4-FFF2-40B4-BE49-F238E27FC236}">
              <a16:creationId xmlns:a16="http://schemas.microsoft.com/office/drawing/2014/main" id="{00000000-0008-0000-0700-00006B020000}"/>
            </a:ext>
          </a:extLst>
        </xdr:cNvPr>
        <xdr:cNvSpPr/>
      </xdr:nvSpPr>
      <xdr:spPr>
        <a:xfrm>
          <a:off x="16268700" y="134620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78</xdr:row>
      <xdr:rowOff>139700</xdr:rowOff>
    </xdr:from>
    <xdr:to>
      <xdr:col>81</xdr:col>
      <xdr:colOff>50800</xdr:colOff>
      <xdr:row>78</xdr:row>
      <xdr:rowOff>139700</xdr:rowOff>
    </xdr:to>
    <xdr:cxnSp macro="">
      <xdr:nvCxnSpPr>
        <xdr:cNvPr id="620" name="直線コネクタ 619">
          <a:extLst>
            <a:ext uri="{FF2B5EF4-FFF2-40B4-BE49-F238E27FC236}">
              <a16:creationId xmlns:a16="http://schemas.microsoft.com/office/drawing/2014/main" id="{00000000-0008-0000-0700-00006C020000}"/>
            </a:ext>
          </a:extLst>
        </xdr:cNvPr>
        <xdr:cNvCxnSpPr/>
      </xdr:nvCxnSpPr>
      <xdr:spPr>
        <a:xfrm>
          <a:off x="14592300" y="135128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78</xdr:row>
      <xdr:rowOff>88900</xdr:rowOff>
    </xdr:from>
    <xdr:to>
      <xdr:col>81</xdr:col>
      <xdr:colOff>101600</xdr:colOff>
      <xdr:row>79</xdr:row>
      <xdr:rowOff>19050</xdr:rowOff>
    </xdr:to>
    <xdr:sp macro="" textlink="">
      <xdr:nvSpPr>
        <xdr:cNvPr id="621" name="フローチャート: 判断 620">
          <a:extLst>
            <a:ext uri="{FF2B5EF4-FFF2-40B4-BE49-F238E27FC236}">
              <a16:creationId xmlns:a16="http://schemas.microsoft.com/office/drawing/2014/main" id="{00000000-0008-0000-0700-00006D020000}"/>
            </a:ext>
          </a:extLst>
        </xdr:cNvPr>
        <xdr:cNvSpPr/>
      </xdr:nvSpPr>
      <xdr:spPr>
        <a:xfrm>
          <a:off x="15430500" y="134620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116650</xdr:colOff>
      <xdr:row>79</xdr:row>
      <xdr:rowOff>10177</xdr:rowOff>
    </xdr:from>
    <xdr:ext cx="249299" cy="259045"/>
    <xdr:sp macro="" textlink="">
      <xdr:nvSpPr>
        <xdr:cNvPr id="622" name="テキスト ボックス 621">
          <a:extLst>
            <a:ext uri="{FF2B5EF4-FFF2-40B4-BE49-F238E27FC236}">
              <a16:creationId xmlns:a16="http://schemas.microsoft.com/office/drawing/2014/main" id="{00000000-0008-0000-0700-00006E020000}"/>
            </a:ext>
          </a:extLst>
        </xdr:cNvPr>
        <xdr:cNvSpPr txBox="1"/>
      </xdr:nvSpPr>
      <xdr:spPr>
        <a:xfrm>
          <a:off x="15356650" y="135547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78</xdr:row>
      <xdr:rowOff>139700</xdr:rowOff>
    </xdr:from>
    <xdr:to>
      <xdr:col>76</xdr:col>
      <xdr:colOff>114300</xdr:colOff>
      <xdr:row>78</xdr:row>
      <xdr:rowOff>139700</xdr:rowOff>
    </xdr:to>
    <xdr:cxnSp macro="">
      <xdr:nvCxnSpPr>
        <xdr:cNvPr id="623" name="直線コネクタ 622">
          <a:extLst>
            <a:ext uri="{FF2B5EF4-FFF2-40B4-BE49-F238E27FC236}">
              <a16:creationId xmlns:a16="http://schemas.microsoft.com/office/drawing/2014/main" id="{00000000-0008-0000-0700-00006F020000}"/>
            </a:ext>
          </a:extLst>
        </xdr:cNvPr>
        <xdr:cNvCxnSpPr/>
      </xdr:nvCxnSpPr>
      <xdr:spPr>
        <a:xfrm>
          <a:off x="13703300" y="135128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76</xdr:row>
      <xdr:rowOff>88900</xdr:rowOff>
    </xdr:from>
    <xdr:to>
      <xdr:col>76</xdr:col>
      <xdr:colOff>165100</xdr:colOff>
      <xdr:row>77</xdr:row>
      <xdr:rowOff>19050</xdr:rowOff>
    </xdr:to>
    <xdr:sp macro="" textlink="">
      <xdr:nvSpPr>
        <xdr:cNvPr id="624" name="フローチャート: 判断 623">
          <a:extLst>
            <a:ext uri="{FF2B5EF4-FFF2-40B4-BE49-F238E27FC236}">
              <a16:creationId xmlns:a16="http://schemas.microsoft.com/office/drawing/2014/main" id="{00000000-0008-0000-0700-000070020000}"/>
            </a:ext>
          </a:extLst>
        </xdr:cNvPr>
        <xdr:cNvSpPr/>
      </xdr:nvSpPr>
      <xdr:spPr>
        <a:xfrm>
          <a:off x="14541500" y="131191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147833</xdr:colOff>
      <xdr:row>75</xdr:row>
      <xdr:rowOff>35577</xdr:rowOff>
    </xdr:from>
    <xdr:ext cx="313932" cy="259045"/>
    <xdr:sp macro="" textlink="">
      <xdr:nvSpPr>
        <xdr:cNvPr id="625" name="テキスト ボックス 624">
          <a:extLst>
            <a:ext uri="{FF2B5EF4-FFF2-40B4-BE49-F238E27FC236}">
              <a16:creationId xmlns:a16="http://schemas.microsoft.com/office/drawing/2014/main" id="{00000000-0008-0000-0700-000071020000}"/>
            </a:ext>
          </a:extLst>
        </xdr:cNvPr>
        <xdr:cNvSpPr txBox="1"/>
      </xdr:nvSpPr>
      <xdr:spPr>
        <a:xfrm>
          <a:off x="14435333" y="12894327"/>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78</xdr:row>
      <xdr:rowOff>139700</xdr:rowOff>
    </xdr:from>
    <xdr:to>
      <xdr:col>71</xdr:col>
      <xdr:colOff>177800</xdr:colOff>
      <xdr:row>78</xdr:row>
      <xdr:rowOff>139700</xdr:rowOff>
    </xdr:to>
    <xdr:cxnSp macro="">
      <xdr:nvCxnSpPr>
        <xdr:cNvPr id="626" name="直線コネクタ 625">
          <a:extLst>
            <a:ext uri="{FF2B5EF4-FFF2-40B4-BE49-F238E27FC236}">
              <a16:creationId xmlns:a16="http://schemas.microsoft.com/office/drawing/2014/main" id="{00000000-0008-0000-0700-000072020000}"/>
            </a:ext>
          </a:extLst>
        </xdr:cNvPr>
        <xdr:cNvCxnSpPr/>
      </xdr:nvCxnSpPr>
      <xdr:spPr>
        <a:xfrm>
          <a:off x="12814300" y="135128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69</xdr:row>
      <xdr:rowOff>146050</xdr:rowOff>
    </xdr:from>
    <xdr:to>
      <xdr:col>72</xdr:col>
      <xdr:colOff>38100</xdr:colOff>
      <xdr:row>70</xdr:row>
      <xdr:rowOff>76200</xdr:rowOff>
    </xdr:to>
    <xdr:sp macro="" textlink="">
      <xdr:nvSpPr>
        <xdr:cNvPr id="627" name="フローチャート: 判断 626">
          <a:extLst>
            <a:ext uri="{FF2B5EF4-FFF2-40B4-BE49-F238E27FC236}">
              <a16:creationId xmlns:a16="http://schemas.microsoft.com/office/drawing/2014/main" id="{00000000-0008-0000-0700-000073020000}"/>
            </a:ext>
          </a:extLst>
        </xdr:cNvPr>
        <xdr:cNvSpPr/>
      </xdr:nvSpPr>
      <xdr:spPr>
        <a:xfrm>
          <a:off x="13652500" y="119761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20833</xdr:colOff>
      <xdr:row>68</xdr:row>
      <xdr:rowOff>92727</xdr:rowOff>
    </xdr:from>
    <xdr:ext cx="313932" cy="259045"/>
    <xdr:sp macro="" textlink="">
      <xdr:nvSpPr>
        <xdr:cNvPr id="628" name="テキスト ボックス 627">
          <a:extLst>
            <a:ext uri="{FF2B5EF4-FFF2-40B4-BE49-F238E27FC236}">
              <a16:creationId xmlns:a16="http://schemas.microsoft.com/office/drawing/2014/main" id="{00000000-0008-0000-0700-000074020000}"/>
            </a:ext>
          </a:extLst>
        </xdr:cNvPr>
        <xdr:cNvSpPr txBox="1"/>
      </xdr:nvSpPr>
      <xdr:spPr>
        <a:xfrm>
          <a:off x="13546333" y="11751327"/>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70</xdr:row>
      <xdr:rowOff>157480</xdr:rowOff>
    </xdr:from>
    <xdr:to>
      <xdr:col>67</xdr:col>
      <xdr:colOff>101600</xdr:colOff>
      <xdr:row>71</xdr:row>
      <xdr:rowOff>87630</xdr:rowOff>
    </xdr:to>
    <xdr:sp macro="" textlink="">
      <xdr:nvSpPr>
        <xdr:cNvPr id="629" name="フローチャート: 判断 628">
          <a:extLst>
            <a:ext uri="{FF2B5EF4-FFF2-40B4-BE49-F238E27FC236}">
              <a16:creationId xmlns:a16="http://schemas.microsoft.com/office/drawing/2014/main" id="{00000000-0008-0000-0700-000075020000}"/>
            </a:ext>
          </a:extLst>
        </xdr:cNvPr>
        <xdr:cNvSpPr/>
      </xdr:nvSpPr>
      <xdr:spPr>
        <a:xfrm>
          <a:off x="12763500" y="121589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84333</xdr:colOff>
      <xdr:row>69</xdr:row>
      <xdr:rowOff>104157</xdr:rowOff>
    </xdr:from>
    <xdr:ext cx="313932" cy="259045"/>
    <xdr:sp macro="" textlink="">
      <xdr:nvSpPr>
        <xdr:cNvPr id="630" name="テキスト ボックス 629">
          <a:extLst>
            <a:ext uri="{FF2B5EF4-FFF2-40B4-BE49-F238E27FC236}">
              <a16:creationId xmlns:a16="http://schemas.microsoft.com/office/drawing/2014/main" id="{00000000-0008-0000-0700-000076020000}"/>
            </a:ext>
          </a:extLst>
        </xdr:cNvPr>
        <xdr:cNvSpPr txBox="1"/>
      </xdr:nvSpPr>
      <xdr:spPr>
        <a:xfrm>
          <a:off x="12657333" y="11934207"/>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81</xdr:row>
      <xdr:rowOff>80027</xdr:rowOff>
    </xdr:from>
    <xdr:ext cx="762000" cy="259045"/>
    <xdr:sp macro="" textlink="">
      <xdr:nvSpPr>
        <xdr:cNvPr id="631" name="テキスト ボックス 630">
          <a:extLst>
            <a:ext uri="{FF2B5EF4-FFF2-40B4-BE49-F238E27FC236}">
              <a16:creationId xmlns:a16="http://schemas.microsoft.com/office/drawing/2014/main" id="{00000000-0008-0000-0700-000077020000}"/>
            </a:ext>
          </a:extLst>
        </xdr:cNvPr>
        <xdr:cNvSpPr txBox="1"/>
      </xdr:nvSpPr>
      <xdr:spPr>
        <a:xfrm>
          <a:off x="16129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81</xdr:row>
      <xdr:rowOff>80027</xdr:rowOff>
    </xdr:from>
    <xdr:ext cx="762000" cy="259045"/>
    <xdr:sp macro="" textlink="">
      <xdr:nvSpPr>
        <xdr:cNvPr id="632" name="テキスト ボックス 631">
          <a:extLst>
            <a:ext uri="{FF2B5EF4-FFF2-40B4-BE49-F238E27FC236}">
              <a16:creationId xmlns:a16="http://schemas.microsoft.com/office/drawing/2014/main" id="{00000000-0008-0000-0700-000078020000}"/>
            </a:ext>
          </a:extLst>
        </xdr:cNvPr>
        <xdr:cNvSpPr txBox="1"/>
      </xdr:nvSpPr>
      <xdr:spPr>
        <a:xfrm>
          <a:off x="15290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81</xdr:row>
      <xdr:rowOff>80027</xdr:rowOff>
    </xdr:from>
    <xdr:ext cx="762000" cy="259045"/>
    <xdr:sp macro="" textlink="">
      <xdr:nvSpPr>
        <xdr:cNvPr id="633" name="テキスト ボックス 632">
          <a:extLst>
            <a:ext uri="{FF2B5EF4-FFF2-40B4-BE49-F238E27FC236}">
              <a16:creationId xmlns:a16="http://schemas.microsoft.com/office/drawing/2014/main" id="{00000000-0008-0000-0700-000079020000}"/>
            </a:ext>
          </a:extLst>
        </xdr:cNvPr>
        <xdr:cNvSpPr txBox="1"/>
      </xdr:nvSpPr>
      <xdr:spPr>
        <a:xfrm>
          <a:off x="14401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81</xdr:row>
      <xdr:rowOff>80027</xdr:rowOff>
    </xdr:from>
    <xdr:ext cx="762000" cy="259045"/>
    <xdr:sp macro="" textlink="">
      <xdr:nvSpPr>
        <xdr:cNvPr id="634" name="テキスト ボックス 633">
          <a:extLst>
            <a:ext uri="{FF2B5EF4-FFF2-40B4-BE49-F238E27FC236}">
              <a16:creationId xmlns:a16="http://schemas.microsoft.com/office/drawing/2014/main" id="{00000000-0008-0000-0700-00007A020000}"/>
            </a:ext>
          </a:extLst>
        </xdr:cNvPr>
        <xdr:cNvSpPr txBox="1"/>
      </xdr:nvSpPr>
      <xdr:spPr>
        <a:xfrm>
          <a:off x="13512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81</xdr:row>
      <xdr:rowOff>80027</xdr:rowOff>
    </xdr:from>
    <xdr:ext cx="762000" cy="259045"/>
    <xdr:sp macro="" textlink="">
      <xdr:nvSpPr>
        <xdr:cNvPr id="635" name="テキスト ボックス 634">
          <a:extLst>
            <a:ext uri="{FF2B5EF4-FFF2-40B4-BE49-F238E27FC236}">
              <a16:creationId xmlns:a16="http://schemas.microsoft.com/office/drawing/2014/main" id="{00000000-0008-0000-0700-00007B020000}"/>
            </a:ext>
          </a:extLst>
        </xdr:cNvPr>
        <xdr:cNvSpPr txBox="1"/>
      </xdr:nvSpPr>
      <xdr:spPr>
        <a:xfrm>
          <a:off x="12623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78</xdr:row>
      <xdr:rowOff>88900</xdr:rowOff>
    </xdr:from>
    <xdr:to>
      <xdr:col>85</xdr:col>
      <xdr:colOff>177800</xdr:colOff>
      <xdr:row>79</xdr:row>
      <xdr:rowOff>19050</xdr:rowOff>
    </xdr:to>
    <xdr:sp macro="" textlink="">
      <xdr:nvSpPr>
        <xdr:cNvPr id="636" name="楕円 635">
          <a:extLst>
            <a:ext uri="{FF2B5EF4-FFF2-40B4-BE49-F238E27FC236}">
              <a16:creationId xmlns:a16="http://schemas.microsoft.com/office/drawing/2014/main" id="{00000000-0008-0000-0700-00007C020000}"/>
            </a:ext>
          </a:extLst>
        </xdr:cNvPr>
        <xdr:cNvSpPr/>
      </xdr:nvSpPr>
      <xdr:spPr>
        <a:xfrm>
          <a:off x="16268700" y="13462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77</xdr:row>
      <xdr:rowOff>124477</xdr:rowOff>
    </xdr:from>
    <xdr:ext cx="249299" cy="259045"/>
    <xdr:sp macro="" textlink="">
      <xdr:nvSpPr>
        <xdr:cNvPr id="637" name="災害復旧費該当値テキスト">
          <a:extLst>
            <a:ext uri="{FF2B5EF4-FFF2-40B4-BE49-F238E27FC236}">
              <a16:creationId xmlns:a16="http://schemas.microsoft.com/office/drawing/2014/main" id="{00000000-0008-0000-0700-00007D020000}"/>
            </a:ext>
          </a:extLst>
        </xdr:cNvPr>
        <xdr:cNvSpPr txBox="1"/>
      </xdr:nvSpPr>
      <xdr:spPr>
        <a:xfrm>
          <a:off x="16370300" y="133261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78</xdr:row>
      <xdr:rowOff>88900</xdr:rowOff>
    </xdr:from>
    <xdr:to>
      <xdr:col>81</xdr:col>
      <xdr:colOff>101600</xdr:colOff>
      <xdr:row>79</xdr:row>
      <xdr:rowOff>19050</xdr:rowOff>
    </xdr:to>
    <xdr:sp macro="" textlink="">
      <xdr:nvSpPr>
        <xdr:cNvPr id="638" name="楕円 637">
          <a:extLst>
            <a:ext uri="{FF2B5EF4-FFF2-40B4-BE49-F238E27FC236}">
              <a16:creationId xmlns:a16="http://schemas.microsoft.com/office/drawing/2014/main" id="{00000000-0008-0000-0700-00007E020000}"/>
            </a:ext>
          </a:extLst>
        </xdr:cNvPr>
        <xdr:cNvSpPr/>
      </xdr:nvSpPr>
      <xdr:spPr>
        <a:xfrm>
          <a:off x="15430500" y="13462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116650</xdr:colOff>
      <xdr:row>77</xdr:row>
      <xdr:rowOff>35577</xdr:rowOff>
    </xdr:from>
    <xdr:ext cx="249299" cy="259045"/>
    <xdr:sp macro="" textlink="">
      <xdr:nvSpPr>
        <xdr:cNvPr id="639" name="テキスト ボックス 638">
          <a:extLst>
            <a:ext uri="{FF2B5EF4-FFF2-40B4-BE49-F238E27FC236}">
              <a16:creationId xmlns:a16="http://schemas.microsoft.com/office/drawing/2014/main" id="{00000000-0008-0000-0700-00007F020000}"/>
            </a:ext>
          </a:extLst>
        </xdr:cNvPr>
        <xdr:cNvSpPr txBox="1"/>
      </xdr:nvSpPr>
      <xdr:spPr>
        <a:xfrm>
          <a:off x="15356650" y="132372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78</xdr:row>
      <xdr:rowOff>88900</xdr:rowOff>
    </xdr:from>
    <xdr:to>
      <xdr:col>76</xdr:col>
      <xdr:colOff>165100</xdr:colOff>
      <xdr:row>79</xdr:row>
      <xdr:rowOff>19050</xdr:rowOff>
    </xdr:to>
    <xdr:sp macro="" textlink="">
      <xdr:nvSpPr>
        <xdr:cNvPr id="640" name="楕円 639">
          <a:extLst>
            <a:ext uri="{FF2B5EF4-FFF2-40B4-BE49-F238E27FC236}">
              <a16:creationId xmlns:a16="http://schemas.microsoft.com/office/drawing/2014/main" id="{00000000-0008-0000-0700-000080020000}"/>
            </a:ext>
          </a:extLst>
        </xdr:cNvPr>
        <xdr:cNvSpPr/>
      </xdr:nvSpPr>
      <xdr:spPr>
        <a:xfrm>
          <a:off x="14541500" y="13462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180150</xdr:colOff>
      <xdr:row>79</xdr:row>
      <xdr:rowOff>10177</xdr:rowOff>
    </xdr:from>
    <xdr:ext cx="249299" cy="259045"/>
    <xdr:sp macro="" textlink="">
      <xdr:nvSpPr>
        <xdr:cNvPr id="641" name="テキスト ボックス 640">
          <a:extLst>
            <a:ext uri="{FF2B5EF4-FFF2-40B4-BE49-F238E27FC236}">
              <a16:creationId xmlns:a16="http://schemas.microsoft.com/office/drawing/2014/main" id="{00000000-0008-0000-0700-000081020000}"/>
            </a:ext>
          </a:extLst>
        </xdr:cNvPr>
        <xdr:cNvSpPr txBox="1"/>
      </xdr:nvSpPr>
      <xdr:spPr>
        <a:xfrm>
          <a:off x="14467650" y="135547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78</xdr:row>
      <xdr:rowOff>88900</xdr:rowOff>
    </xdr:from>
    <xdr:to>
      <xdr:col>72</xdr:col>
      <xdr:colOff>38100</xdr:colOff>
      <xdr:row>79</xdr:row>
      <xdr:rowOff>19050</xdr:rowOff>
    </xdr:to>
    <xdr:sp macro="" textlink="">
      <xdr:nvSpPr>
        <xdr:cNvPr id="642" name="楕円 641">
          <a:extLst>
            <a:ext uri="{FF2B5EF4-FFF2-40B4-BE49-F238E27FC236}">
              <a16:creationId xmlns:a16="http://schemas.microsoft.com/office/drawing/2014/main" id="{00000000-0008-0000-0700-000082020000}"/>
            </a:ext>
          </a:extLst>
        </xdr:cNvPr>
        <xdr:cNvSpPr/>
      </xdr:nvSpPr>
      <xdr:spPr>
        <a:xfrm>
          <a:off x="13652500" y="13462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53150</xdr:colOff>
      <xdr:row>79</xdr:row>
      <xdr:rowOff>10177</xdr:rowOff>
    </xdr:from>
    <xdr:ext cx="249299" cy="259045"/>
    <xdr:sp macro="" textlink="">
      <xdr:nvSpPr>
        <xdr:cNvPr id="643" name="テキスト ボックス 642">
          <a:extLst>
            <a:ext uri="{FF2B5EF4-FFF2-40B4-BE49-F238E27FC236}">
              <a16:creationId xmlns:a16="http://schemas.microsoft.com/office/drawing/2014/main" id="{00000000-0008-0000-0700-000083020000}"/>
            </a:ext>
          </a:extLst>
        </xdr:cNvPr>
        <xdr:cNvSpPr txBox="1"/>
      </xdr:nvSpPr>
      <xdr:spPr>
        <a:xfrm>
          <a:off x="13578650" y="135547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78</xdr:row>
      <xdr:rowOff>88900</xdr:rowOff>
    </xdr:from>
    <xdr:to>
      <xdr:col>67</xdr:col>
      <xdr:colOff>101600</xdr:colOff>
      <xdr:row>79</xdr:row>
      <xdr:rowOff>19050</xdr:rowOff>
    </xdr:to>
    <xdr:sp macro="" textlink="">
      <xdr:nvSpPr>
        <xdr:cNvPr id="644" name="楕円 643">
          <a:extLst>
            <a:ext uri="{FF2B5EF4-FFF2-40B4-BE49-F238E27FC236}">
              <a16:creationId xmlns:a16="http://schemas.microsoft.com/office/drawing/2014/main" id="{00000000-0008-0000-0700-000084020000}"/>
            </a:ext>
          </a:extLst>
        </xdr:cNvPr>
        <xdr:cNvSpPr/>
      </xdr:nvSpPr>
      <xdr:spPr>
        <a:xfrm>
          <a:off x="12763500" y="13462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116650</xdr:colOff>
      <xdr:row>79</xdr:row>
      <xdr:rowOff>10177</xdr:rowOff>
    </xdr:from>
    <xdr:ext cx="249299" cy="259045"/>
    <xdr:sp macro="" textlink="">
      <xdr:nvSpPr>
        <xdr:cNvPr id="645" name="テキスト ボックス 644">
          <a:extLst>
            <a:ext uri="{FF2B5EF4-FFF2-40B4-BE49-F238E27FC236}">
              <a16:creationId xmlns:a16="http://schemas.microsoft.com/office/drawing/2014/main" id="{00000000-0008-0000-0700-000085020000}"/>
            </a:ext>
          </a:extLst>
        </xdr:cNvPr>
        <xdr:cNvSpPr txBox="1"/>
      </xdr:nvSpPr>
      <xdr:spPr>
        <a:xfrm>
          <a:off x="12689650" y="135547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83</xdr:row>
      <xdr:rowOff>57150</xdr:rowOff>
    </xdr:from>
    <xdr:to>
      <xdr:col>89</xdr:col>
      <xdr:colOff>177800</xdr:colOff>
      <xdr:row>85</xdr:row>
      <xdr:rowOff>31750</xdr:rowOff>
    </xdr:to>
    <xdr:sp macro="" textlink="">
      <xdr:nvSpPr>
        <xdr:cNvPr id="646" name="正方形/長方形 645">
          <a:extLst>
            <a:ext uri="{FF2B5EF4-FFF2-40B4-BE49-F238E27FC236}">
              <a16:creationId xmlns:a16="http://schemas.microsoft.com/office/drawing/2014/main" id="{00000000-0008-0000-0700-000086020000}"/>
            </a:ext>
          </a:extLst>
        </xdr:cNvPr>
        <xdr:cNvSpPr/>
      </xdr:nvSpPr>
      <xdr:spPr>
        <a:xfrm>
          <a:off x="12446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公債費</a:t>
          </a:r>
        </a:p>
      </xdr:txBody>
    </xdr:sp>
    <xdr:clientData/>
  </xdr:twoCellAnchor>
  <xdr:twoCellAnchor>
    <xdr:from>
      <xdr:col>66</xdr:col>
      <xdr:colOff>0</xdr:colOff>
      <xdr:row>85</xdr:row>
      <xdr:rowOff>57150</xdr:rowOff>
    </xdr:from>
    <xdr:to>
      <xdr:col>74</xdr:col>
      <xdr:colOff>0</xdr:colOff>
      <xdr:row>86</xdr:row>
      <xdr:rowOff>139700</xdr:rowOff>
    </xdr:to>
    <xdr:sp macro="" textlink="">
      <xdr:nvSpPr>
        <xdr:cNvPr id="647" name="正方形/長方形 646">
          <a:extLst>
            <a:ext uri="{FF2B5EF4-FFF2-40B4-BE49-F238E27FC236}">
              <a16:creationId xmlns:a16="http://schemas.microsoft.com/office/drawing/2014/main" id="{00000000-0008-0000-0700-000087020000}"/>
            </a:ext>
          </a:extLst>
        </xdr:cNvPr>
        <xdr:cNvSpPr/>
      </xdr:nvSpPr>
      <xdr:spPr>
        <a:xfrm>
          <a:off x="12573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86</xdr:row>
      <xdr:rowOff>88900</xdr:rowOff>
    </xdr:from>
    <xdr:to>
      <xdr:col>74</xdr:col>
      <xdr:colOff>0</xdr:colOff>
      <xdr:row>88</xdr:row>
      <xdr:rowOff>0</xdr:rowOff>
    </xdr:to>
    <xdr:sp macro="" textlink="">
      <xdr:nvSpPr>
        <xdr:cNvPr id="648" name="正方形/長方形 647">
          <a:extLst>
            <a:ext uri="{FF2B5EF4-FFF2-40B4-BE49-F238E27FC236}">
              <a16:creationId xmlns:a16="http://schemas.microsoft.com/office/drawing/2014/main" id="{00000000-0008-0000-0700-000088020000}"/>
            </a:ext>
          </a:extLst>
        </xdr:cNvPr>
        <xdr:cNvSpPr/>
      </xdr:nvSpPr>
      <xdr:spPr>
        <a:xfrm>
          <a:off x="12573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18/23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85</xdr:row>
      <xdr:rowOff>57150</xdr:rowOff>
    </xdr:from>
    <xdr:to>
      <xdr:col>79</xdr:col>
      <xdr:colOff>63500</xdr:colOff>
      <xdr:row>86</xdr:row>
      <xdr:rowOff>139700</xdr:rowOff>
    </xdr:to>
    <xdr:sp macro="" textlink="">
      <xdr:nvSpPr>
        <xdr:cNvPr id="649" name="正方形/長方形 648">
          <a:extLst>
            <a:ext uri="{FF2B5EF4-FFF2-40B4-BE49-F238E27FC236}">
              <a16:creationId xmlns:a16="http://schemas.microsoft.com/office/drawing/2014/main" id="{00000000-0008-0000-0700-000089020000}"/>
            </a:ext>
          </a:extLst>
        </xdr:cNvPr>
        <xdr:cNvSpPr/>
      </xdr:nvSpPr>
      <xdr:spPr>
        <a:xfrm>
          <a:off x="13589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86</xdr:row>
      <xdr:rowOff>88900</xdr:rowOff>
    </xdr:from>
    <xdr:to>
      <xdr:col>79</xdr:col>
      <xdr:colOff>63500</xdr:colOff>
      <xdr:row>88</xdr:row>
      <xdr:rowOff>0</xdr:rowOff>
    </xdr:to>
    <xdr:sp macro="" textlink="">
      <xdr:nvSpPr>
        <xdr:cNvPr id="650" name="正方形/長方形 649">
          <a:extLst>
            <a:ext uri="{FF2B5EF4-FFF2-40B4-BE49-F238E27FC236}">
              <a16:creationId xmlns:a16="http://schemas.microsoft.com/office/drawing/2014/main" id="{00000000-0008-0000-0700-00008A020000}"/>
            </a:ext>
          </a:extLst>
        </xdr:cNvPr>
        <xdr:cNvSpPr/>
      </xdr:nvSpPr>
      <xdr:spPr>
        <a:xfrm>
          <a:off x="13589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44,200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85</xdr:row>
      <xdr:rowOff>57150</xdr:rowOff>
    </xdr:from>
    <xdr:to>
      <xdr:col>85</xdr:col>
      <xdr:colOff>63500</xdr:colOff>
      <xdr:row>86</xdr:row>
      <xdr:rowOff>139700</xdr:rowOff>
    </xdr:to>
    <xdr:sp macro="" textlink="">
      <xdr:nvSpPr>
        <xdr:cNvPr id="651" name="正方形/長方形 650">
          <a:extLst>
            <a:ext uri="{FF2B5EF4-FFF2-40B4-BE49-F238E27FC236}">
              <a16:creationId xmlns:a16="http://schemas.microsoft.com/office/drawing/2014/main" id="{00000000-0008-0000-0700-00008B020000}"/>
            </a:ext>
          </a:extLst>
        </xdr:cNvPr>
        <xdr:cNvSpPr/>
      </xdr:nvSpPr>
      <xdr:spPr>
        <a:xfrm>
          <a:off x="14732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77</xdr:col>
      <xdr:colOff>63500</xdr:colOff>
      <xdr:row>86</xdr:row>
      <xdr:rowOff>88900</xdr:rowOff>
    </xdr:from>
    <xdr:to>
      <xdr:col>85</xdr:col>
      <xdr:colOff>63500</xdr:colOff>
      <xdr:row>88</xdr:row>
      <xdr:rowOff>0</xdr:rowOff>
    </xdr:to>
    <xdr:sp macro="" textlink="">
      <xdr:nvSpPr>
        <xdr:cNvPr id="652" name="正方形/長方形 651">
          <a:extLst>
            <a:ext uri="{FF2B5EF4-FFF2-40B4-BE49-F238E27FC236}">
              <a16:creationId xmlns:a16="http://schemas.microsoft.com/office/drawing/2014/main" id="{00000000-0008-0000-0700-00008C020000}"/>
            </a:ext>
          </a:extLst>
        </xdr:cNvPr>
        <xdr:cNvSpPr/>
      </xdr:nvSpPr>
      <xdr:spPr>
        <a:xfrm>
          <a:off x="14732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10,345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88</xdr:row>
      <xdr:rowOff>25400</xdr:rowOff>
    </xdr:from>
    <xdr:to>
      <xdr:col>89</xdr:col>
      <xdr:colOff>177800</xdr:colOff>
      <xdr:row>101</xdr:row>
      <xdr:rowOff>82550</xdr:rowOff>
    </xdr:to>
    <xdr:sp macro="" textlink="">
      <xdr:nvSpPr>
        <xdr:cNvPr id="653" name="正方形/長方形 652">
          <a:extLst>
            <a:ext uri="{FF2B5EF4-FFF2-40B4-BE49-F238E27FC236}">
              <a16:creationId xmlns:a16="http://schemas.microsoft.com/office/drawing/2014/main" id="{00000000-0008-0000-0700-00008D020000}"/>
            </a:ext>
          </a:extLst>
        </xdr:cNvPr>
        <xdr:cNvSpPr/>
      </xdr:nvSpPr>
      <xdr:spPr>
        <a:xfrm>
          <a:off x="12446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87</xdr:row>
      <xdr:rowOff>6350</xdr:rowOff>
    </xdr:from>
    <xdr:ext cx="349839" cy="225703"/>
    <xdr:sp macro="" textlink="">
      <xdr:nvSpPr>
        <xdr:cNvPr id="654" name="テキスト ボックス 653">
          <a:extLst>
            <a:ext uri="{FF2B5EF4-FFF2-40B4-BE49-F238E27FC236}">
              <a16:creationId xmlns:a16="http://schemas.microsoft.com/office/drawing/2014/main" id="{00000000-0008-0000-0700-00008E020000}"/>
            </a:ext>
          </a:extLst>
        </xdr:cNvPr>
        <xdr:cNvSpPr txBox="1"/>
      </xdr:nvSpPr>
      <xdr:spPr>
        <a:xfrm>
          <a:off x="12407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101</xdr:row>
      <xdr:rowOff>82550</xdr:rowOff>
    </xdr:from>
    <xdr:to>
      <xdr:col>89</xdr:col>
      <xdr:colOff>177800</xdr:colOff>
      <xdr:row>101</xdr:row>
      <xdr:rowOff>82550</xdr:rowOff>
    </xdr:to>
    <xdr:cxnSp macro="">
      <xdr:nvCxnSpPr>
        <xdr:cNvPr id="655" name="直線コネクタ 654">
          <a:extLst>
            <a:ext uri="{FF2B5EF4-FFF2-40B4-BE49-F238E27FC236}">
              <a16:creationId xmlns:a16="http://schemas.microsoft.com/office/drawing/2014/main" id="{00000000-0008-0000-0700-00008F020000}"/>
            </a:ext>
          </a:extLst>
        </xdr:cNvPr>
        <xdr:cNvCxnSpPr/>
      </xdr:nvCxnSpPr>
      <xdr:spPr>
        <a:xfrm>
          <a:off x="12446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98</xdr:row>
      <xdr:rowOff>139700</xdr:rowOff>
    </xdr:from>
    <xdr:to>
      <xdr:col>89</xdr:col>
      <xdr:colOff>177800</xdr:colOff>
      <xdr:row>98</xdr:row>
      <xdr:rowOff>139700</xdr:rowOff>
    </xdr:to>
    <xdr:cxnSp macro="">
      <xdr:nvCxnSpPr>
        <xdr:cNvPr id="656" name="直線コネクタ 655">
          <a:extLst>
            <a:ext uri="{FF2B5EF4-FFF2-40B4-BE49-F238E27FC236}">
              <a16:creationId xmlns:a16="http://schemas.microsoft.com/office/drawing/2014/main" id="{00000000-0008-0000-0700-000090020000}"/>
            </a:ext>
          </a:extLst>
        </xdr:cNvPr>
        <xdr:cNvCxnSpPr/>
      </xdr:nvCxnSpPr>
      <xdr:spPr>
        <a:xfrm>
          <a:off x="12446000" y="16941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97</xdr:row>
      <xdr:rowOff>168927</xdr:rowOff>
    </xdr:from>
    <xdr:ext cx="248786" cy="259045"/>
    <xdr:sp macro="" textlink="">
      <xdr:nvSpPr>
        <xdr:cNvPr id="657" name="テキスト ボックス 656">
          <a:extLst>
            <a:ext uri="{FF2B5EF4-FFF2-40B4-BE49-F238E27FC236}">
              <a16:creationId xmlns:a16="http://schemas.microsoft.com/office/drawing/2014/main" id="{00000000-0008-0000-0700-000091020000}"/>
            </a:ext>
          </a:extLst>
        </xdr:cNvPr>
        <xdr:cNvSpPr txBox="1"/>
      </xdr:nvSpPr>
      <xdr:spPr>
        <a:xfrm>
          <a:off x="12197214" y="16799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96</xdr:row>
      <xdr:rowOff>25400</xdr:rowOff>
    </xdr:from>
    <xdr:to>
      <xdr:col>89</xdr:col>
      <xdr:colOff>177800</xdr:colOff>
      <xdr:row>96</xdr:row>
      <xdr:rowOff>25400</xdr:rowOff>
    </xdr:to>
    <xdr:cxnSp macro="">
      <xdr:nvCxnSpPr>
        <xdr:cNvPr id="658" name="直線コネクタ 657">
          <a:extLst>
            <a:ext uri="{FF2B5EF4-FFF2-40B4-BE49-F238E27FC236}">
              <a16:creationId xmlns:a16="http://schemas.microsoft.com/office/drawing/2014/main" id="{00000000-0008-0000-0700-000092020000}"/>
            </a:ext>
          </a:extLst>
        </xdr:cNvPr>
        <xdr:cNvCxnSpPr/>
      </xdr:nvCxnSpPr>
      <xdr:spPr>
        <a:xfrm>
          <a:off x="12446000" y="16484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95</xdr:row>
      <xdr:rowOff>54627</xdr:rowOff>
    </xdr:from>
    <xdr:ext cx="531299" cy="259045"/>
    <xdr:sp macro="" textlink="">
      <xdr:nvSpPr>
        <xdr:cNvPr id="659" name="テキスト ボックス 658">
          <a:extLst>
            <a:ext uri="{FF2B5EF4-FFF2-40B4-BE49-F238E27FC236}">
              <a16:creationId xmlns:a16="http://schemas.microsoft.com/office/drawing/2014/main" id="{00000000-0008-0000-0700-000093020000}"/>
            </a:ext>
          </a:extLst>
        </xdr:cNvPr>
        <xdr:cNvSpPr txBox="1"/>
      </xdr:nvSpPr>
      <xdr:spPr>
        <a:xfrm>
          <a:off x="11914701" y="163423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93</xdr:row>
      <xdr:rowOff>82550</xdr:rowOff>
    </xdr:from>
    <xdr:to>
      <xdr:col>89</xdr:col>
      <xdr:colOff>177800</xdr:colOff>
      <xdr:row>93</xdr:row>
      <xdr:rowOff>82550</xdr:rowOff>
    </xdr:to>
    <xdr:cxnSp macro="">
      <xdr:nvCxnSpPr>
        <xdr:cNvPr id="660" name="直線コネクタ 659">
          <a:extLst>
            <a:ext uri="{FF2B5EF4-FFF2-40B4-BE49-F238E27FC236}">
              <a16:creationId xmlns:a16="http://schemas.microsoft.com/office/drawing/2014/main" id="{00000000-0008-0000-0700-000094020000}"/>
            </a:ext>
          </a:extLst>
        </xdr:cNvPr>
        <xdr:cNvCxnSpPr/>
      </xdr:nvCxnSpPr>
      <xdr:spPr>
        <a:xfrm>
          <a:off x="12446000" y="16027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92</xdr:row>
      <xdr:rowOff>111777</xdr:rowOff>
    </xdr:from>
    <xdr:ext cx="531299" cy="259045"/>
    <xdr:sp macro="" textlink="">
      <xdr:nvSpPr>
        <xdr:cNvPr id="661" name="テキスト ボックス 660">
          <a:extLst>
            <a:ext uri="{FF2B5EF4-FFF2-40B4-BE49-F238E27FC236}">
              <a16:creationId xmlns:a16="http://schemas.microsoft.com/office/drawing/2014/main" id="{00000000-0008-0000-0700-000095020000}"/>
            </a:ext>
          </a:extLst>
        </xdr:cNvPr>
        <xdr:cNvSpPr txBox="1"/>
      </xdr:nvSpPr>
      <xdr:spPr>
        <a:xfrm>
          <a:off x="11914701" y="158851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90</xdr:row>
      <xdr:rowOff>139700</xdr:rowOff>
    </xdr:from>
    <xdr:to>
      <xdr:col>89</xdr:col>
      <xdr:colOff>177800</xdr:colOff>
      <xdr:row>90</xdr:row>
      <xdr:rowOff>139700</xdr:rowOff>
    </xdr:to>
    <xdr:cxnSp macro="">
      <xdr:nvCxnSpPr>
        <xdr:cNvPr id="662" name="直線コネクタ 661">
          <a:extLst>
            <a:ext uri="{FF2B5EF4-FFF2-40B4-BE49-F238E27FC236}">
              <a16:creationId xmlns:a16="http://schemas.microsoft.com/office/drawing/2014/main" id="{00000000-0008-0000-0700-000096020000}"/>
            </a:ext>
          </a:extLst>
        </xdr:cNvPr>
        <xdr:cNvCxnSpPr/>
      </xdr:nvCxnSpPr>
      <xdr:spPr>
        <a:xfrm>
          <a:off x="12446000" y="15570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89</xdr:row>
      <xdr:rowOff>168927</xdr:rowOff>
    </xdr:from>
    <xdr:ext cx="531299" cy="259045"/>
    <xdr:sp macro="" textlink="">
      <xdr:nvSpPr>
        <xdr:cNvPr id="663" name="テキスト ボックス 662">
          <a:extLst>
            <a:ext uri="{FF2B5EF4-FFF2-40B4-BE49-F238E27FC236}">
              <a16:creationId xmlns:a16="http://schemas.microsoft.com/office/drawing/2014/main" id="{00000000-0008-0000-0700-000097020000}"/>
            </a:ext>
          </a:extLst>
        </xdr:cNvPr>
        <xdr:cNvSpPr txBox="1"/>
      </xdr:nvSpPr>
      <xdr:spPr>
        <a:xfrm>
          <a:off x="11914701" y="154279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88</xdr:row>
      <xdr:rowOff>25400</xdr:rowOff>
    </xdr:from>
    <xdr:to>
      <xdr:col>89</xdr:col>
      <xdr:colOff>177800</xdr:colOff>
      <xdr:row>88</xdr:row>
      <xdr:rowOff>25400</xdr:rowOff>
    </xdr:to>
    <xdr:cxnSp macro="">
      <xdr:nvCxnSpPr>
        <xdr:cNvPr id="664" name="直線コネクタ 663">
          <a:extLst>
            <a:ext uri="{FF2B5EF4-FFF2-40B4-BE49-F238E27FC236}">
              <a16:creationId xmlns:a16="http://schemas.microsoft.com/office/drawing/2014/main" id="{00000000-0008-0000-0700-000098020000}"/>
            </a:ext>
          </a:extLst>
        </xdr:cNvPr>
        <xdr:cNvCxnSpPr/>
      </xdr:nvCxnSpPr>
      <xdr:spPr>
        <a:xfrm>
          <a:off x="12446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87</xdr:row>
      <xdr:rowOff>54627</xdr:rowOff>
    </xdr:from>
    <xdr:ext cx="531299" cy="259045"/>
    <xdr:sp macro="" textlink="">
      <xdr:nvSpPr>
        <xdr:cNvPr id="665" name="テキスト ボックス 664">
          <a:extLst>
            <a:ext uri="{FF2B5EF4-FFF2-40B4-BE49-F238E27FC236}">
              <a16:creationId xmlns:a16="http://schemas.microsoft.com/office/drawing/2014/main" id="{00000000-0008-0000-0700-000099020000}"/>
            </a:ext>
          </a:extLst>
        </xdr:cNvPr>
        <xdr:cNvSpPr txBox="1"/>
      </xdr:nvSpPr>
      <xdr:spPr>
        <a:xfrm>
          <a:off x="11914701" y="14970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88</xdr:row>
      <xdr:rowOff>25400</xdr:rowOff>
    </xdr:from>
    <xdr:to>
      <xdr:col>89</xdr:col>
      <xdr:colOff>177800</xdr:colOff>
      <xdr:row>101</xdr:row>
      <xdr:rowOff>82550</xdr:rowOff>
    </xdr:to>
    <xdr:sp macro="" textlink="">
      <xdr:nvSpPr>
        <xdr:cNvPr id="666" name="公債費グラフ枠">
          <a:extLst>
            <a:ext uri="{FF2B5EF4-FFF2-40B4-BE49-F238E27FC236}">
              <a16:creationId xmlns:a16="http://schemas.microsoft.com/office/drawing/2014/main" id="{00000000-0008-0000-0700-00009A020000}"/>
            </a:ext>
          </a:extLst>
        </xdr:cNvPr>
        <xdr:cNvSpPr/>
      </xdr:nvSpPr>
      <xdr:spPr>
        <a:xfrm>
          <a:off x="12446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90</xdr:row>
      <xdr:rowOff>125161</xdr:rowOff>
    </xdr:from>
    <xdr:to>
      <xdr:col>85</xdr:col>
      <xdr:colOff>126364</xdr:colOff>
      <xdr:row>98</xdr:row>
      <xdr:rowOff>139700</xdr:rowOff>
    </xdr:to>
    <xdr:cxnSp macro="">
      <xdr:nvCxnSpPr>
        <xdr:cNvPr id="667" name="直線コネクタ 666">
          <a:extLst>
            <a:ext uri="{FF2B5EF4-FFF2-40B4-BE49-F238E27FC236}">
              <a16:creationId xmlns:a16="http://schemas.microsoft.com/office/drawing/2014/main" id="{00000000-0008-0000-0700-00009B020000}"/>
            </a:ext>
          </a:extLst>
        </xdr:cNvPr>
        <xdr:cNvCxnSpPr/>
      </xdr:nvCxnSpPr>
      <xdr:spPr>
        <a:xfrm flipV="1">
          <a:off x="16317595" y="15555661"/>
          <a:ext cx="1269" cy="1386139"/>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98</xdr:row>
      <xdr:rowOff>143527</xdr:rowOff>
    </xdr:from>
    <xdr:ext cx="249299" cy="259045"/>
    <xdr:sp macro="" textlink="">
      <xdr:nvSpPr>
        <xdr:cNvPr id="668" name="公債費最小値テキスト">
          <a:extLst>
            <a:ext uri="{FF2B5EF4-FFF2-40B4-BE49-F238E27FC236}">
              <a16:creationId xmlns:a16="http://schemas.microsoft.com/office/drawing/2014/main" id="{00000000-0008-0000-0700-00009C020000}"/>
            </a:ext>
          </a:extLst>
        </xdr:cNvPr>
        <xdr:cNvSpPr txBox="1"/>
      </xdr:nvSpPr>
      <xdr:spPr>
        <a:xfrm>
          <a:off x="16370300" y="169456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98</xdr:row>
      <xdr:rowOff>139700</xdr:rowOff>
    </xdr:from>
    <xdr:to>
      <xdr:col>86</xdr:col>
      <xdr:colOff>25400</xdr:colOff>
      <xdr:row>98</xdr:row>
      <xdr:rowOff>139700</xdr:rowOff>
    </xdr:to>
    <xdr:cxnSp macro="">
      <xdr:nvCxnSpPr>
        <xdr:cNvPr id="669" name="直線コネクタ 668">
          <a:extLst>
            <a:ext uri="{FF2B5EF4-FFF2-40B4-BE49-F238E27FC236}">
              <a16:creationId xmlns:a16="http://schemas.microsoft.com/office/drawing/2014/main" id="{00000000-0008-0000-0700-00009D020000}"/>
            </a:ext>
          </a:extLst>
        </xdr:cNvPr>
        <xdr:cNvCxnSpPr/>
      </xdr:nvCxnSpPr>
      <xdr:spPr>
        <a:xfrm>
          <a:off x="16230600" y="169418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89</xdr:row>
      <xdr:rowOff>71838</xdr:rowOff>
    </xdr:from>
    <xdr:ext cx="534377" cy="259045"/>
    <xdr:sp macro="" textlink="">
      <xdr:nvSpPr>
        <xdr:cNvPr id="670" name="公債費最大値テキスト">
          <a:extLst>
            <a:ext uri="{FF2B5EF4-FFF2-40B4-BE49-F238E27FC236}">
              <a16:creationId xmlns:a16="http://schemas.microsoft.com/office/drawing/2014/main" id="{00000000-0008-0000-0700-00009E020000}"/>
            </a:ext>
          </a:extLst>
        </xdr:cNvPr>
        <xdr:cNvSpPr txBox="1"/>
      </xdr:nvSpPr>
      <xdr:spPr>
        <a:xfrm>
          <a:off x="16370300" y="1533088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30,318</a:t>
          </a:r>
          <a:endParaRPr kumimoji="1" lang="ja-JP" altLang="en-US" sz="1000" b="1">
            <a:latin typeface="ＭＳ Ｐゴシック" panose="020B0600070205080204" pitchFamily="50" charset="-128"/>
          </a:endParaRPr>
        </a:p>
      </xdr:txBody>
    </xdr:sp>
    <xdr:clientData/>
  </xdr:oneCellAnchor>
  <xdr:twoCellAnchor>
    <xdr:from>
      <xdr:col>85</xdr:col>
      <xdr:colOff>38100</xdr:colOff>
      <xdr:row>90</xdr:row>
      <xdr:rowOff>125161</xdr:rowOff>
    </xdr:from>
    <xdr:to>
      <xdr:col>86</xdr:col>
      <xdr:colOff>25400</xdr:colOff>
      <xdr:row>90</xdr:row>
      <xdr:rowOff>125161</xdr:rowOff>
    </xdr:to>
    <xdr:cxnSp macro="">
      <xdr:nvCxnSpPr>
        <xdr:cNvPr id="671" name="直線コネクタ 670">
          <a:extLst>
            <a:ext uri="{FF2B5EF4-FFF2-40B4-BE49-F238E27FC236}">
              <a16:creationId xmlns:a16="http://schemas.microsoft.com/office/drawing/2014/main" id="{00000000-0008-0000-0700-00009F020000}"/>
            </a:ext>
          </a:extLst>
        </xdr:cNvPr>
        <xdr:cNvCxnSpPr/>
      </xdr:nvCxnSpPr>
      <xdr:spPr>
        <a:xfrm>
          <a:off x="16230600" y="1555566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98</xdr:row>
      <xdr:rowOff>16027</xdr:rowOff>
    </xdr:from>
    <xdr:to>
      <xdr:col>85</xdr:col>
      <xdr:colOff>127000</xdr:colOff>
      <xdr:row>98</xdr:row>
      <xdr:rowOff>23754</xdr:rowOff>
    </xdr:to>
    <xdr:cxnSp macro="">
      <xdr:nvCxnSpPr>
        <xdr:cNvPr id="672" name="直線コネクタ 671">
          <a:extLst>
            <a:ext uri="{FF2B5EF4-FFF2-40B4-BE49-F238E27FC236}">
              <a16:creationId xmlns:a16="http://schemas.microsoft.com/office/drawing/2014/main" id="{00000000-0008-0000-0700-0000A0020000}"/>
            </a:ext>
          </a:extLst>
        </xdr:cNvPr>
        <xdr:cNvCxnSpPr/>
      </xdr:nvCxnSpPr>
      <xdr:spPr>
        <a:xfrm flipV="1">
          <a:off x="15481300" y="16818127"/>
          <a:ext cx="838200" cy="772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95</xdr:row>
      <xdr:rowOff>171350</xdr:rowOff>
    </xdr:from>
    <xdr:ext cx="469744" cy="259045"/>
    <xdr:sp macro="" textlink="">
      <xdr:nvSpPr>
        <xdr:cNvPr id="673" name="公債費平均値テキスト">
          <a:extLst>
            <a:ext uri="{FF2B5EF4-FFF2-40B4-BE49-F238E27FC236}">
              <a16:creationId xmlns:a16="http://schemas.microsoft.com/office/drawing/2014/main" id="{00000000-0008-0000-0700-0000A1020000}"/>
            </a:ext>
          </a:extLst>
        </xdr:cNvPr>
        <xdr:cNvSpPr txBox="1"/>
      </xdr:nvSpPr>
      <xdr:spPr>
        <a:xfrm>
          <a:off x="16370300" y="16459100"/>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6,197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96</xdr:row>
      <xdr:rowOff>148473</xdr:rowOff>
    </xdr:from>
    <xdr:to>
      <xdr:col>85</xdr:col>
      <xdr:colOff>177800</xdr:colOff>
      <xdr:row>97</xdr:row>
      <xdr:rowOff>78623</xdr:rowOff>
    </xdr:to>
    <xdr:sp macro="" textlink="">
      <xdr:nvSpPr>
        <xdr:cNvPr id="674" name="フローチャート: 判断 673">
          <a:extLst>
            <a:ext uri="{FF2B5EF4-FFF2-40B4-BE49-F238E27FC236}">
              <a16:creationId xmlns:a16="http://schemas.microsoft.com/office/drawing/2014/main" id="{00000000-0008-0000-0700-0000A2020000}"/>
            </a:ext>
          </a:extLst>
        </xdr:cNvPr>
        <xdr:cNvSpPr/>
      </xdr:nvSpPr>
      <xdr:spPr>
        <a:xfrm>
          <a:off x="16268700" y="1660767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98</xdr:row>
      <xdr:rowOff>10678</xdr:rowOff>
    </xdr:from>
    <xdr:to>
      <xdr:col>81</xdr:col>
      <xdr:colOff>50800</xdr:colOff>
      <xdr:row>98</xdr:row>
      <xdr:rowOff>23754</xdr:rowOff>
    </xdr:to>
    <xdr:cxnSp macro="">
      <xdr:nvCxnSpPr>
        <xdr:cNvPr id="675" name="直線コネクタ 674">
          <a:extLst>
            <a:ext uri="{FF2B5EF4-FFF2-40B4-BE49-F238E27FC236}">
              <a16:creationId xmlns:a16="http://schemas.microsoft.com/office/drawing/2014/main" id="{00000000-0008-0000-0700-0000A3020000}"/>
            </a:ext>
          </a:extLst>
        </xdr:cNvPr>
        <xdr:cNvCxnSpPr/>
      </xdr:nvCxnSpPr>
      <xdr:spPr>
        <a:xfrm>
          <a:off x="14592300" y="16812778"/>
          <a:ext cx="889000" cy="1307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97</xdr:row>
      <xdr:rowOff>7107</xdr:rowOff>
    </xdr:from>
    <xdr:to>
      <xdr:col>81</xdr:col>
      <xdr:colOff>101600</xdr:colOff>
      <xdr:row>97</xdr:row>
      <xdr:rowOff>108707</xdr:rowOff>
    </xdr:to>
    <xdr:sp macro="" textlink="">
      <xdr:nvSpPr>
        <xdr:cNvPr id="676" name="フローチャート: 判断 675">
          <a:extLst>
            <a:ext uri="{FF2B5EF4-FFF2-40B4-BE49-F238E27FC236}">
              <a16:creationId xmlns:a16="http://schemas.microsoft.com/office/drawing/2014/main" id="{00000000-0008-0000-0700-0000A4020000}"/>
            </a:ext>
          </a:extLst>
        </xdr:cNvPr>
        <xdr:cNvSpPr/>
      </xdr:nvSpPr>
      <xdr:spPr>
        <a:xfrm>
          <a:off x="15430500" y="1663775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6428</xdr:colOff>
      <xdr:row>95</xdr:row>
      <xdr:rowOff>125234</xdr:rowOff>
    </xdr:from>
    <xdr:ext cx="469744" cy="259045"/>
    <xdr:sp macro="" textlink="">
      <xdr:nvSpPr>
        <xdr:cNvPr id="677" name="テキスト ボックス 676">
          <a:extLst>
            <a:ext uri="{FF2B5EF4-FFF2-40B4-BE49-F238E27FC236}">
              <a16:creationId xmlns:a16="http://schemas.microsoft.com/office/drawing/2014/main" id="{00000000-0008-0000-0700-0000A5020000}"/>
            </a:ext>
          </a:extLst>
        </xdr:cNvPr>
        <xdr:cNvSpPr txBox="1"/>
      </xdr:nvSpPr>
      <xdr:spPr>
        <a:xfrm>
          <a:off x="15246428" y="1641298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5,539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97</xdr:row>
      <xdr:rowOff>167132</xdr:rowOff>
    </xdr:from>
    <xdr:to>
      <xdr:col>76</xdr:col>
      <xdr:colOff>114300</xdr:colOff>
      <xdr:row>98</xdr:row>
      <xdr:rowOff>10678</xdr:rowOff>
    </xdr:to>
    <xdr:cxnSp macro="">
      <xdr:nvCxnSpPr>
        <xdr:cNvPr id="678" name="直線コネクタ 677">
          <a:extLst>
            <a:ext uri="{FF2B5EF4-FFF2-40B4-BE49-F238E27FC236}">
              <a16:creationId xmlns:a16="http://schemas.microsoft.com/office/drawing/2014/main" id="{00000000-0008-0000-0700-0000A6020000}"/>
            </a:ext>
          </a:extLst>
        </xdr:cNvPr>
        <xdr:cNvCxnSpPr/>
      </xdr:nvCxnSpPr>
      <xdr:spPr>
        <a:xfrm>
          <a:off x="13703300" y="16797782"/>
          <a:ext cx="889000" cy="1499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96</xdr:row>
      <xdr:rowOff>134620</xdr:rowOff>
    </xdr:from>
    <xdr:to>
      <xdr:col>76</xdr:col>
      <xdr:colOff>165100</xdr:colOff>
      <xdr:row>97</xdr:row>
      <xdr:rowOff>64770</xdr:rowOff>
    </xdr:to>
    <xdr:sp macro="" textlink="">
      <xdr:nvSpPr>
        <xdr:cNvPr id="679" name="フローチャート: 判断 678">
          <a:extLst>
            <a:ext uri="{FF2B5EF4-FFF2-40B4-BE49-F238E27FC236}">
              <a16:creationId xmlns:a16="http://schemas.microsoft.com/office/drawing/2014/main" id="{00000000-0008-0000-0700-0000A7020000}"/>
            </a:ext>
          </a:extLst>
        </xdr:cNvPr>
        <xdr:cNvSpPr/>
      </xdr:nvSpPr>
      <xdr:spPr>
        <a:xfrm>
          <a:off x="14541500" y="165938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69928</xdr:colOff>
      <xdr:row>95</xdr:row>
      <xdr:rowOff>81297</xdr:rowOff>
    </xdr:from>
    <xdr:ext cx="469744" cy="259045"/>
    <xdr:sp macro="" textlink="">
      <xdr:nvSpPr>
        <xdr:cNvPr id="680" name="テキスト ボックス 679">
          <a:extLst>
            <a:ext uri="{FF2B5EF4-FFF2-40B4-BE49-F238E27FC236}">
              <a16:creationId xmlns:a16="http://schemas.microsoft.com/office/drawing/2014/main" id="{00000000-0008-0000-0700-0000A8020000}"/>
            </a:ext>
          </a:extLst>
        </xdr:cNvPr>
        <xdr:cNvSpPr txBox="1"/>
      </xdr:nvSpPr>
      <xdr:spPr>
        <a:xfrm>
          <a:off x="14357428" y="1636904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6,500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97</xdr:row>
      <xdr:rowOff>153690</xdr:rowOff>
    </xdr:from>
    <xdr:to>
      <xdr:col>71</xdr:col>
      <xdr:colOff>177800</xdr:colOff>
      <xdr:row>97</xdr:row>
      <xdr:rowOff>167132</xdr:rowOff>
    </xdr:to>
    <xdr:cxnSp macro="">
      <xdr:nvCxnSpPr>
        <xdr:cNvPr id="681" name="直線コネクタ 680">
          <a:extLst>
            <a:ext uri="{FF2B5EF4-FFF2-40B4-BE49-F238E27FC236}">
              <a16:creationId xmlns:a16="http://schemas.microsoft.com/office/drawing/2014/main" id="{00000000-0008-0000-0700-0000A9020000}"/>
            </a:ext>
          </a:extLst>
        </xdr:cNvPr>
        <xdr:cNvCxnSpPr/>
      </xdr:nvCxnSpPr>
      <xdr:spPr>
        <a:xfrm>
          <a:off x="12814300" y="16784340"/>
          <a:ext cx="889000" cy="1344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96</xdr:row>
      <xdr:rowOff>152953</xdr:rowOff>
    </xdr:from>
    <xdr:to>
      <xdr:col>72</xdr:col>
      <xdr:colOff>38100</xdr:colOff>
      <xdr:row>97</xdr:row>
      <xdr:rowOff>83103</xdr:rowOff>
    </xdr:to>
    <xdr:sp macro="" textlink="">
      <xdr:nvSpPr>
        <xdr:cNvPr id="682" name="フローチャート: 判断 681">
          <a:extLst>
            <a:ext uri="{FF2B5EF4-FFF2-40B4-BE49-F238E27FC236}">
              <a16:creationId xmlns:a16="http://schemas.microsoft.com/office/drawing/2014/main" id="{00000000-0008-0000-0700-0000AA020000}"/>
            </a:ext>
          </a:extLst>
        </xdr:cNvPr>
        <xdr:cNvSpPr/>
      </xdr:nvSpPr>
      <xdr:spPr>
        <a:xfrm>
          <a:off x="13652500" y="1661215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133428</xdr:colOff>
      <xdr:row>95</xdr:row>
      <xdr:rowOff>99630</xdr:rowOff>
    </xdr:from>
    <xdr:ext cx="469744" cy="259045"/>
    <xdr:sp macro="" textlink="">
      <xdr:nvSpPr>
        <xdr:cNvPr id="683" name="テキスト ボックス 682">
          <a:extLst>
            <a:ext uri="{FF2B5EF4-FFF2-40B4-BE49-F238E27FC236}">
              <a16:creationId xmlns:a16="http://schemas.microsoft.com/office/drawing/2014/main" id="{00000000-0008-0000-0700-0000AB020000}"/>
            </a:ext>
          </a:extLst>
        </xdr:cNvPr>
        <xdr:cNvSpPr txBox="1"/>
      </xdr:nvSpPr>
      <xdr:spPr>
        <a:xfrm>
          <a:off x="13468428" y="1638738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6,099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96</xdr:row>
      <xdr:rowOff>99369</xdr:rowOff>
    </xdr:from>
    <xdr:to>
      <xdr:col>67</xdr:col>
      <xdr:colOff>101600</xdr:colOff>
      <xdr:row>97</xdr:row>
      <xdr:rowOff>29519</xdr:rowOff>
    </xdr:to>
    <xdr:sp macro="" textlink="">
      <xdr:nvSpPr>
        <xdr:cNvPr id="684" name="フローチャート: 判断 683">
          <a:extLst>
            <a:ext uri="{FF2B5EF4-FFF2-40B4-BE49-F238E27FC236}">
              <a16:creationId xmlns:a16="http://schemas.microsoft.com/office/drawing/2014/main" id="{00000000-0008-0000-0700-0000AC020000}"/>
            </a:ext>
          </a:extLst>
        </xdr:cNvPr>
        <xdr:cNvSpPr/>
      </xdr:nvSpPr>
      <xdr:spPr>
        <a:xfrm>
          <a:off x="12763500" y="1655856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6428</xdr:colOff>
      <xdr:row>95</xdr:row>
      <xdr:rowOff>46046</xdr:rowOff>
    </xdr:from>
    <xdr:ext cx="469744" cy="259045"/>
    <xdr:sp macro="" textlink="">
      <xdr:nvSpPr>
        <xdr:cNvPr id="685" name="テキスト ボックス 684">
          <a:extLst>
            <a:ext uri="{FF2B5EF4-FFF2-40B4-BE49-F238E27FC236}">
              <a16:creationId xmlns:a16="http://schemas.microsoft.com/office/drawing/2014/main" id="{00000000-0008-0000-0700-0000AD020000}"/>
            </a:ext>
          </a:extLst>
        </xdr:cNvPr>
        <xdr:cNvSpPr txBox="1"/>
      </xdr:nvSpPr>
      <xdr:spPr>
        <a:xfrm>
          <a:off x="12579428" y="1633379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7,271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101</xdr:row>
      <xdr:rowOff>80027</xdr:rowOff>
    </xdr:from>
    <xdr:ext cx="762000" cy="259045"/>
    <xdr:sp macro="" textlink="">
      <xdr:nvSpPr>
        <xdr:cNvPr id="686" name="テキスト ボックス 685">
          <a:extLst>
            <a:ext uri="{FF2B5EF4-FFF2-40B4-BE49-F238E27FC236}">
              <a16:creationId xmlns:a16="http://schemas.microsoft.com/office/drawing/2014/main" id="{00000000-0008-0000-0700-0000AE020000}"/>
            </a:ext>
          </a:extLst>
        </xdr:cNvPr>
        <xdr:cNvSpPr txBox="1"/>
      </xdr:nvSpPr>
      <xdr:spPr>
        <a:xfrm>
          <a:off x="16129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101</xdr:row>
      <xdr:rowOff>80027</xdr:rowOff>
    </xdr:from>
    <xdr:ext cx="762000" cy="259045"/>
    <xdr:sp macro="" textlink="">
      <xdr:nvSpPr>
        <xdr:cNvPr id="687" name="テキスト ボックス 686">
          <a:extLst>
            <a:ext uri="{FF2B5EF4-FFF2-40B4-BE49-F238E27FC236}">
              <a16:creationId xmlns:a16="http://schemas.microsoft.com/office/drawing/2014/main" id="{00000000-0008-0000-0700-0000AF020000}"/>
            </a:ext>
          </a:extLst>
        </xdr:cNvPr>
        <xdr:cNvSpPr txBox="1"/>
      </xdr:nvSpPr>
      <xdr:spPr>
        <a:xfrm>
          <a:off x="15290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101</xdr:row>
      <xdr:rowOff>80027</xdr:rowOff>
    </xdr:from>
    <xdr:ext cx="762000" cy="259045"/>
    <xdr:sp macro="" textlink="">
      <xdr:nvSpPr>
        <xdr:cNvPr id="688" name="テキスト ボックス 687">
          <a:extLst>
            <a:ext uri="{FF2B5EF4-FFF2-40B4-BE49-F238E27FC236}">
              <a16:creationId xmlns:a16="http://schemas.microsoft.com/office/drawing/2014/main" id="{00000000-0008-0000-0700-0000B0020000}"/>
            </a:ext>
          </a:extLst>
        </xdr:cNvPr>
        <xdr:cNvSpPr txBox="1"/>
      </xdr:nvSpPr>
      <xdr:spPr>
        <a:xfrm>
          <a:off x="14401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101</xdr:row>
      <xdr:rowOff>80027</xdr:rowOff>
    </xdr:from>
    <xdr:ext cx="762000" cy="259045"/>
    <xdr:sp macro="" textlink="">
      <xdr:nvSpPr>
        <xdr:cNvPr id="689" name="テキスト ボックス 688">
          <a:extLst>
            <a:ext uri="{FF2B5EF4-FFF2-40B4-BE49-F238E27FC236}">
              <a16:creationId xmlns:a16="http://schemas.microsoft.com/office/drawing/2014/main" id="{00000000-0008-0000-0700-0000B1020000}"/>
            </a:ext>
          </a:extLst>
        </xdr:cNvPr>
        <xdr:cNvSpPr txBox="1"/>
      </xdr:nvSpPr>
      <xdr:spPr>
        <a:xfrm>
          <a:off x="13512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101</xdr:row>
      <xdr:rowOff>80027</xdr:rowOff>
    </xdr:from>
    <xdr:ext cx="762000" cy="259045"/>
    <xdr:sp macro="" textlink="">
      <xdr:nvSpPr>
        <xdr:cNvPr id="690" name="テキスト ボックス 689">
          <a:extLst>
            <a:ext uri="{FF2B5EF4-FFF2-40B4-BE49-F238E27FC236}">
              <a16:creationId xmlns:a16="http://schemas.microsoft.com/office/drawing/2014/main" id="{00000000-0008-0000-0700-0000B2020000}"/>
            </a:ext>
          </a:extLst>
        </xdr:cNvPr>
        <xdr:cNvSpPr txBox="1"/>
      </xdr:nvSpPr>
      <xdr:spPr>
        <a:xfrm>
          <a:off x="12623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97</xdr:row>
      <xdr:rowOff>136677</xdr:rowOff>
    </xdr:from>
    <xdr:to>
      <xdr:col>85</xdr:col>
      <xdr:colOff>177800</xdr:colOff>
      <xdr:row>98</xdr:row>
      <xdr:rowOff>66827</xdr:rowOff>
    </xdr:to>
    <xdr:sp macro="" textlink="">
      <xdr:nvSpPr>
        <xdr:cNvPr id="691" name="楕円 690">
          <a:extLst>
            <a:ext uri="{FF2B5EF4-FFF2-40B4-BE49-F238E27FC236}">
              <a16:creationId xmlns:a16="http://schemas.microsoft.com/office/drawing/2014/main" id="{00000000-0008-0000-0700-0000B3020000}"/>
            </a:ext>
          </a:extLst>
        </xdr:cNvPr>
        <xdr:cNvSpPr/>
      </xdr:nvSpPr>
      <xdr:spPr>
        <a:xfrm>
          <a:off x="16268700" y="1676732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97</xdr:row>
      <xdr:rowOff>51604</xdr:rowOff>
    </xdr:from>
    <xdr:ext cx="469744" cy="259045"/>
    <xdr:sp macro="" textlink="">
      <xdr:nvSpPr>
        <xdr:cNvPr id="692" name="公債費該当値テキスト">
          <a:extLst>
            <a:ext uri="{FF2B5EF4-FFF2-40B4-BE49-F238E27FC236}">
              <a16:creationId xmlns:a16="http://schemas.microsoft.com/office/drawing/2014/main" id="{00000000-0008-0000-0700-0000B4020000}"/>
            </a:ext>
          </a:extLst>
        </xdr:cNvPr>
        <xdr:cNvSpPr txBox="1"/>
      </xdr:nvSpPr>
      <xdr:spPr>
        <a:xfrm>
          <a:off x="16370300" y="1668225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2,705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97</xdr:row>
      <xdr:rowOff>144404</xdr:rowOff>
    </xdr:from>
    <xdr:to>
      <xdr:col>81</xdr:col>
      <xdr:colOff>101600</xdr:colOff>
      <xdr:row>98</xdr:row>
      <xdr:rowOff>74554</xdr:rowOff>
    </xdr:to>
    <xdr:sp macro="" textlink="">
      <xdr:nvSpPr>
        <xdr:cNvPr id="693" name="楕円 692">
          <a:extLst>
            <a:ext uri="{FF2B5EF4-FFF2-40B4-BE49-F238E27FC236}">
              <a16:creationId xmlns:a16="http://schemas.microsoft.com/office/drawing/2014/main" id="{00000000-0008-0000-0700-0000B5020000}"/>
            </a:ext>
          </a:extLst>
        </xdr:cNvPr>
        <xdr:cNvSpPr/>
      </xdr:nvSpPr>
      <xdr:spPr>
        <a:xfrm>
          <a:off x="15430500" y="1677505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6428</xdr:colOff>
      <xdr:row>98</xdr:row>
      <xdr:rowOff>65681</xdr:rowOff>
    </xdr:from>
    <xdr:ext cx="469744" cy="259045"/>
    <xdr:sp macro="" textlink="">
      <xdr:nvSpPr>
        <xdr:cNvPr id="694" name="テキスト ボックス 693">
          <a:extLst>
            <a:ext uri="{FF2B5EF4-FFF2-40B4-BE49-F238E27FC236}">
              <a16:creationId xmlns:a16="http://schemas.microsoft.com/office/drawing/2014/main" id="{00000000-0008-0000-0700-0000B6020000}"/>
            </a:ext>
          </a:extLst>
        </xdr:cNvPr>
        <xdr:cNvSpPr txBox="1"/>
      </xdr:nvSpPr>
      <xdr:spPr>
        <a:xfrm>
          <a:off x="15246428" y="1686778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2,536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97</xdr:row>
      <xdr:rowOff>131328</xdr:rowOff>
    </xdr:from>
    <xdr:to>
      <xdr:col>76</xdr:col>
      <xdr:colOff>165100</xdr:colOff>
      <xdr:row>98</xdr:row>
      <xdr:rowOff>61478</xdr:rowOff>
    </xdr:to>
    <xdr:sp macro="" textlink="">
      <xdr:nvSpPr>
        <xdr:cNvPr id="695" name="楕円 694">
          <a:extLst>
            <a:ext uri="{FF2B5EF4-FFF2-40B4-BE49-F238E27FC236}">
              <a16:creationId xmlns:a16="http://schemas.microsoft.com/office/drawing/2014/main" id="{00000000-0008-0000-0700-0000B7020000}"/>
            </a:ext>
          </a:extLst>
        </xdr:cNvPr>
        <xdr:cNvSpPr/>
      </xdr:nvSpPr>
      <xdr:spPr>
        <a:xfrm>
          <a:off x="14541500" y="1676197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69928</xdr:colOff>
      <xdr:row>98</xdr:row>
      <xdr:rowOff>52605</xdr:rowOff>
    </xdr:from>
    <xdr:ext cx="469744" cy="259045"/>
    <xdr:sp macro="" textlink="">
      <xdr:nvSpPr>
        <xdr:cNvPr id="696" name="テキスト ボックス 695">
          <a:extLst>
            <a:ext uri="{FF2B5EF4-FFF2-40B4-BE49-F238E27FC236}">
              <a16:creationId xmlns:a16="http://schemas.microsoft.com/office/drawing/2014/main" id="{00000000-0008-0000-0700-0000B8020000}"/>
            </a:ext>
          </a:extLst>
        </xdr:cNvPr>
        <xdr:cNvSpPr txBox="1"/>
      </xdr:nvSpPr>
      <xdr:spPr>
        <a:xfrm>
          <a:off x="14357428" y="1685470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2,822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97</xdr:row>
      <xdr:rowOff>116332</xdr:rowOff>
    </xdr:from>
    <xdr:to>
      <xdr:col>72</xdr:col>
      <xdr:colOff>38100</xdr:colOff>
      <xdr:row>98</xdr:row>
      <xdr:rowOff>46482</xdr:rowOff>
    </xdr:to>
    <xdr:sp macro="" textlink="">
      <xdr:nvSpPr>
        <xdr:cNvPr id="697" name="楕円 696">
          <a:extLst>
            <a:ext uri="{FF2B5EF4-FFF2-40B4-BE49-F238E27FC236}">
              <a16:creationId xmlns:a16="http://schemas.microsoft.com/office/drawing/2014/main" id="{00000000-0008-0000-0700-0000B9020000}"/>
            </a:ext>
          </a:extLst>
        </xdr:cNvPr>
        <xdr:cNvSpPr/>
      </xdr:nvSpPr>
      <xdr:spPr>
        <a:xfrm>
          <a:off x="13652500" y="1674698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133428</xdr:colOff>
      <xdr:row>98</xdr:row>
      <xdr:rowOff>37609</xdr:rowOff>
    </xdr:from>
    <xdr:ext cx="469744" cy="259045"/>
    <xdr:sp macro="" textlink="">
      <xdr:nvSpPr>
        <xdr:cNvPr id="698" name="テキスト ボックス 697">
          <a:extLst>
            <a:ext uri="{FF2B5EF4-FFF2-40B4-BE49-F238E27FC236}">
              <a16:creationId xmlns:a16="http://schemas.microsoft.com/office/drawing/2014/main" id="{00000000-0008-0000-0700-0000BA020000}"/>
            </a:ext>
          </a:extLst>
        </xdr:cNvPr>
        <xdr:cNvSpPr txBox="1"/>
      </xdr:nvSpPr>
      <xdr:spPr>
        <a:xfrm>
          <a:off x="13468428" y="1683970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3,150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97</xdr:row>
      <xdr:rowOff>102890</xdr:rowOff>
    </xdr:from>
    <xdr:to>
      <xdr:col>67</xdr:col>
      <xdr:colOff>101600</xdr:colOff>
      <xdr:row>98</xdr:row>
      <xdr:rowOff>33040</xdr:rowOff>
    </xdr:to>
    <xdr:sp macro="" textlink="">
      <xdr:nvSpPr>
        <xdr:cNvPr id="699" name="楕円 698">
          <a:extLst>
            <a:ext uri="{FF2B5EF4-FFF2-40B4-BE49-F238E27FC236}">
              <a16:creationId xmlns:a16="http://schemas.microsoft.com/office/drawing/2014/main" id="{00000000-0008-0000-0700-0000BB020000}"/>
            </a:ext>
          </a:extLst>
        </xdr:cNvPr>
        <xdr:cNvSpPr/>
      </xdr:nvSpPr>
      <xdr:spPr>
        <a:xfrm>
          <a:off x="12763500" y="167335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6428</xdr:colOff>
      <xdr:row>98</xdr:row>
      <xdr:rowOff>24167</xdr:rowOff>
    </xdr:from>
    <xdr:ext cx="469744" cy="259045"/>
    <xdr:sp macro="" textlink="">
      <xdr:nvSpPr>
        <xdr:cNvPr id="700" name="テキスト ボックス 699">
          <a:extLst>
            <a:ext uri="{FF2B5EF4-FFF2-40B4-BE49-F238E27FC236}">
              <a16:creationId xmlns:a16="http://schemas.microsoft.com/office/drawing/2014/main" id="{00000000-0008-0000-0700-0000BC020000}"/>
            </a:ext>
          </a:extLst>
        </xdr:cNvPr>
        <xdr:cNvSpPr txBox="1"/>
      </xdr:nvSpPr>
      <xdr:spPr>
        <a:xfrm>
          <a:off x="12579428" y="1682626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3,444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23</xdr:row>
      <xdr:rowOff>57150</xdr:rowOff>
    </xdr:from>
    <xdr:to>
      <xdr:col>120</xdr:col>
      <xdr:colOff>114300</xdr:colOff>
      <xdr:row>25</xdr:row>
      <xdr:rowOff>31750</xdr:rowOff>
    </xdr:to>
    <xdr:sp macro="" textlink="">
      <xdr:nvSpPr>
        <xdr:cNvPr id="701" name="正方形/長方形 700">
          <a:extLst>
            <a:ext uri="{FF2B5EF4-FFF2-40B4-BE49-F238E27FC236}">
              <a16:creationId xmlns:a16="http://schemas.microsoft.com/office/drawing/2014/main" id="{00000000-0008-0000-0700-0000BD020000}"/>
            </a:ext>
          </a:extLst>
        </xdr:cNvPr>
        <xdr:cNvSpPr/>
      </xdr:nvSpPr>
      <xdr:spPr>
        <a:xfrm>
          <a:off x="18288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諸支出金</a:t>
          </a:r>
        </a:p>
      </xdr:txBody>
    </xdr:sp>
    <xdr:clientData/>
  </xdr:twoCellAnchor>
  <xdr:twoCellAnchor>
    <xdr:from>
      <xdr:col>96</xdr:col>
      <xdr:colOff>127000</xdr:colOff>
      <xdr:row>25</xdr:row>
      <xdr:rowOff>57150</xdr:rowOff>
    </xdr:from>
    <xdr:to>
      <xdr:col>104</xdr:col>
      <xdr:colOff>127000</xdr:colOff>
      <xdr:row>26</xdr:row>
      <xdr:rowOff>139700</xdr:rowOff>
    </xdr:to>
    <xdr:sp macro="" textlink="">
      <xdr:nvSpPr>
        <xdr:cNvPr id="702" name="正方形/長方形 701">
          <a:extLst>
            <a:ext uri="{FF2B5EF4-FFF2-40B4-BE49-F238E27FC236}">
              <a16:creationId xmlns:a16="http://schemas.microsoft.com/office/drawing/2014/main" id="{00000000-0008-0000-0700-0000BE020000}"/>
            </a:ext>
          </a:extLst>
        </xdr:cNvPr>
        <xdr:cNvSpPr/>
      </xdr:nvSpPr>
      <xdr:spPr>
        <a:xfrm>
          <a:off x="18415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26</xdr:row>
      <xdr:rowOff>88900</xdr:rowOff>
    </xdr:from>
    <xdr:to>
      <xdr:col>104</xdr:col>
      <xdr:colOff>127000</xdr:colOff>
      <xdr:row>28</xdr:row>
      <xdr:rowOff>0</xdr:rowOff>
    </xdr:to>
    <xdr:sp macro="" textlink="">
      <xdr:nvSpPr>
        <xdr:cNvPr id="703" name="正方形/長方形 702">
          <a:extLst>
            <a:ext uri="{FF2B5EF4-FFF2-40B4-BE49-F238E27FC236}">
              <a16:creationId xmlns:a16="http://schemas.microsoft.com/office/drawing/2014/main" id="{00000000-0008-0000-0700-0000BF020000}"/>
            </a:ext>
          </a:extLst>
        </xdr:cNvPr>
        <xdr:cNvSpPr/>
      </xdr:nvSpPr>
      <xdr:spPr>
        <a:xfrm>
          <a:off x="18415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25</xdr:row>
      <xdr:rowOff>57150</xdr:rowOff>
    </xdr:from>
    <xdr:to>
      <xdr:col>110</xdr:col>
      <xdr:colOff>0</xdr:colOff>
      <xdr:row>26</xdr:row>
      <xdr:rowOff>139700</xdr:rowOff>
    </xdr:to>
    <xdr:sp macro="" textlink="">
      <xdr:nvSpPr>
        <xdr:cNvPr id="704" name="正方形/長方形 703">
          <a:extLst>
            <a:ext uri="{FF2B5EF4-FFF2-40B4-BE49-F238E27FC236}">
              <a16:creationId xmlns:a16="http://schemas.microsoft.com/office/drawing/2014/main" id="{00000000-0008-0000-0700-0000C0020000}"/>
            </a:ext>
          </a:extLst>
        </xdr:cNvPr>
        <xdr:cNvSpPr/>
      </xdr:nvSpPr>
      <xdr:spPr>
        <a:xfrm>
          <a:off x="19431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26</xdr:row>
      <xdr:rowOff>88900</xdr:rowOff>
    </xdr:from>
    <xdr:to>
      <xdr:col>110</xdr:col>
      <xdr:colOff>0</xdr:colOff>
      <xdr:row>28</xdr:row>
      <xdr:rowOff>0</xdr:rowOff>
    </xdr:to>
    <xdr:sp macro="" textlink="">
      <xdr:nvSpPr>
        <xdr:cNvPr id="705" name="正方形/長方形 704">
          <a:extLst>
            <a:ext uri="{FF2B5EF4-FFF2-40B4-BE49-F238E27FC236}">
              <a16:creationId xmlns:a16="http://schemas.microsoft.com/office/drawing/2014/main" id="{00000000-0008-0000-0700-0000C1020000}"/>
            </a:ext>
          </a:extLst>
        </xdr:cNvPr>
        <xdr:cNvSpPr/>
      </xdr:nvSpPr>
      <xdr:spPr>
        <a:xfrm>
          <a:off x="19431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819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25</xdr:row>
      <xdr:rowOff>57150</xdr:rowOff>
    </xdr:from>
    <xdr:to>
      <xdr:col>116</xdr:col>
      <xdr:colOff>0</xdr:colOff>
      <xdr:row>26</xdr:row>
      <xdr:rowOff>139700</xdr:rowOff>
    </xdr:to>
    <xdr:sp macro="" textlink="">
      <xdr:nvSpPr>
        <xdr:cNvPr id="706" name="正方形/長方形 705">
          <a:extLst>
            <a:ext uri="{FF2B5EF4-FFF2-40B4-BE49-F238E27FC236}">
              <a16:creationId xmlns:a16="http://schemas.microsoft.com/office/drawing/2014/main" id="{00000000-0008-0000-0700-0000C2020000}"/>
            </a:ext>
          </a:extLst>
        </xdr:cNvPr>
        <xdr:cNvSpPr/>
      </xdr:nvSpPr>
      <xdr:spPr>
        <a:xfrm>
          <a:off x="20574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108</xdr:col>
      <xdr:colOff>0</xdr:colOff>
      <xdr:row>26</xdr:row>
      <xdr:rowOff>88900</xdr:rowOff>
    </xdr:from>
    <xdr:to>
      <xdr:col>116</xdr:col>
      <xdr:colOff>0</xdr:colOff>
      <xdr:row>28</xdr:row>
      <xdr:rowOff>0</xdr:rowOff>
    </xdr:to>
    <xdr:sp macro="" textlink="">
      <xdr:nvSpPr>
        <xdr:cNvPr id="707" name="正方形/長方形 706">
          <a:extLst>
            <a:ext uri="{FF2B5EF4-FFF2-40B4-BE49-F238E27FC236}">
              <a16:creationId xmlns:a16="http://schemas.microsoft.com/office/drawing/2014/main" id="{00000000-0008-0000-0700-0000C3020000}"/>
            </a:ext>
          </a:extLst>
        </xdr:cNvPr>
        <xdr:cNvSpPr/>
      </xdr:nvSpPr>
      <xdr:spPr>
        <a:xfrm>
          <a:off x="20574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28</xdr:row>
      <xdr:rowOff>25400</xdr:rowOff>
    </xdr:from>
    <xdr:to>
      <xdr:col>120</xdr:col>
      <xdr:colOff>114300</xdr:colOff>
      <xdr:row>41</xdr:row>
      <xdr:rowOff>82550</xdr:rowOff>
    </xdr:to>
    <xdr:sp macro="" textlink="">
      <xdr:nvSpPr>
        <xdr:cNvPr id="708" name="正方形/長方形 707">
          <a:extLst>
            <a:ext uri="{FF2B5EF4-FFF2-40B4-BE49-F238E27FC236}">
              <a16:creationId xmlns:a16="http://schemas.microsoft.com/office/drawing/2014/main" id="{00000000-0008-0000-0700-0000C4020000}"/>
            </a:ext>
          </a:extLst>
        </xdr:cNvPr>
        <xdr:cNvSpPr/>
      </xdr:nvSpPr>
      <xdr:spPr>
        <a:xfrm>
          <a:off x="18288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27</xdr:row>
      <xdr:rowOff>6350</xdr:rowOff>
    </xdr:from>
    <xdr:ext cx="349839" cy="225703"/>
    <xdr:sp macro="" textlink="">
      <xdr:nvSpPr>
        <xdr:cNvPr id="709" name="テキスト ボックス 708">
          <a:extLst>
            <a:ext uri="{FF2B5EF4-FFF2-40B4-BE49-F238E27FC236}">
              <a16:creationId xmlns:a16="http://schemas.microsoft.com/office/drawing/2014/main" id="{00000000-0008-0000-0700-0000C5020000}"/>
            </a:ext>
          </a:extLst>
        </xdr:cNvPr>
        <xdr:cNvSpPr txBox="1"/>
      </xdr:nvSpPr>
      <xdr:spPr>
        <a:xfrm>
          <a:off x="18249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41</xdr:row>
      <xdr:rowOff>82550</xdr:rowOff>
    </xdr:from>
    <xdr:to>
      <xdr:col>120</xdr:col>
      <xdr:colOff>114300</xdr:colOff>
      <xdr:row>41</xdr:row>
      <xdr:rowOff>82550</xdr:rowOff>
    </xdr:to>
    <xdr:cxnSp macro="">
      <xdr:nvCxnSpPr>
        <xdr:cNvPr id="710" name="直線コネクタ 709">
          <a:extLst>
            <a:ext uri="{FF2B5EF4-FFF2-40B4-BE49-F238E27FC236}">
              <a16:creationId xmlns:a16="http://schemas.microsoft.com/office/drawing/2014/main" id="{00000000-0008-0000-0700-0000C6020000}"/>
            </a:ext>
          </a:extLst>
        </xdr:cNvPr>
        <xdr:cNvCxnSpPr/>
      </xdr:nvCxnSpPr>
      <xdr:spPr>
        <a:xfrm>
          <a:off x="18288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38</xdr:row>
      <xdr:rowOff>25400</xdr:rowOff>
    </xdr:from>
    <xdr:to>
      <xdr:col>120</xdr:col>
      <xdr:colOff>114300</xdr:colOff>
      <xdr:row>38</xdr:row>
      <xdr:rowOff>25400</xdr:rowOff>
    </xdr:to>
    <xdr:cxnSp macro="">
      <xdr:nvCxnSpPr>
        <xdr:cNvPr id="711" name="直線コネクタ 710">
          <a:extLst>
            <a:ext uri="{FF2B5EF4-FFF2-40B4-BE49-F238E27FC236}">
              <a16:creationId xmlns:a16="http://schemas.microsoft.com/office/drawing/2014/main" id="{00000000-0008-0000-0700-0000C7020000}"/>
            </a:ext>
          </a:extLst>
        </xdr:cNvPr>
        <xdr:cNvCxnSpPr/>
      </xdr:nvCxnSpPr>
      <xdr:spPr>
        <a:xfrm>
          <a:off x="18288000" y="65405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37</xdr:row>
      <xdr:rowOff>54627</xdr:rowOff>
    </xdr:from>
    <xdr:ext cx="248786" cy="259045"/>
    <xdr:sp macro="" textlink="">
      <xdr:nvSpPr>
        <xdr:cNvPr id="712" name="テキスト ボックス 711">
          <a:extLst>
            <a:ext uri="{FF2B5EF4-FFF2-40B4-BE49-F238E27FC236}">
              <a16:creationId xmlns:a16="http://schemas.microsoft.com/office/drawing/2014/main" id="{00000000-0008-0000-0700-0000C8020000}"/>
            </a:ext>
          </a:extLst>
        </xdr:cNvPr>
        <xdr:cNvSpPr txBox="1"/>
      </xdr:nvSpPr>
      <xdr:spPr>
        <a:xfrm>
          <a:off x="18039214" y="63982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34</xdr:row>
      <xdr:rowOff>139700</xdr:rowOff>
    </xdr:from>
    <xdr:to>
      <xdr:col>120</xdr:col>
      <xdr:colOff>114300</xdr:colOff>
      <xdr:row>34</xdr:row>
      <xdr:rowOff>139700</xdr:rowOff>
    </xdr:to>
    <xdr:cxnSp macro="">
      <xdr:nvCxnSpPr>
        <xdr:cNvPr id="713" name="直線コネクタ 712">
          <a:extLst>
            <a:ext uri="{FF2B5EF4-FFF2-40B4-BE49-F238E27FC236}">
              <a16:creationId xmlns:a16="http://schemas.microsoft.com/office/drawing/2014/main" id="{00000000-0008-0000-0700-0000C9020000}"/>
            </a:ext>
          </a:extLst>
        </xdr:cNvPr>
        <xdr:cNvCxnSpPr/>
      </xdr:nvCxnSpPr>
      <xdr:spPr>
        <a:xfrm>
          <a:off x="18288000" y="596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3974</xdr:colOff>
      <xdr:row>33</xdr:row>
      <xdr:rowOff>168927</xdr:rowOff>
    </xdr:from>
    <xdr:ext cx="377026" cy="259045"/>
    <xdr:sp macro="" textlink="">
      <xdr:nvSpPr>
        <xdr:cNvPr id="714" name="テキスト ボックス 713">
          <a:extLst>
            <a:ext uri="{FF2B5EF4-FFF2-40B4-BE49-F238E27FC236}">
              <a16:creationId xmlns:a16="http://schemas.microsoft.com/office/drawing/2014/main" id="{00000000-0008-0000-0700-0000CA020000}"/>
            </a:ext>
          </a:extLst>
        </xdr:cNvPr>
        <xdr:cNvSpPr txBox="1"/>
      </xdr:nvSpPr>
      <xdr:spPr>
        <a:xfrm>
          <a:off x="17910974" y="5826777"/>
          <a:ext cx="37702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31</xdr:row>
      <xdr:rowOff>82550</xdr:rowOff>
    </xdr:from>
    <xdr:to>
      <xdr:col>120</xdr:col>
      <xdr:colOff>114300</xdr:colOff>
      <xdr:row>31</xdr:row>
      <xdr:rowOff>82550</xdr:rowOff>
    </xdr:to>
    <xdr:cxnSp macro="">
      <xdr:nvCxnSpPr>
        <xdr:cNvPr id="715" name="直線コネクタ 714">
          <a:extLst>
            <a:ext uri="{FF2B5EF4-FFF2-40B4-BE49-F238E27FC236}">
              <a16:creationId xmlns:a16="http://schemas.microsoft.com/office/drawing/2014/main" id="{00000000-0008-0000-0700-0000CB020000}"/>
            </a:ext>
          </a:extLst>
        </xdr:cNvPr>
        <xdr:cNvCxnSpPr/>
      </xdr:nvCxnSpPr>
      <xdr:spPr>
        <a:xfrm>
          <a:off x="18288000" y="53975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3974</xdr:colOff>
      <xdr:row>30</xdr:row>
      <xdr:rowOff>111777</xdr:rowOff>
    </xdr:from>
    <xdr:ext cx="377026" cy="259045"/>
    <xdr:sp macro="" textlink="">
      <xdr:nvSpPr>
        <xdr:cNvPr id="716" name="テキスト ボックス 715">
          <a:extLst>
            <a:ext uri="{FF2B5EF4-FFF2-40B4-BE49-F238E27FC236}">
              <a16:creationId xmlns:a16="http://schemas.microsoft.com/office/drawing/2014/main" id="{00000000-0008-0000-0700-0000CC020000}"/>
            </a:ext>
          </a:extLst>
        </xdr:cNvPr>
        <xdr:cNvSpPr txBox="1"/>
      </xdr:nvSpPr>
      <xdr:spPr>
        <a:xfrm>
          <a:off x="17910974" y="5255277"/>
          <a:ext cx="37702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28</xdr:row>
      <xdr:rowOff>25400</xdr:rowOff>
    </xdr:from>
    <xdr:to>
      <xdr:col>120</xdr:col>
      <xdr:colOff>114300</xdr:colOff>
      <xdr:row>28</xdr:row>
      <xdr:rowOff>25400</xdr:rowOff>
    </xdr:to>
    <xdr:cxnSp macro="">
      <xdr:nvCxnSpPr>
        <xdr:cNvPr id="717" name="直線コネクタ 716">
          <a:extLst>
            <a:ext uri="{FF2B5EF4-FFF2-40B4-BE49-F238E27FC236}">
              <a16:creationId xmlns:a16="http://schemas.microsoft.com/office/drawing/2014/main" id="{00000000-0008-0000-0700-0000CD020000}"/>
            </a:ext>
          </a:extLst>
        </xdr:cNvPr>
        <xdr:cNvCxnSpPr/>
      </xdr:nvCxnSpPr>
      <xdr:spPr>
        <a:xfrm>
          <a:off x="18288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3974</xdr:colOff>
      <xdr:row>27</xdr:row>
      <xdr:rowOff>54627</xdr:rowOff>
    </xdr:from>
    <xdr:ext cx="377026" cy="259045"/>
    <xdr:sp macro="" textlink="">
      <xdr:nvSpPr>
        <xdr:cNvPr id="718" name="テキスト ボックス 717">
          <a:extLst>
            <a:ext uri="{FF2B5EF4-FFF2-40B4-BE49-F238E27FC236}">
              <a16:creationId xmlns:a16="http://schemas.microsoft.com/office/drawing/2014/main" id="{00000000-0008-0000-0700-0000CE020000}"/>
            </a:ext>
          </a:extLst>
        </xdr:cNvPr>
        <xdr:cNvSpPr txBox="1"/>
      </xdr:nvSpPr>
      <xdr:spPr>
        <a:xfrm>
          <a:off x="17910974" y="4683777"/>
          <a:ext cx="37702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28</xdr:row>
      <xdr:rowOff>25400</xdr:rowOff>
    </xdr:from>
    <xdr:to>
      <xdr:col>120</xdr:col>
      <xdr:colOff>114300</xdr:colOff>
      <xdr:row>41</xdr:row>
      <xdr:rowOff>82550</xdr:rowOff>
    </xdr:to>
    <xdr:sp macro="" textlink="">
      <xdr:nvSpPr>
        <xdr:cNvPr id="719" name="諸支出金グラフ枠">
          <a:extLst>
            <a:ext uri="{FF2B5EF4-FFF2-40B4-BE49-F238E27FC236}">
              <a16:creationId xmlns:a16="http://schemas.microsoft.com/office/drawing/2014/main" id="{00000000-0008-0000-0700-0000CF020000}"/>
            </a:ext>
          </a:extLst>
        </xdr:cNvPr>
        <xdr:cNvSpPr/>
      </xdr:nvSpPr>
      <xdr:spPr>
        <a:xfrm>
          <a:off x="18288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30</xdr:row>
      <xdr:rowOff>105410</xdr:rowOff>
    </xdr:from>
    <xdr:to>
      <xdr:col>116</xdr:col>
      <xdr:colOff>62864</xdr:colOff>
      <xdr:row>38</xdr:row>
      <xdr:rowOff>25400</xdr:rowOff>
    </xdr:to>
    <xdr:cxnSp macro="">
      <xdr:nvCxnSpPr>
        <xdr:cNvPr id="720" name="直線コネクタ 719">
          <a:extLst>
            <a:ext uri="{FF2B5EF4-FFF2-40B4-BE49-F238E27FC236}">
              <a16:creationId xmlns:a16="http://schemas.microsoft.com/office/drawing/2014/main" id="{00000000-0008-0000-0700-0000D0020000}"/>
            </a:ext>
          </a:extLst>
        </xdr:cNvPr>
        <xdr:cNvCxnSpPr/>
      </xdr:nvCxnSpPr>
      <xdr:spPr>
        <a:xfrm flipV="1">
          <a:off x="22159595" y="5248910"/>
          <a:ext cx="1269" cy="129159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38</xdr:row>
      <xdr:rowOff>29227</xdr:rowOff>
    </xdr:from>
    <xdr:ext cx="249299" cy="259045"/>
    <xdr:sp macro="" textlink="">
      <xdr:nvSpPr>
        <xdr:cNvPr id="721" name="諸支出金最小値テキスト">
          <a:extLst>
            <a:ext uri="{FF2B5EF4-FFF2-40B4-BE49-F238E27FC236}">
              <a16:creationId xmlns:a16="http://schemas.microsoft.com/office/drawing/2014/main" id="{00000000-0008-0000-0700-0000D1020000}"/>
            </a:ext>
          </a:extLst>
        </xdr:cNvPr>
        <xdr:cNvSpPr txBox="1"/>
      </xdr:nvSpPr>
      <xdr:spPr>
        <a:xfrm>
          <a:off x="22212300" y="65443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38</xdr:row>
      <xdr:rowOff>25400</xdr:rowOff>
    </xdr:from>
    <xdr:to>
      <xdr:col>116</xdr:col>
      <xdr:colOff>152400</xdr:colOff>
      <xdr:row>38</xdr:row>
      <xdr:rowOff>25400</xdr:rowOff>
    </xdr:to>
    <xdr:cxnSp macro="">
      <xdr:nvCxnSpPr>
        <xdr:cNvPr id="722" name="直線コネクタ 721">
          <a:extLst>
            <a:ext uri="{FF2B5EF4-FFF2-40B4-BE49-F238E27FC236}">
              <a16:creationId xmlns:a16="http://schemas.microsoft.com/office/drawing/2014/main" id="{00000000-0008-0000-0700-0000D2020000}"/>
            </a:ext>
          </a:extLst>
        </xdr:cNvPr>
        <xdr:cNvCxnSpPr/>
      </xdr:nvCxnSpPr>
      <xdr:spPr>
        <a:xfrm>
          <a:off x="22072600" y="65405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29</xdr:row>
      <xdr:rowOff>52087</xdr:rowOff>
    </xdr:from>
    <xdr:ext cx="378565" cy="259045"/>
    <xdr:sp macro="" textlink="">
      <xdr:nvSpPr>
        <xdr:cNvPr id="723" name="諸支出金最大値テキスト">
          <a:extLst>
            <a:ext uri="{FF2B5EF4-FFF2-40B4-BE49-F238E27FC236}">
              <a16:creationId xmlns:a16="http://schemas.microsoft.com/office/drawing/2014/main" id="{00000000-0008-0000-0700-0000D3020000}"/>
            </a:ext>
          </a:extLst>
        </xdr:cNvPr>
        <xdr:cNvSpPr txBox="1"/>
      </xdr:nvSpPr>
      <xdr:spPr>
        <a:xfrm>
          <a:off x="22212300" y="5024137"/>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226</a:t>
          </a:r>
          <a:endParaRPr kumimoji="1" lang="ja-JP" altLang="en-US" sz="1000" b="1">
            <a:latin typeface="ＭＳ Ｐゴシック" panose="020B0600070205080204" pitchFamily="50" charset="-128"/>
          </a:endParaRPr>
        </a:p>
      </xdr:txBody>
    </xdr:sp>
    <xdr:clientData/>
  </xdr:oneCellAnchor>
  <xdr:twoCellAnchor>
    <xdr:from>
      <xdr:col>115</xdr:col>
      <xdr:colOff>165100</xdr:colOff>
      <xdr:row>30</xdr:row>
      <xdr:rowOff>105410</xdr:rowOff>
    </xdr:from>
    <xdr:to>
      <xdr:col>116</xdr:col>
      <xdr:colOff>152400</xdr:colOff>
      <xdr:row>30</xdr:row>
      <xdr:rowOff>105410</xdr:rowOff>
    </xdr:to>
    <xdr:cxnSp macro="">
      <xdr:nvCxnSpPr>
        <xdr:cNvPr id="724" name="直線コネクタ 723">
          <a:extLst>
            <a:ext uri="{FF2B5EF4-FFF2-40B4-BE49-F238E27FC236}">
              <a16:creationId xmlns:a16="http://schemas.microsoft.com/office/drawing/2014/main" id="{00000000-0008-0000-0700-0000D4020000}"/>
            </a:ext>
          </a:extLst>
        </xdr:cNvPr>
        <xdr:cNvCxnSpPr/>
      </xdr:nvCxnSpPr>
      <xdr:spPr>
        <a:xfrm>
          <a:off x="22072600" y="524891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38</xdr:row>
      <xdr:rowOff>25400</xdr:rowOff>
    </xdr:from>
    <xdr:to>
      <xdr:col>116</xdr:col>
      <xdr:colOff>63500</xdr:colOff>
      <xdr:row>38</xdr:row>
      <xdr:rowOff>25400</xdr:rowOff>
    </xdr:to>
    <xdr:cxnSp macro="">
      <xdr:nvCxnSpPr>
        <xdr:cNvPr id="725" name="直線コネクタ 724">
          <a:extLst>
            <a:ext uri="{FF2B5EF4-FFF2-40B4-BE49-F238E27FC236}">
              <a16:creationId xmlns:a16="http://schemas.microsoft.com/office/drawing/2014/main" id="{00000000-0008-0000-0700-0000D5020000}"/>
            </a:ext>
          </a:extLst>
        </xdr:cNvPr>
        <xdr:cNvCxnSpPr/>
      </xdr:nvCxnSpPr>
      <xdr:spPr>
        <a:xfrm>
          <a:off x="21323300" y="65405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36</xdr:row>
      <xdr:rowOff>106062</xdr:rowOff>
    </xdr:from>
    <xdr:ext cx="313932" cy="259045"/>
    <xdr:sp macro="" textlink="">
      <xdr:nvSpPr>
        <xdr:cNvPr id="726" name="諸支出金平均値テキスト">
          <a:extLst>
            <a:ext uri="{FF2B5EF4-FFF2-40B4-BE49-F238E27FC236}">
              <a16:creationId xmlns:a16="http://schemas.microsoft.com/office/drawing/2014/main" id="{00000000-0008-0000-0700-0000D6020000}"/>
            </a:ext>
          </a:extLst>
        </xdr:cNvPr>
        <xdr:cNvSpPr txBox="1"/>
      </xdr:nvSpPr>
      <xdr:spPr>
        <a:xfrm>
          <a:off x="22212300" y="6278262"/>
          <a:ext cx="313932"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37</xdr:row>
      <xdr:rowOff>83185</xdr:rowOff>
    </xdr:from>
    <xdr:to>
      <xdr:col>116</xdr:col>
      <xdr:colOff>114300</xdr:colOff>
      <xdr:row>38</xdr:row>
      <xdr:rowOff>13335</xdr:rowOff>
    </xdr:to>
    <xdr:sp macro="" textlink="">
      <xdr:nvSpPr>
        <xdr:cNvPr id="727" name="フローチャート: 判断 726">
          <a:extLst>
            <a:ext uri="{FF2B5EF4-FFF2-40B4-BE49-F238E27FC236}">
              <a16:creationId xmlns:a16="http://schemas.microsoft.com/office/drawing/2014/main" id="{00000000-0008-0000-0700-0000D7020000}"/>
            </a:ext>
          </a:extLst>
        </xdr:cNvPr>
        <xdr:cNvSpPr/>
      </xdr:nvSpPr>
      <xdr:spPr>
        <a:xfrm>
          <a:off x="22110700" y="642683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38</xdr:row>
      <xdr:rowOff>25400</xdr:rowOff>
    </xdr:from>
    <xdr:to>
      <xdr:col>111</xdr:col>
      <xdr:colOff>177800</xdr:colOff>
      <xdr:row>38</xdr:row>
      <xdr:rowOff>25400</xdr:rowOff>
    </xdr:to>
    <xdr:cxnSp macro="">
      <xdr:nvCxnSpPr>
        <xdr:cNvPr id="728" name="直線コネクタ 727">
          <a:extLst>
            <a:ext uri="{FF2B5EF4-FFF2-40B4-BE49-F238E27FC236}">
              <a16:creationId xmlns:a16="http://schemas.microsoft.com/office/drawing/2014/main" id="{00000000-0008-0000-0700-0000D8020000}"/>
            </a:ext>
          </a:extLst>
        </xdr:cNvPr>
        <xdr:cNvCxnSpPr/>
      </xdr:nvCxnSpPr>
      <xdr:spPr>
        <a:xfrm>
          <a:off x="20434300" y="65405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36</xdr:row>
      <xdr:rowOff>71755</xdr:rowOff>
    </xdr:from>
    <xdr:to>
      <xdr:col>112</xdr:col>
      <xdr:colOff>38100</xdr:colOff>
      <xdr:row>37</xdr:row>
      <xdr:rowOff>1905</xdr:rowOff>
    </xdr:to>
    <xdr:sp macro="" textlink="">
      <xdr:nvSpPr>
        <xdr:cNvPr id="729" name="フローチャート: 判断 728">
          <a:extLst>
            <a:ext uri="{FF2B5EF4-FFF2-40B4-BE49-F238E27FC236}">
              <a16:creationId xmlns:a16="http://schemas.microsoft.com/office/drawing/2014/main" id="{00000000-0008-0000-0700-0000D9020000}"/>
            </a:ext>
          </a:extLst>
        </xdr:cNvPr>
        <xdr:cNvSpPr/>
      </xdr:nvSpPr>
      <xdr:spPr>
        <a:xfrm>
          <a:off x="21272500" y="624395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20833</xdr:colOff>
      <xdr:row>35</xdr:row>
      <xdr:rowOff>18432</xdr:rowOff>
    </xdr:from>
    <xdr:ext cx="313932" cy="259045"/>
    <xdr:sp macro="" textlink="">
      <xdr:nvSpPr>
        <xdr:cNvPr id="730" name="テキスト ボックス 729">
          <a:extLst>
            <a:ext uri="{FF2B5EF4-FFF2-40B4-BE49-F238E27FC236}">
              <a16:creationId xmlns:a16="http://schemas.microsoft.com/office/drawing/2014/main" id="{00000000-0008-0000-0700-0000DA020000}"/>
            </a:ext>
          </a:extLst>
        </xdr:cNvPr>
        <xdr:cNvSpPr txBox="1"/>
      </xdr:nvSpPr>
      <xdr:spPr>
        <a:xfrm>
          <a:off x="21166333" y="6019182"/>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38</xdr:row>
      <xdr:rowOff>25400</xdr:rowOff>
    </xdr:from>
    <xdr:to>
      <xdr:col>107</xdr:col>
      <xdr:colOff>50800</xdr:colOff>
      <xdr:row>38</xdr:row>
      <xdr:rowOff>25400</xdr:rowOff>
    </xdr:to>
    <xdr:cxnSp macro="">
      <xdr:nvCxnSpPr>
        <xdr:cNvPr id="731" name="直線コネクタ 730">
          <a:extLst>
            <a:ext uri="{FF2B5EF4-FFF2-40B4-BE49-F238E27FC236}">
              <a16:creationId xmlns:a16="http://schemas.microsoft.com/office/drawing/2014/main" id="{00000000-0008-0000-0700-0000DB020000}"/>
            </a:ext>
          </a:extLst>
        </xdr:cNvPr>
        <xdr:cNvCxnSpPr/>
      </xdr:nvCxnSpPr>
      <xdr:spPr>
        <a:xfrm>
          <a:off x="19545300" y="65405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35</xdr:row>
      <xdr:rowOff>146050</xdr:rowOff>
    </xdr:from>
    <xdr:to>
      <xdr:col>107</xdr:col>
      <xdr:colOff>101600</xdr:colOff>
      <xdr:row>36</xdr:row>
      <xdr:rowOff>76200</xdr:rowOff>
    </xdr:to>
    <xdr:sp macro="" textlink="">
      <xdr:nvSpPr>
        <xdr:cNvPr id="732" name="フローチャート: 判断 731">
          <a:extLst>
            <a:ext uri="{FF2B5EF4-FFF2-40B4-BE49-F238E27FC236}">
              <a16:creationId xmlns:a16="http://schemas.microsoft.com/office/drawing/2014/main" id="{00000000-0008-0000-0700-0000DC020000}"/>
            </a:ext>
          </a:extLst>
        </xdr:cNvPr>
        <xdr:cNvSpPr/>
      </xdr:nvSpPr>
      <xdr:spPr>
        <a:xfrm>
          <a:off x="20383500" y="61468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84333</xdr:colOff>
      <xdr:row>34</xdr:row>
      <xdr:rowOff>92727</xdr:rowOff>
    </xdr:from>
    <xdr:ext cx="313932" cy="259045"/>
    <xdr:sp macro="" textlink="">
      <xdr:nvSpPr>
        <xdr:cNvPr id="733" name="テキスト ボックス 732">
          <a:extLst>
            <a:ext uri="{FF2B5EF4-FFF2-40B4-BE49-F238E27FC236}">
              <a16:creationId xmlns:a16="http://schemas.microsoft.com/office/drawing/2014/main" id="{00000000-0008-0000-0700-0000DD020000}"/>
            </a:ext>
          </a:extLst>
        </xdr:cNvPr>
        <xdr:cNvSpPr txBox="1"/>
      </xdr:nvSpPr>
      <xdr:spPr>
        <a:xfrm>
          <a:off x="20277333" y="5922027"/>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38</xdr:row>
      <xdr:rowOff>25400</xdr:rowOff>
    </xdr:from>
    <xdr:to>
      <xdr:col>102</xdr:col>
      <xdr:colOff>114300</xdr:colOff>
      <xdr:row>38</xdr:row>
      <xdr:rowOff>25400</xdr:rowOff>
    </xdr:to>
    <xdr:cxnSp macro="">
      <xdr:nvCxnSpPr>
        <xdr:cNvPr id="734" name="直線コネクタ 733">
          <a:extLst>
            <a:ext uri="{FF2B5EF4-FFF2-40B4-BE49-F238E27FC236}">
              <a16:creationId xmlns:a16="http://schemas.microsoft.com/office/drawing/2014/main" id="{00000000-0008-0000-0700-0000DE020000}"/>
            </a:ext>
          </a:extLst>
        </xdr:cNvPr>
        <xdr:cNvCxnSpPr/>
      </xdr:nvCxnSpPr>
      <xdr:spPr>
        <a:xfrm>
          <a:off x="18656300" y="65405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37</xdr:row>
      <xdr:rowOff>146050</xdr:rowOff>
    </xdr:from>
    <xdr:to>
      <xdr:col>102</xdr:col>
      <xdr:colOff>165100</xdr:colOff>
      <xdr:row>38</xdr:row>
      <xdr:rowOff>76200</xdr:rowOff>
    </xdr:to>
    <xdr:sp macro="" textlink="">
      <xdr:nvSpPr>
        <xdr:cNvPr id="735" name="フローチャート: 判断 734">
          <a:extLst>
            <a:ext uri="{FF2B5EF4-FFF2-40B4-BE49-F238E27FC236}">
              <a16:creationId xmlns:a16="http://schemas.microsoft.com/office/drawing/2014/main" id="{00000000-0008-0000-0700-0000DF020000}"/>
            </a:ext>
          </a:extLst>
        </xdr:cNvPr>
        <xdr:cNvSpPr/>
      </xdr:nvSpPr>
      <xdr:spPr>
        <a:xfrm>
          <a:off x="19494500" y="64897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38</xdr:row>
      <xdr:rowOff>67327</xdr:rowOff>
    </xdr:from>
    <xdr:ext cx="249299" cy="259045"/>
    <xdr:sp macro="" textlink="">
      <xdr:nvSpPr>
        <xdr:cNvPr id="736" name="テキスト ボックス 735">
          <a:extLst>
            <a:ext uri="{FF2B5EF4-FFF2-40B4-BE49-F238E27FC236}">
              <a16:creationId xmlns:a16="http://schemas.microsoft.com/office/drawing/2014/main" id="{00000000-0008-0000-0700-0000E0020000}"/>
            </a:ext>
          </a:extLst>
        </xdr:cNvPr>
        <xdr:cNvSpPr txBox="1"/>
      </xdr:nvSpPr>
      <xdr:spPr>
        <a:xfrm>
          <a:off x="19420650" y="658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37</xdr:row>
      <xdr:rowOff>26035</xdr:rowOff>
    </xdr:from>
    <xdr:to>
      <xdr:col>98</xdr:col>
      <xdr:colOff>38100</xdr:colOff>
      <xdr:row>37</xdr:row>
      <xdr:rowOff>127635</xdr:rowOff>
    </xdr:to>
    <xdr:sp macro="" textlink="">
      <xdr:nvSpPr>
        <xdr:cNvPr id="737" name="フローチャート: 判断 736">
          <a:extLst>
            <a:ext uri="{FF2B5EF4-FFF2-40B4-BE49-F238E27FC236}">
              <a16:creationId xmlns:a16="http://schemas.microsoft.com/office/drawing/2014/main" id="{00000000-0008-0000-0700-0000E1020000}"/>
            </a:ext>
          </a:extLst>
        </xdr:cNvPr>
        <xdr:cNvSpPr/>
      </xdr:nvSpPr>
      <xdr:spPr>
        <a:xfrm>
          <a:off x="18605500" y="636968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20833</xdr:colOff>
      <xdr:row>35</xdr:row>
      <xdr:rowOff>144162</xdr:rowOff>
    </xdr:from>
    <xdr:ext cx="313932" cy="259045"/>
    <xdr:sp macro="" textlink="">
      <xdr:nvSpPr>
        <xdr:cNvPr id="738" name="テキスト ボックス 737">
          <a:extLst>
            <a:ext uri="{FF2B5EF4-FFF2-40B4-BE49-F238E27FC236}">
              <a16:creationId xmlns:a16="http://schemas.microsoft.com/office/drawing/2014/main" id="{00000000-0008-0000-0700-0000E2020000}"/>
            </a:ext>
          </a:extLst>
        </xdr:cNvPr>
        <xdr:cNvSpPr txBox="1"/>
      </xdr:nvSpPr>
      <xdr:spPr>
        <a:xfrm>
          <a:off x="18499333" y="6144912"/>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41</xdr:row>
      <xdr:rowOff>80027</xdr:rowOff>
    </xdr:from>
    <xdr:ext cx="762000" cy="259045"/>
    <xdr:sp macro="" textlink="">
      <xdr:nvSpPr>
        <xdr:cNvPr id="739" name="テキスト ボックス 738">
          <a:extLst>
            <a:ext uri="{FF2B5EF4-FFF2-40B4-BE49-F238E27FC236}">
              <a16:creationId xmlns:a16="http://schemas.microsoft.com/office/drawing/2014/main" id="{00000000-0008-0000-0700-0000E3020000}"/>
            </a:ext>
          </a:extLst>
        </xdr:cNvPr>
        <xdr:cNvSpPr txBox="1"/>
      </xdr:nvSpPr>
      <xdr:spPr>
        <a:xfrm>
          <a:off x="21971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41</xdr:row>
      <xdr:rowOff>80027</xdr:rowOff>
    </xdr:from>
    <xdr:ext cx="762000" cy="259045"/>
    <xdr:sp macro="" textlink="">
      <xdr:nvSpPr>
        <xdr:cNvPr id="740" name="テキスト ボックス 739">
          <a:extLst>
            <a:ext uri="{FF2B5EF4-FFF2-40B4-BE49-F238E27FC236}">
              <a16:creationId xmlns:a16="http://schemas.microsoft.com/office/drawing/2014/main" id="{00000000-0008-0000-0700-0000E4020000}"/>
            </a:ext>
          </a:extLst>
        </xdr:cNvPr>
        <xdr:cNvSpPr txBox="1"/>
      </xdr:nvSpPr>
      <xdr:spPr>
        <a:xfrm>
          <a:off x="21132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41</xdr:row>
      <xdr:rowOff>80027</xdr:rowOff>
    </xdr:from>
    <xdr:ext cx="762000" cy="259045"/>
    <xdr:sp macro="" textlink="">
      <xdr:nvSpPr>
        <xdr:cNvPr id="741" name="テキスト ボックス 740">
          <a:extLst>
            <a:ext uri="{FF2B5EF4-FFF2-40B4-BE49-F238E27FC236}">
              <a16:creationId xmlns:a16="http://schemas.microsoft.com/office/drawing/2014/main" id="{00000000-0008-0000-0700-0000E5020000}"/>
            </a:ext>
          </a:extLst>
        </xdr:cNvPr>
        <xdr:cNvSpPr txBox="1"/>
      </xdr:nvSpPr>
      <xdr:spPr>
        <a:xfrm>
          <a:off x="20243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41</xdr:row>
      <xdr:rowOff>80027</xdr:rowOff>
    </xdr:from>
    <xdr:ext cx="762000" cy="259045"/>
    <xdr:sp macro="" textlink="">
      <xdr:nvSpPr>
        <xdr:cNvPr id="742" name="テキスト ボックス 741">
          <a:extLst>
            <a:ext uri="{FF2B5EF4-FFF2-40B4-BE49-F238E27FC236}">
              <a16:creationId xmlns:a16="http://schemas.microsoft.com/office/drawing/2014/main" id="{00000000-0008-0000-0700-0000E6020000}"/>
            </a:ext>
          </a:extLst>
        </xdr:cNvPr>
        <xdr:cNvSpPr txBox="1"/>
      </xdr:nvSpPr>
      <xdr:spPr>
        <a:xfrm>
          <a:off x="19354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41</xdr:row>
      <xdr:rowOff>80027</xdr:rowOff>
    </xdr:from>
    <xdr:ext cx="762000" cy="259045"/>
    <xdr:sp macro="" textlink="">
      <xdr:nvSpPr>
        <xdr:cNvPr id="743" name="テキスト ボックス 742">
          <a:extLst>
            <a:ext uri="{FF2B5EF4-FFF2-40B4-BE49-F238E27FC236}">
              <a16:creationId xmlns:a16="http://schemas.microsoft.com/office/drawing/2014/main" id="{00000000-0008-0000-0700-0000E7020000}"/>
            </a:ext>
          </a:extLst>
        </xdr:cNvPr>
        <xdr:cNvSpPr txBox="1"/>
      </xdr:nvSpPr>
      <xdr:spPr>
        <a:xfrm>
          <a:off x="18465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37</xdr:row>
      <xdr:rowOff>146050</xdr:rowOff>
    </xdr:from>
    <xdr:to>
      <xdr:col>116</xdr:col>
      <xdr:colOff>114300</xdr:colOff>
      <xdr:row>38</xdr:row>
      <xdr:rowOff>76200</xdr:rowOff>
    </xdr:to>
    <xdr:sp macro="" textlink="">
      <xdr:nvSpPr>
        <xdr:cNvPr id="744" name="楕円 743">
          <a:extLst>
            <a:ext uri="{FF2B5EF4-FFF2-40B4-BE49-F238E27FC236}">
              <a16:creationId xmlns:a16="http://schemas.microsoft.com/office/drawing/2014/main" id="{00000000-0008-0000-0700-0000E8020000}"/>
            </a:ext>
          </a:extLst>
        </xdr:cNvPr>
        <xdr:cNvSpPr/>
      </xdr:nvSpPr>
      <xdr:spPr>
        <a:xfrm>
          <a:off x="22110700" y="64897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37</xdr:row>
      <xdr:rowOff>61612</xdr:rowOff>
    </xdr:from>
    <xdr:ext cx="249299" cy="259045"/>
    <xdr:sp macro="" textlink="">
      <xdr:nvSpPr>
        <xdr:cNvPr id="745" name="諸支出金該当値テキスト">
          <a:extLst>
            <a:ext uri="{FF2B5EF4-FFF2-40B4-BE49-F238E27FC236}">
              <a16:creationId xmlns:a16="http://schemas.microsoft.com/office/drawing/2014/main" id="{00000000-0008-0000-0700-0000E9020000}"/>
            </a:ext>
          </a:extLst>
        </xdr:cNvPr>
        <xdr:cNvSpPr txBox="1"/>
      </xdr:nvSpPr>
      <xdr:spPr>
        <a:xfrm>
          <a:off x="22212300" y="6405262"/>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37</xdr:row>
      <xdr:rowOff>146050</xdr:rowOff>
    </xdr:from>
    <xdr:to>
      <xdr:col>112</xdr:col>
      <xdr:colOff>38100</xdr:colOff>
      <xdr:row>38</xdr:row>
      <xdr:rowOff>76200</xdr:rowOff>
    </xdr:to>
    <xdr:sp macro="" textlink="">
      <xdr:nvSpPr>
        <xdr:cNvPr id="746" name="楕円 745">
          <a:extLst>
            <a:ext uri="{FF2B5EF4-FFF2-40B4-BE49-F238E27FC236}">
              <a16:creationId xmlns:a16="http://schemas.microsoft.com/office/drawing/2014/main" id="{00000000-0008-0000-0700-0000EA020000}"/>
            </a:ext>
          </a:extLst>
        </xdr:cNvPr>
        <xdr:cNvSpPr/>
      </xdr:nvSpPr>
      <xdr:spPr>
        <a:xfrm>
          <a:off x="21272500" y="64897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38</xdr:row>
      <xdr:rowOff>67327</xdr:rowOff>
    </xdr:from>
    <xdr:ext cx="249299" cy="259045"/>
    <xdr:sp macro="" textlink="">
      <xdr:nvSpPr>
        <xdr:cNvPr id="747" name="テキスト ボックス 746">
          <a:extLst>
            <a:ext uri="{FF2B5EF4-FFF2-40B4-BE49-F238E27FC236}">
              <a16:creationId xmlns:a16="http://schemas.microsoft.com/office/drawing/2014/main" id="{00000000-0008-0000-0700-0000EB020000}"/>
            </a:ext>
          </a:extLst>
        </xdr:cNvPr>
        <xdr:cNvSpPr txBox="1"/>
      </xdr:nvSpPr>
      <xdr:spPr>
        <a:xfrm>
          <a:off x="21198650" y="658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37</xdr:row>
      <xdr:rowOff>146050</xdr:rowOff>
    </xdr:from>
    <xdr:to>
      <xdr:col>107</xdr:col>
      <xdr:colOff>101600</xdr:colOff>
      <xdr:row>38</xdr:row>
      <xdr:rowOff>76200</xdr:rowOff>
    </xdr:to>
    <xdr:sp macro="" textlink="">
      <xdr:nvSpPr>
        <xdr:cNvPr id="748" name="楕円 747">
          <a:extLst>
            <a:ext uri="{FF2B5EF4-FFF2-40B4-BE49-F238E27FC236}">
              <a16:creationId xmlns:a16="http://schemas.microsoft.com/office/drawing/2014/main" id="{00000000-0008-0000-0700-0000EC020000}"/>
            </a:ext>
          </a:extLst>
        </xdr:cNvPr>
        <xdr:cNvSpPr/>
      </xdr:nvSpPr>
      <xdr:spPr>
        <a:xfrm>
          <a:off x="20383500" y="64897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38</xdr:row>
      <xdr:rowOff>67327</xdr:rowOff>
    </xdr:from>
    <xdr:ext cx="249299" cy="259045"/>
    <xdr:sp macro="" textlink="">
      <xdr:nvSpPr>
        <xdr:cNvPr id="749" name="テキスト ボックス 748">
          <a:extLst>
            <a:ext uri="{FF2B5EF4-FFF2-40B4-BE49-F238E27FC236}">
              <a16:creationId xmlns:a16="http://schemas.microsoft.com/office/drawing/2014/main" id="{00000000-0008-0000-0700-0000ED020000}"/>
            </a:ext>
          </a:extLst>
        </xdr:cNvPr>
        <xdr:cNvSpPr txBox="1"/>
      </xdr:nvSpPr>
      <xdr:spPr>
        <a:xfrm>
          <a:off x="20309650" y="658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37</xdr:row>
      <xdr:rowOff>146050</xdr:rowOff>
    </xdr:from>
    <xdr:to>
      <xdr:col>102</xdr:col>
      <xdr:colOff>165100</xdr:colOff>
      <xdr:row>38</xdr:row>
      <xdr:rowOff>76200</xdr:rowOff>
    </xdr:to>
    <xdr:sp macro="" textlink="">
      <xdr:nvSpPr>
        <xdr:cNvPr id="750" name="楕円 749">
          <a:extLst>
            <a:ext uri="{FF2B5EF4-FFF2-40B4-BE49-F238E27FC236}">
              <a16:creationId xmlns:a16="http://schemas.microsoft.com/office/drawing/2014/main" id="{00000000-0008-0000-0700-0000EE020000}"/>
            </a:ext>
          </a:extLst>
        </xdr:cNvPr>
        <xdr:cNvSpPr/>
      </xdr:nvSpPr>
      <xdr:spPr>
        <a:xfrm>
          <a:off x="19494500" y="64897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36</xdr:row>
      <xdr:rowOff>92727</xdr:rowOff>
    </xdr:from>
    <xdr:ext cx="249299" cy="259045"/>
    <xdr:sp macro="" textlink="">
      <xdr:nvSpPr>
        <xdr:cNvPr id="751" name="テキスト ボックス 750">
          <a:extLst>
            <a:ext uri="{FF2B5EF4-FFF2-40B4-BE49-F238E27FC236}">
              <a16:creationId xmlns:a16="http://schemas.microsoft.com/office/drawing/2014/main" id="{00000000-0008-0000-0700-0000EF020000}"/>
            </a:ext>
          </a:extLst>
        </xdr:cNvPr>
        <xdr:cNvSpPr txBox="1"/>
      </xdr:nvSpPr>
      <xdr:spPr>
        <a:xfrm>
          <a:off x="19420650" y="6264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37</xdr:row>
      <xdr:rowOff>146050</xdr:rowOff>
    </xdr:from>
    <xdr:to>
      <xdr:col>98</xdr:col>
      <xdr:colOff>38100</xdr:colOff>
      <xdr:row>38</xdr:row>
      <xdr:rowOff>76200</xdr:rowOff>
    </xdr:to>
    <xdr:sp macro="" textlink="">
      <xdr:nvSpPr>
        <xdr:cNvPr id="752" name="楕円 751">
          <a:extLst>
            <a:ext uri="{FF2B5EF4-FFF2-40B4-BE49-F238E27FC236}">
              <a16:creationId xmlns:a16="http://schemas.microsoft.com/office/drawing/2014/main" id="{00000000-0008-0000-0700-0000F0020000}"/>
            </a:ext>
          </a:extLst>
        </xdr:cNvPr>
        <xdr:cNvSpPr/>
      </xdr:nvSpPr>
      <xdr:spPr>
        <a:xfrm>
          <a:off x="18605500" y="64897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38</xdr:row>
      <xdr:rowOff>67327</xdr:rowOff>
    </xdr:from>
    <xdr:ext cx="249299" cy="259045"/>
    <xdr:sp macro="" textlink="">
      <xdr:nvSpPr>
        <xdr:cNvPr id="753" name="テキスト ボックス 752">
          <a:extLst>
            <a:ext uri="{FF2B5EF4-FFF2-40B4-BE49-F238E27FC236}">
              <a16:creationId xmlns:a16="http://schemas.microsoft.com/office/drawing/2014/main" id="{00000000-0008-0000-0700-0000F1020000}"/>
            </a:ext>
          </a:extLst>
        </xdr:cNvPr>
        <xdr:cNvSpPr txBox="1"/>
      </xdr:nvSpPr>
      <xdr:spPr>
        <a:xfrm>
          <a:off x="18531650" y="658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43</xdr:row>
      <xdr:rowOff>57150</xdr:rowOff>
    </xdr:from>
    <xdr:to>
      <xdr:col>120</xdr:col>
      <xdr:colOff>114300</xdr:colOff>
      <xdr:row>45</xdr:row>
      <xdr:rowOff>31750</xdr:rowOff>
    </xdr:to>
    <xdr:sp macro="" textlink="">
      <xdr:nvSpPr>
        <xdr:cNvPr id="754" name="正方形/長方形 753">
          <a:extLst>
            <a:ext uri="{FF2B5EF4-FFF2-40B4-BE49-F238E27FC236}">
              <a16:creationId xmlns:a16="http://schemas.microsoft.com/office/drawing/2014/main" id="{00000000-0008-0000-0700-0000F2020000}"/>
            </a:ext>
          </a:extLst>
        </xdr:cNvPr>
        <xdr:cNvSpPr/>
      </xdr:nvSpPr>
      <xdr:spPr>
        <a:xfrm>
          <a:off x="18288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前年度繰上充用金</a:t>
          </a:r>
        </a:p>
      </xdr:txBody>
    </xdr:sp>
    <xdr:clientData/>
  </xdr:twoCellAnchor>
  <xdr:twoCellAnchor>
    <xdr:from>
      <xdr:col>96</xdr:col>
      <xdr:colOff>127000</xdr:colOff>
      <xdr:row>45</xdr:row>
      <xdr:rowOff>57150</xdr:rowOff>
    </xdr:from>
    <xdr:to>
      <xdr:col>104</xdr:col>
      <xdr:colOff>127000</xdr:colOff>
      <xdr:row>46</xdr:row>
      <xdr:rowOff>139700</xdr:rowOff>
    </xdr:to>
    <xdr:sp macro="" textlink="">
      <xdr:nvSpPr>
        <xdr:cNvPr id="755" name="正方形/長方形 754">
          <a:extLst>
            <a:ext uri="{FF2B5EF4-FFF2-40B4-BE49-F238E27FC236}">
              <a16:creationId xmlns:a16="http://schemas.microsoft.com/office/drawing/2014/main" id="{00000000-0008-0000-0700-0000F3020000}"/>
            </a:ext>
          </a:extLst>
        </xdr:cNvPr>
        <xdr:cNvSpPr/>
      </xdr:nvSpPr>
      <xdr:spPr>
        <a:xfrm>
          <a:off x="18415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46</xdr:row>
      <xdr:rowOff>88900</xdr:rowOff>
    </xdr:from>
    <xdr:to>
      <xdr:col>104</xdr:col>
      <xdr:colOff>127000</xdr:colOff>
      <xdr:row>48</xdr:row>
      <xdr:rowOff>0</xdr:rowOff>
    </xdr:to>
    <xdr:sp macro="" textlink="">
      <xdr:nvSpPr>
        <xdr:cNvPr id="756" name="正方形/長方形 755">
          <a:extLst>
            <a:ext uri="{FF2B5EF4-FFF2-40B4-BE49-F238E27FC236}">
              <a16:creationId xmlns:a16="http://schemas.microsoft.com/office/drawing/2014/main" id="{00000000-0008-0000-0700-0000F4020000}"/>
            </a:ext>
          </a:extLst>
        </xdr:cNvPr>
        <xdr:cNvSpPr/>
      </xdr:nvSpPr>
      <xdr:spPr>
        <a:xfrm>
          <a:off x="18415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45</xdr:row>
      <xdr:rowOff>57150</xdr:rowOff>
    </xdr:from>
    <xdr:to>
      <xdr:col>110</xdr:col>
      <xdr:colOff>0</xdr:colOff>
      <xdr:row>46</xdr:row>
      <xdr:rowOff>139700</xdr:rowOff>
    </xdr:to>
    <xdr:sp macro="" textlink="">
      <xdr:nvSpPr>
        <xdr:cNvPr id="757" name="正方形/長方形 756">
          <a:extLst>
            <a:ext uri="{FF2B5EF4-FFF2-40B4-BE49-F238E27FC236}">
              <a16:creationId xmlns:a16="http://schemas.microsoft.com/office/drawing/2014/main" id="{00000000-0008-0000-0700-0000F5020000}"/>
            </a:ext>
          </a:extLst>
        </xdr:cNvPr>
        <xdr:cNvSpPr/>
      </xdr:nvSpPr>
      <xdr:spPr>
        <a:xfrm>
          <a:off x="19431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46</xdr:row>
      <xdr:rowOff>88900</xdr:rowOff>
    </xdr:from>
    <xdr:to>
      <xdr:col>110</xdr:col>
      <xdr:colOff>0</xdr:colOff>
      <xdr:row>48</xdr:row>
      <xdr:rowOff>0</xdr:rowOff>
    </xdr:to>
    <xdr:sp macro="" textlink="">
      <xdr:nvSpPr>
        <xdr:cNvPr id="758" name="正方形/長方形 757">
          <a:extLst>
            <a:ext uri="{FF2B5EF4-FFF2-40B4-BE49-F238E27FC236}">
              <a16:creationId xmlns:a16="http://schemas.microsoft.com/office/drawing/2014/main" id="{00000000-0008-0000-0700-0000F6020000}"/>
            </a:ext>
          </a:extLst>
        </xdr:cNvPr>
        <xdr:cNvSpPr/>
      </xdr:nvSpPr>
      <xdr:spPr>
        <a:xfrm>
          <a:off x="19431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45</xdr:row>
      <xdr:rowOff>57150</xdr:rowOff>
    </xdr:from>
    <xdr:to>
      <xdr:col>116</xdr:col>
      <xdr:colOff>0</xdr:colOff>
      <xdr:row>46</xdr:row>
      <xdr:rowOff>139700</xdr:rowOff>
    </xdr:to>
    <xdr:sp macro="" textlink="">
      <xdr:nvSpPr>
        <xdr:cNvPr id="759" name="正方形/長方形 758">
          <a:extLst>
            <a:ext uri="{FF2B5EF4-FFF2-40B4-BE49-F238E27FC236}">
              <a16:creationId xmlns:a16="http://schemas.microsoft.com/office/drawing/2014/main" id="{00000000-0008-0000-0700-0000F7020000}"/>
            </a:ext>
          </a:extLst>
        </xdr:cNvPr>
        <xdr:cNvSpPr/>
      </xdr:nvSpPr>
      <xdr:spPr>
        <a:xfrm>
          <a:off x="20574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108</xdr:col>
      <xdr:colOff>0</xdr:colOff>
      <xdr:row>46</xdr:row>
      <xdr:rowOff>88900</xdr:rowOff>
    </xdr:from>
    <xdr:to>
      <xdr:col>116</xdr:col>
      <xdr:colOff>0</xdr:colOff>
      <xdr:row>48</xdr:row>
      <xdr:rowOff>0</xdr:rowOff>
    </xdr:to>
    <xdr:sp macro="" textlink="">
      <xdr:nvSpPr>
        <xdr:cNvPr id="760" name="正方形/長方形 759">
          <a:extLst>
            <a:ext uri="{FF2B5EF4-FFF2-40B4-BE49-F238E27FC236}">
              <a16:creationId xmlns:a16="http://schemas.microsoft.com/office/drawing/2014/main" id="{00000000-0008-0000-0700-0000F8020000}"/>
            </a:ext>
          </a:extLst>
        </xdr:cNvPr>
        <xdr:cNvSpPr/>
      </xdr:nvSpPr>
      <xdr:spPr>
        <a:xfrm>
          <a:off x="20574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48</xdr:row>
      <xdr:rowOff>25400</xdr:rowOff>
    </xdr:from>
    <xdr:to>
      <xdr:col>120</xdr:col>
      <xdr:colOff>114300</xdr:colOff>
      <xdr:row>61</xdr:row>
      <xdr:rowOff>82550</xdr:rowOff>
    </xdr:to>
    <xdr:sp macro="" textlink="">
      <xdr:nvSpPr>
        <xdr:cNvPr id="761" name="正方形/長方形 760">
          <a:extLst>
            <a:ext uri="{FF2B5EF4-FFF2-40B4-BE49-F238E27FC236}">
              <a16:creationId xmlns:a16="http://schemas.microsoft.com/office/drawing/2014/main" id="{00000000-0008-0000-0700-0000F9020000}"/>
            </a:ext>
          </a:extLst>
        </xdr:cNvPr>
        <xdr:cNvSpPr/>
      </xdr:nvSpPr>
      <xdr:spPr>
        <a:xfrm>
          <a:off x="18288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47</xdr:row>
      <xdr:rowOff>6350</xdr:rowOff>
    </xdr:from>
    <xdr:ext cx="349839" cy="225703"/>
    <xdr:sp macro="" textlink="">
      <xdr:nvSpPr>
        <xdr:cNvPr id="762" name="テキスト ボックス 761">
          <a:extLst>
            <a:ext uri="{FF2B5EF4-FFF2-40B4-BE49-F238E27FC236}">
              <a16:creationId xmlns:a16="http://schemas.microsoft.com/office/drawing/2014/main" id="{00000000-0008-0000-0700-0000FA020000}"/>
            </a:ext>
          </a:extLst>
        </xdr:cNvPr>
        <xdr:cNvSpPr txBox="1"/>
      </xdr:nvSpPr>
      <xdr:spPr>
        <a:xfrm>
          <a:off x="18249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61</xdr:row>
      <xdr:rowOff>82550</xdr:rowOff>
    </xdr:from>
    <xdr:to>
      <xdr:col>120</xdr:col>
      <xdr:colOff>114300</xdr:colOff>
      <xdr:row>61</xdr:row>
      <xdr:rowOff>82550</xdr:rowOff>
    </xdr:to>
    <xdr:cxnSp macro="">
      <xdr:nvCxnSpPr>
        <xdr:cNvPr id="763" name="直線コネクタ 762">
          <a:extLst>
            <a:ext uri="{FF2B5EF4-FFF2-40B4-BE49-F238E27FC236}">
              <a16:creationId xmlns:a16="http://schemas.microsoft.com/office/drawing/2014/main" id="{00000000-0008-0000-0700-0000FB020000}"/>
            </a:ext>
          </a:extLst>
        </xdr:cNvPr>
        <xdr:cNvCxnSpPr/>
      </xdr:nvCxnSpPr>
      <xdr:spPr>
        <a:xfrm>
          <a:off x="18288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54</xdr:row>
      <xdr:rowOff>139700</xdr:rowOff>
    </xdr:from>
    <xdr:to>
      <xdr:col>120</xdr:col>
      <xdr:colOff>114300</xdr:colOff>
      <xdr:row>54</xdr:row>
      <xdr:rowOff>139700</xdr:rowOff>
    </xdr:to>
    <xdr:cxnSp macro="">
      <xdr:nvCxnSpPr>
        <xdr:cNvPr id="764" name="直線コネクタ 763">
          <a:extLst>
            <a:ext uri="{FF2B5EF4-FFF2-40B4-BE49-F238E27FC236}">
              <a16:creationId xmlns:a16="http://schemas.microsoft.com/office/drawing/2014/main" id="{00000000-0008-0000-0700-0000FC020000}"/>
            </a:ext>
          </a:extLst>
        </xdr:cNvPr>
        <xdr:cNvCxnSpPr/>
      </xdr:nvCxnSpPr>
      <xdr:spPr>
        <a:xfrm>
          <a:off x="18288000" y="939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53</xdr:row>
      <xdr:rowOff>168927</xdr:rowOff>
    </xdr:from>
    <xdr:ext cx="248786" cy="259045"/>
    <xdr:sp macro="" textlink="">
      <xdr:nvSpPr>
        <xdr:cNvPr id="765" name="テキスト ボックス 764">
          <a:extLst>
            <a:ext uri="{FF2B5EF4-FFF2-40B4-BE49-F238E27FC236}">
              <a16:creationId xmlns:a16="http://schemas.microsoft.com/office/drawing/2014/main" id="{00000000-0008-0000-0700-0000FD020000}"/>
            </a:ext>
          </a:extLst>
        </xdr:cNvPr>
        <xdr:cNvSpPr txBox="1"/>
      </xdr:nvSpPr>
      <xdr:spPr>
        <a:xfrm>
          <a:off x="18039214" y="9255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48</xdr:row>
      <xdr:rowOff>25400</xdr:rowOff>
    </xdr:from>
    <xdr:to>
      <xdr:col>120</xdr:col>
      <xdr:colOff>114300</xdr:colOff>
      <xdr:row>48</xdr:row>
      <xdr:rowOff>25400</xdr:rowOff>
    </xdr:to>
    <xdr:cxnSp macro="">
      <xdr:nvCxnSpPr>
        <xdr:cNvPr id="766" name="直線コネクタ 765">
          <a:extLst>
            <a:ext uri="{FF2B5EF4-FFF2-40B4-BE49-F238E27FC236}">
              <a16:creationId xmlns:a16="http://schemas.microsoft.com/office/drawing/2014/main" id="{00000000-0008-0000-0700-0000FE020000}"/>
            </a:ext>
          </a:extLst>
        </xdr:cNvPr>
        <xdr:cNvCxnSpPr/>
      </xdr:nvCxnSpPr>
      <xdr:spPr>
        <a:xfrm>
          <a:off x="18288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47</xdr:row>
      <xdr:rowOff>54627</xdr:rowOff>
    </xdr:from>
    <xdr:ext cx="248786" cy="259045"/>
    <xdr:sp macro="" textlink="">
      <xdr:nvSpPr>
        <xdr:cNvPr id="767" name="テキスト ボックス 766">
          <a:extLst>
            <a:ext uri="{FF2B5EF4-FFF2-40B4-BE49-F238E27FC236}">
              <a16:creationId xmlns:a16="http://schemas.microsoft.com/office/drawing/2014/main" id="{00000000-0008-0000-0700-0000FF020000}"/>
            </a:ext>
          </a:extLst>
        </xdr:cNvPr>
        <xdr:cNvSpPr txBox="1"/>
      </xdr:nvSpPr>
      <xdr:spPr>
        <a:xfrm>
          <a:off x="18039214" y="8112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48</xdr:row>
      <xdr:rowOff>25400</xdr:rowOff>
    </xdr:from>
    <xdr:to>
      <xdr:col>120</xdr:col>
      <xdr:colOff>114300</xdr:colOff>
      <xdr:row>61</xdr:row>
      <xdr:rowOff>82550</xdr:rowOff>
    </xdr:to>
    <xdr:sp macro="" textlink="">
      <xdr:nvSpPr>
        <xdr:cNvPr id="768" name="前年度繰上充用金グラフ枠">
          <a:extLst>
            <a:ext uri="{FF2B5EF4-FFF2-40B4-BE49-F238E27FC236}">
              <a16:creationId xmlns:a16="http://schemas.microsoft.com/office/drawing/2014/main" id="{00000000-0008-0000-0700-000000030000}"/>
            </a:ext>
          </a:extLst>
        </xdr:cNvPr>
        <xdr:cNvSpPr/>
      </xdr:nvSpPr>
      <xdr:spPr>
        <a:xfrm>
          <a:off x="18288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54</xdr:row>
      <xdr:rowOff>139700</xdr:rowOff>
    </xdr:from>
    <xdr:to>
      <xdr:col>116</xdr:col>
      <xdr:colOff>62864</xdr:colOff>
      <xdr:row>54</xdr:row>
      <xdr:rowOff>139700</xdr:rowOff>
    </xdr:to>
    <xdr:cxnSp macro="">
      <xdr:nvCxnSpPr>
        <xdr:cNvPr id="769" name="直線コネクタ 768">
          <a:extLst>
            <a:ext uri="{FF2B5EF4-FFF2-40B4-BE49-F238E27FC236}">
              <a16:creationId xmlns:a16="http://schemas.microsoft.com/office/drawing/2014/main" id="{00000000-0008-0000-0700-000001030000}"/>
            </a:ext>
          </a:extLst>
        </xdr:cNvPr>
        <xdr:cNvCxnSpPr/>
      </xdr:nvCxnSpPr>
      <xdr:spPr>
        <a:xfrm>
          <a:off x="22159595" y="9398000"/>
          <a:ext cx="1269" cy="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55</xdr:row>
      <xdr:rowOff>10177</xdr:rowOff>
    </xdr:from>
    <xdr:ext cx="249299" cy="259045"/>
    <xdr:sp macro="" textlink="">
      <xdr:nvSpPr>
        <xdr:cNvPr id="770" name="前年度繰上充用金最小値テキスト">
          <a:extLst>
            <a:ext uri="{FF2B5EF4-FFF2-40B4-BE49-F238E27FC236}">
              <a16:creationId xmlns:a16="http://schemas.microsoft.com/office/drawing/2014/main" id="{00000000-0008-0000-0700-000002030000}"/>
            </a:ext>
          </a:extLst>
        </xdr:cNvPr>
        <xdr:cNvSpPr txBox="1"/>
      </xdr:nvSpPr>
      <xdr:spPr>
        <a:xfrm>
          <a:off x="2221230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54</xdr:row>
      <xdr:rowOff>139700</xdr:rowOff>
    </xdr:from>
    <xdr:to>
      <xdr:col>116</xdr:col>
      <xdr:colOff>152400</xdr:colOff>
      <xdr:row>54</xdr:row>
      <xdr:rowOff>139700</xdr:rowOff>
    </xdr:to>
    <xdr:cxnSp macro="">
      <xdr:nvCxnSpPr>
        <xdr:cNvPr id="771" name="直線コネクタ 770">
          <a:extLst>
            <a:ext uri="{FF2B5EF4-FFF2-40B4-BE49-F238E27FC236}">
              <a16:creationId xmlns:a16="http://schemas.microsoft.com/office/drawing/2014/main" id="{00000000-0008-0000-0700-000003030000}"/>
            </a:ext>
          </a:extLst>
        </xdr:cNvPr>
        <xdr:cNvCxnSpPr/>
      </xdr:nvCxnSpPr>
      <xdr:spPr>
        <a:xfrm>
          <a:off x="22072600" y="9398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53</xdr:row>
      <xdr:rowOff>10177</xdr:rowOff>
    </xdr:from>
    <xdr:ext cx="249299" cy="259045"/>
    <xdr:sp macro="" textlink="">
      <xdr:nvSpPr>
        <xdr:cNvPr id="772" name="前年度繰上充用金最大値テキスト">
          <a:extLst>
            <a:ext uri="{FF2B5EF4-FFF2-40B4-BE49-F238E27FC236}">
              <a16:creationId xmlns:a16="http://schemas.microsoft.com/office/drawing/2014/main" id="{00000000-0008-0000-0700-000004030000}"/>
            </a:ext>
          </a:extLst>
        </xdr:cNvPr>
        <xdr:cNvSpPr txBox="1"/>
      </xdr:nvSpPr>
      <xdr:spPr>
        <a:xfrm>
          <a:off x="22212300" y="90970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0</a:t>
          </a:r>
          <a:endParaRPr kumimoji="1" lang="ja-JP" altLang="en-US" sz="1000" b="1">
            <a:latin typeface="ＭＳ Ｐゴシック" panose="020B0600070205080204" pitchFamily="50" charset="-128"/>
          </a:endParaRPr>
        </a:p>
      </xdr:txBody>
    </xdr:sp>
    <xdr:clientData/>
  </xdr:oneCellAnchor>
  <xdr:twoCellAnchor>
    <xdr:from>
      <xdr:col>115</xdr:col>
      <xdr:colOff>165100</xdr:colOff>
      <xdr:row>54</xdr:row>
      <xdr:rowOff>139700</xdr:rowOff>
    </xdr:from>
    <xdr:to>
      <xdr:col>116</xdr:col>
      <xdr:colOff>152400</xdr:colOff>
      <xdr:row>54</xdr:row>
      <xdr:rowOff>139700</xdr:rowOff>
    </xdr:to>
    <xdr:cxnSp macro="">
      <xdr:nvCxnSpPr>
        <xdr:cNvPr id="773" name="直線コネクタ 772">
          <a:extLst>
            <a:ext uri="{FF2B5EF4-FFF2-40B4-BE49-F238E27FC236}">
              <a16:creationId xmlns:a16="http://schemas.microsoft.com/office/drawing/2014/main" id="{00000000-0008-0000-0700-000005030000}"/>
            </a:ext>
          </a:extLst>
        </xdr:cNvPr>
        <xdr:cNvCxnSpPr/>
      </xdr:nvCxnSpPr>
      <xdr:spPr>
        <a:xfrm>
          <a:off x="22072600" y="9398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54</xdr:row>
      <xdr:rowOff>139700</xdr:rowOff>
    </xdr:from>
    <xdr:to>
      <xdr:col>116</xdr:col>
      <xdr:colOff>63500</xdr:colOff>
      <xdr:row>54</xdr:row>
      <xdr:rowOff>139700</xdr:rowOff>
    </xdr:to>
    <xdr:cxnSp macro="">
      <xdr:nvCxnSpPr>
        <xdr:cNvPr id="774" name="直線コネクタ 773">
          <a:extLst>
            <a:ext uri="{FF2B5EF4-FFF2-40B4-BE49-F238E27FC236}">
              <a16:creationId xmlns:a16="http://schemas.microsoft.com/office/drawing/2014/main" id="{00000000-0008-0000-0700-000006030000}"/>
            </a:ext>
          </a:extLst>
        </xdr:cNvPr>
        <xdr:cNvCxnSpPr/>
      </xdr:nvCxnSpPr>
      <xdr:spPr>
        <a:xfrm>
          <a:off x="21323300" y="93980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54</xdr:row>
      <xdr:rowOff>67327</xdr:rowOff>
    </xdr:from>
    <xdr:ext cx="249299" cy="259045"/>
    <xdr:sp macro="" textlink="">
      <xdr:nvSpPr>
        <xdr:cNvPr id="775" name="前年度繰上充用金平均値テキスト">
          <a:extLst>
            <a:ext uri="{FF2B5EF4-FFF2-40B4-BE49-F238E27FC236}">
              <a16:creationId xmlns:a16="http://schemas.microsoft.com/office/drawing/2014/main" id="{00000000-0008-0000-0700-000007030000}"/>
            </a:ext>
          </a:extLst>
        </xdr:cNvPr>
        <xdr:cNvSpPr txBox="1"/>
      </xdr:nvSpPr>
      <xdr:spPr>
        <a:xfrm>
          <a:off x="22212300" y="9325627"/>
          <a:ext cx="249299"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54</xdr:row>
      <xdr:rowOff>88900</xdr:rowOff>
    </xdr:from>
    <xdr:to>
      <xdr:col>116</xdr:col>
      <xdr:colOff>114300</xdr:colOff>
      <xdr:row>55</xdr:row>
      <xdr:rowOff>19050</xdr:rowOff>
    </xdr:to>
    <xdr:sp macro="" textlink="">
      <xdr:nvSpPr>
        <xdr:cNvPr id="776" name="フローチャート: 判断 775">
          <a:extLst>
            <a:ext uri="{FF2B5EF4-FFF2-40B4-BE49-F238E27FC236}">
              <a16:creationId xmlns:a16="http://schemas.microsoft.com/office/drawing/2014/main" id="{00000000-0008-0000-0700-000008030000}"/>
            </a:ext>
          </a:extLst>
        </xdr:cNvPr>
        <xdr:cNvSpPr/>
      </xdr:nvSpPr>
      <xdr:spPr>
        <a:xfrm>
          <a:off x="221107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54</xdr:row>
      <xdr:rowOff>139700</xdr:rowOff>
    </xdr:from>
    <xdr:to>
      <xdr:col>111</xdr:col>
      <xdr:colOff>177800</xdr:colOff>
      <xdr:row>54</xdr:row>
      <xdr:rowOff>139700</xdr:rowOff>
    </xdr:to>
    <xdr:cxnSp macro="">
      <xdr:nvCxnSpPr>
        <xdr:cNvPr id="777" name="直線コネクタ 776">
          <a:extLst>
            <a:ext uri="{FF2B5EF4-FFF2-40B4-BE49-F238E27FC236}">
              <a16:creationId xmlns:a16="http://schemas.microsoft.com/office/drawing/2014/main" id="{00000000-0008-0000-0700-000009030000}"/>
            </a:ext>
          </a:extLst>
        </xdr:cNvPr>
        <xdr:cNvCxnSpPr/>
      </xdr:nvCxnSpPr>
      <xdr:spPr>
        <a:xfrm>
          <a:off x="20434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54</xdr:row>
      <xdr:rowOff>88900</xdr:rowOff>
    </xdr:from>
    <xdr:to>
      <xdr:col>112</xdr:col>
      <xdr:colOff>38100</xdr:colOff>
      <xdr:row>55</xdr:row>
      <xdr:rowOff>19050</xdr:rowOff>
    </xdr:to>
    <xdr:sp macro="" textlink="">
      <xdr:nvSpPr>
        <xdr:cNvPr id="778" name="フローチャート: 判断 777">
          <a:extLst>
            <a:ext uri="{FF2B5EF4-FFF2-40B4-BE49-F238E27FC236}">
              <a16:creationId xmlns:a16="http://schemas.microsoft.com/office/drawing/2014/main" id="{00000000-0008-0000-0700-00000A030000}"/>
            </a:ext>
          </a:extLst>
        </xdr:cNvPr>
        <xdr:cNvSpPr/>
      </xdr:nvSpPr>
      <xdr:spPr>
        <a:xfrm>
          <a:off x="21272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55</xdr:row>
      <xdr:rowOff>10177</xdr:rowOff>
    </xdr:from>
    <xdr:ext cx="249299" cy="259045"/>
    <xdr:sp macro="" textlink="">
      <xdr:nvSpPr>
        <xdr:cNvPr id="779" name="テキスト ボックス 778">
          <a:extLst>
            <a:ext uri="{FF2B5EF4-FFF2-40B4-BE49-F238E27FC236}">
              <a16:creationId xmlns:a16="http://schemas.microsoft.com/office/drawing/2014/main" id="{00000000-0008-0000-0700-00000B030000}"/>
            </a:ext>
          </a:extLst>
        </xdr:cNvPr>
        <xdr:cNvSpPr txBox="1"/>
      </xdr:nvSpPr>
      <xdr:spPr>
        <a:xfrm>
          <a:off x="21198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54</xdr:row>
      <xdr:rowOff>139700</xdr:rowOff>
    </xdr:from>
    <xdr:to>
      <xdr:col>107</xdr:col>
      <xdr:colOff>50800</xdr:colOff>
      <xdr:row>54</xdr:row>
      <xdr:rowOff>139700</xdr:rowOff>
    </xdr:to>
    <xdr:cxnSp macro="">
      <xdr:nvCxnSpPr>
        <xdr:cNvPr id="780" name="直線コネクタ 779">
          <a:extLst>
            <a:ext uri="{FF2B5EF4-FFF2-40B4-BE49-F238E27FC236}">
              <a16:creationId xmlns:a16="http://schemas.microsoft.com/office/drawing/2014/main" id="{00000000-0008-0000-0700-00000C030000}"/>
            </a:ext>
          </a:extLst>
        </xdr:cNvPr>
        <xdr:cNvCxnSpPr/>
      </xdr:nvCxnSpPr>
      <xdr:spPr>
        <a:xfrm>
          <a:off x="19545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54</xdr:row>
      <xdr:rowOff>88900</xdr:rowOff>
    </xdr:from>
    <xdr:to>
      <xdr:col>107</xdr:col>
      <xdr:colOff>101600</xdr:colOff>
      <xdr:row>55</xdr:row>
      <xdr:rowOff>19050</xdr:rowOff>
    </xdr:to>
    <xdr:sp macro="" textlink="">
      <xdr:nvSpPr>
        <xdr:cNvPr id="781" name="フローチャート: 判断 780">
          <a:extLst>
            <a:ext uri="{FF2B5EF4-FFF2-40B4-BE49-F238E27FC236}">
              <a16:creationId xmlns:a16="http://schemas.microsoft.com/office/drawing/2014/main" id="{00000000-0008-0000-0700-00000D030000}"/>
            </a:ext>
          </a:extLst>
        </xdr:cNvPr>
        <xdr:cNvSpPr/>
      </xdr:nvSpPr>
      <xdr:spPr>
        <a:xfrm>
          <a:off x="20383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55</xdr:row>
      <xdr:rowOff>10177</xdr:rowOff>
    </xdr:from>
    <xdr:ext cx="249299" cy="259045"/>
    <xdr:sp macro="" textlink="">
      <xdr:nvSpPr>
        <xdr:cNvPr id="782" name="テキスト ボックス 781">
          <a:extLst>
            <a:ext uri="{FF2B5EF4-FFF2-40B4-BE49-F238E27FC236}">
              <a16:creationId xmlns:a16="http://schemas.microsoft.com/office/drawing/2014/main" id="{00000000-0008-0000-0700-00000E030000}"/>
            </a:ext>
          </a:extLst>
        </xdr:cNvPr>
        <xdr:cNvSpPr txBox="1"/>
      </xdr:nvSpPr>
      <xdr:spPr>
        <a:xfrm>
          <a:off x="20309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54</xdr:row>
      <xdr:rowOff>139700</xdr:rowOff>
    </xdr:from>
    <xdr:to>
      <xdr:col>102</xdr:col>
      <xdr:colOff>114300</xdr:colOff>
      <xdr:row>54</xdr:row>
      <xdr:rowOff>139700</xdr:rowOff>
    </xdr:to>
    <xdr:cxnSp macro="">
      <xdr:nvCxnSpPr>
        <xdr:cNvPr id="783" name="直線コネクタ 782">
          <a:extLst>
            <a:ext uri="{FF2B5EF4-FFF2-40B4-BE49-F238E27FC236}">
              <a16:creationId xmlns:a16="http://schemas.microsoft.com/office/drawing/2014/main" id="{00000000-0008-0000-0700-00000F030000}"/>
            </a:ext>
          </a:extLst>
        </xdr:cNvPr>
        <xdr:cNvCxnSpPr/>
      </xdr:nvCxnSpPr>
      <xdr:spPr>
        <a:xfrm>
          <a:off x="18656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54</xdr:row>
      <xdr:rowOff>88900</xdr:rowOff>
    </xdr:from>
    <xdr:to>
      <xdr:col>102</xdr:col>
      <xdr:colOff>165100</xdr:colOff>
      <xdr:row>55</xdr:row>
      <xdr:rowOff>19050</xdr:rowOff>
    </xdr:to>
    <xdr:sp macro="" textlink="">
      <xdr:nvSpPr>
        <xdr:cNvPr id="784" name="フローチャート: 判断 783">
          <a:extLst>
            <a:ext uri="{FF2B5EF4-FFF2-40B4-BE49-F238E27FC236}">
              <a16:creationId xmlns:a16="http://schemas.microsoft.com/office/drawing/2014/main" id="{00000000-0008-0000-0700-000010030000}"/>
            </a:ext>
          </a:extLst>
        </xdr:cNvPr>
        <xdr:cNvSpPr/>
      </xdr:nvSpPr>
      <xdr:spPr>
        <a:xfrm>
          <a:off x="19494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55</xdr:row>
      <xdr:rowOff>10177</xdr:rowOff>
    </xdr:from>
    <xdr:ext cx="249299" cy="259045"/>
    <xdr:sp macro="" textlink="">
      <xdr:nvSpPr>
        <xdr:cNvPr id="785" name="テキスト ボックス 784">
          <a:extLst>
            <a:ext uri="{FF2B5EF4-FFF2-40B4-BE49-F238E27FC236}">
              <a16:creationId xmlns:a16="http://schemas.microsoft.com/office/drawing/2014/main" id="{00000000-0008-0000-0700-000011030000}"/>
            </a:ext>
          </a:extLst>
        </xdr:cNvPr>
        <xdr:cNvSpPr txBox="1"/>
      </xdr:nvSpPr>
      <xdr:spPr>
        <a:xfrm>
          <a:off x="19420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54</xdr:row>
      <xdr:rowOff>88900</xdr:rowOff>
    </xdr:from>
    <xdr:to>
      <xdr:col>98</xdr:col>
      <xdr:colOff>38100</xdr:colOff>
      <xdr:row>55</xdr:row>
      <xdr:rowOff>19050</xdr:rowOff>
    </xdr:to>
    <xdr:sp macro="" textlink="">
      <xdr:nvSpPr>
        <xdr:cNvPr id="786" name="フローチャート: 判断 785">
          <a:extLst>
            <a:ext uri="{FF2B5EF4-FFF2-40B4-BE49-F238E27FC236}">
              <a16:creationId xmlns:a16="http://schemas.microsoft.com/office/drawing/2014/main" id="{00000000-0008-0000-0700-000012030000}"/>
            </a:ext>
          </a:extLst>
        </xdr:cNvPr>
        <xdr:cNvSpPr/>
      </xdr:nvSpPr>
      <xdr:spPr>
        <a:xfrm>
          <a:off x="18605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55</xdr:row>
      <xdr:rowOff>10177</xdr:rowOff>
    </xdr:from>
    <xdr:ext cx="249299" cy="259045"/>
    <xdr:sp macro="" textlink="">
      <xdr:nvSpPr>
        <xdr:cNvPr id="787" name="テキスト ボックス 786">
          <a:extLst>
            <a:ext uri="{FF2B5EF4-FFF2-40B4-BE49-F238E27FC236}">
              <a16:creationId xmlns:a16="http://schemas.microsoft.com/office/drawing/2014/main" id="{00000000-0008-0000-0700-000013030000}"/>
            </a:ext>
          </a:extLst>
        </xdr:cNvPr>
        <xdr:cNvSpPr txBox="1"/>
      </xdr:nvSpPr>
      <xdr:spPr>
        <a:xfrm>
          <a:off x="18531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61</xdr:row>
      <xdr:rowOff>80027</xdr:rowOff>
    </xdr:from>
    <xdr:ext cx="762000" cy="259045"/>
    <xdr:sp macro="" textlink="">
      <xdr:nvSpPr>
        <xdr:cNvPr id="788" name="テキスト ボックス 787">
          <a:extLst>
            <a:ext uri="{FF2B5EF4-FFF2-40B4-BE49-F238E27FC236}">
              <a16:creationId xmlns:a16="http://schemas.microsoft.com/office/drawing/2014/main" id="{00000000-0008-0000-0700-000014030000}"/>
            </a:ext>
          </a:extLst>
        </xdr:cNvPr>
        <xdr:cNvSpPr txBox="1"/>
      </xdr:nvSpPr>
      <xdr:spPr>
        <a:xfrm>
          <a:off x="21971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61</xdr:row>
      <xdr:rowOff>80027</xdr:rowOff>
    </xdr:from>
    <xdr:ext cx="762000" cy="259045"/>
    <xdr:sp macro="" textlink="">
      <xdr:nvSpPr>
        <xdr:cNvPr id="789" name="テキスト ボックス 788">
          <a:extLst>
            <a:ext uri="{FF2B5EF4-FFF2-40B4-BE49-F238E27FC236}">
              <a16:creationId xmlns:a16="http://schemas.microsoft.com/office/drawing/2014/main" id="{00000000-0008-0000-0700-000015030000}"/>
            </a:ext>
          </a:extLst>
        </xdr:cNvPr>
        <xdr:cNvSpPr txBox="1"/>
      </xdr:nvSpPr>
      <xdr:spPr>
        <a:xfrm>
          <a:off x="21132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61</xdr:row>
      <xdr:rowOff>80027</xdr:rowOff>
    </xdr:from>
    <xdr:ext cx="762000" cy="259045"/>
    <xdr:sp macro="" textlink="">
      <xdr:nvSpPr>
        <xdr:cNvPr id="790" name="テキスト ボックス 789">
          <a:extLst>
            <a:ext uri="{FF2B5EF4-FFF2-40B4-BE49-F238E27FC236}">
              <a16:creationId xmlns:a16="http://schemas.microsoft.com/office/drawing/2014/main" id="{00000000-0008-0000-0700-000016030000}"/>
            </a:ext>
          </a:extLst>
        </xdr:cNvPr>
        <xdr:cNvSpPr txBox="1"/>
      </xdr:nvSpPr>
      <xdr:spPr>
        <a:xfrm>
          <a:off x="20243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61</xdr:row>
      <xdr:rowOff>80027</xdr:rowOff>
    </xdr:from>
    <xdr:ext cx="762000" cy="259045"/>
    <xdr:sp macro="" textlink="">
      <xdr:nvSpPr>
        <xdr:cNvPr id="791" name="テキスト ボックス 790">
          <a:extLst>
            <a:ext uri="{FF2B5EF4-FFF2-40B4-BE49-F238E27FC236}">
              <a16:creationId xmlns:a16="http://schemas.microsoft.com/office/drawing/2014/main" id="{00000000-0008-0000-0700-000017030000}"/>
            </a:ext>
          </a:extLst>
        </xdr:cNvPr>
        <xdr:cNvSpPr txBox="1"/>
      </xdr:nvSpPr>
      <xdr:spPr>
        <a:xfrm>
          <a:off x="19354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61</xdr:row>
      <xdr:rowOff>80027</xdr:rowOff>
    </xdr:from>
    <xdr:ext cx="762000" cy="259045"/>
    <xdr:sp macro="" textlink="">
      <xdr:nvSpPr>
        <xdr:cNvPr id="792" name="テキスト ボックス 791">
          <a:extLst>
            <a:ext uri="{FF2B5EF4-FFF2-40B4-BE49-F238E27FC236}">
              <a16:creationId xmlns:a16="http://schemas.microsoft.com/office/drawing/2014/main" id="{00000000-0008-0000-0700-000018030000}"/>
            </a:ext>
          </a:extLst>
        </xdr:cNvPr>
        <xdr:cNvSpPr txBox="1"/>
      </xdr:nvSpPr>
      <xdr:spPr>
        <a:xfrm>
          <a:off x="18465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54</xdr:row>
      <xdr:rowOff>88900</xdr:rowOff>
    </xdr:from>
    <xdr:to>
      <xdr:col>116</xdr:col>
      <xdr:colOff>114300</xdr:colOff>
      <xdr:row>55</xdr:row>
      <xdr:rowOff>19050</xdr:rowOff>
    </xdr:to>
    <xdr:sp macro="" textlink="">
      <xdr:nvSpPr>
        <xdr:cNvPr id="793" name="楕円 792">
          <a:extLst>
            <a:ext uri="{FF2B5EF4-FFF2-40B4-BE49-F238E27FC236}">
              <a16:creationId xmlns:a16="http://schemas.microsoft.com/office/drawing/2014/main" id="{00000000-0008-0000-0700-000019030000}"/>
            </a:ext>
          </a:extLst>
        </xdr:cNvPr>
        <xdr:cNvSpPr/>
      </xdr:nvSpPr>
      <xdr:spPr>
        <a:xfrm>
          <a:off x="221107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53</xdr:row>
      <xdr:rowOff>124477</xdr:rowOff>
    </xdr:from>
    <xdr:ext cx="249299" cy="259045"/>
    <xdr:sp macro="" textlink="">
      <xdr:nvSpPr>
        <xdr:cNvPr id="794" name="前年度繰上充用金該当値テキスト">
          <a:extLst>
            <a:ext uri="{FF2B5EF4-FFF2-40B4-BE49-F238E27FC236}">
              <a16:creationId xmlns:a16="http://schemas.microsoft.com/office/drawing/2014/main" id="{00000000-0008-0000-0700-00001A030000}"/>
            </a:ext>
          </a:extLst>
        </xdr:cNvPr>
        <xdr:cNvSpPr txBox="1"/>
      </xdr:nvSpPr>
      <xdr:spPr>
        <a:xfrm>
          <a:off x="22212300" y="92113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54</xdr:row>
      <xdr:rowOff>88900</xdr:rowOff>
    </xdr:from>
    <xdr:to>
      <xdr:col>112</xdr:col>
      <xdr:colOff>38100</xdr:colOff>
      <xdr:row>55</xdr:row>
      <xdr:rowOff>19050</xdr:rowOff>
    </xdr:to>
    <xdr:sp macro="" textlink="">
      <xdr:nvSpPr>
        <xdr:cNvPr id="795" name="楕円 794">
          <a:extLst>
            <a:ext uri="{FF2B5EF4-FFF2-40B4-BE49-F238E27FC236}">
              <a16:creationId xmlns:a16="http://schemas.microsoft.com/office/drawing/2014/main" id="{00000000-0008-0000-0700-00001B030000}"/>
            </a:ext>
          </a:extLst>
        </xdr:cNvPr>
        <xdr:cNvSpPr/>
      </xdr:nvSpPr>
      <xdr:spPr>
        <a:xfrm>
          <a:off x="21272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53</xdr:row>
      <xdr:rowOff>35577</xdr:rowOff>
    </xdr:from>
    <xdr:ext cx="249299" cy="259045"/>
    <xdr:sp macro="" textlink="">
      <xdr:nvSpPr>
        <xdr:cNvPr id="796" name="テキスト ボックス 795">
          <a:extLst>
            <a:ext uri="{FF2B5EF4-FFF2-40B4-BE49-F238E27FC236}">
              <a16:creationId xmlns:a16="http://schemas.microsoft.com/office/drawing/2014/main" id="{00000000-0008-0000-0700-00001C030000}"/>
            </a:ext>
          </a:extLst>
        </xdr:cNvPr>
        <xdr:cNvSpPr txBox="1"/>
      </xdr:nvSpPr>
      <xdr:spPr>
        <a:xfrm>
          <a:off x="21198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54</xdr:row>
      <xdr:rowOff>88900</xdr:rowOff>
    </xdr:from>
    <xdr:to>
      <xdr:col>107</xdr:col>
      <xdr:colOff>101600</xdr:colOff>
      <xdr:row>55</xdr:row>
      <xdr:rowOff>19050</xdr:rowOff>
    </xdr:to>
    <xdr:sp macro="" textlink="">
      <xdr:nvSpPr>
        <xdr:cNvPr id="797" name="楕円 796">
          <a:extLst>
            <a:ext uri="{FF2B5EF4-FFF2-40B4-BE49-F238E27FC236}">
              <a16:creationId xmlns:a16="http://schemas.microsoft.com/office/drawing/2014/main" id="{00000000-0008-0000-0700-00001D030000}"/>
            </a:ext>
          </a:extLst>
        </xdr:cNvPr>
        <xdr:cNvSpPr/>
      </xdr:nvSpPr>
      <xdr:spPr>
        <a:xfrm>
          <a:off x="20383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53</xdr:row>
      <xdr:rowOff>35577</xdr:rowOff>
    </xdr:from>
    <xdr:ext cx="249299" cy="259045"/>
    <xdr:sp macro="" textlink="">
      <xdr:nvSpPr>
        <xdr:cNvPr id="798" name="テキスト ボックス 797">
          <a:extLst>
            <a:ext uri="{FF2B5EF4-FFF2-40B4-BE49-F238E27FC236}">
              <a16:creationId xmlns:a16="http://schemas.microsoft.com/office/drawing/2014/main" id="{00000000-0008-0000-0700-00001E030000}"/>
            </a:ext>
          </a:extLst>
        </xdr:cNvPr>
        <xdr:cNvSpPr txBox="1"/>
      </xdr:nvSpPr>
      <xdr:spPr>
        <a:xfrm>
          <a:off x="20309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54</xdr:row>
      <xdr:rowOff>88900</xdr:rowOff>
    </xdr:from>
    <xdr:to>
      <xdr:col>102</xdr:col>
      <xdr:colOff>165100</xdr:colOff>
      <xdr:row>55</xdr:row>
      <xdr:rowOff>19050</xdr:rowOff>
    </xdr:to>
    <xdr:sp macro="" textlink="">
      <xdr:nvSpPr>
        <xdr:cNvPr id="799" name="楕円 798">
          <a:extLst>
            <a:ext uri="{FF2B5EF4-FFF2-40B4-BE49-F238E27FC236}">
              <a16:creationId xmlns:a16="http://schemas.microsoft.com/office/drawing/2014/main" id="{00000000-0008-0000-0700-00001F030000}"/>
            </a:ext>
          </a:extLst>
        </xdr:cNvPr>
        <xdr:cNvSpPr/>
      </xdr:nvSpPr>
      <xdr:spPr>
        <a:xfrm>
          <a:off x="19494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53</xdr:row>
      <xdr:rowOff>35577</xdr:rowOff>
    </xdr:from>
    <xdr:ext cx="249299" cy="259045"/>
    <xdr:sp macro="" textlink="">
      <xdr:nvSpPr>
        <xdr:cNvPr id="800" name="テキスト ボックス 799">
          <a:extLst>
            <a:ext uri="{FF2B5EF4-FFF2-40B4-BE49-F238E27FC236}">
              <a16:creationId xmlns:a16="http://schemas.microsoft.com/office/drawing/2014/main" id="{00000000-0008-0000-0700-000020030000}"/>
            </a:ext>
          </a:extLst>
        </xdr:cNvPr>
        <xdr:cNvSpPr txBox="1"/>
      </xdr:nvSpPr>
      <xdr:spPr>
        <a:xfrm>
          <a:off x="19420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54</xdr:row>
      <xdr:rowOff>88900</xdr:rowOff>
    </xdr:from>
    <xdr:to>
      <xdr:col>98</xdr:col>
      <xdr:colOff>38100</xdr:colOff>
      <xdr:row>55</xdr:row>
      <xdr:rowOff>19050</xdr:rowOff>
    </xdr:to>
    <xdr:sp macro="" textlink="">
      <xdr:nvSpPr>
        <xdr:cNvPr id="801" name="楕円 800">
          <a:extLst>
            <a:ext uri="{FF2B5EF4-FFF2-40B4-BE49-F238E27FC236}">
              <a16:creationId xmlns:a16="http://schemas.microsoft.com/office/drawing/2014/main" id="{00000000-0008-0000-0700-000021030000}"/>
            </a:ext>
          </a:extLst>
        </xdr:cNvPr>
        <xdr:cNvSpPr/>
      </xdr:nvSpPr>
      <xdr:spPr>
        <a:xfrm>
          <a:off x="18605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53</xdr:row>
      <xdr:rowOff>35577</xdr:rowOff>
    </xdr:from>
    <xdr:ext cx="249299" cy="259045"/>
    <xdr:sp macro="" textlink="">
      <xdr:nvSpPr>
        <xdr:cNvPr id="802" name="テキスト ボックス 801">
          <a:extLst>
            <a:ext uri="{FF2B5EF4-FFF2-40B4-BE49-F238E27FC236}">
              <a16:creationId xmlns:a16="http://schemas.microsoft.com/office/drawing/2014/main" id="{00000000-0008-0000-0700-000022030000}"/>
            </a:ext>
          </a:extLst>
        </xdr:cNvPr>
        <xdr:cNvSpPr txBox="1"/>
      </xdr:nvSpPr>
      <xdr:spPr>
        <a:xfrm>
          <a:off x="18531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103</xdr:row>
      <xdr:rowOff>120650</xdr:rowOff>
    </xdr:from>
    <xdr:to>
      <xdr:col>120</xdr:col>
      <xdr:colOff>114300</xdr:colOff>
      <xdr:row>114</xdr:row>
      <xdr:rowOff>139700</xdr:rowOff>
    </xdr:to>
    <xdr:sp macro="" textlink="">
      <xdr:nvSpPr>
        <xdr:cNvPr id="803" name="正方形/長方形 802">
          <a:extLst>
            <a:ext uri="{FF2B5EF4-FFF2-40B4-BE49-F238E27FC236}">
              <a16:creationId xmlns:a16="http://schemas.microsoft.com/office/drawing/2014/main" id="{00000000-0008-0000-0700-000023030000}"/>
            </a:ext>
          </a:extLst>
        </xdr:cNvPr>
        <xdr:cNvSpPr/>
      </xdr:nvSpPr>
      <xdr:spPr>
        <a:xfrm>
          <a:off x="762000" y="17780000"/>
          <a:ext cx="22212300" cy="190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0</xdr:colOff>
      <xdr:row>104</xdr:row>
      <xdr:rowOff>12700</xdr:rowOff>
    </xdr:from>
    <xdr:to>
      <xdr:col>24</xdr:col>
      <xdr:colOff>38100</xdr:colOff>
      <xdr:row>105</xdr:row>
      <xdr:rowOff>95250</xdr:rowOff>
    </xdr:to>
    <xdr:sp macro="" textlink="">
      <xdr:nvSpPr>
        <xdr:cNvPr id="804" name="正方形/長方形 803">
          <a:extLst>
            <a:ext uri="{FF2B5EF4-FFF2-40B4-BE49-F238E27FC236}">
              <a16:creationId xmlns:a16="http://schemas.microsoft.com/office/drawing/2014/main" id="{00000000-0008-0000-0700-000024030000}"/>
            </a:ext>
          </a:extLst>
        </xdr:cNvPr>
        <xdr:cNvSpPr/>
      </xdr:nvSpPr>
      <xdr:spPr>
        <a:xfrm>
          <a:off x="762000" y="17843500"/>
          <a:ext cx="38481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200" b="1" i="1">
              <a:solidFill>
                <a:srgbClr val="FF0000"/>
              </a:solidFill>
              <a:latin typeface="ＭＳ Ｐゴシック" panose="020B0600070205080204" pitchFamily="50" charset="-128"/>
              <a:ea typeface="ＭＳ Ｐゴシック" panose="020B0600070205080204" pitchFamily="50" charset="-128"/>
            </a:rPr>
            <a:t>目的別歳出の分析欄</a:t>
          </a:r>
        </a:p>
      </xdr:txBody>
    </xdr:sp>
    <xdr:clientData/>
  </xdr:twoCellAnchor>
  <xdr:twoCellAnchor>
    <xdr:from>
      <xdr:col>4</xdr:col>
      <xdr:colOff>25400</xdr:colOff>
      <xdr:row>105</xdr:row>
      <xdr:rowOff>95250</xdr:rowOff>
    </xdr:from>
    <xdr:to>
      <xdr:col>120</xdr:col>
      <xdr:colOff>88900</xdr:colOff>
      <xdr:row>114</xdr:row>
      <xdr:rowOff>76200</xdr:rowOff>
    </xdr:to>
    <xdr:sp macro="" textlink="" fLocksText="0">
      <xdr:nvSpPr>
        <xdr:cNvPr id="805" name="テキスト ボックス 804">
          <a:extLst>
            <a:ext uri="{FF2B5EF4-FFF2-40B4-BE49-F238E27FC236}">
              <a16:creationId xmlns:a16="http://schemas.microsoft.com/office/drawing/2014/main" id="{00000000-0008-0000-0700-000025030000}"/>
            </a:ext>
          </a:extLst>
        </xdr:cNvPr>
        <xdr:cNvSpPr txBox="1"/>
      </xdr:nvSpPr>
      <xdr:spPr>
        <a:xfrm>
          <a:off x="787400" y="18097500"/>
          <a:ext cx="22161500" cy="1524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　民生費は、住民一人当たり</a:t>
          </a:r>
          <a:r>
            <a:rPr kumimoji="1" lang="en-US" altLang="ja-JP" sz="1300">
              <a:latin typeface="ＭＳ Ｐゴシック" panose="020B0600070205080204" pitchFamily="50" charset="-128"/>
              <a:ea typeface="ＭＳ Ｐゴシック" panose="020B0600070205080204" pitchFamily="50" charset="-128"/>
            </a:rPr>
            <a:t>250,785</a:t>
          </a:r>
          <a:r>
            <a:rPr kumimoji="1" lang="ja-JP" altLang="en-US" sz="1300">
              <a:latin typeface="ＭＳ Ｐゴシック" panose="020B0600070205080204" pitchFamily="50" charset="-128"/>
              <a:ea typeface="ＭＳ Ｐゴシック" panose="020B0600070205080204" pitchFamily="50" charset="-128"/>
            </a:rPr>
            <a:t>円となっており、歳出全体の</a:t>
          </a:r>
          <a:r>
            <a:rPr kumimoji="1" lang="en-US" altLang="ja-JP" sz="1300">
              <a:latin typeface="ＭＳ Ｐゴシック" panose="020B0600070205080204" pitchFamily="50" charset="-128"/>
              <a:ea typeface="ＭＳ Ｐゴシック" panose="020B0600070205080204" pitchFamily="50" charset="-128"/>
            </a:rPr>
            <a:t>49.4</a:t>
          </a:r>
          <a:r>
            <a:rPr kumimoji="1" lang="ja-JP" altLang="en-US" sz="1300">
              <a:latin typeface="ＭＳ Ｐゴシック" panose="020B0600070205080204" pitchFamily="50" charset="-128"/>
              <a:ea typeface="ＭＳ Ｐゴシック" panose="020B0600070205080204" pitchFamily="50" charset="-128"/>
            </a:rPr>
            <a:t>％を占めています。民生費全体額では前年度から</a:t>
          </a:r>
          <a:r>
            <a:rPr kumimoji="1" lang="en-US" altLang="ja-JP" sz="1300">
              <a:latin typeface="ＭＳ Ｐゴシック" panose="020B0600070205080204" pitchFamily="50" charset="-128"/>
              <a:ea typeface="ＭＳ Ｐゴシック" panose="020B0600070205080204" pitchFamily="50" charset="-128"/>
            </a:rPr>
            <a:t>4.8</a:t>
          </a:r>
          <a:r>
            <a:rPr kumimoji="1" lang="ja-JP" altLang="en-US" sz="1300">
              <a:latin typeface="ＭＳ Ｐゴシック" panose="020B0600070205080204" pitchFamily="50" charset="-128"/>
              <a:ea typeface="ＭＳ Ｐゴシック" panose="020B0600070205080204" pitchFamily="50" charset="-128"/>
            </a:rPr>
            <a:t>％の増となっています。</a:t>
          </a:r>
        </a:p>
        <a:p>
          <a:r>
            <a:rPr kumimoji="1" lang="ja-JP" altLang="en-US" sz="1300">
              <a:latin typeface="ＭＳ Ｐゴシック" panose="020B0600070205080204" pitchFamily="50" charset="-128"/>
              <a:ea typeface="ＭＳ Ｐゴシック" panose="020B0600070205080204" pitchFamily="50" charset="-128"/>
            </a:rPr>
            <a:t>　類似団体内平均と比較して高い水準にある教育費は住民一人当たり</a:t>
          </a:r>
          <a:r>
            <a:rPr kumimoji="1" lang="en-US" altLang="ja-JP" sz="1300">
              <a:latin typeface="ＭＳ Ｐゴシック" panose="020B0600070205080204" pitchFamily="50" charset="-128"/>
              <a:ea typeface="ＭＳ Ｐゴシック" panose="020B0600070205080204" pitchFamily="50" charset="-128"/>
            </a:rPr>
            <a:t>95,114</a:t>
          </a:r>
          <a:r>
            <a:rPr kumimoji="1" lang="ja-JP" altLang="en-US" sz="1300">
              <a:latin typeface="ＭＳ Ｐゴシック" panose="020B0600070205080204" pitchFamily="50" charset="-128"/>
              <a:ea typeface="ＭＳ Ｐゴシック" panose="020B0600070205080204" pitchFamily="50" charset="-128"/>
            </a:rPr>
            <a:t>円となっております。教育費全体では前年度から</a:t>
          </a:r>
          <a:r>
            <a:rPr kumimoji="1" lang="en-US" altLang="ja-JP" sz="1300">
              <a:latin typeface="ＭＳ Ｐゴシック" panose="020B0600070205080204" pitchFamily="50" charset="-128"/>
              <a:ea typeface="ＭＳ Ｐゴシック" panose="020B0600070205080204" pitchFamily="50" charset="-128"/>
            </a:rPr>
            <a:t>15.0</a:t>
          </a:r>
          <a:r>
            <a:rPr kumimoji="1" lang="ja-JP" altLang="en-US" sz="1300">
              <a:latin typeface="ＭＳ Ｐゴシック" panose="020B0600070205080204" pitchFamily="50" charset="-128"/>
              <a:ea typeface="ＭＳ Ｐゴシック" panose="020B0600070205080204" pitchFamily="50" charset="-128"/>
            </a:rPr>
            <a:t>％の減となっておりますが、これは小学校改築等の投資的経費が減少したことが主な要因です。</a:t>
          </a:r>
        </a:p>
      </xdr:txBody>
    </xdr:sp>
    <xdr:clientData/>
  </xdr:twoCellAnchor>
</xdr:wsDr>
</file>

<file path=xl/drawings/drawing8.xml><?xml version="1.0" encoding="utf-8"?>
<xdr:wsDr xmlns:xdr="http://schemas.openxmlformats.org/drawingml/2006/spreadsheetDrawing" xmlns:a="http://schemas.openxmlformats.org/drawingml/2006/main">
  <xdr:twoCellAnchor>
    <xdr:from>
      <xdr:col>0</xdr:col>
      <xdr:colOff>152400</xdr:colOff>
      <xdr:row>4</xdr:row>
      <xdr:rowOff>85725</xdr:rowOff>
    </xdr:from>
    <xdr:to>
      <xdr:col>15</xdr:col>
      <xdr:colOff>742950</xdr:colOff>
      <xdr:row>43</xdr:row>
      <xdr:rowOff>123825</xdr:rowOff>
    </xdr:to>
    <xdr:graphicFrame macro="">
      <xdr:nvGraphicFramePr>
        <xdr:cNvPr id="2" name="Chart 1">
          <a:extLst>
            <a:ext uri="{FF2B5EF4-FFF2-40B4-BE49-F238E27FC236}">
              <a16:creationId xmlns:a16="http://schemas.microsoft.com/office/drawing/2014/main" id="{00000000-0008-0000-08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xdr:col>
      <xdr:colOff>200025</xdr:colOff>
      <xdr:row>46</xdr:row>
      <xdr:rowOff>104775</xdr:rowOff>
    </xdr:from>
    <xdr:to>
      <xdr:col>1</xdr:col>
      <xdr:colOff>895350</xdr:colOff>
      <xdr:row>46</xdr:row>
      <xdr:rowOff>619125</xdr:rowOff>
    </xdr:to>
    <xdr:sp macro="" textlink="">
      <xdr:nvSpPr>
        <xdr:cNvPr id="3" name="Rectangle 2">
          <a:extLst>
            <a:ext uri="{FF2B5EF4-FFF2-40B4-BE49-F238E27FC236}">
              <a16:creationId xmlns:a16="http://schemas.microsoft.com/office/drawing/2014/main" id="{00000000-0008-0000-0800-000003000000}"/>
            </a:ext>
          </a:extLst>
        </xdr:cNvPr>
        <xdr:cNvSpPr>
          <a:spLocks noChangeArrowheads="1"/>
        </xdr:cNvSpPr>
      </xdr:nvSpPr>
      <xdr:spPr bwMode="auto">
        <a:xfrm>
          <a:off x="828675" y="10067925"/>
          <a:ext cx="695325" cy="514350"/>
        </a:xfrm>
        <a:prstGeom prst="rect">
          <a:avLst/>
        </a:prstGeom>
        <a:solidFill>
          <a:srgbClr val="FF8080"/>
        </a:solidFill>
        <a:ln w="6350">
          <a:solidFill>
            <a:srgbClr val="000000"/>
          </a:solidFill>
          <a:miter lim="800000"/>
          <a:headEnd/>
          <a:tailEnd/>
        </a:ln>
      </xdr:spPr>
    </xdr:sp>
    <xdr:clientData/>
  </xdr:twoCellAnchor>
  <xdr:twoCellAnchor>
    <xdr:from>
      <xdr:col>1</xdr:col>
      <xdr:colOff>200025</xdr:colOff>
      <xdr:row>47</xdr:row>
      <xdr:rowOff>114300</xdr:rowOff>
    </xdr:from>
    <xdr:to>
      <xdr:col>1</xdr:col>
      <xdr:colOff>895350</xdr:colOff>
      <xdr:row>47</xdr:row>
      <xdr:rowOff>619125</xdr:rowOff>
    </xdr:to>
    <xdr:sp macro="" textlink="">
      <xdr:nvSpPr>
        <xdr:cNvPr id="4" name="Rectangle 3">
          <a:extLst>
            <a:ext uri="{FF2B5EF4-FFF2-40B4-BE49-F238E27FC236}">
              <a16:creationId xmlns:a16="http://schemas.microsoft.com/office/drawing/2014/main" id="{00000000-0008-0000-0800-000004000000}"/>
            </a:ext>
          </a:extLst>
        </xdr:cNvPr>
        <xdr:cNvSpPr>
          <a:spLocks noChangeArrowheads="1"/>
        </xdr:cNvSpPr>
      </xdr:nvSpPr>
      <xdr:spPr bwMode="auto">
        <a:xfrm>
          <a:off x="828675" y="10810875"/>
          <a:ext cx="695325" cy="504825"/>
        </a:xfrm>
        <a:prstGeom prst="rect">
          <a:avLst/>
        </a:prstGeom>
        <a:solidFill>
          <a:srgbClr val="00FFFF"/>
        </a:solidFill>
        <a:ln w="6350">
          <a:solidFill>
            <a:srgbClr val="000000"/>
          </a:solidFill>
          <a:miter lim="800000"/>
          <a:headEnd/>
          <a:tailEnd/>
        </a:ln>
      </xdr:spPr>
    </xdr:sp>
    <xdr:clientData/>
  </xdr:twoCellAnchor>
  <xdr:twoCellAnchor>
    <xdr:from>
      <xdr:col>1</xdr:col>
      <xdr:colOff>200025</xdr:colOff>
      <xdr:row>48</xdr:row>
      <xdr:rowOff>371475</xdr:rowOff>
    </xdr:from>
    <xdr:to>
      <xdr:col>1</xdr:col>
      <xdr:colOff>895350</xdr:colOff>
      <xdr:row>48</xdr:row>
      <xdr:rowOff>371475</xdr:rowOff>
    </xdr:to>
    <xdr:sp macro="" textlink="">
      <xdr:nvSpPr>
        <xdr:cNvPr id="5" name="Line 4">
          <a:extLst>
            <a:ext uri="{FF2B5EF4-FFF2-40B4-BE49-F238E27FC236}">
              <a16:creationId xmlns:a16="http://schemas.microsoft.com/office/drawing/2014/main" id="{00000000-0008-0000-0800-000005000000}"/>
            </a:ext>
          </a:extLst>
        </xdr:cNvPr>
        <xdr:cNvSpPr>
          <a:spLocks noChangeShapeType="1"/>
        </xdr:cNvSpPr>
      </xdr:nvSpPr>
      <xdr:spPr bwMode="auto">
        <a:xfrm>
          <a:off x="828675" y="11801475"/>
          <a:ext cx="695325" cy="0"/>
        </a:xfrm>
        <a:prstGeom prst="line">
          <a:avLst/>
        </a:prstGeom>
        <a:noFill/>
        <a:ln w="38100">
          <a:solidFill>
            <a:srgbClr val="FF0000"/>
          </a:solidFill>
          <a:round/>
          <a:headEnd/>
          <a:tailEnd/>
        </a:ln>
      </xdr:spPr>
    </xdr:sp>
    <xdr:clientData/>
  </xdr:twoCellAnchor>
  <xdr:twoCellAnchor>
    <xdr:from>
      <xdr:col>1</xdr:col>
      <xdr:colOff>447675</xdr:colOff>
      <xdr:row>48</xdr:row>
      <xdr:rowOff>276225</xdr:rowOff>
    </xdr:from>
    <xdr:to>
      <xdr:col>1</xdr:col>
      <xdr:colOff>638175</xdr:colOff>
      <xdr:row>48</xdr:row>
      <xdr:rowOff>466725</xdr:rowOff>
    </xdr:to>
    <xdr:sp macro="" textlink="">
      <xdr:nvSpPr>
        <xdr:cNvPr id="6" name="Oval 5">
          <a:extLst>
            <a:ext uri="{FF2B5EF4-FFF2-40B4-BE49-F238E27FC236}">
              <a16:creationId xmlns:a16="http://schemas.microsoft.com/office/drawing/2014/main" id="{00000000-0008-0000-0800-000006000000}"/>
            </a:ext>
          </a:extLst>
        </xdr:cNvPr>
        <xdr:cNvSpPr>
          <a:spLocks noChangeArrowheads="1"/>
        </xdr:cNvSpPr>
      </xdr:nvSpPr>
      <xdr:spPr bwMode="auto">
        <a:xfrm>
          <a:off x="1076325" y="11706225"/>
          <a:ext cx="190500" cy="190500"/>
        </a:xfrm>
        <a:prstGeom prst="ellipse">
          <a:avLst/>
        </a:prstGeom>
        <a:solidFill>
          <a:srgbClr val="FF0000"/>
        </a:solidFill>
        <a:ln w="6350">
          <a:noFill/>
          <a:round/>
          <a:headEnd/>
          <a:tailEnd/>
        </a:ln>
      </xdr:spPr>
    </xdr:sp>
    <xdr:clientData/>
  </xdr:twoCellAnchor>
  <xdr:twoCellAnchor>
    <xdr:from>
      <xdr:col>10</xdr:col>
      <xdr:colOff>323850</xdr:colOff>
      <xdr:row>45</xdr:row>
      <xdr:rowOff>9525</xdr:rowOff>
    </xdr:from>
    <xdr:to>
      <xdr:col>15</xdr:col>
      <xdr:colOff>723900</xdr:colOff>
      <xdr:row>49</xdr:row>
      <xdr:rowOff>0</xdr:rowOff>
    </xdr:to>
    <xdr:sp macro="" textlink="">
      <xdr:nvSpPr>
        <xdr:cNvPr id="7" name="Rectangle 6">
          <a:extLst>
            <a:ext uri="{FF2B5EF4-FFF2-40B4-BE49-F238E27FC236}">
              <a16:creationId xmlns:a16="http://schemas.microsoft.com/office/drawing/2014/main" id="{00000000-0008-0000-0800-000007000000}"/>
            </a:ext>
          </a:extLst>
        </xdr:cNvPr>
        <xdr:cNvSpPr>
          <a:spLocks noChangeArrowheads="1"/>
        </xdr:cNvSpPr>
      </xdr:nvSpPr>
      <xdr:spPr bwMode="auto">
        <a:xfrm>
          <a:off x="10982325" y="9601200"/>
          <a:ext cx="5972175" cy="2562225"/>
        </a:xfrm>
        <a:prstGeom prst="rect">
          <a:avLst/>
        </a:prstGeom>
        <a:solidFill>
          <a:srgbClr val="FFFFFF"/>
        </a:solidFill>
        <a:ln w="19050">
          <a:solidFill>
            <a:srgbClr val="000000"/>
          </a:solidFill>
          <a:miter lim="800000"/>
          <a:headEnd/>
          <a:tailEnd/>
        </a:ln>
      </xdr:spPr>
    </xdr:sp>
    <xdr:clientData/>
  </xdr:twoCellAnchor>
  <xdr:twoCellAnchor>
    <xdr:from>
      <xdr:col>10</xdr:col>
      <xdr:colOff>323850</xdr:colOff>
      <xdr:row>45</xdr:row>
      <xdr:rowOff>9525</xdr:rowOff>
    </xdr:from>
    <xdr:to>
      <xdr:col>11</xdr:col>
      <xdr:colOff>104775</xdr:colOff>
      <xdr:row>45</xdr:row>
      <xdr:rowOff>323850</xdr:rowOff>
    </xdr:to>
    <xdr:sp macro="" textlink="">
      <xdr:nvSpPr>
        <xdr:cNvPr id="8" name="Rectangle 7">
          <a:extLst>
            <a:ext uri="{FF2B5EF4-FFF2-40B4-BE49-F238E27FC236}">
              <a16:creationId xmlns:a16="http://schemas.microsoft.com/office/drawing/2014/main" id="{00000000-0008-0000-0800-000008000000}"/>
            </a:ext>
          </a:extLst>
        </xdr:cNvPr>
        <xdr:cNvSpPr>
          <a:spLocks noChangeArrowheads="1"/>
        </xdr:cNvSpPr>
      </xdr:nvSpPr>
      <xdr:spPr bwMode="auto">
        <a:xfrm>
          <a:off x="10982325" y="9601200"/>
          <a:ext cx="895350" cy="314325"/>
        </a:xfrm>
        <a:prstGeom prst="rect">
          <a:avLst/>
        </a:prstGeom>
        <a:noFill/>
        <a:ln w="9525">
          <a:noFill/>
          <a:miter lim="800000"/>
          <a:headEnd/>
          <a:tailEnd/>
        </a:ln>
      </xdr:spPr>
      <xdr:txBody>
        <a:bodyPr vertOverflow="clip" wrap="square" lIns="36576" tIns="22860" rIns="0" bIns="0" anchor="t" upright="1"/>
        <a:lstStyle/>
        <a:p>
          <a:pPr algn="l" rtl="0">
            <a:defRPr sz="1000"/>
          </a:pPr>
          <a:r>
            <a:rPr lang="ja-JP" altLang="en-US" sz="1500" b="1" i="0" u="none" strike="noStrike" baseline="0">
              <a:solidFill>
                <a:srgbClr val="000000"/>
              </a:solidFill>
              <a:latin typeface="ＭＳ ゴシック"/>
              <a:ea typeface="ＭＳ ゴシック"/>
            </a:rPr>
            <a:t>分析欄</a:t>
          </a:r>
        </a:p>
      </xdr:txBody>
    </xdr:sp>
    <xdr:clientData/>
  </xdr:twoCellAnchor>
  <xdr:twoCellAnchor>
    <xdr:from>
      <xdr:col>0</xdr:col>
      <xdr:colOff>123825</xdr:colOff>
      <xdr:row>0</xdr:row>
      <xdr:rowOff>123825</xdr:rowOff>
    </xdr:from>
    <xdr:to>
      <xdr:col>9</xdr:col>
      <xdr:colOff>104775</xdr:colOff>
      <xdr:row>3</xdr:row>
      <xdr:rowOff>133350</xdr:rowOff>
    </xdr:to>
    <xdr:sp macro="" textlink="">
      <xdr:nvSpPr>
        <xdr:cNvPr id="9" name="表題ボックス">
          <a:extLst>
            <a:ext uri="{FF2B5EF4-FFF2-40B4-BE49-F238E27FC236}">
              <a16:creationId xmlns:a16="http://schemas.microsoft.com/office/drawing/2014/main" id="{00000000-0008-0000-0800-000009000000}"/>
            </a:ext>
          </a:extLst>
        </xdr:cNvPr>
        <xdr:cNvSpPr>
          <a:spLocks noChangeArrowheads="1"/>
        </xdr:cNvSpPr>
      </xdr:nvSpPr>
      <xdr:spPr bwMode="auto">
        <a:xfrm>
          <a:off x="123825" y="123825"/>
          <a:ext cx="9525000" cy="638175"/>
        </a:xfrm>
        <a:prstGeom prst="rect">
          <a:avLst/>
        </a:prstGeom>
        <a:noFill/>
        <a:ln w="9525">
          <a:noFill/>
          <a:miter lim="800000"/>
          <a:headEnd/>
          <a:tailEnd/>
        </a:ln>
      </xdr:spPr>
      <xdr:txBody>
        <a:bodyPr vertOverflow="clip" wrap="square" lIns="54864" tIns="32004" rIns="0" bIns="32004" anchor="ctr" upright="1"/>
        <a:lstStyle/>
        <a:p>
          <a:pPr algn="l" rtl="1">
            <a:defRPr sz="1000"/>
          </a:pPr>
          <a:r>
            <a:rPr lang="ja-JP" altLang="en-US" sz="2400" b="1" i="0" strike="noStrike">
              <a:solidFill>
                <a:srgbClr val="000000"/>
              </a:solidFill>
              <a:latin typeface="ＭＳ ゴシック"/>
              <a:ea typeface="ＭＳ ゴシック"/>
            </a:rPr>
            <a:t>（</a:t>
          </a:r>
          <a:r>
            <a:rPr lang="en-US" altLang="ja-JP" sz="2400" b="1" i="0" strike="noStrike">
              <a:solidFill>
                <a:srgbClr val="000000"/>
              </a:solidFill>
              <a:latin typeface="ＭＳ ゴシック"/>
              <a:ea typeface="ＭＳ ゴシック"/>
            </a:rPr>
            <a:t>7</a:t>
          </a:r>
          <a:r>
            <a:rPr lang="ja-JP" altLang="en-US" sz="2400" b="1" i="0" strike="noStrike">
              <a:solidFill>
                <a:srgbClr val="000000"/>
              </a:solidFill>
              <a:latin typeface="ＭＳ ゴシック"/>
              <a:ea typeface="ＭＳ ゴシック"/>
            </a:rPr>
            <a:t>）実質収支比率等に係る経年分析（市町村）</a:t>
          </a:r>
        </a:p>
      </xdr:txBody>
    </xdr:sp>
    <xdr:clientData/>
  </xdr:twoCellAnchor>
  <xdr:twoCellAnchor>
    <xdr:from>
      <xdr:col>1</xdr:col>
      <xdr:colOff>0</xdr:colOff>
      <xdr:row>45</xdr:row>
      <xdr:rowOff>0</xdr:rowOff>
    </xdr:from>
    <xdr:to>
      <xdr:col>5</xdr:col>
      <xdr:colOff>0</xdr:colOff>
      <xdr:row>46</xdr:row>
      <xdr:rowOff>0</xdr:rowOff>
    </xdr:to>
    <xdr:sp macro="" textlink="">
      <xdr:nvSpPr>
        <xdr:cNvPr id="10" name="Line 10">
          <a:extLst>
            <a:ext uri="{FF2B5EF4-FFF2-40B4-BE49-F238E27FC236}">
              <a16:creationId xmlns:a16="http://schemas.microsoft.com/office/drawing/2014/main" id="{00000000-0008-0000-0800-00000A000000}"/>
            </a:ext>
          </a:extLst>
        </xdr:cNvPr>
        <xdr:cNvSpPr>
          <a:spLocks noChangeShapeType="1"/>
        </xdr:cNvSpPr>
      </xdr:nvSpPr>
      <xdr:spPr bwMode="auto">
        <a:xfrm>
          <a:off x="628650" y="9591675"/>
          <a:ext cx="4457700" cy="371475"/>
        </a:xfrm>
        <a:prstGeom prst="line">
          <a:avLst/>
        </a:prstGeom>
        <a:noFill/>
        <a:ln w="19050">
          <a:solidFill>
            <a:srgbClr val="000000"/>
          </a:solidFill>
          <a:round/>
          <a:headEnd/>
          <a:tailEnd/>
        </a:ln>
      </xdr:spPr>
    </xdr:sp>
    <xdr:clientData/>
  </xdr:twoCellAnchor>
  <xdr:twoCellAnchor>
    <xdr:from>
      <xdr:col>9</xdr:col>
      <xdr:colOff>628650</xdr:colOff>
      <xdr:row>1</xdr:row>
      <xdr:rowOff>76200</xdr:rowOff>
    </xdr:from>
    <xdr:to>
      <xdr:col>11</xdr:col>
      <xdr:colOff>933450</xdr:colOff>
      <xdr:row>3</xdr:row>
      <xdr:rowOff>76200</xdr:rowOff>
    </xdr:to>
    <xdr:sp macro="" textlink="">
      <xdr:nvSpPr>
        <xdr:cNvPr id="11" name="年度ボックス">
          <a:extLst>
            <a:ext uri="{FF2B5EF4-FFF2-40B4-BE49-F238E27FC236}">
              <a16:creationId xmlns:a16="http://schemas.microsoft.com/office/drawing/2014/main" id="{00000000-0008-0000-0800-00000B000000}"/>
            </a:ext>
          </a:extLst>
        </xdr:cNvPr>
        <xdr:cNvSpPr>
          <a:spLocks noChangeArrowheads="1"/>
        </xdr:cNvSpPr>
      </xdr:nvSpPr>
      <xdr:spPr bwMode="auto">
        <a:xfrm>
          <a:off x="10172700" y="285750"/>
          <a:ext cx="2533650" cy="4191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令和</a:t>
          </a:r>
          <a:r>
            <a:rPr lang="en-US" altLang="ja-JP" sz="1600" b="1">
              <a:latin typeface="ＭＳ ゴシック" pitchFamily="49" charset="-128"/>
              <a:ea typeface="ＭＳ ゴシック" pitchFamily="49" charset="-128"/>
            </a:rPr>
            <a:t>5</a:t>
          </a:r>
          <a:r>
            <a:rPr lang="ja-JP" altLang="en-US" sz="1600" b="1">
              <a:latin typeface="ＭＳ ゴシック" pitchFamily="49" charset="-128"/>
              <a:ea typeface="ＭＳ ゴシック" pitchFamily="49" charset="-128"/>
            </a:rPr>
            <a:t>年度</a:t>
          </a:r>
        </a:p>
      </xdr:txBody>
    </xdr:sp>
    <xdr:clientData/>
  </xdr:twoCellAnchor>
  <xdr:twoCellAnchor>
    <xdr:from>
      <xdr:col>12</xdr:col>
      <xdr:colOff>219075</xdr:colOff>
      <xdr:row>1</xdr:row>
      <xdr:rowOff>76200</xdr:rowOff>
    </xdr:from>
    <xdr:to>
      <xdr:col>15</xdr:col>
      <xdr:colOff>685800</xdr:colOff>
      <xdr:row>3</xdr:row>
      <xdr:rowOff>76200</xdr:rowOff>
    </xdr:to>
    <xdr:sp macro="" textlink="">
      <xdr:nvSpPr>
        <xdr:cNvPr id="12" name="団体名称ボックス">
          <a:extLst>
            <a:ext uri="{FF2B5EF4-FFF2-40B4-BE49-F238E27FC236}">
              <a16:creationId xmlns:a16="http://schemas.microsoft.com/office/drawing/2014/main" id="{00000000-0008-0000-0800-00000C000000}"/>
            </a:ext>
          </a:extLst>
        </xdr:cNvPr>
        <xdr:cNvSpPr>
          <a:spLocks noChangeArrowheads="1"/>
        </xdr:cNvSpPr>
      </xdr:nvSpPr>
      <xdr:spPr bwMode="auto">
        <a:xfrm>
          <a:off x="13106400" y="285750"/>
          <a:ext cx="3810000" cy="4191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東京都文京区</a:t>
          </a:r>
        </a:p>
      </xdr:txBody>
    </xdr:sp>
    <xdr:clientData/>
  </xdr:twoCellAnchor>
  <xdr:twoCellAnchor>
    <xdr:from>
      <xdr:col>0</xdr:col>
      <xdr:colOff>466725</xdr:colOff>
      <xdr:row>4</xdr:row>
      <xdr:rowOff>0</xdr:rowOff>
    </xdr:from>
    <xdr:to>
      <xdr:col>3</xdr:col>
      <xdr:colOff>733425</xdr:colOff>
      <xdr:row>6</xdr:row>
      <xdr:rowOff>66675</xdr:rowOff>
    </xdr:to>
    <xdr:sp macro="" textlink="">
      <xdr:nvSpPr>
        <xdr:cNvPr id="13" name="テキスト ボックス 6">
          <a:extLst>
            <a:ext uri="{FF2B5EF4-FFF2-40B4-BE49-F238E27FC236}">
              <a16:creationId xmlns:a16="http://schemas.microsoft.com/office/drawing/2014/main" id="{00000000-0008-0000-0800-00000D000000}"/>
            </a:ext>
          </a:extLst>
        </xdr:cNvPr>
        <xdr:cNvSpPr txBox="1">
          <a:spLocks noChangeArrowheads="1"/>
        </xdr:cNvSpPr>
      </xdr:nvSpPr>
      <xdr:spPr bwMode="auto">
        <a:xfrm>
          <a:off x="466725" y="838200"/>
          <a:ext cx="3124200" cy="485775"/>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標準財政規模比（％）</a:t>
          </a:r>
        </a:p>
      </xdr:txBody>
    </xdr:sp>
    <xdr:clientData/>
  </xdr:twoCellAnchor>
  <xdr:twoCellAnchor>
    <xdr:from>
      <xdr:col>10</xdr:col>
      <xdr:colOff>485776</xdr:colOff>
      <xdr:row>45</xdr:row>
      <xdr:rowOff>342900</xdr:rowOff>
    </xdr:from>
    <xdr:to>
      <xdr:col>15</xdr:col>
      <xdr:colOff>542925</xdr:colOff>
      <xdr:row>48</xdr:row>
      <xdr:rowOff>590550</xdr:rowOff>
    </xdr:to>
    <xdr:sp macro="" textlink="" fLocksText="0">
      <xdr:nvSpPr>
        <xdr:cNvPr id="14" name="テキスト ボックス 13">
          <a:extLst>
            <a:ext uri="{FF2B5EF4-FFF2-40B4-BE49-F238E27FC236}">
              <a16:creationId xmlns:a16="http://schemas.microsoft.com/office/drawing/2014/main" id="{00000000-0008-0000-0800-00000E000000}"/>
            </a:ext>
          </a:extLst>
        </xdr:cNvPr>
        <xdr:cNvSpPr txBox="1"/>
      </xdr:nvSpPr>
      <xdr:spPr>
        <a:xfrm>
          <a:off x="11144251" y="9934575"/>
          <a:ext cx="5629274" cy="2085975"/>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400">
              <a:latin typeface="ＭＳ ゴシック" pitchFamily="49" charset="-128"/>
              <a:ea typeface="ＭＳ ゴシック" pitchFamily="49" charset="-128"/>
            </a:rPr>
            <a:t>　令和</a:t>
          </a:r>
          <a:r>
            <a:rPr kumimoji="1" lang="en-US" altLang="ja-JP" sz="1400">
              <a:latin typeface="ＭＳ ゴシック" pitchFamily="49" charset="-128"/>
              <a:ea typeface="ＭＳ ゴシック" pitchFamily="49" charset="-128"/>
            </a:rPr>
            <a:t>5</a:t>
          </a:r>
          <a:r>
            <a:rPr kumimoji="1" lang="ja-JP" altLang="en-US" sz="1400">
              <a:latin typeface="ＭＳ ゴシック" pitchFamily="49" charset="-128"/>
              <a:ea typeface="ＭＳ ゴシック" pitchFamily="49" charset="-128"/>
            </a:rPr>
            <a:t>年度の実質収支額・財政調整基金残高の標準財政規模に対する割合は、前年度より</a:t>
          </a:r>
          <a:r>
            <a:rPr kumimoji="1" lang="en-US" altLang="ja-JP" sz="1400">
              <a:latin typeface="ＭＳ ゴシック" pitchFamily="49" charset="-128"/>
              <a:ea typeface="ＭＳ ゴシック" pitchFamily="49" charset="-128"/>
            </a:rPr>
            <a:t>2.97</a:t>
          </a:r>
          <a:r>
            <a:rPr kumimoji="1" lang="ja-JP" altLang="en-US" sz="1400">
              <a:latin typeface="ＭＳ ゴシック" pitchFamily="49" charset="-128"/>
              <a:ea typeface="ＭＳ ゴシック" pitchFamily="49" charset="-128"/>
            </a:rPr>
            <a:t>ポイント増加しました。</a:t>
          </a:r>
        </a:p>
        <a:p>
          <a:r>
            <a:rPr kumimoji="1" lang="ja-JP" altLang="en-US" sz="1400">
              <a:latin typeface="ＭＳ ゴシック" pitchFamily="49" charset="-128"/>
              <a:ea typeface="ＭＳ ゴシック" pitchFamily="49" charset="-128"/>
            </a:rPr>
            <a:t>　これは、分母である標準財政規模の</a:t>
          </a:r>
          <a:r>
            <a:rPr kumimoji="1" lang="en-US" altLang="ja-JP" sz="1400">
              <a:latin typeface="ＭＳ ゴシック" pitchFamily="49" charset="-128"/>
              <a:ea typeface="ＭＳ ゴシック" pitchFamily="49" charset="-128"/>
            </a:rPr>
            <a:t>22</a:t>
          </a:r>
          <a:r>
            <a:rPr kumimoji="1" lang="ja-JP" altLang="en-US" sz="1400">
              <a:latin typeface="ＭＳ ゴシック" pitchFamily="49" charset="-128"/>
              <a:ea typeface="ＭＳ ゴシック" pitchFamily="49" charset="-128"/>
            </a:rPr>
            <a:t>億</a:t>
          </a:r>
          <a:r>
            <a:rPr kumimoji="1" lang="en-US" altLang="ja-JP" sz="1400">
              <a:latin typeface="ＭＳ ゴシック" pitchFamily="49" charset="-128"/>
              <a:ea typeface="ＭＳ ゴシック" pitchFamily="49" charset="-128"/>
            </a:rPr>
            <a:t>6,300</a:t>
          </a:r>
          <a:r>
            <a:rPr kumimoji="1" lang="ja-JP" altLang="en-US" sz="1400">
              <a:latin typeface="ＭＳ ゴシック" pitchFamily="49" charset="-128"/>
              <a:ea typeface="ＭＳ ゴシック" pitchFamily="49" charset="-128"/>
            </a:rPr>
            <a:t>万円（</a:t>
          </a:r>
          <a:r>
            <a:rPr kumimoji="1" lang="en-US" altLang="ja-JP" sz="1400">
              <a:solidFill>
                <a:sysClr val="windowText" lastClr="000000"/>
              </a:solidFill>
              <a:latin typeface="ＭＳ ゴシック" pitchFamily="49" charset="-128"/>
              <a:ea typeface="ＭＳ ゴシック" pitchFamily="49" charset="-128"/>
            </a:rPr>
            <a:t>3.4</a:t>
          </a:r>
          <a:r>
            <a:rPr kumimoji="1" lang="ja-JP" altLang="en-US" sz="1400">
              <a:solidFill>
                <a:sysClr val="windowText" lastClr="000000"/>
              </a:solidFill>
              <a:latin typeface="ＭＳ ゴシック" pitchFamily="49" charset="-128"/>
              <a:ea typeface="ＭＳ ゴシック" pitchFamily="49" charset="-128"/>
            </a:rPr>
            <a:t>％</a:t>
          </a:r>
          <a:r>
            <a:rPr kumimoji="1" lang="ja-JP" altLang="en-US" sz="1400">
              <a:latin typeface="ＭＳ ゴシック" pitchFamily="49" charset="-128"/>
              <a:ea typeface="ＭＳ ゴシック" pitchFamily="49" charset="-128"/>
            </a:rPr>
            <a:t>）の増加に対し、分子である実質収支額・財政調整基金残高が前年度比</a:t>
          </a:r>
          <a:r>
            <a:rPr kumimoji="1" lang="en-US" altLang="ja-JP" sz="1400">
              <a:latin typeface="ＭＳ ゴシック" pitchFamily="49" charset="-128"/>
              <a:ea typeface="ＭＳ ゴシック" pitchFamily="49" charset="-128"/>
            </a:rPr>
            <a:t>28</a:t>
          </a:r>
          <a:r>
            <a:rPr kumimoji="1" lang="ja-JP" altLang="en-US" sz="1400">
              <a:latin typeface="ＭＳ ゴシック" pitchFamily="49" charset="-128"/>
              <a:ea typeface="ＭＳ ゴシック" pitchFamily="49" charset="-128"/>
            </a:rPr>
            <a:t>億</a:t>
          </a:r>
          <a:r>
            <a:rPr kumimoji="1" lang="en-US" altLang="ja-JP" sz="1400">
              <a:latin typeface="ＭＳ ゴシック" pitchFamily="49" charset="-128"/>
              <a:ea typeface="ＭＳ ゴシック" pitchFamily="49" charset="-128"/>
            </a:rPr>
            <a:t>7,600</a:t>
          </a:r>
          <a:r>
            <a:rPr kumimoji="1" lang="ja-JP" altLang="en-US" sz="1400">
              <a:latin typeface="ＭＳ ゴシック" pitchFamily="49" charset="-128"/>
              <a:ea typeface="ＭＳ ゴシック" pitchFamily="49" charset="-128"/>
            </a:rPr>
            <a:t>万円（</a:t>
          </a:r>
          <a:r>
            <a:rPr kumimoji="1" lang="en-US" altLang="ja-JP" sz="1400">
              <a:latin typeface="ＭＳ ゴシック" pitchFamily="49" charset="-128"/>
              <a:ea typeface="ＭＳ ゴシック" pitchFamily="49" charset="-128"/>
            </a:rPr>
            <a:t>11.9</a:t>
          </a:r>
          <a:r>
            <a:rPr kumimoji="1" lang="ja-JP" altLang="en-US" sz="1400">
              <a:latin typeface="ＭＳ ゴシック" pitchFamily="49" charset="-128"/>
              <a:ea typeface="ＭＳ ゴシック" pitchFamily="49" charset="-128"/>
            </a:rPr>
            <a:t>％）の増加となったことで、割合が増加したためです。</a:t>
          </a:r>
        </a:p>
        <a:p>
          <a:r>
            <a:rPr kumimoji="1" lang="ja-JP" altLang="en-US" sz="1400">
              <a:latin typeface="ＭＳ ゴシック" pitchFamily="49" charset="-128"/>
              <a:ea typeface="ＭＳ ゴシック" pitchFamily="49" charset="-128"/>
            </a:rPr>
            <a:t>　また、実質単年度収支の標準財政規模に対する割合は、</a:t>
          </a:r>
          <a:r>
            <a:rPr kumimoji="1" lang="en-US" altLang="ja-JP" sz="1400">
              <a:latin typeface="ＭＳ ゴシック" pitchFamily="49" charset="-128"/>
              <a:ea typeface="ＭＳ ゴシック" pitchFamily="49" charset="-128"/>
            </a:rPr>
            <a:t>3</a:t>
          </a:r>
          <a:r>
            <a:rPr kumimoji="1" lang="ja-JP" altLang="en-US" sz="1400">
              <a:latin typeface="ＭＳ ゴシック" pitchFamily="49" charset="-128"/>
              <a:ea typeface="ＭＳ ゴシック" pitchFamily="49" charset="-128"/>
            </a:rPr>
            <a:t>年ぶりにプラスとなりました。</a:t>
          </a:r>
        </a:p>
      </xdr:txBody>
    </xdr:sp>
    <xdr:clientData/>
  </xdr:twoCellAnchor>
</xdr:wsDr>
</file>

<file path=xl/drawings/drawing9.xml><?xml version="1.0" encoding="utf-8"?>
<xdr:wsDr xmlns:xdr="http://schemas.openxmlformats.org/drawingml/2006/spreadsheetDrawing" xmlns:a="http://schemas.openxmlformats.org/drawingml/2006/main">
  <xdr:twoCellAnchor>
    <xdr:from>
      <xdr:col>0</xdr:col>
      <xdr:colOff>447675</xdr:colOff>
      <xdr:row>3</xdr:row>
      <xdr:rowOff>104775</xdr:rowOff>
    </xdr:from>
    <xdr:to>
      <xdr:col>15</xdr:col>
      <xdr:colOff>1447800</xdr:colOff>
      <xdr:row>31</xdr:row>
      <xdr:rowOff>0</xdr:rowOff>
    </xdr:to>
    <xdr:graphicFrame macro="">
      <xdr:nvGraphicFramePr>
        <xdr:cNvPr id="2" name="Chart 5">
          <a:extLst>
            <a:ext uri="{FF2B5EF4-FFF2-40B4-BE49-F238E27FC236}">
              <a16:creationId xmlns:a16="http://schemas.microsoft.com/office/drawing/2014/main" id="{00000000-0008-0000-09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10</xdr:col>
      <xdr:colOff>466725</xdr:colOff>
      <xdr:row>32</xdr:row>
      <xdr:rowOff>0</xdr:rowOff>
    </xdr:from>
    <xdr:to>
      <xdr:col>15</xdr:col>
      <xdr:colOff>1057275</xdr:colOff>
      <xdr:row>43</xdr:row>
      <xdr:rowOff>0</xdr:rowOff>
    </xdr:to>
    <xdr:sp macro="" textlink="">
      <xdr:nvSpPr>
        <xdr:cNvPr id="3" name="正方形/長方形 3">
          <a:extLst>
            <a:ext uri="{FF2B5EF4-FFF2-40B4-BE49-F238E27FC236}">
              <a16:creationId xmlns:a16="http://schemas.microsoft.com/office/drawing/2014/main" id="{00000000-0008-0000-0900-000003000000}"/>
            </a:ext>
          </a:extLst>
        </xdr:cNvPr>
        <xdr:cNvSpPr>
          <a:spLocks noChangeArrowheads="1"/>
        </xdr:cNvSpPr>
      </xdr:nvSpPr>
      <xdr:spPr bwMode="auto">
        <a:xfrm>
          <a:off x="11353800" y="6896100"/>
          <a:ext cx="6305550" cy="5448300"/>
        </a:xfrm>
        <a:prstGeom prst="rect">
          <a:avLst/>
        </a:prstGeom>
        <a:solidFill>
          <a:srgbClr val="FFFFFF"/>
        </a:solidFill>
        <a:ln w="19050" algn="ctr">
          <a:solidFill>
            <a:srgbClr val="000000"/>
          </a:solidFill>
          <a:miter lim="800000"/>
          <a:headEnd/>
          <a:tailEnd/>
        </a:ln>
      </xdr:spPr>
    </xdr:sp>
    <xdr:clientData/>
  </xdr:twoCellAnchor>
  <xdr:twoCellAnchor>
    <xdr:from>
      <xdr:col>10</xdr:col>
      <xdr:colOff>533400</xdr:colOff>
      <xdr:row>32</xdr:row>
      <xdr:rowOff>28575</xdr:rowOff>
    </xdr:from>
    <xdr:to>
      <xdr:col>11</xdr:col>
      <xdr:colOff>914400</xdr:colOff>
      <xdr:row>33</xdr:row>
      <xdr:rowOff>19050</xdr:rowOff>
    </xdr:to>
    <xdr:sp macro="" textlink="">
      <xdr:nvSpPr>
        <xdr:cNvPr id="4" name="テキスト ボックス 4">
          <a:extLst>
            <a:ext uri="{FF2B5EF4-FFF2-40B4-BE49-F238E27FC236}">
              <a16:creationId xmlns:a16="http://schemas.microsoft.com/office/drawing/2014/main" id="{00000000-0008-0000-0900-000004000000}"/>
            </a:ext>
          </a:extLst>
        </xdr:cNvPr>
        <xdr:cNvSpPr txBox="1">
          <a:spLocks noChangeArrowheads="1"/>
        </xdr:cNvSpPr>
      </xdr:nvSpPr>
      <xdr:spPr bwMode="auto">
        <a:xfrm>
          <a:off x="11420475" y="6924675"/>
          <a:ext cx="1524000" cy="485775"/>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500" b="1" i="0" strike="noStrike">
              <a:solidFill>
                <a:srgbClr val="000000"/>
              </a:solidFill>
              <a:latin typeface="ＭＳ ゴシック"/>
              <a:ea typeface="ＭＳ ゴシック"/>
            </a:rPr>
            <a:t>分析欄</a:t>
          </a:r>
        </a:p>
      </xdr:txBody>
    </xdr:sp>
    <xdr:clientData/>
  </xdr:twoCellAnchor>
  <xdr:twoCellAnchor>
    <xdr:from>
      <xdr:col>1</xdr:col>
      <xdr:colOff>0</xdr:colOff>
      <xdr:row>32</xdr:row>
      <xdr:rowOff>0</xdr:rowOff>
    </xdr:from>
    <xdr:to>
      <xdr:col>5</xdr:col>
      <xdr:colOff>9556</xdr:colOff>
      <xdr:row>33</xdr:row>
      <xdr:rowOff>0</xdr:rowOff>
    </xdr:to>
    <xdr:cxnSp macro="">
      <xdr:nvCxnSpPr>
        <xdr:cNvPr id="5" name="直線コネクタ 4">
          <a:extLst>
            <a:ext uri="{FF2B5EF4-FFF2-40B4-BE49-F238E27FC236}">
              <a16:creationId xmlns:a16="http://schemas.microsoft.com/office/drawing/2014/main" id="{00000000-0008-0000-0900-000005000000}"/>
            </a:ext>
          </a:extLst>
        </xdr:cNvPr>
        <xdr:cNvCxnSpPr/>
      </xdr:nvCxnSpPr>
      <xdr:spPr>
        <a:xfrm>
          <a:off x="504825" y="6896100"/>
          <a:ext cx="4676806" cy="495300"/>
        </a:xfrm>
        <a:prstGeom prst="line">
          <a:avLst/>
        </a:prstGeom>
        <a:ln w="1270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0</xdr:col>
      <xdr:colOff>142875</xdr:colOff>
      <xdr:row>0</xdr:row>
      <xdr:rowOff>142875</xdr:rowOff>
    </xdr:from>
    <xdr:to>
      <xdr:col>9</xdr:col>
      <xdr:colOff>723900</xdr:colOff>
      <xdr:row>3</xdr:row>
      <xdr:rowOff>152400</xdr:rowOff>
    </xdr:to>
    <xdr:sp macro="" textlink="">
      <xdr:nvSpPr>
        <xdr:cNvPr id="6" name="表題ボックス">
          <a:extLst>
            <a:ext uri="{FF2B5EF4-FFF2-40B4-BE49-F238E27FC236}">
              <a16:creationId xmlns:a16="http://schemas.microsoft.com/office/drawing/2014/main" id="{00000000-0008-0000-0900-000006000000}"/>
            </a:ext>
          </a:extLst>
        </xdr:cNvPr>
        <xdr:cNvSpPr>
          <a:spLocks noChangeArrowheads="1"/>
        </xdr:cNvSpPr>
      </xdr:nvSpPr>
      <xdr:spPr bwMode="auto">
        <a:xfrm>
          <a:off x="142875" y="142875"/>
          <a:ext cx="10325100" cy="638175"/>
        </a:xfrm>
        <a:prstGeom prst="rect">
          <a:avLst/>
        </a:prstGeom>
        <a:noFill/>
        <a:ln w="9525">
          <a:noFill/>
          <a:miter lim="800000"/>
          <a:headEnd/>
          <a:tailEnd/>
        </a:ln>
      </xdr:spPr>
      <xdr:txBody>
        <a:bodyPr vertOverflow="clip" wrap="square" lIns="54864" tIns="32004" rIns="0" bIns="32004" anchor="ctr" upright="1"/>
        <a:lstStyle/>
        <a:p>
          <a:pPr algn="l" rtl="1">
            <a:defRPr sz="1000"/>
          </a:pPr>
          <a:r>
            <a:rPr lang="ja-JP" altLang="en-US" sz="2400" b="1" i="0" strike="noStrike">
              <a:solidFill>
                <a:srgbClr val="000000"/>
              </a:solidFill>
              <a:latin typeface="ＭＳ ゴシック"/>
              <a:ea typeface="ＭＳ ゴシック"/>
            </a:rPr>
            <a:t>（</a:t>
          </a:r>
          <a:r>
            <a:rPr lang="en-US" altLang="ja-JP" sz="2400" b="1" i="0" strike="noStrike">
              <a:solidFill>
                <a:srgbClr val="000000"/>
              </a:solidFill>
              <a:latin typeface="ＭＳ ゴシック"/>
              <a:ea typeface="ＭＳ ゴシック"/>
            </a:rPr>
            <a:t>8</a:t>
          </a:r>
          <a:r>
            <a:rPr lang="ja-JP" altLang="en-US" sz="2400" b="1" i="0" strike="noStrike">
              <a:solidFill>
                <a:srgbClr val="000000"/>
              </a:solidFill>
              <a:latin typeface="ＭＳ ゴシック"/>
              <a:ea typeface="ＭＳ ゴシック"/>
            </a:rPr>
            <a:t>）連結実質赤字比率に係る赤字・黒字の構成分析（市町村）</a:t>
          </a:r>
        </a:p>
      </xdr:txBody>
    </xdr:sp>
    <xdr:clientData/>
  </xdr:twoCellAnchor>
  <xdr:twoCellAnchor>
    <xdr:from>
      <xdr:col>9</xdr:col>
      <xdr:colOff>1066800</xdr:colOff>
      <xdr:row>1</xdr:row>
      <xdr:rowOff>28575</xdr:rowOff>
    </xdr:from>
    <xdr:to>
      <xdr:col>12</xdr:col>
      <xdr:colOff>171450</xdr:colOff>
      <xdr:row>3</xdr:row>
      <xdr:rowOff>66675</xdr:rowOff>
    </xdr:to>
    <xdr:sp macro="" textlink="">
      <xdr:nvSpPr>
        <xdr:cNvPr id="7" name="年度ボックス">
          <a:extLst>
            <a:ext uri="{FF2B5EF4-FFF2-40B4-BE49-F238E27FC236}">
              <a16:creationId xmlns:a16="http://schemas.microsoft.com/office/drawing/2014/main" id="{00000000-0008-0000-0900-000007000000}"/>
            </a:ext>
          </a:extLst>
        </xdr:cNvPr>
        <xdr:cNvSpPr>
          <a:spLocks noChangeArrowheads="1"/>
        </xdr:cNvSpPr>
      </xdr:nvSpPr>
      <xdr:spPr bwMode="auto">
        <a:xfrm>
          <a:off x="10810875" y="238125"/>
          <a:ext cx="2533650" cy="4572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令和</a:t>
          </a:r>
          <a:r>
            <a:rPr lang="en-US" altLang="ja-JP" sz="1600" b="1">
              <a:latin typeface="ＭＳ ゴシック" pitchFamily="49" charset="-128"/>
              <a:ea typeface="ＭＳ ゴシック" pitchFamily="49" charset="-128"/>
            </a:rPr>
            <a:t>5</a:t>
          </a:r>
          <a:r>
            <a:rPr lang="ja-JP" altLang="en-US" sz="1600" b="1">
              <a:latin typeface="ＭＳ ゴシック" pitchFamily="49" charset="-128"/>
              <a:ea typeface="ＭＳ ゴシック" pitchFamily="49" charset="-128"/>
            </a:rPr>
            <a:t>年度</a:t>
          </a:r>
        </a:p>
      </xdr:txBody>
    </xdr:sp>
    <xdr:clientData/>
  </xdr:twoCellAnchor>
  <xdr:twoCellAnchor>
    <xdr:from>
      <xdr:col>12</xdr:col>
      <xdr:colOff>657225</xdr:colOff>
      <xdr:row>1</xdr:row>
      <xdr:rowOff>28575</xdr:rowOff>
    </xdr:from>
    <xdr:to>
      <xdr:col>15</xdr:col>
      <xdr:colOff>1038225</xdr:colOff>
      <xdr:row>3</xdr:row>
      <xdr:rowOff>66675</xdr:rowOff>
    </xdr:to>
    <xdr:sp macro="" textlink="">
      <xdr:nvSpPr>
        <xdr:cNvPr id="8" name="団体名称ボックス">
          <a:extLst>
            <a:ext uri="{FF2B5EF4-FFF2-40B4-BE49-F238E27FC236}">
              <a16:creationId xmlns:a16="http://schemas.microsoft.com/office/drawing/2014/main" id="{00000000-0008-0000-0900-000008000000}"/>
            </a:ext>
          </a:extLst>
        </xdr:cNvPr>
        <xdr:cNvSpPr>
          <a:spLocks noChangeArrowheads="1"/>
        </xdr:cNvSpPr>
      </xdr:nvSpPr>
      <xdr:spPr bwMode="auto">
        <a:xfrm>
          <a:off x="13830300" y="238125"/>
          <a:ext cx="3810000" cy="4572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東京都文京区</a:t>
          </a:r>
        </a:p>
      </xdr:txBody>
    </xdr:sp>
    <xdr:clientData/>
  </xdr:twoCellAnchor>
  <xdr:twoCellAnchor editAs="oneCell">
    <xdr:from>
      <xdr:col>1</xdr:col>
      <xdr:colOff>0</xdr:colOff>
      <xdr:row>3</xdr:row>
      <xdr:rowOff>28575</xdr:rowOff>
    </xdr:from>
    <xdr:to>
      <xdr:col>4</xdr:col>
      <xdr:colOff>914400</xdr:colOff>
      <xdr:row>4</xdr:row>
      <xdr:rowOff>200025</xdr:rowOff>
    </xdr:to>
    <xdr:sp macro="" textlink="">
      <xdr:nvSpPr>
        <xdr:cNvPr id="9" name="テキスト ボックス 6">
          <a:extLst>
            <a:ext uri="{FF2B5EF4-FFF2-40B4-BE49-F238E27FC236}">
              <a16:creationId xmlns:a16="http://schemas.microsoft.com/office/drawing/2014/main" id="{00000000-0008-0000-0900-000009000000}"/>
            </a:ext>
          </a:extLst>
        </xdr:cNvPr>
        <xdr:cNvSpPr txBox="1">
          <a:spLocks noChangeArrowheads="1"/>
        </xdr:cNvSpPr>
      </xdr:nvSpPr>
      <xdr:spPr bwMode="auto">
        <a:xfrm>
          <a:off x="504825" y="657225"/>
          <a:ext cx="4314825" cy="381000"/>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標準財政規模比（％）</a:t>
          </a:r>
        </a:p>
      </xdr:txBody>
    </xdr:sp>
    <xdr:clientData/>
  </xdr:twoCellAnchor>
  <xdr:twoCellAnchor>
    <xdr:from>
      <xdr:col>10</xdr:col>
      <xdr:colOff>600075</xdr:colOff>
      <xdr:row>32</xdr:row>
      <xdr:rowOff>352425</xdr:rowOff>
    </xdr:from>
    <xdr:to>
      <xdr:col>15</xdr:col>
      <xdr:colOff>923926</xdr:colOff>
      <xdr:row>42</xdr:row>
      <xdr:rowOff>276225</xdr:rowOff>
    </xdr:to>
    <xdr:sp macro="" textlink="" fLocksText="0">
      <xdr:nvSpPr>
        <xdr:cNvPr id="10" name="テキスト ボックス 9">
          <a:extLst>
            <a:ext uri="{FF2B5EF4-FFF2-40B4-BE49-F238E27FC236}">
              <a16:creationId xmlns:a16="http://schemas.microsoft.com/office/drawing/2014/main" id="{00000000-0008-0000-0900-00000A000000}"/>
            </a:ext>
          </a:extLst>
        </xdr:cNvPr>
        <xdr:cNvSpPr txBox="1"/>
      </xdr:nvSpPr>
      <xdr:spPr>
        <a:xfrm>
          <a:off x="11487150" y="7248525"/>
          <a:ext cx="6038851" cy="487680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400">
              <a:latin typeface="ＭＳ ゴシック" pitchFamily="49" charset="-128"/>
              <a:ea typeface="ＭＳ ゴシック" pitchFamily="49" charset="-128"/>
            </a:rPr>
            <a:t>　連結実質赤字比率は、当該団体にかかる全ての団体を一法人として全ての会計を合算し、その赤字の程度を指標化したものであり、歳出に対する歳入の不足額（実質赤字額）の合計をその団体の一般財源の標準的な規模で表す標準財政規模の額で除したもので、全てを含めた財政運営の深刻度を図るものです。</a:t>
          </a:r>
        </a:p>
        <a:p>
          <a:r>
            <a:rPr kumimoji="1" lang="ja-JP" altLang="en-US" sz="1400">
              <a:latin typeface="ＭＳ ゴシック" pitchFamily="49" charset="-128"/>
              <a:ea typeface="ＭＳ ゴシック" pitchFamily="49" charset="-128"/>
            </a:rPr>
            <a:t>　グラフでは、実質収支が黒字である場合は黒字額に、赤字である場合は赤字額に表記されます。</a:t>
          </a:r>
        </a:p>
        <a:p>
          <a:r>
            <a:rPr kumimoji="1" lang="ja-JP" altLang="en-US" sz="1400">
              <a:latin typeface="ＭＳ ゴシック" pitchFamily="49" charset="-128"/>
              <a:ea typeface="ＭＳ ゴシック" pitchFamily="49" charset="-128"/>
            </a:rPr>
            <a:t>　令和</a:t>
          </a:r>
          <a:r>
            <a:rPr kumimoji="1" lang="en-US" altLang="ja-JP" sz="1400">
              <a:latin typeface="ＭＳ ゴシック" pitchFamily="49" charset="-128"/>
              <a:ea typeface="ＭＳ ゴシック" pitchFamily="49" charset="-128"/>
            </a:rPr>
            <a:t>5</a:t>
          </a:r>
          <a:r>
            <a:rPr kumimoji="1" lang="ja-JP" altLang="en-US" sz="1400">
              <a:latin typeface="ＭＳ ゴシック" pitchFamily="49" charset="-128"/>
              <a:ea typeface="ＭＳ ゴシック" pitchFamily="49" charset="-128"/>
            </a:rPr>
            <a:t>年度の全会計実質収支額の標準財政規模に対する割合は、前年度</a:t>
          </a:r>
          <a:r>
            <a:rPr kumimoji="1" lang="ja-JP" altLang="en-US" sz="1400">
              <a:solidFill>
                <a:sysClr val="windowText" lastClr="000000"/>
              </a:solidFill>
              <a:latin typeface="ＭＳ ゴシック" pitchFamily="49" charset="-128"/>
              <a:ea typeface="ＭＳ ゴシック" pitchFamily="49" charset="-128"/>
            </a:rPr>
            <a:t>より</a:t>
          </a:r>
          <a:r>
            <a:rPr kumimoji="1" lang="en-US" altLang="ja-JP" sz="1400">
              <a:solidFill>
                <a:sysClr val="windowText" lastClr="000000"/>
              </a:solidFill>
              <a:latin typeface="ＭＳ ゴシック" pitchFamily="49" charset="-128"/>
              <a:ea typeface="ＭＳ ゴシック" pitchFamily="49" charset="-128"/>
            </a:rPr>
            <a:t>1.01</a:t>
          </a:r>
          <a:r>
            <a:rPr kumimoji="1" lang="ja-JP" altLang="en-US" sz="1400">
              <a:solidFill>
                <a:sysClr val="windowText" lastClr="000000"/>
              </a:solidFill>
              <a:latin typeface="ＭＳ ゴシック" pitchFamily="49" charset="-128"/>
              <a:ea typeface="ＭＳ ゴシック" pitchFamily="49" charset="-128"/>
            </a:rPr>
            <a:t>ポイント</a:t>
          </a:r>
          <a:r>
            <a:rPr kumimoji="1" lang="ja-JP" altLang="en-US" sz="1400">
              <a:latin typeface="ＭＳ ゴシック" pitchFamily="49" charset="-128"/>
              <a:ea typeface="ＭＳ ゴシック" pitchFamily="49" charset="-128"/>
            </a:rPr>
            <a:t>減少しました。これは、分母である標準財政規模の</a:t>
          </a:r>
          <a:r>
            <a:rPr kumimoji="1" lang="en-US" altLang="ja-JP" sz="1400">
              <a:latin typeface="ＭＳ ゴシック" pitchFamily="49" charset="-128"/>
              <a:ea typeface="ＭＳ ゴシック" pitchFamily="49" charset="-128"/>
            </a:rPr>
            <a:t>22</a:t>
          </a:r>
          <a:r>
            <a:rPr kumimoji="1" lang="ja-JP" altLang="en-US" sz="1400">
              <a:latin typeface="ＭＳ ゴシック" pitchFamily="49" charset="-128"/>
              <a:ea typeface="ＭＳ ゴシック" pitchFamily="49" charset="-128"/>
            </a:rPr>
            <a:t>億</a:t>
          </a:r>
          <a:r>
            <a:rPr kumimoji="1" lang="en-US" altLang="ja-JP" sz="1400">
              <a:latin typeface="ＭＳ ゴシック" pitchFamily="49" charset="-128"/>
              <a:ea typeface="ＭＳ ゴシック" pitchFamily="49" charset="-128"/>
            </a:rPr>
            <a:t>6,300</a:t>
          </a:r>
          <a:r>
            <a:rPr kumimoji="1" lang="ja-JP" altLang="en-US" sz="1400">
              <a:latin typeface="ＭＳ ゴシック" pitchFamily="49" charset="-128"/>
              <a:ea typeface="ＭＳ ゴシック" pitchFamily="49" charset="-128"/>
            </a:rPr>
            <a:t>万円（</a:t>
          </a:r>
          <a:r>
            <a:rPr kumimoji="1" lang="en-US" altLang="ja-JP" sz="1400">
              <a:latin typeface="ＭＳ ゴシック" pitchFamily="49" charset="-128"/>
              <a:ea typeface="ＭＳ ゴシック" pitchFamily="49" charset="-128"/>
            </a:rPr>
            <a:t>3.4</a:t>
          </a:r>
          <a:r>
            <a:rPr kumimoji="1" lang="ja-JP" altLang="en-US" sz="1400">
              <a:latin typeface="ＭＳ ゴシック" pitchFamily="49" charset="-128"/>
              <a:ea typeface="ＭＳ ゴシック" pitchFamily="49" charset="-128"/>
            </a:rPr>
            <a:t>％）の増に対し、分子である全会計実質収支額が</a:t>
          </a:r>
          <a:r>
            <a:rPr kumimoji="1" lang="en-US" altLang="ja-JP" sz="1400">
              <a:latin typeface="ＭＳ ゴシック" pitchFamily="49" charset="-128"/>
              <a:ea typeface="ＭＳ ゴシック" pitchFamily="49" charset="-128"/>
            </a:rPr>
            <a:t>7.1</a:t>
          </a:r>
          <a:r>
            <a:rPr kumimoji="1" lang="ja-JP" altLang="en-US" sz="1400">
              <a:latin typeface="ＭＳ ゴシック" pitchFamily="49" charset="-128"/>
              <a:ea typeface="ＭＳ ゴシック" pitchFamily="49" charset="-128"/>
            </a:rPr>
            <a:t>％（</a:t>
          </a:r>
          <a:r>
            <a:rPr kumimoji="1" lang="en-US" altLang="ja-JP" sz="1400">
              <a:latin typeface="ＭＳ ゴシック" pitchFamily="49" charset="-128"/>
              <a:ea typeface="ＭＳ ゴシック" pitchFamily="49" charset="-128"/>
            </a:rPr>
            <a:t>4</a:t>
          </a:r>
          <a:r>
            <a:rPr kumimoji="1" lang="ja-JP" altLang="en-US" sz="1400">
              <a:latin typeface="ＭＳ ゴシック" pitchFamily="49" charset="-128"/>
              <a:ea typeface="ＭＳ ゴシック" pitchFamily="49" charset="-128"/>
            </a:rPr>
            <a:t>億</a:t>
          </a:r>
          <a:r>
            <a:rPr kumimoji="1" lang="en-US" altLang="ja-JP" sz="1400">
              <a:latin typeface="ＭＳ ゴシック" pitchFamily="49" charset="-128"/>
              <a:ea typeface="ＭＳ ゴシック" pitchFamily="49" charset="-128"/>
            </a:rPr>
            <a:t>7,600</a:t>
          </a:r>
          <a:r>
            <a:rPr kumimoji="1" lang="ja-JP" altLang="en-US" sz="1400">
              <a:latin typeface="ＭＳ ゴシック" pitchFamily="49" charset="-128"/>
              <a:ea typeface="ＭＳ ゴシック" pitchFamily="49" charset="-128"/>
            </a:rPr>
            <a:t>万円）減となった結果です。</a:t>
          </a:r>
        </a:p>
      </xdr:txBody>
    </xdr:sp>
    <xdr:clientData/>
  </xdr:twoCellAnchor>
  <xdr:twoCellAnchor>
    <xdr:from>
      <xdr:col>1</xdr:col>
      <xdr:colOff>0</xdr:colOff>
      <xdr:row>32</xdr:row>
      <xdr:rowOff>0</xdr:rowOff>
    </xdr:from>
    <xdr:to>
      <xdr:col>5</xdr:col>
      <xdr:colOff>9556</xdr:colOff>
      <xdr:row>33</xdr:row>
      <xdr:rowOff>0</xdr:rowOff>
    </xdr:to>
    <xdr:cxnSp macro="">
      <xdr:nvCxnSpPr>
        <xdr:cNvPr id="11" name="直線コネクタ 10">
          <a:extLst>
            <a:ext uri="{FF2B5EF4-FFF2-40B4-BE49-F238E27FC236}">
              <a16:creationId xmlns:a16="http://schemas.microsoft.com/office/drawing/2014/main" id="{00000000-0008-0000-0900-00000B000000}"/>
            </a:ext>
          </a:extLst>
        </xdr:cNvPr>
        <xdr:cNvCxnSpPr/>
      </xdr:nvCxnSpPr>
      <xdr:spPr>
        <a:xfrm>
          <a:off x="504825" y="6896100"/>
          <a:ext cx="4676806" cy="495300"/>
        </a:xfrm>
        <a:prstGeom prst="line">
          <a:avLst/>
        </a:prstGeom>
        <a:ln w="1270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xdr:col>
      <xdr:colOff>130175</xdr:colOff>
      <xdr:row>33</xdr:row>
      <xdr:rowOff>88900</xdr:rowOff>
    </xdr:from>
    <xdr:to>
      <xdr:col>1</xdr:col>
      <xdr:colOff>638175</xdr:colOff>
      <xdr:row>33</xdr:row>
      <xdr:rowOff>377825</xdr:rowOff>
    </xdr:to>
    <xdr:sp macro="" textlink="">
      <xdr:nvSpPr>
        <xdr:cNvPr id="12" name="凡例1">
          <a:extLst>
            <a:ext uri="{FF2B5EF4-FFF2-40B4-BE49-F238E27FC236}">
              <a16:creationId xmlns:a16="http://schemas.microsoft.com/office/drawing/2014/main" id="{00000000-0008-0000-0900-00000C000000}"/>
            </a:ext>
          </a:extLst>
        </xdr:cNvPr>
        <xdr:cNvSpPr/>
      </xdr:nvSpPr>
      <xdr:spPr bwMode="auto">
        <a:xfrm>
          <a:off x="635000" y="7480300"/>
          <a:ext cx="508000" cy="288925"/>
        </a:xfrm>
        <a:prstGeom prst="rect">
          <a:avLst/>
        </a:prstGeom>
        <a:solidFill>
          <a:srgbClr val="FF808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34</xdr:row>
      <xdr:rowOff>88900</xdr:rowOff>
    </xdr:from>
    <xdr:to>
      <xdr:col>1</xdr:col>
      <xdr:colOff>638175</xdr:colOff>
      <xdr:row>34</xdr:row>
      <xdr:rowOff>377825</xdr:rowOff>
    </xdr:to>
    <xdr:sp macro="" textlink="">
      <xdr:nvSpPr>
        <xdr:cNvPr id="13" name="凡例2">
          <a:extLst>
            <a:ext uri="{FF2B5EF4-FFF2-40B4-BE49-F238E27FC236}">
              <a16:creationId xmlns:a16="http://schemas.microsoft.com/office/drawing/2014/main" id="{00000000-0008-0000-0900-00000D000000}"/>
            </a:ext>
          </a:extLst>
        </xdr:cNvPr>
        <xdr:cNvSpPr/>
      </xdr:nvSpPr>
      <xdr:spPr bwMode="auto">
        <a:xfrm>
          <a:off x="635000" y="7975600"/>
          <a:ext cx="508000" cy="288925"/>
        </a:xfrm>
        <a:prstGeom prst="rect">
          <a:avLst/>
        </a:prstGeom>
        <a:solidFill>
          <a:srgbClr val="00FFFF"/>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35</xdr:row>
      <xdr:rowOff>88900</xdr:rowOff>
    </xdr:from>
    <xdr:to>
      <xdr:col>1</xdr:col>
      <xdr:colOff>638175</xdr:colOff>
      <xdr:row>35</xdr:row>
      <xdr:rowOff>377825</xdr:rowOff>
    </xdr:to>
    <xdr:sp macro="" textlink="">
      <xdr:nvSpPr>
        <xdr:cNvPr id="14" name="凡例3">
          <a:extLst>
            <a:ext uri="{FF2B5EF4-FFF2-40B4-BE49-F238E27FC236}">
              <a16:creationId xmlns:a16="http://schemas.microsoft.com/office/drawing/2014/main" id="{00000000-0008-0000-0900-00000E000000}"/>
            </a:ext>
          </a:extLst>
        </xdr:cNvPr>
        <xdr:cNvSpPr/>
      </xdr:nvSpPr>
      <xdr:spPr bwMode="auto">
        <a:xfrm>
          <a:off x="635000" y="8470900"/>
          <a:ext cx="508000" cy="288925"/>
        </a:xfrm>
        <a:prstGeom prst="rect">
          <a:avLst/>
        </a:prstGeom>
        <a:solidFill>
          <a:srgbClr val="00800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36</xdr:row>
      <xdr:rowOff>88900</xdr:rowOff>
    </xdr:from>
    <xdr:to>
      <xdr:col>1</xdr:col>
      <xdr:colOff>638175</xdr:colOff>
      <xdr:row>36</xdr:row>
      <xdr:rowOff>377825</xdr:rowOff>
    </xdr:to>
    <xdr:sp macro="" textlink="">
      <xdr:nvSpPr>
        <xdr:cNvPr id="15" name="凡例4">
          <a:extLst>
            <a:ext uri="{FF2B5EF4-FFF2-40B4-BE49-F238E27FC236}">
              <a16:creationId xmlns:a16="http://schemas.microsoft.com/office/drawing/2014/main" id="{00000000-0008-0000-0900-00000F000000}"/>
            </a:ext>
          </a:extLst>
        </xdr:cNvPr>
        <xdr:cNvSpPr/>
      </xdr:nvSpPr>
      <xdr:spPr bwMode="auto">
        <a:xfrm>
          <a:off x="635000" y="8966200"/>
          <a:ext cx="508000" cy="288925"/>
        </a:xfrm>
        <a:prstGeom prst="rect">
          <a:avLst/>
        </a:prstGeom>
        <a:solidFill>
          <a:srgbClr val="9999FF"/>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41</xdr:row>
      <xdr:rowOff>88900</xdr:rowOff>
    </xdr:from>
    <xdr:to>
      <xdr:col>1</xdr:col>
      <xdr:colOff>638175</xdr:colOff>
      <xdr:row>41</xdr:row>
      <xdr:rowOff>377825</xdr:rowOff>
    </xdr:to>
    <xdr:sp macro="" textlink="">
      <xdr:nvSpPr>
        <xdr:cNvPr id="16" name="凡例9">
          <a:extLst>
            <a:ext uri="{FF2B5EF4-FFF2-40B4-BE49-F238E27FC236}">
              <a16:creationId xmlns:a16="http://schemas.microsoft.com/office/drawing/2014/main" id="{00000000-0008-0000-0900-000010000000}"/>
            </a:ext>
          </a:extLst>
        </xdr:cNvPr>
        <xdr:cNvSpPr/>
      </xdr:nvSpPr>
      <xdr:spPr bwMode="auto">
        <a:xfrm>
          <a:off x="635000" y="11442700"/>
          <a:ext cx="508000" cy="288925"/>
        </a:xfrm>
        <a:prstGeom prst="rect">
          <a:avLst/>
        </a:prstGeom>
        <a:solidFill>
          <a:srgbClr val="FF000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42</xdr:row>
      <xdr:rowOff>88900</xdr:rowOff>
    </xdr:from>
    <xdr:to>
      <xdr:col>1</xdr:col>
      <xdr:colOff>638175</xdr:colOff>
      <xdr:row>42</xdr:row>
      <xdr:rowOff>377825</xdr:rowOff>
    </xdr:to>
    <xdr:sp macro="" textlink="">
      <xdr:nvSpPr>
        <xdr:cNvPr id="17" name="凡例10">
          <a:extLst>
            <a:ext uri="{FF2B5EF4-FFF2-40B4-BE49-F238E27FC236}">
              <a16:creationId xmlns:a16="http://schemas.microsoft.com/office/drawing/2014/main" id="{00000000-0008-0000-0900-000011000000}"/>
            </a:ext>
          </a:extLst>
        </xdr:cNvPr>
        <xdr:cNvSpPr/>
      </xdr:nvSpPr>
      <xdr:spPr bwMode="auto">
        <a:xfrm>
          <a:off x="635000" y="11938000"/>
          <a:ext cx="508000" cy="288925"/>
        </a:xfrm>
        <a:prstGeom prst="rect">
          <a:avLst/>
        </a:prstGeom>
        <a:solidFill>
          <a:srgbClr val="0000FF"/>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theme/themeOverride1.xml><?xml version="1.0" encoding="utf-8"?>
<a:themeOverride xmlns:a="http://schemas.openxmlformats.org/drawingml/2006/main">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theme/themeOverride2.xml><?xml version="1.0" encoding="utf-8"?>
<a:themeOverride xmlns:a="http://schemas.openxmlformats.org/drawingml/2006/main">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worksheets/_rels/sheet10.xml.rels><?xml version="1.0" encoding="UTF-8" standalone="yes"?>
<Relationships xmlns="http://schemas.openxmlformats.org/package/2006/relationships"><Relationship Id="rId1" Type="http://schemas.openxmlformats.org/officeDocument/2006/relationships/drawing" Target="../drawings/drawing9.xml"/></Relationships>
</file>

<file path=xl/worksheets/_rels/sheet11.xml.rels><?xml version="1.0" encoding="UTF-8" standalone="yes"?>
<Relationships xmlns="http://schemas.openxmlformats.org/package/2006/relationships"><Relationship Id="rId1" Type="http://schemas.openxmlformats.org/officeDocument/2006/relationships/drawing" Target="../drawings/drawing10.xml"/></Relationships>
</file>

<file path=xl/worksheets/_rels/sheet12.xml.rels><?xml version="1.0" encoding="UTF-8" standalone="yes"?>
<Relationships xmlns="http://schemas.openxmlformats.org/package/2006/relationships"><Relationship Id="rId1" Type="http://schemas.openxmlformats.org/officeDocument/2006/relationships/drawing" Target="../drawings/drawing11.xml"/></Relationships>
</file>

<file path=xl/worksheets/_rels/sheet13.xml.rels><?xml version="1.0" encoding="UTF-8" standalone="yes"?>
<Relationships xmlns="http://schemas.openxmlformats.org/package/2006/relationships"><Relationship Id="rId1" Type="http://schemas.openxmlformats.org/officeDocument/2006/relationships/drawing" Target="../drawings/drawing12.xml"/></Relationships>
</file>

<file path=xl/worksheets/_rels/sheet14.xml.rels><?xml version="1.0" encoding="UTF-8" standalone="yes"?>
<Relationships xmlns="http://schemas.openxmlformats.org/package/2006/relationships"><Relationship Id="rId2" Type="http://schemas.openxmlformats.org/officeDocument/2006/relationships/drawing" Target="../drawings/drawing13.xml"/><Relationship Id="rId1" Type="http://schemas.openxmlformats.org/officeDocument/2006/relationships/printerSettings" Target="../printerSettings/printerSettings3.bin"/></Relationships>
</file>

<file path=xl/worksheets/_rels/sheet15.xml.rels><?xml version="1.0" encoding="UTF-8" standalone="yes"?>
<Relationships xmlns="http://schemas.openxmlformats.org/package/2006/relationships"><Relationship Id="rId2" Type="http://schemas.openxmlformats.org/officeDocument/2006/relationships/drawing" Target="../drawings/drawing14.xml"/><Relationship Id="rId1" Type="http://schemas.openxmlformats.org/officeDocument/2006/relationships/printerSettings" Target="../printerSettings/printerSettings4.bin"/></Relationships>
</file>

<file path=xl/worksheets/_rels/sheet16.xml.rels><?xml version="1.0" encoding="UTF-8" standalone="yes"?>
<Relationships xmlns="http://schemas.openxmlformats.org/package/2006/relationships"><Relationship Id="rId2" Type="http://schemas.openxmlformats.org/officeDocument/2006/relationships/drawing" Target="../drawings/drawing15.xml"/><Relationship Id="rId1" Type="http://schemas.openxmlformats.org/officeDocument/2006/relationships/printerSettings" Target="../printerSettings/printerSettings5.bin"/></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1.bin"/></Relationships>
</file>

<file path=xl/worksheets/_rels/sheet5.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2.bin"/></Relationships>
</file>

<file path=xl/worksheets/_rels/sheet7.xml.rels><?xml version="1.0" encoding="UTF-8" standalone="yes"?>
<Relationships xmlns="http://schemas.openxmlformats.org/package/2006/relationships"><Relationship Id="rId1" Type="http://schemas.openxmlformats.org/officeDocument/2006/relationships/drawing" Target="../drawings/drawing6.xml"/></Relationships>
</file>

<file path=xl/worksheets/_rels/sheet8.xml.rels><?xml version="1.0" encoding="UTF-8" standalone="yes"?>
<Relationships xmlns="http://schemas.openxmlformats.org/package/2006/relationships"><Relationship Id="rId1" Type="http://schemas.openxmlformats.org/officeDocument/2006/relationships/drawing" Target="../drawings/drawing7.xml"/></Relationships>
</file>

<file path=xl/worksheets/_rels/sheet9.xml.rels><?xml version="1.0" encoding="UTF-8" standalone="yes"?>
<Relationships xmlns="http://schemas.openxmlformats.org/package/2006/relationships"><Relationship Id="rId1" Type="http://schemas.openxmlformats.org/officeDocument/2006/relationships/drawing" Target="../drawings/drawing8.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DO56"/>
  <sheetViews>
    <sheetView showGridLines="0" tabSelected="1" workbookViewId="0"/>
  </sheetViews>
  <sheetFormatPr defaultColWidth="0" defaultRowHeight="10.8" zeroHeight="1" x14ac:dyDescent="0.2"/>
  <cols>
    <col min="1" max="11" width="2.109375" style="174" customWidth="1"/>
    <col min="12" max="12" width="2.21875" style="174" customWidth="1"/>
    <col min="13" max="17" width="2.33203125" style="174" customWidth="1"/>
    <col min="18" max="119" width="2.109375" style="174" customWidth="1"/>
    <col min="120" max="16384" width="0" style="174" hidden="1"/>
  </cols>
  <sheetData>
    <row r="1" spans="1:119" ht="33" customHeight="1" x14ac:dyDescent="0.2">
      <c r="B1" s="604" t="s">
        <v>76</v>
      </c>
      <c r="C1" s="604"/>
      <c r="D1" s="604"/>
      <c r="E1" s="604"/>
      <c r="F1" s="604"/>
      <c r="G1" s="604"/>
      <c r="H1" s="604"/>
      <c r="I1" s="604"/>
      <c r="J1" s="604"/>
      <c r="K1" s="604"/>
      <c r="L1" s="604"/>
      <c r="M1" s="604"/>
      <c r="N1" s="604"/>
      <c r="O1" s="604"/>
      <c r="P1" s="604"/>
      <c r="Q1" s="604"/>
      <c r="R1" s="604"/>
      <c r="S1" s="604"/>
      <c r="T1" s="604"/>
      <c r="U1" s="604"/>
      <c r="V1" s="604"/>
      <c r="W1" s="604"/>
      <c r="X1" s="604"/>
      <c r="Y1" s="604"/>
      <c r="Z1" s="604"/>
      <c r="AA1" s="604"/>
      <c r="AB1" s="604"/>
      <c r="AC1" s="604"/>
      <c r="AD1" s="604"/>
      <c r="AE1" s="604"/>
      <c r="AF1" s="604"/>
      <c r="AG1" s="604"/>
      <c r="AH1" s="604"/>
      <c r="AI1" s="604"/>
      <c r="AJ1" s="604"/>
      <c r="AK1" s="604"/>
      <c r="AL1" s="604"/>
      <c r="AM1" s="604"/>
      <c r="AN1" s="604"/>
      <c r="AO1" s="604"/>
      <c r="AP1" s="604"/>
      <c r="AQ1" s="604"/>
      <c r="AR1" s="604"/>
      <c r="AS1" s="604"/>
      <c r="AT1" s="604"/>
      <c r="AU1" s="604"/>
      <c r="AV1" s="604"/>
      <c r="AW1" s="604"/>
      <c r="AX1" s="604"/>
      <c r="AY1" s="604"/>
      <c r="AZ1" s="604"/>
      <c r="BA1" s="604"/>
      <c r="BB1" s="604"/>
      <c r="BC1" s="604"/>
      <c r="BD1" s="604"/>
      <c r="BE1" s="604"/>
      <c r="BF1" s="604"/>
      <c r="BG1" s="604"/>
      <c r="BH1" s="604"/>
      <c r="BI1" s="604"/>
      <c r="BJ1" s="604"/>
      <c r="BK1" s="604"/>
      <c r="BL1" s="604"/>
      <c r="BM1" s="604"/>
      <c r="BN1" s="604"/>
      <c r="BO1" s="604"/>
      <c r="BP1" s="604"/>
      <c r="BQ1" s="604"/>
      <c r="BR1" s="604"/>
      <c r="BS1" s="604"/>
      <c r="BT1" s="604"/>
      <c r="BU1" s="604"/>
      <c r="BV1" s="604"/>
      <c r="BW1" s="604"/>
      <c r="BX1" s="604"/>
      <c r="BY1" s="604"/>
      <c r="BZ1" s="604"/>
      <c r="CA1" s="604"/>
      <c r="CB1" s="604"/>
      <c r="CC1" s="604"/>
      <c r="CD1" s="604"/>
      <c r="CE1" s="604"/>
      <c r="CF1" s="604"/>
      <c r="CG1" s="604"/>
      <c r="CH1" s="604"/>
      <c r="CI1" s="604"/>
      <c r="CJ1" s="604"/>
      <c r="CK1" s="604"/>
      <c r="CL1" s="604"/>
      <c r="CM1" s="604"/>
      <c r="CN1" s="604"/>
      <c r="CO1" s="604"/>
      <c r="CP1" s="604"/>
      <c r="CQ1" s="604"/>
      <c r="CR1" s="604"/>
      <c r="CS1" s="604"/>
      <c r="CT1" s="604"/>
      <c r="CU1" s="604"/>
      <c r="CV1" s="604"/>
      <c r="CW1" s="604"/>
      <c r="CX1" s="604"/>
      <c r="CY1" s="604"/>
      <c r="CZ1" s="604"/>
      <c r="DA1" s="604"/>
      <c r="DB1" s="604"/>
      <c r="DC1" s="604"/>
      <c r="DD1" s="604"/>
      <c r="DE1" s="604"/>
      <c r="DF1" s="604"/>
      <c r="DG1" s="604"/>
      <c r="DH1" s="604"/>
      <c r="DI1" s="604"/>
      <c r="DJ1" s="175"/>
      <c r="DK1" s="175"/>
      <c r="DL1" s="175"/>
      <c r="DM1" s="175"/>
      <c r="DN1" s="175"/>
      <c r="DO1" s="175"/>
    </row>
    <row r="2" spans="1:119" ht="24" thickBot="1" x14ac:dyDescent="0.25">
      <c r="B2" s="176" t="s">
        <v>77</v>
      </c>
      <c r="C2" s="176"/>
      <c r="D2" s="177"/>
    </row>
    <row r="3" spans="1:119" ht="18.75" customHeight="1" thickBot="1" x14ac:dyDescent="0.25">
      <c r="A3" s="175"/>
      <c r="B3" s="605" t="s">
        <v>78</v>
      </c>
      <c r="C3" s="606"/>
      <c r="D3" s="606"/>
      <c r="E3" s="607"/>
      <c r="F3" s="607"/>
      <c r="G3" s="607"/>
      <c r="H3" s="607"/>
      <c r="I3" s="607"/>
      <c r="J3" s="607"/>
      <c r="K3" s="607"/>
      <c r="L3" s="607" t="s">
        <v>79</v>
      </c>
      <c r="M3" s="607"/>
      <c r="N3" s="607"/>
      <c r="O3" s="607"/>
      <c r="P3" s="607"/>
      <c r="Q3" s="607"/>
      <c r="R3" s="610"/>
      <c r="S3" s="610"/>
      <c r="T3" s="610"/>
      <c r="U3" s="610"/>
      <c r="V3" s="611"/>
      <c r="W3" s="501" t="s">
        <v>80</v>
      </c>
      <c r="X3" s="502"/>
      <c r="Y3" s="502"/>
      <c r="Z3" s="502"/>
      <c r="AA3" s="502"/>
      <c r="AB3" s="606"/>
      <c r="AC3" s="610" t="s">
        <v>81</v>
      </c>
      <c r="AD3" s="502"/>
      <c r="AE3" s="502"/>
      <c r="AF3" s="502"/>
      <c r="AG3" s="502"/>
      <c r="AH3" s="502"/>
      <c r="AI3" s="502"/>
      <c r="AJ3" s="502"/>
      <c r="AK3" s="502"/>
      <c r="AL3" s="572"/>
      <c r="AM3" s="501" t="s">
        <v>82</v>
      </c>
      <c r="AN3" s="502"/>
      <c r="AO3" s="502"/>
      <c r="AP3" s="502"/>
      <c r="AQ3" s="502"/>
      <c r="AR3" s="502"/>
      <c r="AS3" s="502"/>
      <c r="AT3" s="502"/>
      <c r="AU3" s="502"/>
      <c r="AV3" s="502"/>
      <c r="AW3" s="502"/>
      <c r="AX3" s="572"/>
      <c r="AY3" s="564" t="s">
        <v>1</v>
      </c>
      <c r="AZ3" s="565"/>
      <c r="BA3" s="565"/>
      <c r="BB3" s="565"/>
      <c r="BC3" s="565"/>
      <c r="BD3" s="565"/>
      <c r="BE3" s="565"/>
      <c r="BF3" s="565"/>
      <c r="BG3" s="565"/>
      <c r="BH3" s="565"/>
      <c r="BI3" s="565"/>
      <c r="BJ3" s="565"/>
      <c r="BK3" s="565"/>
      <c r="BL3" s="565"/>
      <c r="BM3" s="614"/>
      <c r="BN3" s="501" t="s">
        <v>83</v>
      </c>
      <c r="BO3" s="502"/>
      <c r="BP3" s="502"/>
      <c r="BQ3" s="502"/>
      <c r="BR3" s="502"/>
      <c r="BS3" s="502"/>
      <c r="BT3" s="502"/>
      <c r="BU3" s="572"/>
      <c r="BV3" s="501" t="s">
        <v>84</v>
      </c>
      <c r="BW3" s="502"/>
      <c r="BX3" s="502"/>
      <c r="BY3" s="502"/>
      <c r="BZ3" s="502"/>
      <c r="CA3" s="502"/>
      <c r="CB3" s="502"/>
      <c r="CC3" s="572"/>
      <c r="CD3" s="564" t="s">
        <v>1</v>
      </c>
      <c r="CE3" s="565"/>
      <c r="CF3" s="565"/>
      <c r="CG3" s="565"/>
      <c r="CH3" s="565"/>
      <c r="CI3" s="565"/>
      <c r="CJ3" s="565"/>
      <c r="CK3" s="565"/>
      <c r="CL3" s="565"/>
      <c r="CM3" s="565"/>
      <c r="CN3" s="565"/>
      <c r="CO3" s="565"/>
      <c r="CP3" s="565"/>
      <c r="CQ3" s="565"/>
      <c r="CR3" s="565"/>
      <c r="CS3" s="614"/>
      <c r="CT3" s="501" t="s">
        <v>85</v>
      </c>
      <c r="CU3" s="502"/>
      <c r="CV3" s="502"/>
      <c r="CW3" s="502"/>
      <c r="CX3" s="502"/>
      <c r="CY3" s="502"/>
      <c r="CZ3" s="502"/>
      <c r="DA3" s="572"/>
      <c r="DB3" s="501" t="s">
        <v>86</v>
      </c>
      <c r="DC3" s="502"/>
      <c r="DD3" s="502"/>
      <c r="DE3" s="502"/>
      <c r="DF3" s="502"/>
      <c r="DG3" s="502"/>
      <c r="DH3" s="502"/>
      <c r="DI3" s="572"/>
    </row>
    <row r="4" spans="1:119" ht="18.75" customHeight="1" x14ac:dyDescent="0.2">
      <c r="A4" s="175"/>
      <c r="B4" s="580"/>
      <c r="C4" s="581"/>
      <c r="D4" s="581"/>
      <c r="E4" s="582"/>
      <c r="F4" s="582"/>
      <c r="G4" s="582"/>
      <c r="H4" s="582"/>
      <c r="I4" s="582"/>
      <c r="J4" s="582"/>
      <c r="K4" s="582"/>
      <c r="L4" s="582"/>
      <c r="M4" s="582"/>
      <c r="N4" s="582"/>
      <c r="O4" s="582"/>
      <c r="P4" s="582"/>
      <c r="Q4" s="582"/>
      <c r="R4" s="586"/>
      <c r="S4" s="586"/>
      <c r="T4" s="586"/>
      <c r="U4" s="586"/>
      <c r="V4" s="587"/>
      <c r="W4" s="573"/>
      <c r="X4" s="383"/>
      <c r="Y4" s="383"/>
      <c r="Z4" s="383"/>
      <c r="AA4" s="383"/>
      <c r="AB4" s="581"/>
      <c r="AC4" s="586"/>
      <c r="AD4" s="383"/>
      <c r="AE4" s="383"/>
      <c r="AF4" s="383"/>
      <c r="AG4" s="383"/>
      <c r="AH4" s="383"/>
      <c r="AI4" s="383"/>
      <c r="AJ4" s="383"/>
      <c r="AK4" s="383"/>
      <c r="AL4" s="574"/>
      <c r="AM4" s="523"/>
      <c r="AN4" s="421"/>
      <c r="AO4" s="421"/>
      <c r="AP4" s="421"/>
      <c r="AQ4" s="421"/>
      <c r="AR4" s="421"/>
      <c r="AS4" s="421"/>
      <c r="AT4" s="421"/>
      <c r="AU4" s="421"/>
      <c r="AV4" s="421"/>
      <c r="AW4" s="421"/>
      <c r="AX4" s="613"/>
      <c r="AY4" s="458" t="s">
        <v>87</v>
      </c>
      <c r="AZ4" s="459"/>
      <c r="BA4" s="459"/>
      <c r="BB4" s="459"/>
      <c r="BC4" s="459"/>
      <c r="BD4" s="459"/>
      <c r="BE4" s="459"/>
      <c r="BF4" s="459"/>
      <c r="BG4" s="459"/>
      <c r="BH4" s="459"/>
      <c r="BI4" s="459"/>
      <c r="BJ4" s="459"/>
      <c r="BK4" s="459"/>
      <c r="BL4" s="459"/>
      <c r="BM4" s="460"/>
      <c r="BN4" s="461">
        <v>123878869</v>
      </c>
      <c r="BO4" s="462"/>
      <c r="BP4" s="462"/>
      <c r="BQ4" s="462"/>
      <c r="BR4" s="462"/>
      <c r="BS4" s="462"/>
      <c r="BT4" s="462"/>
      <c r="BU4" s="463"/>
      <c r="BV4" s="461">
        <v>137802419</v>
      </c>
      <c r="BW4" s="462"/>
      <c r="BX4" s="462"/>
      <c r="BY4" s="462"/>
      <c r="BZ4" s="462"/>
      <c r="CA4" s="462"/>
      <c r="CB4" s="462"/>
      <c r="CC4" s="463"/>
      <c r="CD4" s="598" t="s">
        <v>88</v>
      </c>
      <c r="CE4" s="599"/>
      <c r="CF4" s="599"/>
      <c r="CG4" s="599"/>
      <c r="CH4" s="599"/>
      <c r="CI4" s="599"/>
      <c r="CJ4" s="599"/>
      <c r="CK4" s="599"/>
      <c r="CL4" s="599"/>
      <c r="CM4" s="599"/>
      <c r="CN4" s="599"/>
      <c r="CO4" s="599"/>
      <c r="CP4" s="599"/>
      <c r="CQ4" s="599"/>
      <c r="CR4" s="599"/>
      <c r="CS4" s="600"/>
      <c r="CT4" s="601">
        <v>8</v>
      </c>
      <c r="CU4" s="602"/>
      <c r="CV4" s="602"/>
      <c r="CW4" s="602"/>
      <c r="CX4" s="602"/>
      <c r="CY4" s="602"/>
      <c r="CZ4" s="602"/>
      <c r="DA4" s="603"/>
      <c r="DB4" s="601">
        <v>8.5</v>
      </c>
      <c r="DC4" s="602"/>
      <c r="DD4" s="602"/>
      <c r="DE4" s="602"/>
      <c r="DF4" s="602"/>
      <c r="DG4" s="602"/>
      <c r="DH4" s="602"/>
      <c r="DI4" s="603"/>
    </row>
    <row r="5" spans="1:119" ht="18.75" customHeight="1" x14ac:dyDescent="0.2">
      <c r="A5" s="175"/>
      <c r="B5" s="608"/>
      <c r="C5" s="422"/>
      <c r="D5" s="422"/>
      <c r="E5" s="609"/>
      <c r="F5" s="609"/>
      <c r="G5" s="609"/>
      <c r="H5" s="609"/>
      <c r="I5" s="609"/>
      <c r="J5" s="609"/>
      <c r="K5" s="609"/>
      <c r="L5" s="609"/>
      <c r="M5" s="609"/>
      <c r="N5" s="609"/>
      <c r="O5" s="609"/>
      <c r="P5" s="609"/>
      <c r="Q5" s="609"/>
      <c r="R5" s="420"/>
      <c r="S5" s="420"/>
      <c r="T5" s="420"/>
      <c r="U5" s="420"/>
      <c r="V5" s="612"/>
      <c r="W5" s="523"/>
      <c r="X5" s="421"/>
      <c r="Y5" s="421"/>
      <c r="Z5" s="421"/>
      <c r="AA5" s="421"/>
      <c r="AB5" s="422"/>
      <c r="AC5" s="420"/>
      <c r="AD5" s="421"/>
      <c r="AE5" s="421"/>
      <c r="AF5" s="421"/>
      <c r="AG5" s="421"/>
      <c r="AH5" s="421"/>
      <c r="AI5" s="421"/>
      <c r="AJ5" s="421"/>
      <c r="AK5" s="421"/>
      <c r="AL5" s="613"/>
      <c r="AM5" s="489" t="s">
        <v>89</v>
      </c>
      <c r="AN5" s="389"/>
      <c r="AO5" s="389"/>
      <c r="AP5" s="389"/>
      <c r="AQ5" s="389"/>
      <c r="AR5" s="389"/>
      <c r="AS5" s="389"/>
      <c r="AT5" s="390"/>
      <c r="AU5" s="490" t="s">
        <v>90</v>
      </c>
      <c r="AV5" s="491"/>
      <c r="AW5" s="491"/>
      <c r="AX5" s="491"/>
      <c r="AY5" s="446" t="s">
        <v>91</v>
      </c>
      <c r="AZ5" s="447"/>
      <c r="BA5" s="447"/>
      <c r="BB5" s="447"/>
      <c r="BC5" s="447"/>
      <c r="BD5" s="447"/>
      <c r="BE5" s="447"/>
      <c r="BF5" s="447"/>
      <c r="BG5" s="447"/>
      <c r="BH5" s="447"/>
      <c r="BI5" s="447"/>
      <c r="BJ5" s="447"/>
      <c r="BK5" s="447"/>
      <c r="BL5" s="447"/>
      <c r="BM5" s="448"/>
      <c r="BN5" s="432">
        <v>117981176</v>
      </c>
      <c r="BO5" s="433"/>
      <c r="BP5" s="433"/>
      <c r="BQ5" s="433"/>
      <c r="BR5" s="433"/>
      <c r="BS5" s="433"/>
      <c r="BT5" s="433"/>
      <c r="BU5" s="434"/>
      <c r="BV5" s="432">
        <v>132020929</v>
      </c>
      <c r="BW5" s="433"/>
      <c r="BX5" s="433"/>
      <c r="BY5" s="433"/>
      <c r="BZ5" s="433"/>
      <c r="CA5" s="433"/>
      <c r="CB5" s="433"/>
      <c r="CC5" s="434"/>
      <c r="CD5" s="472" t="s">
        <v>92</v>
      </c>
      <c r="CE5" s="392"/>
      <c r="CF5" s="392"/>
      <c r="CG5" s="392"/>
      <c r="CH5" s="392"/>
      <c r="CI5" s="392"/>
      <c r="CJ5" s="392"/>
      <c r="CK5" s="392"/>
      <c r="CL5" s="392"/>
      <c r="CM5" s="392"/>
      <c r="CN5" s="392"/>
      <c r="CO5" s="392"/>
      <c r="CP5" s="392"/>
      <c r="CQ5" s="392"/>
      <c r="CR5" s="392"/>
      <c r="CS5" s="473"/>
      <c r="CT5" s="429">
        <v>82.7</v>
      </c>
      <c r="CU5" s="430"/>
      <c r="CV5" s="430"/>
      <c r="CW5" s="430"/>
      <c r="CX5" s="430"/>
      <c r="CY5" s="430"/>
      <c r="CZ5" s="430"/>
      <c r="DA5" s="431"/>
      <c r="DB5" s="429">
        <v>78.599999999999994</v>
      </c>
      <c r="DC5" s="430"/>
      <c r="DD5" s="430"/>
      <c r="DE5" s="430"/>
      <c r="DF5" s="430"/>
      <c r="DG5" s="430"/>
      <c r="DH5" s="430"/>
      <c r="DI5" s="431"/>
    </row>
    <row r="6" spans="1:119" ht="18.75" customHeight="1" x14ac:dyDescent="0.2">
      <c r="A6" s="175"/>
      <c r="B6" s="578" t="s">
        <v>93</v>
      </c>
      <c r="C6" s="419"/>
      <c r="D6" s="419"/>
      <c r="E6" s="579"/>
      <c r="F6" s="579"/>
      <c r="G6" s="579"/>
      <c r="H6" s="579"/>
      <c r="I6" s="579"/>
      <c r="J6" s="579"/>
      <c r="K6" s="579"/>
      <c r="L6" s="579" t="s">
        <v>94</v>
      </c>
      <c r="M6" s="579"/>
      <c r="N6" s="579"/>
      <c r="O6" s="579"/>
      <c r="P6" s="579"/>
      <c r="Q6" s="579"/>
      <c r="R6" s="417"/>
      <c r="S6" s="417"/>
      <c r="T6" s="417"/>
      <c r="U6" s="417"/>
      <c r="V6" s="585"/>
      <c r="W6" s="522" t="s">
        <v>95</v>
      </c>
      <c r="X6" s="418"/>
      <c r="Y6" s="418"/>
      <c r="Z6" s="418"/>
      <c r="AA6" s="418"/>
      <c r="AB6" s="419"/>
      <c r="AC6" s="590" t="s">
        <v>96</v>
      </c>
      <c r="AD6" s="591"/>
      <c r="AE6" s="591"/>
      <c r="AF6" s="591"/>
      <c r="AG6" s="591"/>
      <c r="AH6" s="591"/>
      <c r="AI6" s="591"/>
      <c r="AJ6" s="591"/>
      <c r="AK6" s="591"/>
      <c r="AL6" s="592"/>
      <c r="AM6" s="489" t="s">
        <v>97</v>
      </c>
      <c r="AN6" s="389"/>
      <c r="AO6" s="389"/>
      <c r="AP6" s="389"/>
      <c r="AQ6" s="389"/>
      <c r="AR6" s="389"/>
      <c r="AS6" s="389"/>
      <c r="AT6" s="390"/>
      <c r="AU6" s="490" t="s">
        <v>101</v>
      </c>
      <c r="AV6" s="491"/>
      <c r="AW6" s="491"/>
      <c r="AX6" s="491"/>
      <c r="AY6" s="446" t="s">
        <v>98</v>
      </c>
      <c r="AZ6" s="447"/>
      <c r="BA6" s="447"/>
      <c r="BB6" s="447"/>
      <c r="BC6" s="447"/>
      <c r="BD6" s="447"/>
      <c r="BE6" s="447"/>
      <c r="BF6" s="447"/>
      <c r="BG6" s="447"/>
      <c r="BH6" s="447"/>
      <c r="BI6" s="447"/>
      <c r="BJ6" s="447"/>
      <c r="BK6" s="447"/>
      <c r="BL6" s="447"/>
      <c r="BM6" s="448"/>
      <c r="BN6" s="432">
        <v>5897693</v>
      </c>
      <c r="BO6" s="433"/>
      <c r="BP6" s="433"/>
      <c r="BQ6" s="433"/>
      <c r="BR6" s="433"/>
      <c r="BS6" s="433"/>
      <c r="BT6" s="433"/>
      <c r="BU6" s="434"/>
      <c r="BV6" s="432">
        <v>5781490</v>
      </c>
      <c r="BW6" s="433"/>
      <c r="BX6" s="433"/>
      <c r="BY6" s="433"/>
      <c r="BZ6" s="433"/>
      <c r="CA6" s="433"/>
      <c r="CB6" s="433"/>
      <c r="CC6" s="434"/>
      <c r="CD6" s="472" t="s">
        <v>99</v>
      </c>
      <c r="CE6" s="392"/>
      <c r="CF6" s="392"/>
      <c r="CG6" s="392"/>
      <c r="CH6" s="392"/>
      <c r="CI6" s="392"/>
      <c r="CJ6" s="392"/>
      <c r="CK6" s="392"/>
      <c r="CL6" s="392"/>
      <c r="CM6" s="392"/>
      <c r="CN6" s="392"/>
      <c r="CO6" s="392"/>
      <c r="CP6" s="392"/>
      <c r="CQ6" s="392"/>
      <c r="CR6" s="392"/>
      <c r="CS6" s="473"/>
      <c r="CT6" s="575">
        <v>82.7</v>
      </c>
      <c r="CU6" s="576"/>
      <c r="CV6" s="576"/>
      <c r="CW6" s="576"/>
      <c r="CX6" s="576"/>
      <c r="CY6" s="576"/>
      <c r="CZ6" s="576"/>
      <c r="DA6" s="577"/>
      <c r="DB6" s="575">
        <v>78.599999999999994</v>
      </c>
      <c r="DC6" s="576"/>
      <c r="DD6" s="576"/>
      <c r="DE6" s="576"/>
      <c r="DF6" s="576"/>
      <c r="DG6" s="576"/>
      <c r="DH6" s="576"/>
      <c r="DI6" s="577"/>
    </row>
    <row r="7" spans="1:119" ht="18.75" customHeight="1" x14ac:dyDescent="0.2">
      <c r="A7" s="175"/>
      <c r="B7" s="580"/>
      <c r="C7" s="581"/>
      <c r="D7" s="581"/>
      <c r="E7" s="582"/>
      <c r="F7" s="582"/>
      <c r="G7" s="582"/>
      <c r="H7" s="582"/>
      <c r="I7" s="582"/>
      <c r="J7" s="582"/>
      <c r="K7" s="582"/>
      <c r="L7" s="582"/>
      <c r="M7" s="582"/>
      <c r="N7" s="582"/>
      <c r="O7" s="582"/>
      <c r="P7" s="582"/>
      <c r="Q7" s="582"/>
      <c r="R7" s="586"/>
      <c r="S7" s="586"/>
      <c r="T7" s="586"/>
      <c r="U7" s="586"/>
      <c r="V7" s="587"/>
      <c r="W7" s="573"/>
      <c r="X7" s="383"/>
      <c r="Y7" s="383"/>
      <c r="Z7" s="383"/>
      <c r="AA7" s="383"/>
      <c r="AB7" s="581"/>
      <c r="AC7" s="593"/>
      <c r="AD7" s="384"/>
      <c r="AE7" s="384"/>
      <c r="AF7" s="384"/>
      <c r="AG7" s="384"/>
      <c r="AH7" s="384"/>
      <c r="AI7" s="384"/>
      <c r="AJ7" s="384"/>
      <c r="AK7" s="384"/>
      <c r="AL7" s="594"/>
      <c r="AM7" s="489" t="s">
        <v>100</v>
      </c>
      <c r="AN7" s="389"/>
      <c r="AO7" s="389"/>
      <c r="AP7" s="389"/>
      <c r="AQ7" s="389"/>
      <c r="AR7" s="389"/>
      <c r="AS7" s="389"/>
      <c r="AT7" s="390"/>
      <c r="AU7" s="490" t="s">
        <v>101</v>
      </c>
      <c r="AV7" s="491"/>
      <c r="AW7" s="491"/>
      <c r="AX7" s="491"/>
      <c r="AY7" s="446" t="s">
        <v>102</v>
      </c>
      <c r="AZ7" s="447"/>
      <c r="BA7" s="447"/>
      <c r="BB7" s="447"/>
      <c r="BC7" s="447"/>
      <c r="BD7" s="447"/>
      <c r="BE7" s="447"/>
      <c r="BF7" s="447"/>
      <c r="BG7" s="447"/>
      <c r="BH7" s="447"/>
      <c r="BI7" s="447"/>
      <c r="BJ7" s="447"/>
      <c r="BK7" s="447"/>
      <c r="BL7" s="447"/>
      <c r="BM7" s="448"/>
      <c r="BN7" s="432">
        <v>353348</v>
      </c>
      <c r="BO7" s="433"/>
      <c r="BP7" s="433"/>
      <c r="BQ7" s="433"/>
      <c r="BR7" s="433"/>
      <c r="BS7" s="433"/>
      <c r="BT7" s="433"/>
      <c r="BU7" s="434"/>
      <c r="BV7" s="432">
        <v>96038</v>
      </c>
      <c r="BW7" s="433"/>
      <c r="BX7" s="433"/>
      <c r="BY7" s="433"/>
      <c r="BZ7" s="433"/>
      <c r="CA7" s="433"/>
      <c r="CB7" s="433"/>
      <c r="CC7" s="434"/>
      <c r="CD7" s="472" t="s">
        <v>103</v>
      </c>
      <c r="CE7" s="392"/>
      <c r="CF7" s="392"/>
      <c r="CG7" s="392"/>
      <c r="CH7" s="392"/>
      <c r="CI7" s="392"/>
      <c r="CJ7" s="392"/>
      <c r="CK7" s="392"/>
      <c r="CL7" s="392"/>
      <c r="CM7" s="392"/>
      <c r="CN7" s="392"/>
      <c r="CO7" s="392"/>
      <c r="CP7" s="392"/>
      <c r="CQ7" s="392"/>
      <c r="CR7" s="392"/>
      <c r="CS7" s="473"/>
      <c r="CT7" s="432">
        <v>69511885</v>
      </c>
      <c r="CU7" s="433"/>
      <c r="CV7" s="433"/>
      <c r="CW7" s="433"/>
      <c r="CX7" s="433"/>
      <c r="CY7" s="433"/>
      <c r="CZ7" s="433"/>
      <c r="DA7" s="434"/>
      <c r="DB7" s="432">
        <v>67249299</v>
      </c>
      <c r="DC7" s="433"/>
      <c r="DD7" s="433"/>
      <c r="DE7" s="433"/>
      <c r="DF7" s="433"/>
      <c r="DG7" s="433"/>
      <c r="DH7" s="433"/>
      <c r="DI7" s="434"/>
    </row>
    <row r="8" spans="1:119" ht="18.75" customHeight="1" thickBot="1" x14ac:dyDescent="0.25">
      <c r="A8" s="175"/>
      <c r="B8" s="583"/>
      <c r="C8" s="528"/>
      <c r="D8" s="528"/>
      <c r="E8" s="584"/>
      <c r="F8" s="584"/>
      <c r="G8" s="584"/>
      <c r="H8" s="584"/>
      <c r="I8" s="584"/>
      <c r="J8" s="584"/>
      <c r="K8" s="584"/>
      <c r="L8" s="584"/>
      <c r="M8" s="584"/>
      <c r="N8" s="584"/>
      <c r="O8" s="584"/>
      <c r="P8" s="584"/>
      <c r="Q8" s="584"/>
      <c r="R8" s="588"/>
      <c r="S8" s="588"/>
      <c r="T8" s="588"/>
      <c r="U8" s="588"/>
      <c r="V8" s="589"/>
      <c r="W8" s="503"/>
      <c r="X8" s="504"/>
      <c r="Y8" s="504"/>
      <c r="Z8" s="504"/>
      <c r="AA8" s="504"/>
      <c r="AB8" s="528"/>
      <c r="AC8" s="595"/>
      <c r="AD8" s="596"/>
      <c r="AE8" s="596"/>
      <c r="AF8" s="596"/>
      <c r="AG8" s="596"/>
      <c r="AH8" s="596"/>
      <c r="AI8" s="596"/>
      <c r="AJ8" s="596"/>
      <c r="AK8" s="596"/>
      <c r="AL8" s="597"/>
      <c r="AM8" s="489" t="s">
        <v>104</v>
      </c>
      <c r="AN8" s="389"/>
      <c r="AO8" s="389"/>
      <c r="AP8" s="389"/>
      <c r="AQ8" s="389"/>
      <c r="AR8" s="389"/>
      <c r="AS8" s="389"/>
      <c r="AT8" s="390"/>
      <c r="AU8" s="490" t="s">
        <v>90</v>
      </c>
      <c r="AV8" s="491"/>
      <c r="AW8" s="491"/>
      <c r="AX8" s="491"/>
      <c r="AY8" s="446" t="s">
        <v>105</v>
      </c>
      <c r="AZ8" s="447"/>
      <c r="BA8" s="447"/>
      <c r="BB8" s="447"/>
      <c r="BC8" s="447"/>
      <c r="BD8" s="447"/>
      <c r="BE8" s="447"/>
      <c r="BF8" s="447"/>
      <c r="BG8" s="447"/>
      <c r="BH8" s="447"/>
      <c r="BI8" s="447"/>
      <c r="BJ8" s="447"/>
      <c r="BK8" s="447"/>
      <c r="BL8" s="447"/>
      <c r="BM8" s="448"/>
      <c r="BN8" s="432">
        <v>5544345</v>
      </c>
      <c r="BO8" s="433"/>
      <c r="BP8" s="433"/>
      <c r="BQ8" s="433"/>
      <c r="BR8" s="433"/>
      <c r="BS8" s="433"/>
      <c r="BT8" s="433"/>
      <c r="BU8" s="434"/>
      <c r="BV8" s="432">
        <v>5685452</v>
      </c>
      <c r="BW8" s="433"/>
      <c r="BX8" s="433"/>
      <c r="BY8" s="433"/>
      <c r="BZ8" s="433"/>
      <c r="CA8" s="433"/>
      <c r="CB8" s="433"/>
      <c r="CC8" s="434"/>
      <c r="CD8" s="472" t="s">
        <v>106</v>
      </c>
      <c r="CE8" s="392"/>
      <c r="CF8" s="392"/>
      <c r="CG8" s="392"/>
      <c r="CH8" s="392"/>
      <c r="CI8" s="392"/>
      <c r="CJ8" s="392"/>
      <c r="CK8" s="392"/>
      <c r="CL8" s="392"/>
      <c r="CM8" s="392"/>
      <c r="CN8" s="392"/>
      <c r="CO8" s="392"/>
      <c r="CP8" s="392"/>
      <c r="CQ8" s="392"/>
      <c r="CR8" s="392"/>
      <c r="CS8" s="473"/>
      <c r="CT8" s="535">
        <v>0.62</v>
      </c>
      <c r="CU8" s="536"/>
      <c r="CV8" s="536"/>
      <c r="CW8" s="536"/>
      <c r="CX8" s="536"/>
      <c r="CY8" s="536"/>
      <c r="CZ8" s="536"/>
      <c r="DA8" s="537"/>
      <c r="DB8" s="535">
        <v>0.63</v>
      </c>
      <c r="DC8" s="536"/>
      <c r="DD8" s="536"/>
      <c r="DE8" s="536"/>
      <c r="DF8" s="536"/>
      <c r="DG8" s="536"/>
      <c r="DH8" s="536"/>
      <c r="DI8" s="537"/>
    </row>
    <row r="9" spans="1:119" ht="18.75" customHeight="1" thickBot="1" x14ac:dyDescent="0.25">
      <c r="A9" s="175"/>
      <c r="B9" s="564" t="s">
        <v>107</v>
      </c>
      <c r="C9" s="565"/>
      <c r="D9" s="565"/>
      <c r="E9" s="565"/>
      <c r="F9" s="565"/>
      <c r="G9" s="565"/>
      <c r="H9" s="565"/>
      <c r="I9" s="565"/>
      <c r="J9" s="565"/>
      <c r="K9" s="483"/>
      <c r="L9" s="566" t="s">
        <v>108</v>
      </c>
      <c r="M9" s="567"/>
      <c r="N9" s="567"/>
      <c r="O9" s="567"/>
      <c r="P9" s="567"/>
      <c r="Q9" s="568"/>
      <c r="R9" s="569">
        <v>240069</v>
      </c>
      <c r="S9" s="570"/>
      <c r="T9" s="570"/>
      <c r="U9" s="570"/>
      <c r="V9" s="571"/>
      <c r="W9" s="501" t="s">
        <v>109</v>
      </c>
      <c r="X9" s="502"/>
      <c r="Y9" s="502"/>
      <c r="Z9" s="502"/>
      <c r="AA9" s="502"/>
      <c r="AB9" s="502"/>
      <c r="AC9" s="502"/>
      <c r="AD9" s="502"/>
      <c r="AE9" s="502"/>
      <c r="AF9" s="502"/>
      <c r="AG9" s="502"/>
      <c r="AH9" s="502"/>
      <c r="AI9" s="502"/>
      <c r="AJ9" s="502"/>
      <c r="AK9" s="502"/>
      <c r="AL9" s="572"/>
      <c r="AM9" s="489" t="s">
        <v>110</v>
      </c>
      <c r="AN9" s="389"/>
      <c r="AO9" s="389"/>
      <c r="AP9" s="389"/>
      <c r="AQ9" s="389"/>
      <c r="AR9" s="389"/>
      <c r="AS9" s="389"/>
      <c r="AT9" s="390"/>
      <c r="AU9" s="490" t="s">
        <v>90</v>
      </c>
      <c r="AV9" s="491"/>
      <c r="AW9" s="491"/>
      <c r="AX9" s="491"/>
      <c r="AY9" s="446" t="s">
        <v>111</v>
      </c>
      <c r="AZ9" s="447"/>
      <c r="BA9" s="447"/>
      <c r="BB9" s="447"/>
      <c r="BC9" s="447"/>
      <c r="BD9" s="447"/>
      <c r="BE9" s="447"/>
      <c r="BF9" s="447"/>
      <c r="BG9" s="447"/>
      <c r="BH9" s="447"/>
      <c r="BI9" s="447"/>
      <c r="BJ9" s="447"/>
      <c r="BK9" s="447"/>
      <c r="BL9" s="447"/>
      <c r="BM9" s="448"/>
      <c r="BN9" s="432">
        <v>-141107</v>
      </c>
      <c r="BO9" s="433"/>
      <c r="BP9" s="433"/>
      <c r="BQ9" s="433"/>
      <c r="BR9" s="433"/>
      <c r="BS9" s="433"/>
      <c r="BT9" s="433"/>
      <c r="BU9" s="434"/>
      <c r="BV9" s="432">
        <v>-1055433</v>
      </c>
      <c r="BW9" s="433"/>
      <c r="BX9" s="433"/>
      <c r="BY9" s="433"/>
      <c r="BZ9" s="433"/>
      <c r="CA9" s="433"/>
      <c r="CB9" s="433"/>
      <c r="CC9" s="434"/>
      <c r="CD9" s="472" t="s">
        <v>112</v>
      </c>
      <c r="CE9" s="392"/>
      <c r="CF9" s="392"/>
      <c r="CG9" s="392"/>
      <c r="CH9" s="392"/>
      <c r="CI9" s="392"/>
      <c r="CJ9" s="392"/>
      <c r="CK9" s="392"/>
      <c r="CL9" s="392"/>
      <c r="CM9" s="392"/>
      <c r="CN9" s="392"/>
      <c r="CO9" s="392"/>
      <c r="CP9" s="392"/>
      <c r="CQ9" s="392"/>
      <c r="CR9" s="392"/>
      <c r="CS9" s="473"/>
      <c r="CT9" s="429">
        <v>0.7</v>
      </c>
      <c r="CU9" s="430"/>
      <c r="CV9" s="430"/>
      <c r="CW9" s="430"/>
      <c r="CX9" s="430"/>
      <c r="CY9" s="430"/>
      <c r="CZ9" s="430"/>
      <c r="DA9" s="431"/>
      <c r="DB9" s="429">
        <v>0.6</v>
      </c>
      <c r="DC9" s="430"/>
      <c r="DD9" s="430"/>
      <c r="DE9" s="430"/>
      <c r="DF9" s="430"/>
      <c r="DG9" s="430"/>
      <c r="DH9" s="430"/>
      <c r="DI9" s="431"/>
    </row>
    <row r="10" spans="1:119" ht="18.75" customHeight="1" thickBot="1" x14ac:dyDescent="0.25">
      <c r="A10" s="175"/>
      <c r="B10" s="564"/>
      <c r="C10" s="565"/>
      <c r="D10" s="565"/>
      <c r="E10" s="565"/>
      <c r="F10" s="565"/>
      <c r="G10" s="565"/>
      <c r="H10" s="565"/>
      <c r="I10" s="565"/>
      <c r="J10" s="565"/>
      <c r="K10" s="483"/>
      <c r="L10" s="388" t="s">
        <v>113</v>
      </c>
      <c r="M10" s="389"/>
      <c r="N10" s="389"/>
      <c r="O10" s="389"/>
      <c r="P10" s="389"/>
      <c r="Q10" s="390"/>
      <c r="R10" s="385">
        <v>219724</v>
      </c>
      <c r="S10" s="386"/>
      <c r="T10" s="386"/>
      <c r="U10" s="386"/>
      <c r="V10" s="445"/>
      <c r="W10" s="573"/>
      <c r="X10" s="383"/>
      <c r="Y10" s="383"/>
      <c r="Z10" s="383"/>
      <c r="AA10" s="383"/>
      <c r="AB10" s="383"/>
      <c r="AC10" s="383"/>
      <c r="AD10" s="383"/>
      <c r="AE10" s="383"/>
      <c r="AF10" s="383"/>
      <c r="AG10" s="383"/>
      <c r="AH10" s="383"/>
      <c r="AI10" s="383"/>
      <c r="AJ10" s="383"/>
      <c r="AK10" s="383"/>
      <c r="AL10" s="574"/>
      <c r="AM10" s="489" t="s">
        <v>114</v>
      </c>
      <c r="AN10" s="389"/>
      <c r="AO10" s="389"/>
      <c r="AP10" s="389"/>
      <c r="AQ10" s="389"/>
      <c r="AR10" s="389"/>
      <c r="AS10" s="389"/>
      <c r="AT10" s="390"/>
      <c r="AU10" s="490" t="s">
        <v>90</v>
      </c>
      <c r="AV10" s="491"/>
      <c r="AW10" s="491"/>
      <c r="AX10" s="491"/>
      <c r="AY10" s="446" t="s">
        <v>115</v>
      </c>
      <c r="AZ10" s="447"/>
      <c r="BA10" s="447"/>
      <c r="BB10" s="447"/>
      <c r="BC10" s="447"/>
      <c r="BD10" s="447"/>
      <c r="BE10" s="447"/>
      <c r="BF10" s="447"/>
      <c r="BG10" s="447"/>
      <c r="BH10" s="447"/>
      <c r="BI10" s="447"/>
      <c r="BJ10" s="447"/>
      <c r="BK10" s="447"/>
      <c r="BL10" s="447"/>
      <c r="BM10" s="448"/>
      <c r="BN10" s="432">
        <v>3691804</v>
      </c>
      <c r="BO10" s="433"/>
      <c r="BP10" s="433"/>
      <c r="BQ10" s="433"/>
      <c r="BR10" s="433"/>
      <c r="BS10" s="433"/>
      <c r="BT10" s="433"/>
      <c r="BU10" s="434"/>
      <c r="BV10" s="432">
        <v>3386143</v>
      </c>
      <c r="BW10" s="433"/>
      <c r="BX10" s="433"/>
      <c r="BY10" s="433"/>
      <c r="BZ10" s="433"/>
      <c r="CA10" s="433"/>
      <c r="CB10" s="433"/>
      <c r="CC10" s="434"/>
      <c r="CD10" s="178" t="s">
        <v>116</v>
      </c>
      <c r="CE10" s="179"/>
      <c r="CF10" s="179"/>
      <c r="CG10" s="179"/>
      <c r="CH10" s="179"/>
      <c r="CI10" s="179"/>
      <c r="CJ10" s="179"/>
      <c r="CK10" s="179"/>
      <c r="CL10" s="179"/>
      <c r="CM10" s="179"/>
      <c r="CN10" s="179"/>
      <c r="CO10" s="179"/>
      <c r="CP10" s="179"/>
      <c r="CQ10" s="179"/>
      <c r="CR10" s="179"/>
      <c r="CS10" s="180"/>
      <c r="CT10" s="181"/>
      <c r="CU10" s="182"/>
      <c r="CV10" s="182"/>
      <c r="CW10" s="182"/>
      <c r="CX10" s="182"/>
      <c r="CY10" s="182"/>
      <c r="CZ10" s="182"/>
      <c r="DA10" s="183"/>
      <c r="DB10" s="181"/>
      <c r="DC10" s="182"/>
      <c r="DD10" s="182"/>
      <c r="DE10" s="182"/>
      <c r="DF10" s="182"/>
      <c r="DG10" s="182"/>
      <c r="DH10" s="182"/>
      <c r="DI10" s="183"/>
    </row>
    <row r="11" spans="1:119" ht="18.75" customHeight="1" thickBot="1" x14ac:dyDescent="0.25">
      <c r="A11" s="175"/>
      <c r="B11" s="564"/>
      <c r="C11" s="565"/>
      <c r="D11" s="565"/>
      <c r="E11" s="565"/>
      <c r="F11" s="565"/>
      <c r="G11" s="565"/>
      <c r="H11" s="565"/>
      <c r="I11" s="565"/>
      <c r="J11" s="565"/>
      <c r="K11" s="483"/>
      <c r="L11" s="393" t="s">
        <v>117</v>
      </c>
      <c r="M11" s="394"/>
      <c r="N11" s="394"/>
      <c r="O11" s="394"/>
      <c r="P11" s="394"/>
      <c r="Q11" s="395"/>
      <c r="R11" s="561" t="s">
        <v>118</v>
      </c>
      <c r="S11" s="562"/>
      <c r="T11" s="562"/>
      <c r="U11" s="562"/>
      <c r="V11" s="563"/>
      <c r="W11" s="573"/>
      <c r="X11" s="383"/>
      <c r="Y11" s="383"/>
      <c r="Z11" s="383"/>
      <c r="AA11" s="383"/>
      <c r="AB11" s="383"/>
      <c r="AC11" s="383"/>
      <c r="AD11" s="383"/>
      <c r="AE11" s="383"/>
      <c r="AF11" s="383"/>
      <c r="AG11" s="383"/>
      <c r="AH11" s="383"/>
      <c r="AI11" s="383"/>
      <c r="AJ11" s="383"/>
      <c r="AK11" s="383"/>
      <c r="AL11" s="574"/>
      <c r="AM11" s="489" t="s">
        <v>119</v>
      </c>
      <c r="AN11" s="389"/>
      <c r="AO11" s="389"/>
      <c r="AP11" s="389"/>
      <c r="AQ11" s="389"/>
      <c r="AR11" s="389"/>
      <c r="AS11" s="389"/>
      <c r="AT11" s="390"/>
      <c r="AU11" s="490" t="s">
        <v>90</v>
      </c>
      <c r="AV11" s="491"/>
      <c r="AW11" s="491"/>
      <c r="AX11" s="491"/>
      <c r="AY11" s="446" t="s">
        <v>120</v>
      </c>
      <c r="AZ11" s="447"/>
      <c r="BA11" s="447"/>
      <c r="BB11" s="447"/>
      <c r="BC11" s="447"/>
      <c r="BD11" s="447"/>
      <c r="BE11" s="447"/>
      <c r="BF11" s="447"/>
      <c r="BG11" s="447"/>
      <c r="BH11" s="447"/>
      <c r="BI11" s="447"/>
      <c r="BJ11" s="447"/>
      <c r="BK11" s="447"/>
      <c r="BL11" s="447"/>
      <c r="BM11" s="448"/>
      <c r="BN11" s="432">
        <v>0</v>
      </c>
      <c r="BO11" s="433"/>
      <c r="BP11" s="433"/>
      <c r="BQ11" s="433"/>
      <c r="BR11" s="433"/>
      <c r="BS11" s="433"/>
      <c r="BT11" s="433"/>
      <c r="BU11" s="434"/>
      <c r="BV11" s="432">
        <v>0</v>
      </c>
      <c r="BW11" s="433"/>
      <c r="BX11" s="433"/>
      <c r="BY11" s="433"/>
      <c r="BZ11" s="433"/>
      <c r="CA11" s="433"/>
      <c r="CB11" s="433"/>
      <c r="CC11" s="434"/>
      <c r="CD11" s="472" t="s">
        <v>121</v>
      </c>
      <c r="CE11" s="392"/>
      <c r="CF11" s="392"/>
      <c r="CG11" s="392"/>
      <c r="CH11" s="392"/>
      <c r="CI11" s="392"/>
      <c r="CJ11" s="392"/>
      <c r="CK11" s="392"/>
      <c r="CL11" s="392"/>
      <c r="CM11" s="392"/>
      <c r="CN11" s="392"/>
      <c r="CO11" s="392"/>
      <c r="CP11" s="392"/>
      <c r="CQ11" s="392"/>
      <c r="CR11" s="392"/>
      <c r="CS11" s="473"/>
      <c r="CT11" s="535" t="s">
        <v>122</v>
      </c>
      <c r="CU11" s="536"/>
      <c r="CV11" s="536"/>
      <c r="CW11" s="536"/>
      <c r="CX11" s="536"/>
      <c r="CY11" s="536"/>
      <c r="CZ11" s="536"/>
      <c r="DA11" s="537"/>
      <c r="DB11" s="535" t="s">
        <v>122</v>
      </c>
      <c r="DC11" s="536"/>
      <c r="DD11" s="536"/>
      <c r="DE11" s="536"/>
      <c r="DF11" s="536"/>
      <c r="DG11" s="536"/>
      <c r="DH11" s="536"/>
      <c r="DI11" s="537"/>
    </row>
    <row r="12" spans="1:119" ht="18.75" customHeight="1" x14ac:dyDescent="0.2">
      <c r="A12" s="175"/>
      <c r="B12" s="538" t="s">
        <v>123</v>
      </c>
      <c r="C12" s="539"/>
      <c r="D12" s="539"/>
      <c r="E12" s="539"/>
      <c r="F12" s="539"/>
      <c r="G12" s="539"/>
      <c r="H12" s="539"/>
      <c r="I12" s="539"/>
      <c r="J12" s="539"/>
      <c r="K12" s="540"/>
      <c r="L12" s="547" t="s">
        <v>124</v>
      </c>
      <c r="M12" s="548"/>
      <c r="N12" s="548"/>
      <c r="O12" s="548"/>
      <c r="P12" s="548"/>
      <c r="Q12" s="549"/>
      <c r="R12" s="550">
        <v>232177</v>
      </c>
      <c r="S12" s="551"/>
      <c r="T12" s="551"/>
      <c r="U12" s="551"/>
      <c r="V12" s="552"/>
      <c r="W12" s="553" t="s">
        <v>1</v>
      </c>
      <c r="X12" s="491"/>
      <c r="Y12" s="491"/>
      <c r="Z12" s="491"/>
      <c r="AA12" s="491"/>
      <c r="AB12" s="554"/>
      <c r="AC12" s="555" t="s">
        <v>125</v>
      </c>
      <c r="AD12" s="556"/>
      <c r="AE12" s="556"/>
      <c r="AF12" s="556"/>
      <c r="AG12" s="557"/>
      <c r="AH12" s="555" t="s">
        <v>126</v>
      </c>
      <c r="AI12" s="556"/>
      <c r="AJ12" s="556"/>
      <c r="AK12" s="556"/>
      <c r="AL12" s="558"/>
      <c r="AM12" s="489" t="s">
        <v>127</v>
      </c>
      <c r="AN12" s="389"/>
      <c r="AO12" s="389"/>
      <c r="AP12" s="389"/>
      <c r="AQ12" s="389"/>
      <c r="AR12" s="389"/>
      <c r="AS12" s="389"/>
      <c r="AT12" s="390"/>
      <c r="AU12" s="490" t="s">
        <v>90</v>
      </c>
      <c r="AV12" s="491"/>
      <c r="AW12" s="491"/>
      <c r="AX12" s="491"/>
      <c r="AY12" s="446" t="s">
        <v>128</v>
      </c>
      <c r="AZ12" s="447"/>
      <c r="BA12" s="447"/>
      <c r="BB12" s="447"/>
      <c r="BC12" s="447"/>
      <c r="BD12" s="447"/>
      <c r="BE12" s="447"/>
      <c r="BF12" s="447"/>
      <c r="BG12" s="447"/>
      <c r="BH12" s="447"/>
      <c r="BI12" s="447"/>
      <c r="BJ12" s="447"/>
      <c r="BK12" s="447"/>
      <c r="BL12" s="447"/>
      <c r="BM12" s="448"/>
      <c r="BN12" s="432">
        <v>674880</v>
      </c>
      <c r="BO12" s="433"/>
      <c r="BP12" s="433"/>
      <c r="BQ12" s="433"/>
      <c r="BR12" s="433"/>
      <c r="BS12" s="433"/>
      <c r="BT12" s="433"/>
      <c r="BU12" s="434"/>
      <c r="BV12" s="432">
        <v>4585850</v>
      </c>
      <c r="BW12" s="433"/>
      <c r="BX12" s="433"/>
      <c r="BY12" s="433"/>
      <c r="BZ12" s="433"/>
      <c r="CA12" s="433"/>
      <c r="CB12" s="433"/>
      <c r="CC12" s="434"/>
      <c r="CD12" s="472" t="s">
        <v>129</v>
      </c>
      <c r="CE12" s="392"/>
      <c r="CF12" s="392"/>
      <c r="CG12" s="392"/>
      <c r="CH12" s="392"/>
      <c r="CI12" s="392"/>
      <c r="CJ12" s="392"/>
      <c r="CK12" s="392"/>
      <c r="CL12" s="392"/>
      <c r="CM12" s="392"/>
      <c r="CN12" s="392"/>
      <c r="CO12" s="392"/>
      <c r="CP12" s="392"/>
      <c r="CQ12" s="392"/>
      <c r="CR12" s="392"/>
      <c r="CS12" s="473"/>
      <c r="CT12" s="535" t="s">
        <v>122</v>
      </c>
      <c r="CU12" s="536"/>
      <c r="CV12" s="536"/>
      <c r="CW12" s="536"/>
      <c r="CX12" s="536"/>
      <c r="CY12" s="536"/>
      <c r="CZ12" s="536"/>
      <c r="DA12" s="537"/>
      <c r="DB12" s="535" t="s">
        <v>122</v>
      </c>
      <c r="DC12" s="536"/>
      <c r="DD12" s="536"/>
      <c r="DE12" s="536"/>
      <c r="DF12" s="536"/>
      <c r="DG12" s="536"/>
      <c r="DH12" s="536"/>
      <c r="DI12" s="537"/>
    </row>
    <row r="13" spans="1:119" ht="18.75" customHeight="1" x14ac:dyDescent="0.2">
      <c r="A13" s="175"/>
      <c r="B13" s="541"/>
      <c r="C13" s="542"/>
      <c r="D13" s="542"/>
      <c r="E13" s="542"/>
      <c r="F13" s="542"/>
      <c r="G13" s="542"/>
      <c r="H13" s="542"/>
      <c r="I13" s="542"/>
      <c r="J13" s="542"/>
      <c r="K13" s="543"/>
      <c r="L13" s="184"/>
      <c r="M13" s="516" t="s">
        <v>130</v>
      </c>
      <c r="N13" s="517"/>
      <c r="O13" s="517"/>
      <c r="P13" s="517"/>
      <c r="Q13" s="518"/>
      <c r="R13" s="519">
        <v>218141</v>
      </c>
      <c r="S13" s="520"/>
      <c r="T13" s="520"/>
      <c r="U13" s="520"/>
      <c r="V13" s="521"/>
      <c r="W13" s="522" t="s">
        <v>131</v>
      </c>
      <c r="X13" s="418"/>
      <c r="Y13" s="418"/>
      <c r="Z13" s="418"/>
      <c r="AA13" s="418"/>
      <c r="AB13" s="419"/>
      <c r="AC13" s="385">
        <v>77</v>
      </c>
      <c r="AD13" s="386"/>
      <c r="AE13" s="386"/>
      <c r="AF13" s="386"/>
      <c r="AG13" s="387"/>
      <c r="AH13" s="385">
        <v>63</v>
      </c>
      <c r="AI13" s="386"/>
      <c r="AJ13" s="386"/>
      <c r="AK13" s="386"/>
      <c r="AL13" s="445"/>
      <c r="AM13" s="489" t="s">
        <v>132</v>
      </c>
      <c r="AN13" s="389"/>
      <c r="AO13" s="389"/>
      <c r="AP13" s="389"/>
      <c r="AQ13" s="389"/>
      <c r="AR13" s="389"/>
      <c r="AS13" s="389"/>
      <c r="AT13" s="390"/>
      <c r="AU13" s="490" t="s">
        <v>101</v>
      </c>
      <c r="AV13" s="491"/>
      <c r="AW13" s="491"/>
      <c r="AX13" s="491"/>
      <c r="AY13" s="446" t="s">
        <v>133</v>
      </c>
      <c r="AZ13" s="447"/>
      <c r="BA13" s="447"/>
      <c r="BB13" s="447"/>
      <c r="BC13" s="447"/>
      <c r="BD13" s="447"/>
      <c r="BE13" s="447"/>
      <c r="BF13" s="447"/>
      <c r="BG13" s="447"/>
      <c r="BH13" s="447"/>
      <c r="BI13" s="447"/>
      <c r="BJ13" s="447"/>
      <c r="BK13" s="447"/>
      <c r="BL13" s="447"/>
      <c r="BM13" s="448"/>
      <c r="BN13" s="432">
        <v>2875817</v>
      </c>
      <c r="BO13" s="433"/>
      <c r="BP13" s="433"/>
      <c r="BQ13" s="433"/>
      <c r="BR13" s="433"/>
      <c r="BS13" s="433"/>
      <c r="BT13" s="433"/>
      <c r="BU13" s="434"/>
      <c r="BV13" s="432">
        <v>-2255140</v>
      </c>
      <c r="BW13" s="433"/>
      <c r="BX13" s="433"/>
      <c r="BY13" s="433"/>
      <c r="BZ13" s="433"/>
      <c r="CA13" s="433"/>
      <c r="CB13" s="433"/>
      <c r="CC13" s="434"/>
      <c r="CD13" s="472" t="s">
        <v>134</v>
      </c>
      <c r="CE13" s="392"/>
      <c r="CF13" s="392"/>
      <c r="CG13" s="392"/>
      <c r="CH13" s="392"/>
      <c r="CI13" s="392"/>
      <c r="CJ13" s="392"/>
      <c r="CK13" s="392"/>
      <c r="CL13" s="392"/>
      <c r="CM13" s="392"/>
      <c r="CN13" s="392"/>
      <c r="CO13" s="392"/>
      <c r="CP13" s="392"/>
      <c r="CQ13" s="392"/>
      <c r="CR13" s="392"/>
      <c r="CS13" s="473"/>
      <c r="CT13" s="429">
        <v>-3.6</v>
      </c>
      <c r="CU13" s="430"/>
      <c r="CV13" s="430"/>
      <c r="CW13" s="430"/>
      <c r="CX13" s="430"/>
      <c r="CY13" s="430"/>
      <c r="CZ13" s="430"/>
      <c r="DA13" s="431"/>
      <c r="DB13" s="429">
        <v>-4.0999999999999996</v>
      </c>
      <c r="DC13" s="430"/>
      <c r="DD13" s="430"/>
      <c r="DE13" s="430"/>
      <c r="DF13" s="430"/>
      <c r="DG13" s="430"/>
      <c r="DH13" s="430"/>
      <c r="DI13" s="431"/>
    </row>
    <row r="14" spans="1:119" ht="18.75" customHeight="1" thickBot="1" x14ac:dyDescent="0.25">
      <c r="A14" s="175"/>
      <c r="B14" s="541"/>
      <c r="C14" s="542"/>
      <c r="D14" s="542"/>
      <c r="E14" s="542"/>
      <c r="F14" s="542"/>
      <c r="G14" s="542"/>
      <c r="H14" s="542"/>
      <c r="I14" s="542"/>
      <c r="J14" s="542"/>
      <c r="K14" s="543"/>
      <c r="L14" s="506" t="s">
        <v>135</v>
      </c>
      <c r="M14" s="559"/>
      <c r="N14" s="559"/>
      <c r="O14" s="559"/>
      <c r="P14" s="559"/>
      <c r="Q14" s="560"/>
      <c r="R14" s="519">
        <v>229653</v>
      </c>
      <c r="S14" s="520"/>
      <c r="T14" s="520"/>
      <c r="U14" s="520"/>
      <c r="V14" s="521"/>
      <c r="W14" s="523"/>
      <c r="X14" s="421"/>
      <c r="Y14" s="421"/>
      <c r="Z14" s="421"/>
      <c r="AA14" s="421"/>
      <c r="AB14" s="422"/>
      <c r="AC14" s="512">
        <v>0.1</v>
      </c>
      <c r="AD14" s="513"/>
      <c r="AE14" s="513"/>
      <c r="AF14" s="513"/>
      <c r="AG14" s="514"/>
      <c r="AH14" s="512">
        <v>0.1</v>
      </c>
      <c r="AI14" s="513"/>
      <c r="AJ14" s="513"/>
      <c r="AK14" s="513"/>
      <c r="AL14" s="515"/>
      <c r="AM14" s="489"/>
      <c r="AN14" s="389"/>
      <c r="AO14" s="389"/>
      <c r="AP14" s="389"/>
      <c r="AQ14" s="389"/>
      <c r="AR14" s="389"/>
      <c r="AS14" s="389"/>
      <c r="AT14" s="390"/>
      <c r="AU14" s="490"/>
      <c r="AV14" s="491"/>
      <c r="AW14" s="491"/>
      <c r="AX14" s="491"/>
      <c r="AY14" s="446"/>
      <c r="AZ14" s="447"/>
      <c r="BA14" s="447"/>
      <c r="BB14" s="447"/>
      <c r="BC14" s="447"/>
      <c r="BD14" s="447"/>
      <c r="BE14" s="447"/>
      <c r="BF14" s="447"/>
      <c r="BG14" s="447"/>
      <c r="BH14" s="447"/>
      <c r="BI14" s="447"/>
      <c r="BJ14" s="447"/>
      <c r="BK14" s="447"/>
      <c r="BL14" s="447"/>
      <c r="BM14" s="448"/>
      <c r="BN14" s="432"/>
      <c r="BO14" s="433"/>
      <c r="BP14" s="433"/>
      <c r="BQ14" s="433"/>
      <c r="BR14" s="433"/>
      <c r="BS14" s="433"/>
      <c r="BT14" s="433"/>
      <c r="BU14" s="434"/>
      <c r="BV14" s="432"/>
      <c r="BW14" s="433"/>
      <c r="BX14" s="433"/>
      <c r="BY14" s="433"/>
      <c r="BZ14" s="433"/>
      <c r="CA14" s="433"/>
      <c r="CB14" s="433"/>
      <c r="CC14" s="434"/>
      <c r="CD14" s="469" t="s">
        <v>136</v>
      </c>
      <c r="CE14" s="470"/>
      <c r="CF14" s="470"/>
      <c r="CG14" s="470"/>
      <c r="CH14" s="470"/>
      <c r="CI14" s="470"/>
      <c r="CJ14" s="470"/>
      <c r="CK14" s="470"/>
      <c r="CL14" s="470"/>
      <c r="CM14" s="470"/>
      <c r="CN14" s="470"/>
      <c r="CO14" s="470"/>
      <c r="CP14" s="470"/>
      <c r="CQ14" s="470"/>
      <c r="CR14" s="470"/>
      <c r="CS14" s="471"/>
      <c r="CT14" s="529" t="s">
        <v>122</v>
      </c>
      <c r="CU14" s="530"/>
      <c r="CV14" s="530"/>
      <c r="CW14" s="530"/>
      <c r="CX14" s="530"/>
      <c r="CY14" s="530"/>
      <c r="CZ14" s="530"/>
      <c r="DA14" s="531"/>
      <c r="DB14" s="529" t="s">
        <v>122</v>
      </c>
      <c r="DC14" s="530"/>
      <c r="DD14" s="530"/>
      <c r="DE14" s="530"/>
      <c r="DF14" s="530"/>
      <c r="DG14" s="530"/>
      <c r="DH14" s="530"/>
      <c r="DI14" s="531"/>
    </row>
    <row r="15" spans="1:119" ht="18.75" customHeight="1" x14ac:dyDescent="0.2">
      <c r="A15" s="175"/>
      <c r="B15" s="541"/>
      <c r="C15" s="542"/>
      <c r="D15" s="542"/>
      <c r="E15" s="542"/>
      <c r="F15" s="542"/>
      <c r="G15" s="542"/>
      <c r="H15" s="542"/>
      <c r="I15" s="542"/>
      <c r="J15" s="542"/>
      <c r="K15" s="543"/>
      <c r="L15" s="184"/>
      <c r="M15" s="516" t="s">
        <v>130</v>
      </c>
      <c r="N15" s="517"/>
      <c r="O15" s="517"/>
      <c r="P15" s="517"/>
      <c r="Q15" s="518"/>
      <c r="R15" s="519">
        <v>217263</v>
      </c>
      <c r="S15" s="520"/>
      <c r="T15" s="520"/>
      <c r="U15" s="520"/>
      <c r="V15" s="521"/>
      <c r="W15" s="522" t="s">
        <v>137</v>
      </c>
      <c r="X15" s="418"/>
      <c r="Y15" s="418"/>
      <c r="Z15" s="418"/>
      <c r="AA15" s="418"/>
      <c r="AB15" s="419"/>
      <c r="AC15" s="385">
        <v>11302</v>
      </c>
      <c r="AD15" s="386"/>
      <c r="AE15" s="386"/>
      <c r="AF15" s="386"/>
      <c r="AG15" s="387"/>
      <c r="AH15" s="385">
        <v>10756</v>
      </c>
      <c r="AI15" s="386"/>
      <c r="AJ15" s="386"/>
      <c r="AK15" s="386"/>
      <c r="AL15" s="445"/>
      <c r="AM15" s="489"/>
      <c r="AN15" s="389"/>
      <c r="AO15" s="389"/>
      <c r="AP15" s="389"/>
      <c r="AQ15" s="389"/>
      <c r="AR15" s="389"/>
      <c r="AS15" s="389"/>
      <c r="AT15" s="390"/>
      <c r="AU15" s="490"/>
      <c r="AV15" s="491"/>
      <c r="AW15" s="491"/>
      <c r="AX15" s="491"/>
      <c r="AY15" s="458" t="s">
        <v>138</v>
      </c>
      <c r="AZ15" s="459"/>
      <c r="BA15" s="459"/>
      <c r="BB15" s="459"/>
      <c r="BC15" s="459"/>
      <c r="BD15" s="459"/>
      <c r="BE15" s="459"/>
      <c r="BF15" s="459"/>
      <c r="BG15" s="459"/>
      <c r="BH15" s="459"/>
      <c r="BI15" s="459"/>
      <c r="BJ15" s="459"/>
      <c r="BK15" s="459"/>
      <c r="BL15" s="459"/>
      <c r="BM15" s="460"/>
      <c r="BN15" s="461">
        <v>39476796</v>
      </c>
      <c r="BO15" s="462"/>
      <c r="BP15" s="462"/>
      <c r="BQ15" s="462"/>
      <c r="BR15" s="462"/>
      <c r="BS15" s="462"/>
      <c r="BT15" s="462"/>
      <c r="BU15" s="463"/>
      <c r="BV15" s="461">
        <v>36696688</v>
      </c>
      <c r="BW15" s="462"/>
      <c r="BX15" s="462"/>
      <c r="BY15" s="462"/>
      <c r="BZ15" s="462"/>
      <c r="CA15" s="462"/>
      <c r="CB15" s="462"/>
      <c r="CC15" s="463"/>
      <c r="CD15" s="532" t="s">
        <v>139</v>
      </c>
      <c r="CE15" s="533"/>
      <c r="CF15" s="533"/>
      <c r="CG15" s="533"/>
      <c r="CH15" s="533"/>
      <c r="CI15" s="533"/>
      <c r="CJ15" s="533"/>
      <c r="CK15" s="533"/>
      <c r="CL15" s="533"/>
      <c r="CM15" s="533"/>
      <c r="CN15" s="533"/>
      <c r="CO15" s="533"/>
      <c r="CP15" s="533"/>
      <c r="CQ15" s="533"/>
      <c r="CR15" s="533"/>
      <c r="CS15" s="534"/>
      <c r="CT15" s="185"/>
      <c r="CU15" s="186"/>
      <c r="CV15" s="186"/>
      <c r="CW15" s="186"/>
      <c r="CX15" s="186"/>
      <c r="CY15" s="186"/>
      <c r="CZ15" s="186"/>
      <c r="DA15" s="187"/>
      <c r="DB15" s="185"/>
      <c r="DC15" s="186"/>
      <c r="DD15" s="186"/>
      <c r="DE15" s="186"/>
      <c r="DF15" s="186"/>
      <c r="DG15" s="186"/>
      <c r="DH15" s="186"/>
      <c r="DI15" s="187"/>
    </row>
    <row r="16" spans="1:119" ht="18.75" customHeight="1" x14ac:dyDescent="0.2">
      <c r="A16" s="175"/>
      <c r="B16" s="541"/>
      <c r="C16" s="542"/>
      <c r="D16" s="542"/>
      <c r="E16" s="542"/>
      <c r="F16" s="542"/>
      <c r="G16" s="542"/>
      <c r="H16" s="542"/>
      <c r="I16" s="542"/>
      <c r="J16" s="542"/>
      <c r="K16" s="543"/>
      <c r="L16" s="506" t="s">
        <v>140</v>
      </c>
      <c r="M16" s="507"/>
      <c r="N16" s="507"/>
      <c r="O16" s="507"/>
      <c r="P16" s="507"/>
      <c r="Q16" s="508"/>
      <c r="R16" s="509" t="s">
        <v>141</v>
      </c>
      <c r="S16" s="510"/>
      <c r="T16" s="510"/>
      <c r="U16" s="510"/>
      <c r="V16" s="511"/>
      <c r="W16" s="523"/>
      <c r="X16" s="421"/>
      <c r="Y16" s="421"/>
      <c r="Z16" s="421"/>
      <c r="AA16" s="421"/>
      <c r="AB16" s="422"/>
      <c r="AC16" s="512">
        <v>11.2</v>
      </c>
      <c r="AD16" s="513"/>
      <c r="AE16" s="513"/>
      <c r="AF16" s="513"/>
      <c r="AG16" s="514"/>
      <c r="AH16" s="512">
        <v>13</v>
      </c>
      <c r="AI16" s="513"/>
      <c r="AJ16" s="513"/>
      <c r="AK16" s="513"/>
      <c r="AL16" s="515"/>
      <c r="AM16" s="489"/>
      <c r="AN16" s="389"/>
      <c r="AO16" s="389"/>
      <c r="AP16" s="389"/>
      <c r="AQ16" s="389"/>
      <c r="AR16" s="389"/>
      <c r="AS16" s="389"/>
      <c r="AT16" s="390"/>
      <c r="AU16" s="490"/>
      <c r="AV16" s="491"/>
      <c r="AW16" s="491"/>
      <c r="AX16" s="491"/>
      <c r="AY16" s="446" t="s">
        <v>142</v>
      </c>
      <c r="AZ16" s="447"/>
      <c r="BA16" s="447"/>
      <c r="BB16" s="447"/>
      <c r="BC16" s="447"/>
      <c r="BD16" s="447"/>
      <c r="BE16" s="447"/>
      <c r="BF16" s="447"/>
      <c r="BG16" s="447"/>
      <c r="BH16" s="447"/>
      <c r="BI16" s="447"/>
      <c r="BJ16" s="447"/>
      <c r="BK16" s="447"/>
      <c r="BL16" s="447"/>
      <c r="BM16" s="448"/>
      <c r="BN16" s="432">
        <v>62006552</v>
      </c>
      <c r="BO16" s="433"/>
      <c r="BP16" s="433"/>
      <c r="BQ16" s="433"/>
      <c r="BR16" s="433"/>
      <c r="BS16" s="433"/>
      <c r="BT16" s="433"/>
      <c r="BU16" s="434"/>
      <c r="BV16" s="432">
        <v>60425151</v>
      </c>
      <c r="BW16" s="433"/>
      <c r="BX16" s="433"/>
      <c r="BY16" s="433"/>
      <c r="BZ16" s="433"/>
      <c r="CA16" s="433"/>
      <c r="CB16" s="433"/>
      <c r="CC16" s="434"/>
      <c r="CD16" s="188"/>
      <c r="CE16" s="464"/>
      <c r="CF16" s="464"/>
      <c r="CG16" s="464"/>
      <c r="CH16" s="464"/>
      <c r="CI16" s="464"/>
      <c r="CJ16" s="464"/>
      <c r="CK16" s="464"/>
      <c r="CL16" s="464"/>
      <c r="CM16" s="464"/>
      <c r="CN16" s="464"/>
      <c r="CO16" s="464"/>
      <c r="CP16" s="464"/>
      <c r="CQ16" s="464"/>
      <c r="CR16" s="464"/>
      <c r="CS16" s="465"/>
      <c r="CT16" s="429"/>
      <c r="CU16" s="430"/>
      <c r="CV16" s="430"/>
      <c r="CW16" s="430"/>
      <c r="CX16" s="430"/>
      <c r="CY16" s="430"/>
      <c r="CZ16" s="430"/>
      <c r="DA16" s="431"/>
      <c r="DB16" s="429"/>
      <c r="DC16" s="430"/>
      <c r="DD16" s="430"/>
      <c r="DE16" s="430"/>
      <c r="DF16" s="430"/>
      <c r="DG16" s="430"/>
      <c r="DH16" s="430"/>
      <c r="DI16" s="431"/>
    </row>
    <row r="17" spans="1:113" ht="18.75" customHeight="1" thickBot="1" x14ac:dyDescent="0.25">
      <c r="A17" s="175"/>
      <c r="B17" s="544"/>
      <c r="C17" s="545"/>
      <c r="D17" s="545"/>
      <c r="E17" s="545"/>
      <c r="F17" s="545"/>
      <c r="G17" s="545"/>
      <c r="H17" s="545"/>
      <c r="I17" s="545"/>
      <c r="J17" s="545"/>
      <c r="K17" s="546"/>
      <c r="L17" s="189"/>
      <c r="M17" s="525" t="s">
        <v>143</v>
      </c>
      <c r="N17" s="526"/>
      <c r="O17" s="526"/>
      <c r="P17" s="526"/>
      <c r="Q17" s="527"/>
      <c r="R17" s="509" t="s">
        <v>144</v>
      </c>
      <c r="S17" s="510"/>
      <c r="T17" s="510"/>
      <c r="U17" s="510"/>
      <c r="V17" s="511"/>
      <c r="W17" s="522" t="s">
        <v>145</v>
      </c>
      <c r="X17" s="418"/>
      <c r="Y17" s="418"/>
      <c r="Z17" s="418"/>
      <c r="AA17" s="418"/>
      <c r="AB17" s="419"/>
      <c r="AC17" s="385">
        <v>89672</v>
      </c>
      <c r="AD17" s="386"/>
      <c r="AE17" s="386"/>
      <c r="AF17" s="386"/>
      <c r="AG17" s="387"/>
      <c r="AH17" s="385">
        <v>72217</v>
      </c>
      <c r="AI17" s="386"/>
      <c r="AJ17" s="386"/>
      <c r="AK17" s="386"/>
      <c r="AL17" s="445"/>
      <c r="AM17" s="489"/>
      <c r="AN17" s="389"/>
      <c r="AO17" s="389"/>
      <c r="AP17" s="389"/>
      <c r="AQ17" s="389"/>
      <c r="AR17" s="389"/>
      <c r="AS17" s="389"/>
      <c r="AT17" s="390"/>
      <c r="AU17" s="490"/>
      <c r="AV17" s="491"/>
      <c r="AW17" s="491"/>
      <c r="AX17" s="491"/>
      <c r="AY17" s="446" t="s">
        <v>146</v>
      </c>
      <c r="AZ17" s="447"/>
      <c r="BA17" s="447"/>
      <c r="BB17" s="447"/>
      <c r="BC17" s="447"/>
      <c r="BD17" s="447"/>
      <c r="BE17" s="447"/>
      <c r="BF17" s="447"/>
      <c r="BG17" s="447"/>
      <c r="BH17" s="447"/>
      <c r="BI17" s="447"/>
      <c r="BJ17" s="447"/>
      <c r="BK17" s="447"/>
      <c r="BL17" s="447"/>
      <c r="BM17" s="448"/>
      <c r="BN17" s="432">
        <v>69511885</v>
      </c>
      <c r="BO17" s="433"/>
      <c r="BP17" s="433"/>
      <c r="BQ17" s="433"/>
      <c r="BR17" s="433"/>
      <c r="BS17" s="433"/>
      <c r="BT17" s="433"/>
      <c r="BU17" s="434"/>
      <c r="BV17" s="432">
        <v>67249299</v>
      </c>
      <c r="BW17" s="433"/>
      <c r="BX17" s="433"/>
      <c r="BY17" s="433"/>
      <c r="BZ17" s="433"/>
      <c r="CA17" s="433"/>
      <c r="CB17" s="433"/>
      <c r="CC17" s="434"/>
      <c r="CD17" s="188"/>
      <c r="CE17" s="464"/>
      <c r="CF17" s="464"/>
      <c r="CG17" s="464"/>
      <c r="CH17" s="464"/>
      <c r="CI17" s="464"/>
      <c r="CJ17" s="464"/>
      <c r="CK17" s="464"/>
      <c r="CL17" s="464"/>
      <c r="CM17" s="464"/>
      <c r="CN17" s="464"/>
      <c r="CO17" s="464"/>
      <c r="CP17" s="464"/>
      <c r="CQ17" s="464"/>
      <c r="CR17" s="464"/>
      <c r="CS17" s="465"/>
      <c r="CT17" s="429"/>
      <c r="CU17" s="430"/>
      <c r="CV17" s="430"/>
      <c r="CW17" s="430"/>
      <c r="CX17" s="430"/>
      <c r="CY17" s="430"/>
      <c r="CZ17" s="430"/>
      <c r="DA17" s="431"/>
      <c r="DB17" s="429"/>
      <c r="DC17" s="430"/>
      <c r="DD17" s="430"/>
      <c r="DE17" s="430"/>
      <c r="DF17" s="430"/>
      <c r="DG17" s="430"/>
      <c r="DH17" s="430"/>
      <c r="DI17" s="431"/>
    </row>
    <row r="18" spans="1:113" ht="18.75" customHeight="1" thickBot="1" x14ac:dyDescent="0.25">
      <c r="A18" s="175"/>
      <c r="B18" s="482" t="s">
        <v>147</v>
      </c>
      <c r="C18" s="483"/>
      <c r="D18" s="483"/>
      <c r="E18" s="484"/>
      <c r="F18" s="484"/>
      <c r="G18" s="484"/>
      <c r="H18" s="484"/>
      <c r="I18" s="484"/>
      <c r="J18" s="484"/>
      <c r="K18" s="484"/>
      <c r="L18" s="485">
        <v>11.29</v>
      </c>
      <c r="M18" s="485"/>
      <c r="N18" s="485"/>
      <c r="O18" s="485"/>
      <c r="P18" s="485"/>
      <c r="Q18" s="485"/>
      <c r="R18" s="486"/>
      <c r="S18" s="486"/>
      <c r="T18" s="486"/>
      <c r="U18" s="486"/>
      <c r="V18" s="487"/>
      <c r="W18" s="503"/>
      <c r="X18" s="504"/>
      <c r="Y18" s="504"/>
      <c r="Z18" s="504"/>
      <c r="AA18" s="504"/>
      <c r="AB18" s="528"/>
      <c r="AC18" s="402">
        <v>88.7</v>
      </c>
      <c r="AD18" s="403"/>
      <c r="AE18" s="403"/>
      <c r="AF18" s="403"/>
      <c r="AG18" s="488"/>
      <c r="AH18" s="402">
        <v>87</v>
      </c>
      <c r="AI18" s="403"/>
      <c r="AJ18" s="403"/>
      <c r="AK18" s="403"/>
      <c r="AL18" s="404"/>
      <c r="AM18" s="489"/>
      <c r="AN18" s="389"/>
      <c r="AO18" s="389"/>
      <c r="AP18" s="389"/>
      <c r="AQ18" s="389"/>
      <c r="AR18" s="389"/>
      <c r="AS18" s="389"/>
      <c r="AT18" s="390"/>
      <c r="AU18" s="490"/>
      <c r="AV18" s="491"/>
      <c r="AW18" s="491"/>
      <c r="AX18" s="491"/>
      <c r="AY18" s="446" t="s">
        <v>148</v>
      </c>
      <c r="AZ18" s="447"/>
      <c r="BA18" s="447"/>
      <c r="BB18" s="447"/>
      <c r="BC18" s="447"/>
      <c r="BD18" s="447"/>
      <c r="BE18" s="447"/>
      <c r="BF18" s="447"/>
      <c r="BG18" s="447"/>
      <c r="BH18" s="447"/>
      <c r="BI18" s="447"/>
      <c r="BJ18" s="447"/>
      <c r="BK18" s="447"/>
      <c r="BL18" s="447"/>
      <c r="BM18" s="448"/>
      <c r="BN18" s="432">
        <v>60282774</v>
      </c>
      <c r="BO18" s="433"/>
      <c r="BP18" s="433"/>
      <c r="BQ18" s="433"/>
      <c r="BR18" s="433"/>
      <c r="BS18" s="433"/>
      <c r="BT18" s="433"/>
      <c r="BU18" s="434"/>
      <c r="BV18" s="432">
        <v>56885998</v>
      </c>
      <c r="BW18" s="433"/>
      <c r="BX18" s="433"/>
      <c r="BY18" s="433"/>
      <c r="BZ18" s="433"/>
      <c r="CA18" s="433"/>
      <c r="CB18" s="433"/>
      <c r="CC18" s="434"/>
      <c r="CD18" s="188"/>
      <c r="CE18" s="464"/>
      <c r="CF18" s="464"/>
      <c r="CG18" s="464"/>
      <c r="CH18" s="464"/>
      <c r="CI18" s="464"/>
      <c r="CJ18" s="464"/>
      <c r="CK18" s="464"/>
      <c r="CL18" s="464"/>
      <c r="CM18" s="464"/>
      <c r="CN18" s="464"/>
      <c r="CO18" s="464"/>
      <c r="CP18" s="464"/>
      <c r="CQ18" s="464"/>
      <c r="CR18" s="464"/>
      <c r="CS18" s="465"/>
      <c r="CT18" s="429"/>
      <c r="CU18" s="430"/>
      <c r="CV18" s="430"/>
      <c r="CW18" s="430"/>
      <c r="CX18" s="430"/>
      <c r="CY18" s="430"/>
      <c r="CZ18" s="430"/>
      <c r="DA18" s="431"/>
      <c r="DB18" s="429"/>
      <c r="DC18" s="430"/>
      <c r="DD18" s="430"/>
      <c r="DE18" s="430"/>
      <c r="DF18" s="430"/>
      <c r="DG18" s="430"/>
      <c r="DH18" s="430"/>
      <c r="DI18" s="431"/>
    </row>
    <row r="19" spans="1:113" ht="18.75" customHeight="1" thickBot="1" x14ac:dyDescent="0.25">
      <c r="A19" s="175"/>
      <c r="B19" s="482" t="s">
        <v>149</v>
      </c>
      <c r="C19" s="483"/>
      <c r="D19" s="483"/>
      <c r="E19" s="484"/>
      <c r="F19" s="484"/>
      <c r="G19" s="484"/>
      <c r="H19" s="484"/>
      <c r="I19" s="484"/>
      <c r="J19" s="484"/>
      <c r="K19" s="484"/>
      <c r="L19" s="492">
        <v>21264</v>
      </c>
      <c r="M19" s="492"/>
      <c r="N19" s="492"/>
      <c r="O19" s="492"/>
      <c r="P19" s="492"/>
      <c r="Q19" s="492"/>
      <c r="R19" s="493"/>
      <c r="S19" s="493"/>
      <c r="T19" s="493"/>
      <c r="U19" s="493"/>
      <c r="V19" s="494"/>
      <c r="W19" s="501"/>
      <c r="X19" s="502"/>
      <c r="Y19" s="502"/>
      <c r="Z19" s="502"/>
      <c r="AA19" s="502"/>
      <c r="AB19" s="502"/>
      <c r="AC19" s="505"/>
      <c r="AD19" s="505"/>
      <c r="AE19" s="505"/>
      <c r="AF19" s="505"/>
      <c r="AG19" s="505"/>
      <c r="AH19" s="505"/>
      <c r="AI19" s="505"/>
      <c r="AJ19" s="505"/>
      <c r="AK19" s="505"/>
      <c r="AL19" s="524"/>
      <c r="AM19" s="489"/>
      <c r="AN19" s="389"/>
      <c r="AO19" s="389"/>
      <c r="AP19" s="389"/>
      <c r="AQ19" s="389"/>
      <c r="AR19" s="389"/>
      <c r="AS19" s="389"/>
      <c r="AT19" s="390"/>
      <c r="AU19" s="490"/>
      <c r="AV19" s="491"/>
      <c r="AW19" s="491"/>
      <c r="AX19" s="491"/>
      <c r="AY19" s="446" t="s">
        <v>150</v>
      </c>
      <c r="AZ19" s="447"/>
      <c r="BA19" s="447"/>
      <c r="BB19" s="447"/>
      <c r="BC19" s="447"/>
      <c r="BD19" s="447"/>
      <c r="BE19" s="447"/>
      <c r="BF19" s="447"/>
      <c r="BG19" s="447"/>
      <c r="BH19" s="447"/>
      <c r="BI19" s="447"/>
      <c r="BJ19" s="447"/>
      <c r="BK19" s="447"/>
      <c r="BL19" s="447"/>
      <c r="BM19" s="448"/>
      <c r="BN19" s="432">
        <v>87798305</v>
      </c>
      <c r="BO19" s="433"/>
      <c r="BP19" s="433"/>
      <c r="BQ19" s="433"/>
      <c r="BR19" s="433"/>
      <c r="BS19" s="433"/>
      <c r="BT19" s="433"/>
      <c r="BU19" s="434"/>
      <c r="BV19" s="432">
        <v>91563059</v>
      </c>
      <c r="BW19" s="433"/>
      <c r="BX19" s="433"/>
      <c r="BY19" s="433"/>
      <c r="BZ19" s="433"/>
      <c r="CA19" s="433"/>
      <c r="CB19" s="433"/>
      <c r="CC19" s="434"/>
      <c r="CD19" s="188"/>
      <c r="CE19" s="464"/>
      <c r="CF19" s="464"/>
      <c r="CG19" s="464"/>
      <c r="CH19" s="464"/>
      <c r="CI19" s="464"/>
      <c r="CJ19" s="464"/>
      <c r="CK19" s="464"/>
      <c r="CL19" s="464"/>
      <c r="CM19" s="464"/>
      <c r="CN19" s="464"/>
      <c r="CO19" s="464"/>
      <c r="CP19" s="464"/>
      <c r="CQ19" s="464"/>
      <c r="CR19" s="464"/>
      <c r="CS19" s="465"/>
      <c r="CT19" s="429"/>
      <c r="CU19" s="430"/>
      <c r="CV19" s="430"/>
      <c r="CW19" s="430"/>
      <c r="CX19" s="430"/>
      <c r="CY19" s="430"/>
      <c r="CZ19" s="430"/>
      <c r="DA19" s="431"/>
      <c r="DB19" s="429"/>
      <c r="DC19" s="430"/>
      <c r="DD19" s="430"/>
      <c r="DE19" s="430"/>
      <c r="DF19" s="430"/>
      <c r="DG19" s="430"/>
      <c r="DH19" s="430"/>
      <c r="DI19" s="431"/>
    </row>
    <row r="20" spans="1:113" ht="18.75" customHeight="1" thickBot="1" x14ac:dyDescent="0.25">
      <c r="A20" s="175"/>
      <c r="B20" s="482" t="s">
        <v>151</v>
      </c>
      <c r="C20" s="483"/>
      <c r="D20" s="483"/>
      <c r="E20" s="484"/>
      <c r="F20" s="484"/>
      <c r="G20" s="484"/>
      <c r="H20" s="484"/>
      <c r="I20" s="484"/>
      <c r="J20" s="484"/>
      <c r="K20" s="484"/>
      <c r="L20" s="492">
        <v>133661</v>
      </c>
      <c r="M20" s="492"/>
      <c r="N20" s="492"/>
      <c r="O20" s="492"/>
      <c r="P20" s="492"/>
      <c r="Q20" s="492"/>
      <c r="R20" s="493"/>
      <c r="S20" s="493"/>
      <c r="T20" s="493"/>
      <c r="U20" s="493"/>
      <c r="V20" s="494"/>
      <c r="W20" s="503"/>
      <c r="X20" s="504"/>
      <c r="Y20" s="504"/>
      <c r="Z20" s="504"/>
      <c r="AA20" s="504"/>
      <c r="AB20" s="504"/>
      <c r="AC20" s="495"/>
      <c r="AD20" s="495"/>
      <c r="AE20" s="495"/>
      <c r="AF20" s="495"/>
      <c r="AG20" s="495"/>
      <c r="AH20" s="495"/>
      <c r="AI20" s="495"/>
      <c r="AJ20" s="495"/>
      <c r="AK20" s="495"/>
      <c r="AL20" s="496"/>
      <c r="AM20" s="497"/>
      <c r="AN20" s="394"/>
      <c r="AO20" s="394"/>
      <c r="AP20" s="394"/>
      <c r="AQ20" s="394"/>
      <c r="AR20" s="394"/>
      <c r="AS20" s="394"/>
      <c r="AT20" s="395"/>
      <c r="AU20" s="498"/>
      <c r="AV20" s="499"/>
      <c r="AW20" s="499"/>
      <c r="AX20" s="500"/>
      <c r="AY20" s="446"/>
      <c r="AZ20" s="447"/>
      <c r="BA20" s="447"/>
      <c r="BB20" s="447"/>
      <c r="BC20" s="447"/>
      <c r="BD20" s="447"/>
      <c r="BE20" s="447"/>
      <c r="BF20" s="447"/>
      <c r="BG20" s="447"/>
      <c r="BH20" s="447"/>
      <c r="BI20" s="447"/>
      <c r="BJ20" s="447"/>
      <c r="BK20" s="447"/>
      <c r="BL20" s="447"/>
      <c r="BM20" s="448"/>
      <c r="BN20" s="432"/>
      <c r="BO20" s="433"/>
      <c r="BP20" s="433"/>
      <c r="BQ20" s="433"/>
      <c r="BR20" s="433"/>
      <c r="BS20" s="433"/>
      <c r="BT20" s="433"/>
      <c r="BU20" s="434"/>
      <c r="BV20" s="432"/>
      <c r="BW20" s="433"/>
      <c r="BX20" s="433"/>
      <c r="BY20" s="433"/>
      <c r="BZ20" s="433"/>
      <c r="CA20" s="433"/>
      <c r="CB20" s="433"/>
      <c r="CC20" s="434"/>
      <c r="CD20" s="188"/>
      <c r="CE20" s="464"/>
      <c r="CF20" s="464"/>
      <c r="CG20" s="464"/>
      <c r="CH20" s="464"/>
      <c r="CI20" s="464"/>
      <c r="CJ20" s="464"/>
      <c r="CK20" s="464"/>
      <c r="CL20" s="464"/>
      <c r="CM20" s="464"/>
      <c r="CN20" s="464"/>
      <c r="CO20" s="464"/>
      <c r="CP20" s="464"/>
      <c r="CQ20" s="464"/>
      <c r="CR20" s="464"/>
      <c r="CS20" s="465"/>
      <c r="CT20" s="429"/>
      <c r="CU20" s="430"/>
      <c r="CV20" s="430"/>
      <c r="CW20" s="430"/>
      <c r="CX20" s="430"/>
      <c r="CY20" s="430"/>
      <c r="CZ20" s="430"/>
      <c r="DA20" s="431"/>
      <c r="DB20" s="429"/>
      <c r="DC20" s="430"/>
      <c r="DD20" s="430"/>
      <c r="DE20" s="430"/>
      <c r="DF20" s="430"/>
      <c r="DG20" s="430"/>
      <c r="DH20" s="430"/>
      <c r="DI20" s="431"/>
    </row>
    <row r="21" spans="1:113" ht="18.75" customHeight="1" thickBot="1" x14ac:dyDescent="0.25">
      <c r="A21" s="175"/>
      <c r="B21" s="479" t="s">
        <v>152</v>
      </c>
      <c r="C21" s="480"/>
      <c r="D21" s="480"/>
      <c r="E21" s="480"/>
      <c r="F21" s="480"/>
      <c r="G21" s="480"/>
      <c r="H21" s="480"/>
      <c r="I21" s="480"/>
      <c r="J21" s="480"/>
      <c r="K21" s="480"/>
      <c r="L21" s="480"/>
      <c r="M21" s="480"/>
      <c r="N21" s="480"/>
      <c r="O21" s="480"/>
      <c r="P21" s="480"/>
      <c r="Q21" s="480"/>
      <c r="R21" s="480"/>
      <c r="S21" s="480"/>
      <c r="T21" s="480"/>
      <c r="U21" s="480"/>
      <c r="V21" s="480"/>
      <c r="W21" s="480"/>
      <c r="X21" s="480"/>
      <c r="Y21" s="480"/>
      <c r="Z21" s="480"/>
      <c r="AA21" s="480"/>
      <c r="AB21" s="480"/>
      <c r="AC21" s="480"/>
      <c r="AD21" s="480"/>
      <c r="AE21" s="480"/>
      <c r="AF21" s="480"/>
      <c r="AG21" s="480"/>
      <c r="AH21" s="480"/>
      <c r="AI21" s="480"/>
      <c r="AJ21" s="480"/>
      <c r="AK21" s="480"/>
      <c r="AL21" s="480"/>
      <c r="AM21" s="480"/>
      <c r="AN21" s="480"/>
      <c r="AO21" s="480"/>
      <c r="AP21" s="480"/>
      <c r="AQ21" s="480"/>
      <c r="AR21" s="480"/>
      <c r="AS21" s="480"/>
      <c r="AT21" s="480"/>
      <c r="AU21" s="480"/>
      <c r="AV21" s="480"/>
      <c r="AW21" s="480"/>
      <c r="AX21" s="481"/>
      <c r="AY21" s="405"/>
      <c r="AZ21" s="406"/>
      <c r="BA21" s="406"/>
      <c r="BB21" s="406"/>
      <c r="BC21" s="406"/>
      <c r="BD21" s="406"/>
      <c r="BE21" s="406"/>
      <c r="BF21" s="406"/>
      <c r="BG21" s="406"/>
      <c r="BH21" s="406"/>
      <c r="BI21" s="406"/>
      <c r="BJ21" s="406"/>
      <c r="BK21" s="406"/>
      <c r="BL21" s="406"/>
      <c r="BM21" s="407"/>
      <c r="BN21" s="466"/>
      <c r="BO21" s="467"/>
      <c r="BP21" s="467"/>
      <c r="BQ21" s="467"/>
      <c r="BR21" s="467"/>
      <c r="BS21" s="467"/>
      <c r="BT21" s="467"/>
      <c r="BU21" s="468"/>
      <c r="BV21" s="466"/>
      <c r="BW21" s="467"/>
      <c r="BX21" s="467"/>
      <c r="BY21" s="467"/>
      <c r="BZ21" s="467"/>
      <c r="CA21" s="467"/>
      <c r="CB21" s="467"/>
      <c r="CC21" s="468"/>
      <c r="CD21" s="188"/>
      <c r="CE21" s="464"/>
      <c r="CF21" s="464"/>
      <c r="CG21" s="464"/>
      <c r="CH21" s="464"/>
      <c r="CI21" s="464"/>
      <c r="CJ21" s="464"/>
      <c r="CK21" s="464"/>
      <c r="CL21" s="464"/>
      <c r="CM21" s="464"/>
      <c r="CN21" s="464"/>
      <c r="CO21" s="464"/>
      <c r="CP21" s="464"/>
      <c r="CQ21" s="464"/>
      <c r="CR21" s="464"/>
      <c r="CS21" s="465"/>
      <c r="CT21" s="429"/>
      <c r="CU21" s="430"/>
      <c r="CV21" s="430"/>
      <c r="CW21" s="430"/>
      <c r="CX21" s="430"/>
      <c r="CY21" s="430"/>
      <c r="CZ21" s="430"/>
      <c r="DA21" s="431"/>
      <c r="DB21" s="429"/>
      <c r="DC21" s="430"/>
      <c r="DD21" s="430"/>
      <c r="DE21" s="430"/>
      <c r="DF21" s="430"/>
      <c r="DG21" s="430"/>
      <c r="DH21" s="430"/>
      <c r="DI21" s="431"/>
    </row>
    <row r="22" spans="1:113" ht="18.75" customHeight="1" x14ac:dyDescent="0.2">
      <c r="A22" s="175"/>
      <c r="B22" s="408" t="s">
        <v>153</v>
      </c>
      <c r="C22" s="409"/>
      <c r="D22" s="410"/>
      <c r="E22" s="417" t="s">
        <v>1</v>
      </c>
      <c r="F22" s="418"/>
      <c r="G22" s="418"/>
      <c r="H22" s="418"/>
      <c r="I22" s="418"/>
      <c r="J22" s="418"/>
      <c r="K22" s="419"/>
      <c r="L22" s="417" t="s">
        <v>154</v>
      </c>
      <c r="M22" s="418"/>
      <c r="N22" s="418"/>
      <c r="O22" s="418"/>
      <c r="P22" s="419"/>
      <c r="Q22" s="423" t="s">
        <v>155</v>
      </c>
      <c r="R22" s="424"/>
      <c r="S22" s="424"/>
      <c r="T22" s="424"/>
      <c r="U22" s="424"/>
      <c r="V22" s="425"/>
      <c r="W22" s="474" t="s">
        <v>156</v>
      </c>
      <c r="X22" s="409"/>
      <c r="Y22" s="410"/>
      <c r="Z22" s="417" t="s">
        <v>1</v>
      </c>
      <c r="AA22" s="418"/>
      <c r="AB22" s="418"/>
      <c r="AC22" s="418"/>
      <c r="AD22" s="418"/>
      <c r="AE22" s="418"/>
      <c r="AF22" s="418"/>
      <c r="AG22" s="419"/>
      <c r="AH22" s="435" t="s">
        <v>157</v>
      </c>
      <c r="AI22" s="418"/>
      <c r="AJ22" s="418"/>
      <c r="AK22" s="418"/>
      <c r="AL22" s="419"/>
      <c r="AM22" s="435" t="s">
        <v>158</v>
      </c>
      <c r="AN22" s="436"/>
      <c r="AO22" s="436"/>
      <c r="AP22" s="436"/>
      <c r="AQ22" s="436"/>
      <c r="AR22" s="437"/>
      <c r="AS22" s="423" t="s">
        <v>155</v>
      </c>
      <c r="AT22" s="424"/>
      <c r="AU22" s="424"/>
      <c r="AV22" s="424"/>
      <c r="AW22" s="424"/>
      <c r="AX22" s="441"/>
      <c r="AY22" s="458" t="s">
        <v>159</v>
      </c>
      <c r="AZ22" s="459"/>
      <c r="BA22" s="459"/>
      <c r="BB22" s="459"/>
      <c r="BC22" s="459"/>
      <c r="BD22" s="459"/>
      <c r="BE22" s="459"/>
      <c r="BF22" s="459"/>
      <c r="BG22" s="459"/>
      <c r="BH22" s="459"/>
      <c r="BI22" s="459"/>
      <c r="BJ22" s="459"/>
      <c r="BK22" s="459"/>
      <c r="BL22" s="459"/>
      <c r="BM22" s="460"/>
      <c r="BN22" s="461">
        <v>9194912</v>
      </c>
      <c r="BO22" s="462"/>
      <c r="BP22" s="462"/>
      <c r="BQ22" s="462"/>
      <c r="BR22" s="462"/>
      <c r="BS22" s="462"/>
      <c r="BT22" s="462"/>
      <c r="BU22" s="463"/>
      <c r="BV22" s="461">
        <v>6775537</v>
      </c>
      <c r="BW22" s="462"/>
      <c r="BX22" s="462"/>
      <c r="BY22" s="462"/>
      <c r="BZ22" s="462"/>
      <c r="CA22" s="462"/>
      <c r="CB22" s="462"/>
      <c r="CC22" s="463"/>
      <c r="CD22" s="188"/>
      <c r="CE22" s="464"/>
      <c r="CF22" s="464"/>
      <c r="CG22" s="464"/>
      <c r="CH22" s="464"/>
      <c r="CI22" s="464"/>
      <c r="CJ22" s="464"/>
      <c r="CK22" s="464"/>
      <c r="CL22" s="464"/>
      <c r="CM22" s="464"/>
      <c r="CN22" s="464"/>
      <c r="CO22" s="464"/>
      <c r="CP22" s="464"/>
      <c r="CQ22" s="464"/>
      <c r="CR22" s="464"/>
      <c r="CS22" s="465"/>
      <c r="CT22" s="429"/>
      <c r="CU22" s="430"/>
      <c r="CV22" s="430"/>
      <c r="CW22" s="430"/>
      <c r="CX22" s="430"/>
      <c r="CY22" s="430"/>
      <c r="CZ22" s="430"/>
      <c r="DA22" s="431"/>
      <c r="DB22" s="429"/>
      <c r="DC22" s="430"/>
      <c r="DD22" s="430"/>
      <c r="DE22" s="430"/>
      <c r="DF22" s="430"/>
      <c r="DG22" s="430"/>
      <c r="DH22" s="430"/>
      <c r="DI22" s="431"/>
    </row>
    <row r="23" spans="1:113" ht="18.75" customHeight="1" x14ac:dyDescent="0.2">
      <c r="A23" s="175"/>
      <c r="B23" s="411"/>
      <c r="C23" s="412"/>
      <c r="D23" s="413"/>
      <c r="E23" s="420"/>
      <c r="F23" s="421"/>
      <c r="G23" s="421"/>
      <c r="H23" s="421"/>
      <c r="I23" s="421"/>
      <c r="J23" s="421"/>
      <c r="K23" s="422"/>
      <c r="L23" s="420"/>
      <c r="M23" s="421"/>
      <c r="N23" s="421"/>
      <c r="O23" s="421"/>
      <c r="P23" s="422"/>
      <c r="Q23" s="426"/>
      <c r="R23" s="427"/>
      <c r="S23" s="427"/>
      <c r="T23" s="427"/>
      <c r="U23" s="427"/>
      <c r="V23" s="428"/>
      <c r="W23" s="475"/>
      <c r="X23" s="412"/>
      <c r="Y23" s="413"/>
      <c r="Z23" s="420"/>
      <c r="AA23" s="421"/>
      <c r="AB23" s="421"/>
      <c r="AC23" s="421"/>
      <c r="AD23" s="421"/>
      <c r="AE23" s="421"/>
      <c r="AF23" s="421"/>
      <c r="AG23" s="422"/>
      <c r="AH23" s="420"/>
      <c r="AI23" s="421"/>
      <c r="AJ23" s="421"/>
      <c r="AK23" s="421"/>
      <c r="AL23" s="422"/>
      <c r="AM23" s="438"/>
      <c r="AN23" s="439"/>
      <c r="AO23" s="439"/>
      <c r="AP23" s="439"/>
      <c r="AQ23" s="439"/>
      <c r="AR23" s="440"/>
      <c r="AS23" s="426"/>
      <c r="AT23" s="427"/>
      <c r="AU23" s="427"/>
      <c r="AV23" s="427"/>
      <c r="AW23" s="427"/>
      <c r="AX23" s="442"/>
      <c r="AY23" s="446" t="s">
        <v>160</v>
      </c>
      <c r="AZ23" s="447"/>
      <c r="BA23" s="447"/>
      <c r="BB23" s="447"/>
      <c r="BC23" s="447"/>
      <c r="BD23" s="447"/>
      <c r="BE23" s="447"/>
      <c r="BF23" s="447"/>
      <c r="BG23" s="447"/>
      <c r="BH23" s="447"/>
      <c r="BI23" s="447"/>
      <c r="BJ23" s="447"/>
      <c r="BK23" s="447"/>
      <c r="BL23" s="447"/>
      <c r="BM23" s="448"/>
      <c r="BN23" s="432">
        <v>7298031</v>
      </c>
      <c r="BO23" s="433"/>
      <c r="BP23" s="433"/>
      <c r="BQ23" s="433"/>
      <c r="BR23" s="433"/>
      <c r="BS23" s="433"/>
      <c r="BT23" s="433"/>
      <c r="BU23" s="434"/>
      <c r="BV23" s="432">
        <v>4586214</v>
      </c>
      <c r="BW23" s="433"/>
      <c r="BX23" s="433"/>
      <c r="BY23" s="433"/>
      <c r="BZ23" s="433"/>
      <c r="CA23" s="433"/>
      <c r="CB23" s="433"/>
      <c r="CC23" s="434"/>
      <c r="CD23" s="188"/>
      <c r="CE23" s="464"/>
      <c r="CF23" s="464"/>
      <c r="CG23" s="464"/>
      <c r="CH23" s="464"/>
      <c r="CI23" s="464"/>
      <c r="CJ23" s="464"/>
      <c r="CK23" s="464"/>
      <c r="CL23" s="464"/>
      <c r="CM23" s="464"/>
      <c r="CN23" s="464"/>
      <c r="CO23" s="464"/>
      <c r="CP23" s="464"/>
      <c r="CQ23" s="464"/>
      <c r="CR23" s="464"/>
      <c r="CS23" s="465"/>
      <c r="CT23" s="429"/>
      <c r="CU23" s="430"/>
      <c r="CV23" s="430"/>
      <c r="CW23" s="430"/>
      <c r="CX23" s="430"/>
      <c r="CY23" s="430"/>
      <c r="CZ23" s="430"/>
      <c r="DA23" s="431"/>
      <c r="DB23" s="429"/>
      <c r="DC23" s="430"/>
      <c r="DD23" s="430"/>
      <c r="DE23" s="430"/>
      <c r="DF23" s="430"/>
      <c r="DG23" s="430"/>
      <c r="DH23" s="430"/>
      <c r="DI23" s="431"/>
    </row>
    <row r="24" spans="1:113" ht="18.75" customHeight="1" thickBot="1" x14ac:dyDescent="0.25">
      <c r="A24" s="175"/>
      <c r="B24" s="411"/>
      <c r="C24" s="412"/>
      <c r="D24" s="413"/>
      <c r="E24" s="388" t="s">
        <v>161</v>
      </c>
      <c r="F24" s="389"/>
      <c r="G24" s="389"/>
      <c r="H24" s="389"/>
      <c r="I24" s="389"/>
      <c r="J24" s="389"/>
      <c r="K24" s="390"/>
      <c r="L24" s="385">
        <v>1</v>
      </c>
      <c r="M24" s="386"/>
      <c r="N24" s="386"/>
      <c r="O24" s="386"/>
      <c r="P24" s="387"/>
      <c r="Q24" s="385">
        <v>12467</v>
      </c>
      <c r="R24" s="386"/>
      <c r="S24" s="386"/>
      <c r="T24" s="386"/>
      <c r="U24" s="386"/>
      <c r="V24" s="387"/>
      <c r="W24" s="475"/>
      <c r="X24" s="412"/>
      <c r="Y24" s="413"/>
      <c r="Z24" s="388" t="s">
        <v>162</v>
      </c>
      <c r="AA24" s="389"/>
      <c r="AB24" s="389"/>
      <c r="AC24" s="389"/>
      <c r="AD24" s="389"/>
      <c r="AE24" s="389"/>
      <c r="AF24" s="389"/>
      <c r="AG24" s="390"/>
      <c r="AH24" s="385">
        <v>1918</v>
      </c>
      <c r="AI24" s="386"/>
      <c r="AJ24" s="386"/>
      <c r="AK24" s="386"/>
      <c r="AL24" s="387"/>
      <c r="AM24" s="385">
        <v>5420268</v>
      </c>
      <c r="AN24" s="386"/>
      <c r="AO24" s="386"/>
      <c r="AP24" s="386"/>
      <c r="AQ24" s="386"/>
      <c r="AR24" s="387"/>
      <c r="AS24" s="385">
        <v>2826</v>
      </c>
      <c r="AT24" s="386"/>
      <c r="AU24" s="386"/>
      <c r="AV24" s="386"/>
      <c r="AW24" s="386"/>
      <c r="AX24" s="445"/>
      <c r="AY24" s="405" t="s">
        <v>163</v>
      </c>
      <c r="AZ24" s="406"/>
      <c r="BA24" s="406"/>
      <c r="BB24" s="406"/>
      <c r="BC24" s="406"/>
      <c r="BD24" s="406"/>
      <c r="BE24" s="406"/>
      <c r="BF24" s="406"/>
      <c r="BG24" s="406"/>
      <c r="BH24" s="406"/>
      <c r="BI24" s="406"/>
      <c r="BJ24" s="406"/>
      <c r="BK24" s="406"/>
      <c r="BL24" s="406"/>
      <c r="BM24" s="407"/>
      <c r="BN24" s="432">
        <v>9194912</v>
      </c>
      <c r="BO24" s="433"/>
      <c r="BP24" s="433"/>
      <c r="BQ24" s="433"/>
      <c r="BR24" s="433"/>
      <c r="BS24" s="433"/>
      <c r="BT24" s="433"/>
      <c r="BU24" s="434"/>
      <c r="BV24" s="432">
        <v>6775537</v>
      </c>
      <c r="BW24" s="433"/>
      <c r="BX24" s="433"/>
      <c r="BY24" s="433"/>
      <c r="BZ24" s="433"/>
      <c r="CA24" s="433"/>
      <c r="CB24" s="433"/>
      <c r="CC24" s="434"/>
      <c r="CD24" s="188"/>
      <c r="CE24" s="464"/>
      <c r="CF24" s="464"/>
      <c r="CG24" s="464"/>
      <c r="CH24" s="464"/>
      <c r="CI24" s="464"/>
      <c r="CJ24" s="464"/>
      <c r="CK24" s="464"/>
      <c r="CL24" s="464"/>
      <c r="CM24" s="464"/>
      <c r="CN24" s="464"/>
      <c r="CO24" s="464"/>
      <c r="CP24" s="464"/>
      <c r="CQ24" s="464"/>
      <c r="CR24" s="464"/>
      <c r="CS24" s="465"/>
      <c r="CT24" s="429"/>
      <c r="CU24" s="430"/>
      <c r="CV24" s="430"/>
      <c r="CW24" s="430"/>
      <c r="CX24" s="430"/>
      <c r="CY24" s="430"/>
      <c r="CZ24" s="430"/>
      <c r="DA24" s="431"/>
      <c r="DB24" s="429"/>
      <c r="DC24" s="430"/>
      <c r="DD24" s="430"/>
      <c r="DE24" s="430"/>
      <c r="DF24" s="430"/>
      <c r="DG24" s="430"/>
      <c r="DH24" s="430"/>
      <c r="DI24" s="431"/>
    </row>
    <row r="25" spans="1:113" ht="18.75" customHeight="1" x14ac:dyDescent="0.2">
      <c r="A25" s="175"/>
      <c r="B25" s="411"/>
      <c r="C25" s="412"/>
      <c r="D25" s="413"/>
      <c r="E25" s="388" t="s">
        <v>164</v>
      </c>
      <c r="F25" s="389"/>
      <c r="G25" s="389"/>
      <c r="H25" s="389"/>
      <c r="I25" s="389"/>
      <c r="J25" s="389"/>
      <c r="K25" s="390"/>
      <c r="L25" s="385">
        <v>1</v>
      </c>
      <c r="M25" s="386"/>
      <c r="N25" s="386"/>
      <c r="O25" s="386"/>
      <c r="P25" s="387"/>
      <c r="Q25" s="385">
        <v>10089</v>
      </c>
      <c r="R25" s="386"/>
      <c r="S25" s="386"/>
      <c r="T25" s="386"/>
      <c r="U25" s="386"/>
      <c r="V25" s="387"/>
      <c r="W25" s="475"/>
      <c r="X25" s="412"/>
      <c r="Y25" s="413"/>
      <c r="Z25" s="388" t="s">
        <v>165</v>
      </c>
      <c r="AA25" s="389"/>
      <c r="AB25" s="389"/>
      <c r="AC25" s="389"/>
      <c r="AD25" s="389"/>
      <c r="AE25" s="389"/>
      <c r="AF25" s="389"/>
      <c r="AG25" s="390"/>
      <c r="AH25" s="385" t="s">
        <v>122</v>
      </c>
      <c r="AI25" s="386"/>
      <c r="AJ25" s="386"/>
      <c r="AK25" s="386"/>
      <c r="AL25" s="387"/>
      <c r="AM25" s="385" t="s">
        <v>122</v>
      </c>
      <c r="AN25" s="386"/>
      <c r="AO25" s="386"/>
      <c r="AP25" s="386"/>
      <c r="AQ25" s="386"/>
      <c r="AR25" s="387"/>
      <c r="AS25" s="385" t="s">
        <v>122</v>
      </c>
      <c r="AT25" s="386"/>
      <c r="AU25" s="386"/>
      <c r="AV25" s="386"/>
      <c r="AW25" s="386"/>
      <c r="AX25" s="445"/>
      <c r="AY25" s="458" t="s">
        <v>166</v>
      </c>
      <c r="AZ25" s="459"/>
      <c r="BA25" s="459"/>
      <c r="BB25" s="459"/>
      <c r="BC25" s="459"/>
      <c r="BD25" s="459"/>
      <c r="BE25" s="459"/>
      <c r="BF25" s="459"/>
      <c r="BG25" s="459"/>
      <c r="BH25" s="459"/>
      <c r="BI25" s="459"/>
      <c r="BJ25" s="459"/>
      <c r="BK25" s="459"/>
      <c r="BL25" s="459"/>
      <c r="BM25" s="460"/>
      <c r="BN25" s="461">
        <v>25734042</v>
      </c>
      <c r="BO25" s="462"/>
      <c r="BP25" s="462"/>
      <c r="BQ25" s="462"/>
      <c r="BR25" s="462"/>
      <c r="BS25" s="462"/>
      <c r="BT25" s="462"/>
      <c r="BU25" s="463"/>
      <c r="BV25" s="461">
        <v>28249197</v>
      </c>
      <c r="BW25" s="462"/>
      <c r="BX25" s="462"/>
      <c r="BY25" s="462"/>
      <c r="BZ25" s="462"/>
      <c r="CA25" s="462"/>
      <c r="CB25" s="462"/>
      <c r="CC25" s="463"/>
      <c r="CD25" s="188"/>
      <c r="CE25" s="464"/>
      <c r="CF25" s="464"/>
      <c r="CG25" s="464"/>
      <c r="CH25" s="464"/>
      <c r="CI25" s="464"/>
      <c r="CJ25" s="464"/>
      <c r="CK25" s="464"/>
      <c r="CL25" s="464"/>
      <c r="CM25" s="464"/>
      <c r="CN25" s="464"/>
      <c r="CO25" s="464"/>
      <c r="CP25" s="464"/>
      <c r="CQ25" s="464"/>
      <c r="CR25" s="464"/>
      <c r="CS25" s="465"/>
      <c r="CT25" s="429"/>
      <c r="CU25" s="430"/>
      <c r="CV25" s="430"/>
      <c r="CW25" s="430"/>
      <c r="CX25" s="430"/>
      <c r="CY25" s="430"/>
      <c r="CZ25" s="430"/>
      <c r="DA25" s="431"/>
      <c r="DB25" s="429"/>
      <c r="DC25" s="430"/>
      <c r="DD25" s="430"/>
      <c r="DE25" s="430"/>
      <c r="DF25" s="430"/>
      <c r="DG25" s="430"/>
      <c r="DH25" s="430"/>
      <c r="DI25" s="431"/>
    </row>
    <row r="26" spans="1:113" ht="18.75" customHeight="1" x14ac:dyDescent="0.2">
      <c r="A26" s="175"/>
      <c r="B26" s="411"/>
      <c r="C26" s="412"/>
      <c r="D26" s="413"/>
      <c r="E26" s="388" t="s">
        <v>167</v>
      </c>
      <c r="F26" s="389"/>
      <c r="G26" s="389"/>
      <c r="H26" s="389"/>
      <c r="I26" s="389"/>
      <c r="J26" s="389"/>
      <c r="K26" s="390"/>
      <c r="L26" s="385">
        <v>1</v>
      </c>
      <c r="M26" s="386"/>
      <c r="N26" s="386"/>
      <c r="O26" s="386"/>
      <c r="P26" s="387"/>
      <c r="Q26" s="385">
        <v>9220</v>
      </c>
      <c r="R26" s="386"/>
      <c r="S26" s="386"/>
      <c r="T26" s="386"/>
      <c r="U26" s="386"/>
      <c r="V26" s="387"/>
      <c r="W26" s="475"/>
      <c r="X26" s="412"/>
      <c r="Y26" s="413"/>
      <c r="Z26" s="388" t="s">
        <v>168</v>
      </c>
      <c r="AA26" s="443"/>
      <c r="AB26" s="443"/>
      <c r="AC26" s="443"/>
      <c r="AD26" s="443"/>
      <c r="AE26" s="443"/>
      <c r="AF26" s="443"/>
      <c r="AG26" s="444"/>
      <c r="AH26" s="385">
        <v>168</v>
      </c>
      <c r="AI26" s="386"/>
      <c r="AJ26" s="386"/>
      <c r="AK26" s="386"/>
      <c r="AL26" s="387"/>
      <c r="AM26" s="385">
        <v>457800</v>
      </c>
      <c r="AN26" s="386"/>
      <c r="AO26" s="386"/>
      <c r="AP26" s="386"/>
      <c r="AQ26" s="386"/>
      <c r="AR26" s="387"/>
      <c r="AS26" s="385">
        <v>2725</v>
      </c>
      <c r="AT26" s="386"/>
      <c r="AU26" s="386"/>
      <c r="AV26" s="386"/>
      <c r="AW26" s="386"/>
      <c r="AX26" s="445"/>
      <c r="AY26" s="472" t="s">
        <v>169</v>
      </c>
      <c r="AZ26" s="392"/>
      <c r="BA26" s="392"/>
      <c r="BB26" s="392"/>
      <c r="BC26" s="392"/>
      <c r="BD26" s="392"/>
      <c r="BE26" s="392"/>
      <c r="BF26" s="392"/>
      <c r="BG26" s="392"/>
      <c r="BH26" s="392"/>
      <c r="BI26" s="392"/>
      <c r="BJ26" s="392"/>
      <c r="BK26" s="392"/>
      <c r="BL26" s="392"/>
      <c r="BM26" s="473"/>
      <c r="BN26" s="432">
        <v>600000</v>
      </c>
      <c r="BO26" s="433"/>
      <c r="BP26" s="433"/>
      <c r="BQ26" s="433"/>
      <c r="BR26" s="433"/>
      <c r="BS26" s="433"/>
      <c r="BT26" s="433"/>
      <c r="BU26" s="434"/>
      <c r="BV26" s="432">
        <v>500000</v>
      </c>
      <c r="BW26" s="433"/>
      <c r="BX26" s="433"/>
      <c r="BY26" s="433"/>
      <c r="BZ26" s="433"/>
      <c r="CA26" s="433"/>
      <c r="CB26" s="433"/>
      <c r="CC26" s="434"/>
      <c r="CD26" s="188"/>
      <c r="CE26" s="464"/>
      <c r="CF26" s="464"/>
      <c r="CG26" s="464"/>
      <c r="CH26" s="464"/>
      <c r="CI26" s="464"/>
      <c r="CJ26" s="464"/>
      <c r="CK26" s="464"/>
      <c r="CL26" s="464"/>
      <c r="CM26" s="464"/>
      <c r="CN26" s="464"/>
      <c r="CO26" s="464"/>
      <c r="CP26" s="464"/>
      <c r="CQ26" s="464"/>
      <c r="CR26" s="464"/>
      <c r="CS26" s="465"/>
      <c r="CT26" s="429"/>
      <c r="CU26" s="430"/>
      <c r="CV26" s="430"/>
      <c r="CW26" s="430"/>
      <c r="CX26" s="430"/>
      <c r="CY26" s="430"/>
      <c r="CZ26" s="430"/>
      <c r="DA26" s="431"/>
      <c r="DB26" s="429"/>
      <c r="DC26" s="430"/>
      <c r="DD26" s="430"/>
      <c r="DE26" s="430"/>
      <c r="DF26" s="430"/>
      <c r="DG26" s="430"/>
      <c r="DH26" s="430"/>
      <c r="DI26" s="431"/>
    </row>
    <row r="27" spans="1:113" ht="18.75" customHeight="1" thickBot="1" x14ac:dyDescent="0.25">
      <c r="A27" s="175"/>
      <c r="B27" s="411"/>
      <c r="C27" s="412"/>
      <c r="D27" s="413"/>
      <c r="E27" s="388" t="s">
        <v>170</v>
      </c>
      <c r="F27" s="389"/>
      <c r="G27" s="389"/>
      <c r="H27" s="389"/>
      <c r="I27" s="389"/>
      <c r="J27" s="389"/>
      <c r="K27" s="390"/>
      <c r="L27" s="385">
        <v>1</v>
      </c>
      <c r="M27" s="386"/>
      <c r="N27" s="386"/>
      <c r="O27" s="386"/>
      <c r="P27" s="387"/>
      <c r="Q27" s="385">
        <v>9161</v>
      </c>
      <c r="R27" s="386"/>
      <c r="S27" s="386"/>
      <c r="T27" s="386"/>
      <c r="U27" s="386"/>
      <c r="V27" s="387"/>
      <c r="W27" s="475"/>
      <c r="X27" s="412"/>
      <c r="Y27" s="413"/>
      <c r="Z27" s="388" t="s">
        <v>171</v>
      </c>
      <c r="AA27" s="389"/>
      <c r="AB27" s="389"/>
      <c r="AC27" s="389"/>
      <c r="AD27" s="389"/>
      <c r="AE27" s="389"/>
      <c r="AF27" s="389"/>
      <c r="AG27" s="390"/>
      <c r="AH27" s="385">
        <v>76</v>
      </c>
      <c r="AI27" s="386"/>
      <c r="AJ27" s="386"/>
      <c r="AK27" s="386"/>
      <c r="AL27" s="387"/>
      <c r="AM27" s="385">
        <v>239602</v>
      </c>
      <c r="AN27" s="386"/>
      <c r="AO27" s="386"/>
      <c r="AP27" s="386"/>
      <c r="AQ27" s="386"/>
      <c r="AR27" s="387"/>
      <c r="AS27" s="385">
        <v>3153</v>
      </c>
      <c r="AT27" s="386"/>
      <c r="AU27" s="386"/>
      <c r="AV27" s="386"/>
      <c r="AW27" s="386"/>
      <c r="AX27" s="445"/>
      <c r="AY27" s="469" t="s">
        <v>172</v>
      </c>
      <c r="AZ27" s="470"/>
      <c r="BA27" s="470"/>
      <c r="BB27" s="470"/>
      <c r="BC27" s="470"/>
      <c r="BD27" s="470"/>
      <c r="BE27" s="470"/>
      <c r="BF27" s="470"/>
      <c r="BG27" s="470"/>
      <c r="BH27" s="470"/>
      <c r="BI27" s="470"/>
      <c r="BJ27" s="470"/>
      <c r="BK27" s="470"/>
      <c r="BL27" s="470"/>
      <c r="BM27" s="471"/>
      <c r="BN27" s="466" t="s">
        <v>122</v>
      </c>
      <c r="BO27" s="467"/>
      <c r="BP27" s="467"/>
      <c r="BQ27" s="467"/>
      <c r="BR27" s="467"/>
      <c r="BS27" s="467"/>
      <c r="BT27" s="467"/>
      <c r="BU27" s="468"/>
      <c r="BV27" s="466" t="s">
        <v>122</v>
      </c>
      <c r="BW27" s="467"/>
      <c r="BX27" s="467"/>
      <c r="BY27" s="467"/>
      <c r="BZ27" s="467"/>
      <c r="CA27" s="467"/>
      <c r="CB27" s="467"/>
      <c r="CC27" s="468"/>
      <c r="CD27" s="190"/>
      <c r="CE27" s="464"/>
      <c r="CF27" s="464"/>
      <c r="CG27" s="464"/>
      <c r="CH27" s="464"/>
      <c r="CI27" s="464"/>
      <c r="CJ27" s="464"/>
      <c r="CK27" s="464"/>
      <c r="CL27" s="464"/>
      <c r="CM27" s="464"/>
      <c r="CN27" s="464"/>
      <c r="CO27" s="464"/>
      <c r="CP27" s="464"/>
      <c r="CQ27" s="464"/>
      <c r="CR27" s="464"/>
      <c r="CS27" s="465"/>
      <c r="CT27" s="429"/>
      <c r="CU27" s="430"/>
      <c r="CV27" s="430"/>
      <c r="CW27" s="430"/>
      <c r="CX27" s="430"/>
      <c r="CY27" s="430"/>
      <c r="CZ27" s="430"/>
      <c r="DA27" s="431"/>
      <c r="DB27" s="429"/>
      <c r="DC27" s="430"/>
      <c r="DD27" s="430"/>
      <c r="DE27" s="430"/>
      <c r="DF27" s="430"/>
      <c r="DG27" s="430"/>
      <c r="DH27" s="430"/>
      <c r="DI27" s="431"/>
    </row>
    <row r="28" spans="1:113" ht="18.75" customHeight="1" x14ac:dyDescent="0.2">
      <c r="A28" s="175"/>
      <c r="B28" s="411"/>
      <c r="C28" s="412"/>
      <c r="D28" s="413"/>
      <c r="E28" s="388" t="s">
        <v>173</v>
      </c>
      <c r="F28" s="389"/>
      <c r="G28" s="389"/>
      <c r="H28" s="389"/>
      <c r="I28" s="389"/>
      <c r="J28" s="389"/>
      <c r="K28" s="390"/>
      <c r="L28" s="385">
        <v>1</v>
      </c>
      <c r="M28" s="386"/>
      <c r="N28" s="386"/>
      <c r="O28" s="386"/>
      <c r="P28" s="387"/>
      <c r="Q28" s="385">
        <v>7852</v>
      </c>
      <c r="R28" s="386"/>
      <c r="S28" s="386"/>
      <c r="T28" s="386"/>
      <c r="U28" s="386"/>
      <c r="V28" s="387"/>
      <c r="W28" s="475"/>
      <c r="X28" s="412"/>
      <c r="Y28" s="413"/>
      <c r="Z28" s="388" t="s">
        <v>174</v>
      </c>
      <c r="AA28" s="389"/>
      <c r="AB28" s="389"/>
      <c r="AC28" s="389"/>
      <c r="AD28" s="389"/>
      <c r="AE28" s="389"/>
      <c r="AF28" s="389"/>
      <c r="AG28" s="390"/>
      <c r="AH28" s="385" t="s">
        <v>122</v>
      </c>
      <c r="AI28" s="386"/>
      <c r="AJ28" s="386"/>
      <c r="AK28" s="386"/>
      <c r="AL28" s="387"/>
      <c r="AM28" s="385" t="s">
        <v>122</v>
      </c>
      <c r="AN28" s="386"/>
      <c r="AO28" s="386"/>
      <c r="AP28" s="386"/>
      <c r="AQ28" s="386"/>
      <c r="AR28" s="387"/>
      <c r="AS28" s="385" t="s">
        <v>122</v>
      </c>
      <c r="AT28" s="386"/>
      <c r="AU28" s="386"/>
      <c r="AV28" s="386"/>
      <c r="AW28" s="386"/>
      <c r="AX28" s="445"/>
      <c r="AY28" s="449" t="s">
        <v>175</v>
      </c>
      <c r="AZ28" s="450"/>
      <c r="BA28" s="450"/>
      <c r="BB28" s="451"/>
      <c r="BC28" s="458" t="s">
        <v>46</v>
      </c>
      <c r="BD28" s="459"/>
      <c r="BE28" s="459"/>
      <c r="BF28" s="459"/>
      <c r="BG28" s="459"/>
      <c r="BH28" s="459"/>
      <c r="BI28" s="459"/>
      <c r="BJ28" s="459"/>
      <c r="BK28" s="459"/>
      <c r="BL28" s="459"/>
      <c r="BM28" s="460"/>
      <c r="BN28" s="461">
        <v>21480813</v>
      </c>
      <c r="BO28" s="462"/>
      <c r="BP28" s="462"/>
      <c r="BQ28" s="462"/>
      <c r="BR28" s="462"/>
      <c r="BS28" s="462"/>
      <c r="BT28" s="462"/>
      <c r="BU28" s="463"/>
      <c r="BV28" s="461">
        <v>18463889</v>
      </c>
      <c r="BW28" s="462"/>
      <c r="BX28" s="462"/>
      <c r="BY28" s="462"/>
      <c r="BZ28" s="462"/>
      <c r="CA28" s="462"/>
      <c r="CB28" s="462"/>
      <c r="CC28" s="463"/>
      <c r="CD28" s="188"/>
      <c r="CE28" s="464"/>
      <c r="CF28" s="464"/>
      <c r="CG28" s="464"/>
      <c r="CH28" s="464"/>
      <c r="CI28" s="464"/>
      <c r="CJ28" s="464"/>
      <c r="CK28" s="464"/>
      <c r="CL28" s="464"/>
      <c r="CM28" s="464"/>
      <c r="CN28" s="464"/>
      <c r="CO28" s="464"/>
      <c r="CP28" s="464"/>
      <c r="CQ28" s="464"/>
      <c r="CR28" s="464"/>
      <c r="CS28" s="465"/>
      <c r="CT28" s="429"/>
      <c r="CU28" s="430"/>
      <c r="CV28" s="430"/>
      <c r="CW28" s="430"/>
      <c r="CX28" s="430"/>
      <c r="CY28" s="430"/>
      <c r="CZ28" s="430"/>
      <c r="DA28" s="431"/>
      <c r="DB28" s="429"/>
      <c r="DC28" s="430"/>
      <c r="DD28" s="430"/>
      <c r="DE28" s="430"/>
      <c r="DF28" s="430"/>
      <c r="DG28" s="430"/>
      <c r="DH28" s="430"/>
      <c r="DI28" s="431"/>
    </row>
    <row r="29" spans="1:113" ht="18.75" customHeight="1" x14ac:dyDescent="0.2">
      <c r="A29" s="175"/>
      <c r="B29" s="411"/>
      <c r="C29" s="412"/>
      <c r="D29" s="413"/>
      <c r="E29" s="388" t="s">
        <v>176</v>
      </c>
      <c r="F29" s="389"/>
      <c r="G29" s="389"/>
      <c r="H29" s="389"/>
      <c r="I29" s="389"/>
      <c r="J29" s="389"/>
      <c r="K29" s="390"/>
      <c r="L29" s="385">
        <v>32</v>
      </c>
      <c r="M29" s="386"/>
      <c r="N29" s="386"/>
      <c r="O29" s="386"/>
      <c r="P29" s="387"/>
      <c r="Q29" s="385">
        <v>5954</v>
      </c>
      <c r="R29" s="386"/>
      <c r="S29" s="386"/>
      <c r="T29" s="386"/>
      <c r="U29" s="386"/>
      <c r="V29" s="387"/>
      <c r="W29" s="476"/>
      <c r="X29" s="477"/>
      <c r="Y29" s="478"/>
      <c r="Z29" s="388" t="s">
        <v>177</v>
      </c>
      <c r="AA29" s="389"/>
      <c r="AB29" s="389"/>
      <c r="AC29" s="389"/>
      <c r="AD29" s="389"/>
      <c r="AE29" s="389"/>
      <c r="AF29" s="389"/>
      <c r="AG29" s="390"/>
      <c r="AH29" s="385">
        <v>1994</v>
      </c>
      <c r="AI29" s="386"/>
      <c r="AJ29" s="386"/>
      <c r="AK29" s="386"/>
      <c r="AL29" s="387"/>
      <c r="AM29" s="385">
        <v>5659870</v>
      </c>
      <c r="AN29" s="386"/>
      <c r="AO29" s="386"/>
      <c r="AP29" s="386"/>
      <c r="AQ29" s="386"/>
      <c r="AR29" s="387"/>
      <c r="AS29" s="385">
        <v>2838</v>
      </c>
      <c r="AT29" s="386"/>
      <c r="AU29" s="386"/>
      <c r="AV29" s="386"/>
      <c r="AW29" s="386"/>
      <c r="AX29" s="445"/>
      <c r="AY29" s="452"/>
      <c r="AZ29" s="453"/>
      <c r="BA29" s="453"/>
      <c r="BB29" s="454"/>
      <c r="BC29" s="446" t="s">
        <v>178</v>
      </c>
      <c r="BD29" s="447"/>
      <c r="BE29" s="447"/>
      <c r="BF29" s="447"/>
      <c r="BG29" s="447"/>
      <c r="BH29" s="447"/>
      <c r="BI29" s="447"/>
      <c r="BJ29" s="447"/>
      <c r="BK29" s="447"/>
      <c r="BL29" s="447"/>
      <c r="BM29" s="448"/>
      <c r="BN29" s="432">
        <v>57772</v>
      </c>
      <c r="BO29" s="433"/>
      <c r="BP29" s="433"/>
      <c r="BQ29" s="433"/>
      <c r="BR29" s="433"/>
      <c r="BS29" s="433"/>
      <c r="BT29" s="433"/>
      <c r="BU29" s="434"/>
      <c r="BV29" s="432">
        <v>56726</v>
      </c>
      <c r="BW29" s="433"/>
      <c r="BX29" s="433"/>
      <c r="BY29" s="433"/>
      <c r="BZ29" s="433"/>
      <c r="CA29" s="433"/>
      <c r="CB29" s="433"/>
      <c r="CC29" s="434"/>
      <c r="CD29" s="190"/>
      <c r="CE29" s="464"/>
      <c r="CF29" s="464"/>
      <c r="CG29" s="464"/>
      <c r="CH29" s="464"/>
      <c r="CI29" s="464"/>
      <c r="CJ29" s="464"/>
      <c r="CK29" s="464"/>
      <c r="CL29" s="464"/>
      <c r="CM29" s="464"/>
      <c r="CN29" s="464"/>
      <c r="CO29" s="464"/>
      <c r="CP29" s="464"/>
      <c r="CQ29" s="464"/>
      <c r="CR29" s="464"/>
      <c r="CS29" s="465"/>
      <c r="CT29" s="429"/>
      <c r="CU29" s="430"/>
      <c r="CV29" s="430"/>
      <c r="CW29" s="430"/>
      <c r="CX29" s="430"/>
      <c r="CY29" s="430"/>
      <c r="CZ29" s="430"/>
      <c r="DA29" s="431"/>
      <c r="DB29" s="429"/>
      <c r="DC29" s="430"/>
      <c r="DD29" s="430"/>
      <c r="DE29" s="430"/>
      <c r="DF29" s="430"/>
      <c r="DG29" s="430"/>
      <c r="DH29" s="430"/>
      <c r="DI29" s="431"/>
    </row>
    <row r="30" spans="1:113" ht="18.75" customHeight="1" thickBot="1" x14ac:dyDescent="0.25">
      <c r="A30" s="175"/>
      <c r="B30" s="414"/>
      <c r="C30" s="415"/>
      <c r="D30" s="416"/>
      <c r="E30" s="393"/>
      <c r="F30" s="394"/>
      <c r="G30" s="394"/>
      <c r="H30" s="394"/>
      <c r="I30" s="394"/>
      <c r="J30" s="394"/>
      <c r="K30" s="395"/>
      <c r="L30" s="396"/>
      <c r="M30" s="397"/>
      <c r="N30" s="397"/>
      <c r="O30" s="397"/>
      <c r="P30" s="398"/>
      <c r="Q30" s="396"/>
      <c r="R30" s="397"/>
      <c r="S30" s="397"/>
      <c r="T30" s="397"/>
      <c r="U30" s="397"/>
      <c r="V30" s="398"/>
      <c r="W30" s="399" t="s">
        <v>179</v>
      </c>
      <c r="X30" s="400"/>
      <c r="Y30" s="400"/>
      <c r="Z30" s="400"/>
      <c r="AA30" s="400"/>
      <c r="AB30" s="400"/>
      <c r="AC30" s="400"/>
      <c r="AD30" s="400"/>
      <c r="AE30" s="400"/>
      <c r="AF30" s="400"/>
      <c r="AG30" s="401"/>
      <c r="AH30" s="402">
        <v>99.6</v>
      </c>
      <c r="AI30" s="403"/>
      <c r="AJ30" s="403"/>
      <c r="AK30" s="403"/>
      <c r="AL30" s="403"/>
      <c r="AM30" s="403"/>
      <c r="AN30" s="403"/>
      <c r="AO30" s="403"/>
      <c r="AP30" s="403"/>
      <c r="AQ30" s="403"/>
      <c r="AR30" s="403"/>
      <c r="AS30" s="403"/>
      <c r="AT30" s="403"/>
      <c r="AU30" s="403"/>
      <c r="AV30" s="403"/>
      <c r="AW30" s="403"/>
      <c r="AX30" s="404"/>
      <c r="AY30" s="455"/>
      <c r="AZ30" s="456"/>
      <c r="BA30" s="456"/>
      <c r="BB30" s="457"/>
      <c r="BC30" s="405" t="s">
        <v>48</v>
      </c>
      <c r="BD30" s="406"/>
      <c r="BE30" s="406"/>
      <c r="BF30" s="406"/>
      <c r="BG30" s="406"/>
      <c r="BH30" s="406"/>
      <c r="BI30" s="406"/>
      <c r="BJ30" s="406"/>
      <c r="BK30" s="406"/>
      <c r="BL30" s="406"/>
      <c r="BM30" s="407"/>
      <c r="BN30" s="466">
        <v>36036881</v>
      </c>
      <c r="BO30" s="467"/>
      <c r="BP30" s="467"/>
      <c r="BQ30" s="467"/>
      <c r="BR30" s="467"/>
      <c r="BS30" s="467"/>
      <c r="BT30" s="467"/>
      <c r="BU30" s="468"/>
      <c r="BV30" s="466">
        <v>41584556</v>
      </c>
      <c r="BW30" s="467"/>
      <c r="BX30" s="467"/>
      <c r="BY30" s="467"/>
      <c r="BZ30" s="467"/>
      <c r="CA30" s="467"/>
      <c r="CB30" s="467"/>
      <c r="CC30" s="468"/>
      <c r="CD30" s="191"/>
      <c r="CE30" s="192"/>
      <c r="CF30" s="192"/>
      <c r="CG30" s="192"/>
      <c r="CH30" s="192"/>
      <c r="CI30" s="192"/>
      <c r="CJ30" s="192"/>
      <c r="CK30" s="192"/>
      <c r="CL30" s="192"/>
      <c r="CM30" s="192"/>
      <c r="CN30" s="192"/>
      <c r="CO30" s="192"/>
      <c r="CP30" s="192"/>
      <c r="CQ30" s="192"/>
      <c r="CR30" s="192"/>
      <c r="CS30" s="193"/>
      <c r="CT30" s="194"/>
      <c r="CU30" s="195"/>
      <c r="CV30" s="195"/>
      <c r="CW30" s="195"/>
      <c r="CX30" s="195"/>
      <c r="CY30" s="195"/>
      <c r="CZ30" s="195"/>
      <c r="DA30" s="196"/>
      <c r="DB30" s="194"/>
      <c r="DC30" s="195"/>
      <c r="DD30" s="195"/>
      <c r="DE30" s="195"/>
      <c r="DF30" s="195"/>
      <c r="DG30" s="195"/>
      <c r="DH30" s="195"/>
      <c r="DI30" s="196"/>
    </row>
    <row r="31" spans="1:113" ht="13.5" customHeight="1" x14ac:dyDescent="0.2">
      <c r="A31" s="175"/>
      <c r="B31" s="197"/>
      <c r="DI31" s="198"/>
    </row>
    <row r="32" spans="1:113" ht="13.5" customHeight="1" x14ac:dyDescent="0.2">
      <c r="A32" s="175"/>
      <c r="B32" s="199"/>
      <c r="C32" s="391" t="s">
        <v>180</v>
      </c>
      <c r="D32" s="391"/>
      <c r="E32" s="391"/>
      <c r="F32" s="391"/>
      <c r="G32" s="391"/>
      <c r="H32" s="391"/>
      <c r="I32" s="391"/>
      <c r="J32" s="391"/>
      <c r="K32" s="391"/>
      <c r="L32" s="391"/>
      <c r="M32" s="391"/>
      <c r="N32" s="391"/>
      <c r="O32" s="391"/>
      <c r="P32" s="391"/>
      <c r="Q32" s="391"/>
      <c r="R32" s="391"/>
      <c r="S32" s="391"/>
      <c r="U32" s="392" t="s">
        <v>181</v>
      </c>
      <c r="V32" s="392"/>
      <c r="W32" s="392"/>
      <c r="X32" s="392"/>
      <c r="Y32" s="392"/>
      <c r="Z32" s="392"/>
      <c r="AA32" s="392"/>
      <c r="AB32" s="392"/>
      <c r="AC32" s="392"/>
      <c r="AD32" s="392"/>
      <c r="AE32" s="392"/>
      <c r="AF32" s="392"/>
      <c r="AG32" s="392"/>
      <c r="AH32" s="392"/>
      <c r="AI32" s="392"/>
      <c r="AJ32" s="392"/>
      <c r="AK32" s="392"/>
      <c r="AM32" s="392" t="s">
        <v>182</v>
      </c>
      <c r="AN32" s="392"/>
      <c r="AO32" s="392"/>
      <c r="AP32" s="392"/>
      <c r="AQ32" s="392"/>
      <c r="AR32" s="392"/>
      <c r="AS32" s="392"/>
      <c r="AT32" s="392"/>
      <c r="AU32" s="392"/>
      <c r="AV32" s="392"/>
      <c r="AW32" s="392"/>
      <c r="AX32" s="392"/>
      <c r="AY32" s="392"/>
      <c r="AZ32" s="392"/>
      <c r="BA32" s="392"/>
      <c r="BB32" s="392"/>
      <c r="BC32" s="392"/>
      <c r="BE32" s="392" t="s">
        <v>183</v>
      </c>
      <c r="BF32" s="392"/>
      <c r="BG32" s="392"/>
      <c r="BH32" s="392"/>
      <c r="BI32" s="392"/>
      <c r="BJ32" s="392"/>
      <c r="BK32" s="392"/>
      <c r="BL32" s="392"/>
      <c r="BM32" s="392"/>
      <c r="BN32" s="392"/>
      <c r="BO32" s="392"/>
      <c r="BP32" s="392"/>
      <c r="BQ32" s="392"/>
      <c r="BR32" s="392"/>
      <c r="BS32" s="392"/>
      <c r="BT32" s="392"/>
      <c r="BU32" s="392"/>
      <c r="BW32" s="392" t="s">
        <v>184</v>
      </c>
      <c r="BX32" s="392"/>
      <c r="BY32" s="392"/>
      <c r="BZ32" s="392"/>
      <c r="CA32" s="392"/>
      <c r="CB32" s="392"/>
      <c r="CC32" s="392"/>
      <c r="CD32" s="392"/>
      <c r="CE32" s="392"/>
      <c r="CF32" s="392"/>
      <c r="CG32" s="392"/>
      <c r="CH32" s="392"/>
      <c r="CI32" s="392"/>
      <c r="CJ32" s="392"/>
      <c r="CK32" s="392"/>
      <c r="CL32" s="392"/>
      <c r="CM32" s="392"/>
      <c r="CO32" s="392" t="s">
        <v>185</v>
      </c>
      <c r="CP32" s="392"/>
      <c r="CQ32" s="392"/>
      <c r="CR32" s="392"/>
      <c r="CS32" s="392"/>
      <c r="CT32" s="392"/>
      <c r="CU32" s="392"/>
      <c r="CV32" s="392"/>
      <c r="CW32" s="392"/>
      <c r="CX32" s="392"/>
      <c r="CY32" s="392"/>
      <c r="CZ32" s="392"/>
      <c r="DA32" s="392"/>
      <c r="DB32" s="392"/>
      <c r="DC32" s="392"/>
      <c r="DD32" s="392"/>
      <c r="DE32" s="392"/>
      <c r="DI32" s="198"/>
    </row>
    <row r="33" spans="1:113" ht="13.5" customHeight="1" x14ac:dyDescent="0.2">
      <c r="A33" s="175"/>
      <c r="B33" s="199"/>
      <c r="C33" s="384" t="s">
        <v>186</v>
      </c>
      <c r="D33" s="384"/>
      <c r="E33" s="383" t="s">
        <v>187</v>
      </c>
      <c r="F33" s="383"/>
      <c r="G33" s="383"/>
      <c r="H33" s="383"/>
      <c r="I33" s="383"/>
      <c r="J33" s="383"/>
      <c r="K33" s="383"/>
      <c r="L33" s="383"/>
      <c r="M33" s="383"/>
      <c r="N33" s="383"/>
      <c r="O33" s="383"/>
      <c r="P33" s="383"/>
      <c r="Q33" s="383"/>
      <c r="R33" s="383"/>
      <c r="S33" s="383"/>
      <c r="T33" s="200"/>
      <c r="U33" s="384" t="s">
        <v>186</v>
      </c>
      <c r="V33" s="384"/>
      <c r="W33" s="383" t="s">
        <v>187</v>
      </c>
      <c r="X33" s="383"/>
      <c r="Y33" s="383"/>
      <c r="Z33" s="383"/>
      <c r="AA33" s="383"/>
      <c r="AB33" s="383"/>
      <c r="AC33" s="383"/>
      <c r="AD33" s="383"/>
      <c r="AE33" s="383"/>
      <c r="AF33" s="383"/>
      <c r="AG33" s="383"/>
      <c r="AH33" s="383"/>
      <c r="AI33" s="383"/>
      <c r="AJ33" s="383"/>
      <c r="AK33" s="383"/>
      <c r="AL33" s="200"/>
      <c r="AM33" s="384" t="s">
        <v>186</v>
      </c>
      <c r="AN33" s="384"/>
      <c r="AO33" s="383" t="s">
        <v>187</v>
      </c>
      <c r="AP33" s="383"/>
      <c r="AQ33" s="383"/>
      <c r="AR33" s="383"/>
      <c r="AS33" s="383"/>
      <c r="AT33" s="383"/>
      <c r="AU33" s="383"/>
      <c r="AV33" s="383"/>
      <c r="AW33" s="383"/>
      <c r="AX33" s="383"/>
      <c r="AY33" s="383"/>
      <c r="AZ33" s="383"/>
      <c r="BA33" s="383"/>
      <c r="BB33" s="383"/>
      <c r="BC33" s="383"/>
      <c r="BD33" s="201"/>
      <c r="BE33" s="383" t="s">
        <v>188</v>
      </c>
      <c r="BF33" s="383"/>
      <c r="BG33" s="383" t="s">
        <v>189</v>
      </c>
      <c r="BH33" s="383"/>
      <c r="BI33" s="383"/>
      <c r="BJ33" s="383"/>
      <c r="BK33" s="383"/>
      <c r="BL33" s="383"/>
      <c r="BM33" s="383"/>
      <c r="BN33" s="383"/>
      <c r="BO33" s="383"/>
      <c r="BP33" s="383"/>
      <c r="BQ33" s="383"/>
      <c r="BR33" s="383"/>
      <c r="BS33" s="383"/>
      <c r="BT33" s="383"/>
      <c r="BU33" s="383"/>
      <c r="BV33" s="201"/>
      <c r="BW33" s="384" t="s">
        <v>188</v>
      </c>
      <c r="BX33" s="384"/>
      <c r="BY33" s="383" t="s">
        <v>190</v>
      </c>
      <c r="BZ33" s="383"/>
      <c r="CA33" s="383"/>
      <c r="CB33" s="383"/>
      <c r="CC33" s="383"/>
      <c r="CD33" s="383"/>
      <c r="CE33" s="383"/>
      <c r="CF33" s="383"/>
      <c r="CG33" s="383"/>
      <c r="CH33" s="383"/>
      <c r="CI33" s="383"/>
      <c r="CJ33" s="383"/>
      <c r="CK33" s="383"/>
      <c r="CL33" s="383"/>
      <c r="CM33" s="383"/>
      <c r="CN33" s="200"/>
      <c r="CO33" s="384" t="s">
        <v>186</v>
      </c>
      <c r="CP33" s="384"/>
      <c r="CQ33" s="383" t="s">
        <v>191</v>
      </c>
      <c r="CR33" s="383"/>
      <c r="CS33" s="383"/>
      <c r="CT33" s="383"/>
      <c r="CU33" s="383"/>
      <c r="CV33" s="383"/>
      <c r="CW33" s="383"/>
      <c r="CX33" s="383"/>
      <c r="CY33" s="383"/>
      <c r="CZ33" s="383"/>
      <c r="DA33" s="383"/>
      <c r="DB33" s="383"/>
      <c r="DC33" s="383"/>
      <c r="DD33" s="383"/>
      <c r="DE33" s="383"/>
      <c r="DF33" s="200"/>
      <c r="DG33" s="382" t="s">
        <v>192</v>
      </c>
      <c r="DH33" s="382"/>
      <c r="DI33" s="202"/>
    </row>
    <row r="34" spans="1:113" ht="32.25" customHeight="1" x14ac:dyDescent="0.2">
      <c r="A34" s="175"/>
      <c r="B34" s="199"/>
      <c r="C34" s="380">
        <f>IF(E34="","",1)</f>
        <v>1</v>
      </c>
      <c r="D34" s="380"/>
      <c r="E34" s="381" t="str">
        <f>IF('各会計、関係団体の財政状況及び健全化判断比率'!B7="","",'各会計、関係団体の財政状況及び健全化判断比率'!B7)</f>
        <v>一般会計</v>
      </c>
      <c r="F34" s="381"/>
      <c r="G34" s="381"/>
      <c r="H34" s="381"/>
      <c r="I34" s="381"/>
      <c r="J34" s="381"/>
      <c r="K34" s="381"/>
      <c r="L34" s="381"/>
      <c r="M34" s="381"/>
      <c r="N34" s="381"/>
      <c r="O34" s="381"/>
      <c r="P34" s="381"/>
      <c r="Q34" s="381"/>
      <c r="R34" s="381"/>
      <c r="S34" s="381"/>
      <c r="T34" s="175"/>
      <c r="U34" s="380">
        <f>IF(W34="","",MAX(C34:D43)+1)</f>
        <v>2</v>
      </c>
      <c r="V34" s="380"/>
      <c r="W34" s="381" t="str">
        <f>IF('各会計、関係団体の財政状況及び健全化判断比率'!B28="","",'各会計、関係団体の財政状況及び健全化判断比率'!B28)</f>
        <v>国民健康保険特別会計</v>
      </c>
      <c r="X34" s="381"/>
      <c r="Y34" s="381"/>
      <c r="Z34" s="381"/>
      <c r="AA34" s="381"/>
      <c r="AB34" s="381"/>
      <c r="AC34" s="381"/>
      <c r="AD34" s="381"/>
      <c r="AE34" s="381"/>
      <c r="AF34" s="381"/>
      <c r="AG34" s="381"/>
      <c r="AH34" s="381"/>
      <c r="AI34" s="381"/>
      <c r="AJ34" s="381"/>
      <c r="AK34" s="381"/>
      <c r="AL34" s="175"/>
      <c r="AM34" s="380" t="str">
        <f>IF(AO34="","",MAX(C34:D43,U34:V43)+1)</f>
        <v/>
      </c>
      <c r="AN34" s="380"/>
      <c r="AO34" s="381"/>
      <c r="AP34" s="381"/>
      <c r="AQ34" s="381"/>
      <c r="AR34" s="381"/>
      <c r="AS34" s="381"/>
      <c r="AT34" s="381"/>
      <c r="AU34" s="381"/>
      <c r="AV34" s="381"/>
      <c r="AW34" s="381"/>
      <c r="AX34" s="381"/>
      <c r="AY34" s="381"/>
      <c r="AZ34" s="381"/>
      <c r="BA34" s="381"/>
      <c r="BB34" s="381"/>
      <c r="BC34" s="381"/>
      <c r="BD34" s="175"/>
      <c r="BE34" s="380" t="str">
        <f>IF(BG34="","",MAX(C34:D43,U34:V43,AM34:AN43)+1)</f>
        <v/>
      </c>
      <c r="BF34" s="380"/>
      <c r="BG34" s="381"/>
      <c r="BH34" s="381"/>
      <c r="BI34" s="381"/>
      <c r="BJ34" s="381"/>
      <c r="BK34" s="381"/>
      <c r="BL34" s="381"/>
      <c r="BM34" s="381"/>
      <c r="BN34" s="381"/>
      <c r="BO34" s="381"/>
      <c r="BP34" s="381"/>
      <c r="BQ34" s="381"/>
      <c r="BR34" s="381"/>
      <c r="BS34" s="381"/>
      <c r="BT34" s="381"/>
      <c r="BU34" s="381"/>
      <c r="BV34" s="175"/>
      <c r="BW34" s="380">
        <f>IF(BY34="","",MAX(C34:D43,U34:V43,AM34:AN43,BE34:BF43)+1)</f>
        <v>5</v>
      </c>
      <c r="BX34" s="380"/>
      <c r="BY34" s="381" t="str">
        <f>IF('各会計、関係団体の財政状況及び健全化判断比率'!B68="","",'各会計、関係団体の財政状況及び健全化判断比率'!B68)</f>
        <v>特別区人事・厚生事務組合</v>
      </c>
      <c r="BZ34" s="381"/>
      <c r="CA34" s="381"/>
      <c r="CB34" s="381"/>
      <c r="CC34" s="381"/>
      <c r="CD34" s="381"/>
      <c r="CE34" s="381"/>
      <c r="CF34" s="381"/>
      <c r="CG34" s="381"/>
      <c r="CH34" s="381"/>
      <c r="CI34" s="381"/>
      <c r="CJ34" s="381"/>
      <c r="CK34" s="381"/>
      <c r="CL34" s="381"/>
      <c r="CM34" s="381"/>
      <c r="CN34" s="175"/>
      <c r="CO34" s="380">
        <f>IF(CQ34="","",MAX(C34:D43,U34:V43,AM34:AN43,BE34:BF43,BW34:BX43)+1)</f>
        <v>10</v>
      </c>
      <c r="CP34" s="380"/>
      <c r="CQ34" s="381" t="str">
        <f>IF('各会計、関係団体の財政状況及び健全化判断比率'!BS7="","",'各会計、関係団体の財政状況及び健全化判断比率'!BS7)</f>
        <v>公益財団法人文京アカデミー</v>
      </c>
      <c r="CR34" s="381"/>
      <c r="CS34" s="381"/>
      <c r="CT34" s="381"/>
      <c r="CU34" s="381"/>
      <c r="CV34" s="381"/>
      <c r="CW34" s="381"/>
      <c r="CX34" s="381"/>
      <c r="CY34" s="381"/>
      <c r="CZ34" s="381"/>
      <c r="DA34" s="381"/>
      <c r="DB34" s="381"/>
      <c r="DC34" s="381"/>
      <c r="DD34" s="381"/>
      <c r="DE34" s="381"/>
      <c r="DG34" s="378" t="str">
        <f>IF('各会計、関係団体の財政状況及び健全化判断比率'!BR7="","",'各会計、関係団体の財政状況及び健全化判断比率'!BR7)</f>
        <v/>
      </c>
      <c r="DH34" s="378"/>
      <c r="DI34" s="202"/>
    </row>
    <row r="35" spans="1:113" ht="32.25" customHeight="1" x14ac:dyDescent="0.2">
      <c r="A35" s="175"/>
      <c r="B35" s="199"/>
      <c r="C35" s="380" t="str">
        <f>IF(E35="","",C34+1)</f>
        <v/>
      </c>
      <c r="D35" s="380"/>
      <c r="E35" s="381" t="str">
        <f>IF('各会計、関係団体の財政状況及び健全化判断比率'!B8="","",'各会計、関係団体の財政状況及び健全化判断比率'!B8)</f>
        <v/>
      </c>
      <c r="F35" s="381"/>
      <c r="G35" s="381"/>
      <c r="H35" s="381"/>
      <c r="I35" s="381"/>
      <c r="J35" s="381"/>
      <c r="K35" s="381"/>
      <c r="L35" s="381"/>
      <c r="M35" s="381"/>
      <c r="N35" s="381"/>
      <c r="O35" s="381"/>
      <c r="P35" s="381"/>
      <c r="Q35" s="381"/>
      <c r="R35" s="381"/>
      <c r="S35" s="381"/>
      <c r="T35" s="175"/>
      <c r="U35" s="380">
        <f>IF(W35="","",U34+1)</f>
        <v>3</v>
      </c>
      <c r="V35" s="380"/>
      <c r="W35" s="381" t="str">
        <f>IF('各会計、関係団体の財政状況及び健全化判断比率'!B29="","",'各会計、関係団体の財政状況及び健全化判断比率'!B29)</f>
        <v>介護保険特別会計</v>
      </c>
      <c r="X35" s="381"/>
      <c r="Y35" s="381"/>
      <c r="Z35" s="381"/>
      <c r="AA35" s="381"/>
      <c r="AB35" s="381"/>
      <c r="AC35" s="381"/>
      <c r="AD35" s="381"/>
      <c r="AE35" s="381"/>
      <c r="AF35" s="381"/>
      <c r="AG35" s="381"/>
      <c r="AH35" s="381"/>
      <c r="AI35" s="381"/>
      <c r="AJ35" s="381"/>
      <c r="AK35" s="381"/>
      <c r="AL35" s="175"/>
      <c r="AM35" s="380" t="str">
        <f t="shared" ref="AM35:AM43" si="0">IF(AO35="","",AM34+1)</f>
        <v/>
      </c>
      <c r="AN35" s="380"/>
      <c r="AO35" s="381"/>
      <c r="AP35" s="381"/>
      <c r="AQ35" s="381"/>
      <c r="AR35" s="381"/>
      <c r="AS35" s="381"/>
      <c r="AT35" s="381"/>
      <c r="AU35" s="381"/>
      <c r="AV35" s="381"/>
      <c r="AW35" s="381"/>
      <c r="AX35" s="381"/>
      <c r="AY35" s="381"/>
      <c r="AZ35" s="381"/>
      <c r="BA35" s="381"/>
      <c r="BB35" s="381"/>
      <c r="BC35" s="381"/>
      <c r="BD35" s="175"/>
      <c r="BE35" s="380" t="str">
        <f t="shared" ref="BE35:BE43" si="1">IF(BG35="","",BE34+1)</f>
        <v/>
      </c>
      <c r="BF35" s="380"/>
      <c r="BG35" s="381"/>
      <c r="BH35" s="381"/>
      <c r="BI35" s="381"/>
      <c r="BJ35" s="381"/>
      <c r="BK35" s="381"/>
      <c r="BL35" s="381"/>
      <c r="BM35" s="381"/>
      <c r="BN35" s="381"/>
      <c r="BO35" s="381"/>
      <c r="BP35" s="381"/>
      <c r="BQ35" s="381"/>
      <c r="BR35" s="381"/>
      <c r="BS35" s="381"/>
      <c r="BT35" s="381"/>
      <c r="BU35" s="381"/>
      <c r="BV35" s="175"/>
      <c r="BW35" s="380">
        <f t="shared" ref="BW35:BW43" si="2">IF(BY35="","",BW34+1)</f>
        <v>6</v>
      </c>
      <c r="BX35" s="380"/>
      <c r="BY35" s="381" t="str">
        <f>IF('各会計、関係団体の財政状況及び健全化判断比率'!B69="","",'各会計、関係団体の財政状況及び健全化判断比率'!B69)</f>
        <v>特別区競馬組合</v>
      </c>
      <c r="BZ35" s="381"/>
      <c r="CA35" s="381"/>
      <c r="CB35" s="381"/>
      <c r="CC35" s="381"/>
      <c r="CD35" s="381"/>
      <c r="CE35" s="381"/>
      <c r="CF35" s="381"/>
      <c r="CG35" s="381"/>
      <c r="CH35" s="381"/>
      <c r="CI35" s="381"/>
      <c r="CJ35" s="381"/>
      <c r="CK35" s="381"/>
      <c r="CL35" s="381"/>
      <c r="CM35" s="381"/>
      <c r="CN35" s="175"/>
      <c r="CO35" s="380" t="str">
        <f t="shared" ref="CO35:CO43" si="3">IF(CQ35="","",CO34+1)</f>
        <v/>
      </c>
      <c r="CP35" s="380"/>
      <c r="CQ35" s="381" t="str">
        <f>IF('各会計、関係団体の財政状況及び健全化判断比率'!BS8="","",'各会計、関係団体の財政状況及び健全化判断比率'!BS8)</f>
        <v/>
      </c>
      <c r="CR35" s="381"/>
      <c r="CS35" s="381"/>
      <c r="CT35" s="381"/>
      <c r="CU35" s="381"/>
      <c r="CV35" s="381"/>
      <c r="CW35" s="381"/>
      <c r="CX35" s="381"/>
      <c r="CY35" s="381"/>
      <c r="CZ35" s="381"/>
      <c r="DA35" s="381"/>
      <c r="DB35" s="381"/>
      <c r="DC35" s="381"/>
      <c r="DD35" s="381"/>
      <c r="DE35" s="381"/>
      <c r="DG35" s="378" t="str">
        <f>IF('各会計、関係団体の財政状況及び健全化判断比率'!BR8="","",'各会計、関係団体の財政状況及び健全化判断比率'!BR8)</f>
        <v/>
      </c>
      <c r="DH35" s="378"/>
      <c r="DI35" s="202"/>
    </row>
    <row r="36" spans="1:113" ht="32.25" customHeight="1" x14ac:dyDescent="0.2">
      <c r="A36" s="175"/>
      <c r="B36" s="199"/>
      <c r="C36" s="380" t="str">
        <f>IF(E36="","",C35+1)</f>
        <v/>
      </c>
      <c r="D36" s="380"/>
      <c r="E36" s="381" t="str">
        <f>IF('各会計、関係団体の財政状況及び健全化判断比率'!B9="","",'各会計、関係団体の財政状況及び健全化判断比率'!B9)</f>
        <v/>
      </c>
      <c r="F36" s="381"/>
      <c r="G36" s="381"/>
      <c r="H36" s="381"/>
      <c r="I36" s="381"/>
      <c r="J36" s="381"/>
      <c r="K36" s="381"/>
      <c r="L36" s="381"/>
      <c r="M36" s="381"/>
      <c r="N36" s="381"/>
      <c r="O36" s="381"/>
      <c r="P36" s="381"/>
      <c r="Q36" s="381"/>
      <c r="R36" s="381"/>
      <c r="S36" s="381"/>
      <c r="T36" s="175"/>
      <c r="U36" s="380">
        <f t="shared" ref="U36:U43" si="4">IF(W36="","",U35+1)</f>
        <v>4</v>
      </c>
      <c r="V36" s="380"/>
      <c r="W36" s="381" t="str">
        <f>IF('各会計、関係団体の財政状況及び健全化判断比率'!B30="","",'各会計、関係団体の財政状況及び健全化判断比率'!B30)</f>
        <v>後期高齢者医療特別会計</v>
      </c>
      <c r="X36" s="381"/>
      <c r="Y36" s="381"/>
      <c r="Z36" s="381"/>
      <c r="AA36" s="381"/>
      <c r="AB36" s="381"/>
      <c r="AC36" s="381"/>
      <c r="AD36" s="381"/>
      <c r="AE36" s="381"/>
      <c r="AF36" s="381"/>
      <c r="AG36" s="381"/>
      <c r="AH36" s="381"/>
      <c r="AI36" s="381"/>
      <c r="AJ36" s="381"/>
      <c r="AK36" s="381"/>
      <c r="AL36" s="175"/>
      <c r="AM36" s="380" t="str">
        <f t="shared" si="0"/>
        <v/>
      </c>
      <c r="AN36" s="380"/>
      <c r="AO36" s="381"/>
      <c r="AP36" s="381"/>
      <c r="AQ36" s="381"/>
      <c r="AR36" s="381"/>
      <c r="AS36" s="381"/>
      <c r="AT36" s="381"/>
      <c r="AU36" s="381"/>
      <c r="AV36" s="381"/>
      <c r="AW36" s="381"/>
      <c r="AX36" s="381"/>
      <c r="AY36" s="381"/>
      <c r="AZ36" s="381"/>
      <c r="BA36" s="381"/>
      <c r="BB36" s="381"/>
      <c r="BC36" s="381"/>
      <c r="BD36" s="175"/>
      <c r="BE36" s="380" t="str">
        <f t="shared" si="1"/>
        <v/>
      </c>
      <c r="BF36" s="380"/>
      <c r="BG36" s="381"/>
      <c r="BH36" s="381"/>
      <c r="BI36" s="381"/>
      <c r="BJ36" s="381"/>
      <c r="BK36" s="381"/>
      <c r="BL36" s="381"/>
      <c r="BM36" s="381"/>
      <c r="BN36" s="381"/>
      <c r="BO36" s="381"/>
      <c r="BP36" s="381"/>
      <c r="BQ36" s="381"/>
      <c r="BR36" s="381"/>
      <c r="BS36" s="381"/>
      <c r="BT36" s="381"/>
      <c r="BU36" s="381"/>
      <c r="BV36" s="175"/>
      <c r="BW36" s="380">
        <f t="shared" si="2"/>
        <v>7</v>
      </c>
      <c r="BX36" s="380"/>
      <c r="BY36" s="381" t="str">
        <f>IF('各会計、関係団体の財政状況及び健全化判断比率'!B70="","",'各会計、関係団体の財政状況及び健全化判断比率'!B70)</f>
        <v>東京二十三区清掃一部事務組合</v>
      </c>
      <c r="BZ36" s="381"/>
      <c r="CA36" s="381"/>
      <c r="CB36" s="381"/>
      <c r="CC36" s="381"/>
      <c r="CD36" s="381"/>
      <c r="CE36" s="381"/>
      <c r="CF36" s="381"/>
      <c r="CG36" s="381"/>
      <c r="CH36" s="381"/>
      <c r="CI36" s="381"/>
      <c r="CJ36" s="381"/>
      <c r="CK36" s="381"/>
      <c r="CL36" s="381"/>
      <c r="CM36" s="381"/>
      <c r="CN36" s="175"/>
      <c r="CO36" s="380" t="str">
        <f t="shared" si="3"/>
        <v/>
      </c>
      <c r="CP36" s="380"/>
      <c r="CQ36" s="381" t="str">
        <f>IF('各会計、関係団体の財政状況及び健全化判断比率'!BS9="","",'各会計、関係団体の財政状況及び健全化判断比率'!BS9)</f>
        <v/>
      </c>
      <c r="CR36" s="381"/>
      <c r="CS36" s="381"/>
      <c r="CT36" s="381"/>
      <c r="CU36" s="381"/>
      <c r="CV36" s="381"/>
      <c r="CW36" s="381"/>
      <c r="CX36" s="381"/>
      <c r="CY36" s="381"/>
      <c r="CZ36" s="381"/>
      <c r="DA36" s="381"/>
      <c r="DB36" s="381"/>
      <c r="DC36" s="381"/>
      <c r="DD36" s="381"/>
      <c r="DE36" s="381"/>
      <c r="DG36" s="378" t="str">
        <f>IF('各会計、関係団体の財政状況及び健全化判断比率'!BR9="","",'各会計、関係団体の財政状況及び健全化判断比率'!BR9)</f>
        <v/>
      </c>
      <c r="DH36" s="378"/>
      <c r="DI36" s="202"/>
    </row>
    <row r="37" spans="1:113" ht="32.25" customHeight="1" x14ac:dyDescent="0.2">
      <c r="A37" s="175"/>
      <c r="B37" s="199"/>
      <c r="C37" s="380" t="str">
        <f>IF(E37="","",C36+1)</f>
        <v/>
      </c>
      <c r="D37" s="380"/>
      <c r="E37" s="381" t="str">
        <f>IF('各会計、関係団体の財政状況及び健全化判断比率'!B10="","",'各会計、関係団体の財政状況及び健全化判断比率'!B10)</f>
        <v/>
      </c>
      <c r="F37" s="381"/>
      <c r="G37" s="381"/>
      <c r="H37" s="381"/>
      <c r="I37" s="381"/>
      <c r="J37" s="381"/>
      <c r="K37" s="381"/>
      <c r="L37" s="381"/>
      <c r="M37" s="381"/>
      <c r="N37" s="381"/>
      <c r="O37" s="381"/>
      <c r="P37" s="381"/>
      <c r="Q37" s="381"/>
      <c r="R37" s="381"/>
      <c r="S37" s="381"/>
      <c r="T37" s="175"/>
      <c r="U37" s="380" t="str">
        <f t="shared" si="4"/>
        <v/>
      </c>
      <c r="V37" s="380"/>
      <c r="W37" s="381"/>
      <c r="X37" s="381"/>
      <c r="Y37" s="381"/>
      <c r="Z37" s="381"/>
      <c r="AA37" s="381"/>
      <c r="AB37" s="381"/>
      <c r="AC37" s="381"/>
      <c r="AD37" s="381"/>
      <c r="AE37" s="381"/>
      <c r="AF37" s="381"/>
      <c r="AG37" s="381"/>
      <c r="AH37" s="381"/>
      <c r="AI37" s="381"/>
      <c r="AJ37" s="381"/>
      <c r="AK37" s="381"/>
      <c r="AL37" s="175"/>
      <c r="AM37" s="380" t="str">
        <f t="shared" si="0"/>
        <v/>
      </c>
      <c r="AN37" s="380"/>
      <c r="AO37" s="381"/>
      <c r="AP37" s="381"/>
      <c r="AQ37" s="381"/>
      <c r="AR37" s="381"/>
      <c r="AS37" s="381"/>
      <c r="AT37" s="381"/>
      <c r="AU37" s="381"/>
      <c r="AV37" s="381"/>
      <c r="AW37" s="381"/>
      <c r="AX37" s="381"/>
      <c r="AY37" s="381"/>
      <c r="AZ37" s="381"/>
      <c r="BA37" s="381"/>
      <c r="BB37" s="381"/>
      <c r="BC37" s="381"/>
      <c r="BD37" s="175"/>
      <c r="BE37" s="380" t="str">
        <f t="shared" si="1"/>
        <v/>
      </c>
      <c r="BF37" s="380"/>
      <c r="BG37" s="381"/>
      <c r="BH37" s="381"/>
      <c r="BI37" s="381"/>
      <c r="BJ37" s="381"/>
      <c r="BK37" s="381"/>
      <c r="BL37" s="381"/>
      <c r="BM37" s="381"/>
      <c r="BN37" s="381"/>
      <c r="BO37" s="381"/>
      <c r="BP37" s="381"/>
      <c r="BQ37" s="381"/>
      <c r="BR37" s="381"/>
      <c r="BS37" s="381"/>
      <c r="BT37" s="381"/>
      <c r="BU37" s="381"/>
      <c r="BV37" s="175"/>
      <c r="BW37" s="380">
        <f t="shared" si="2"/>
        <v>8</v>
      </c>
      <c r="BX37" s="380"/>
      <c r="BY37" s="381" t="str">
        <f>IF('各会計、関係団体の財政状況及び健全化判断比率'!B71="","",'各会計、関係団体の財政状況及び健全化判断比率'!B71)</f>
        <v>東京都後期高齢者医療広域連合（一般会計）</v>
      </c>
      <c r="BZ37" s="381"/>
      <c r="CA37" s="381"/>
      <c r="CB37" s="381"/>
      <c r="CC37" s="381"/>
      <c r="CD37" s="381"/>
      <c r="CE37" s="381"/>
      <c r="CF37" s="381"/>
      <c r="CG37" s="381"/>
      <c r="CH37" s="381"/>
      <c r="CI37" s="381"/>
      <c r="CJ37" s="381"/>
      <c r="CK37" s="381"/>
      <c r="CL37" s="381"/>
      <c r="CM37" s="381"/>
      <c r="CN37" s="175"/>
      <c r="CO37" s="380" t="str">
        <f t="shared" si="3"/>
        <v/>
      </c>
      <c r="CP37" s="380"/>
      <c r="CQ37" s="381" t="str">
        <f>IF('各会計、関係団体の財政状況及び健全化判断比率'!BS10="","",'各会計、関係団体の財政状況及び健全化判断比率'!BS10)</f>
        <v/>
      </c>
      <c r="CR37" s="381"/>
      <c r="CS37" s="381"/>
      <c r="CT37" s="381"/>
      <c r="CU37" s="381"/>
      <c r="CV37" s="381"/>
      <c r="CW37" s="381"/>
      <c r="CX37" s="381"/>
      <c r="CY37" s="381"/>
      <c r="CZ37" s="381"/>
      <c r="DA37" s="381"/>
      <c r="DB37" s="381"/>
      <c r="DC37" s="381"/>
      <c r="DD37" s="381"/>
      <c r="DE37" s="381"/>
      <c r="DG37" s="378" t="str">
        <f>IF('各会計、関係団体の財政状況及び健全化判断比率'!BR10="","",'各会計、関係団体の財政状況及び健全化判断比率'!BR10)</f>
        <v/>
      </c>
      <c r="DH37" s="378"/>
      <c r="DI37" s="202"/>
    </row>
    <row r="38" spans="1:113" ht="32.25" customHeight="1" x14ac:dyDescent="0.2">
      <c r="A38" s="175"/>
      <c r="B38" s="199"/>
      <c r="C38" s="380" t="str">
        <f t="shared" ref="C38:C43" si="5">IF(E38="","",C37+1)</f>
        <v/>
      </c>
      <c r="D38" s="380"/>
      <c r="E38" s="381" t="str">
        <f>IF('各会計、関係団体の財政状況及び健全化判断比率'!B11="","",'各会計、関係団体の財政状況及び健全化判断比率'!B11)</f>
        <v/>
      </c>
      <c r="F38" s="381"/>
      <c r="G38" s="381"/>
      <c r="H38" s="381"/>
      <c r="I38" s="381"/>
      <c r="J38" s="381"/>
      <c r="K38" s="381"/>
      <c r="L38" s="381"/>
      <c r="M38" s="381"/>
      <c r="N38" s="381"/>
      <c r="O38" s="381"/>
      <c r="P38" s="381"/>
      <c r="Q38" s="381"/>
      <c r="R38" s="381"/>
      <c r="S38" s="381"/>
      <c r="T38" s="175"/>
      <c r="U38" s="380" t="str">
        <f t="shared" si="4"/>
        <v/>
      </c>
      <c r="V38" s="380"/>
      <c r="W38" s="381"/>
      <c r="X38" s="381"/>
      <c r="Y38" s="381"/>
      <c r="Z38" s="381"/>
      <c r="AA38" s="381"/>
      <c r="AB38" s="381"/>
      <c r="AC38" s="381"/>
      <c r="AD38" s="381"/>
      <c r="AE38" s="381"/>
      <c r="AF38" s="381"/>
      <c r="AG38" s="381"/>
      <c r="AH38" s="381"/>
      <c r="AI38" s="381"/>
      <c r="AJ38" s="381"/>
      <c r="AK38" s="381"/>
      <c r="AL38" s="175"/>
      <c r="AM38" s="380" t="str">
        <f t="shared" si="0"/>
        <v/>
      </c>
      <c r="AN38" s="380"/>
      <c r="AO38" s="381"/>
      <c r="AP38" s="381"/>
      <c r="AQ38" s="381"/>
      <c r="AR38" s="381"/>
      <c r="AS38" s="381"/>
      <c r="AT38" s="381"/>
      <c r="AU38" s="381"/>
      <c r="AV38" s="381"/>
      <c r="AW38" s="381"/>
      <c r="AX38" s="381"/>
      <c r="AY38" s="381"/>
      <c r="AZ38" s="381"/>
      <c r="BA38" s="381"/>
      <c r="BB38" s="381"/>
      <c r="BC38" s="381"/>
      <c r="BD38" s="175"/>
      <c r="BE38" s="380" t="str">
        <f t="shared" si="1"/>
        <v/>
      </c>
      <c r="BF38" s="380"/>
      <c r="BG38" s="381"/>
      <c r="BH38" s="381"/>
      <c r="BI38" s="381"/>
      <c r="BJ38" s="381"/>
      <c r="BK38" s="381"/>
      <c r="BL38" s="381"/>
      <c r="BM38" s="381"/>
      <c r="BN38" s="381"/>
      <c r="BO38" s="381"/>
      <c r="BP38" s="381"/>
      <c r="BQ38" s="381"/>
      <c r="BR38" s="381"/>
      <c r="BS38" s="381"/>
      <c r="BT38" s="381"/>
      <c r="BU38" s="381"/>
      <c r="BV38" s="175"/>
      <c r="BW38" s="380">
        <f t="shared" si="2"/>
        <v>9</v>
      </c>
      <c r="BX38" s="380"/>
      <c r="BY38" s="381" t="str">
        <f>IF('各会計、関係団体の財政状況及び健全化判断比率'!B72="","",'各会計、関係団体の財政状況及び健全化判断比率'!B72)</f>
        <v>東京都後期高齢者医療広域連合（後期高齢者医療特別会計）</v>
      </c>
      <c r="BZ38" s="381"/>
      <c r="CA38" s="381"/>
      <c r="CB38" s="381"/>
      <c r="CC38" s="381"/>
      <c r="CD38" s="381"/>
      <c r="CE38" s="381"/>
      <c r="CF38" s="381"/>
      <c r="CG38" s="381"/>
      <c r="CH38" s="381"/>
      <c r="CI38" s="381"/>
      <c r="CJ38" s="381"/>
      <c r="CK38" s="381"/>
      <c r="CL38" s="381"/>
      <c r="CM38" s="381"/>
      <c r="CN38" s="175"/>
      <c r="CO38" s="380" t="str">
        <f t="shared" si="3"/>
        <v/>
      </c>
      <c r="CP38" s="380"/>
      <c r="CQ38" s="381" t="str">
        <f>IF('各会計、関係団体の財政状況及び健全化判断比率'!BS11="","",'各会計、関係団体の財政状況及び健全化判断比率'!BS11)</f>
        <v/>
      </c>
      <c r="CR38" s="381"/>
      <c r="CS38" s="381"/>
      <c r="CT38" s="381"/>
      <c r="CU38" s="381"/>
      <c r="CV38" s="381"/>
      <c r="CW38" s="381"/>
      <c r="CX38" s="381"/>
      <c r="CY38" s="381"/>
      <c r="CZ38" s="381"/>
      <c r="DA38" s="381"/>
      <c r="DB38" s="381"/>
      <c r="DC38" s="381"/>
      <c r="DD38" s="381"/>
      <c r="DE38" s="381"/>
      <c r="DG38" s="378" t="str">
        <f>IF('各会計、関係団体の財政状況及び健全化判断比率'!BR11="","",'各会計、関係団体の財政状況及び健全化判断比率'!BR11)</f>
        <v/>
      </c>
      <c r="DH38" s="378"/>
      <c r="DI38" s="202"/>
    </row>
    <row r="39" spans="1:113" ht="32.25" customHeight="1" x14ac:dyDescent="0.2">
      <c r="A39" s="175"/>
      <c r="B39" s="199"/>
      <c r="C39" s="380" t="str">
        <f t="shared" si="5"/>
        <v/>
      </c>
      <c r="D39" s="380"/>
      <c r="E39" s="381" t="str">
        <f>IF('各会計、関係団体の財政状況及び健全化判断比率'!B12="","",'各会計、関係団体の財政状況及び健全化判断比率'!B12)</f>
        <v/>
      </c>
      <c r="F39" s="381"/>
      <c r="G39" s="381"/>
      <c r="H39" s="381"/>
      <c r="I39" s="381"/>
      <c r="J39" s="381"/>
      <c r="K39" s="381"/>
      <c r="L39" s="381"/>
      <c r="M39" s="381"/>
      <c r="N39" s="381"/>
      <c r="O39" s="381"/>
      <c r="P39" s="381"/>
      <c r="Q39" s="381"/>
      <c r="R39" s="381"/>
      <c r="S39" s="381"/>
      <c r="T39" s="175"/>
      <c r="U39" s="380" t="str">
        <f t="shared" si="4"/>
        <v/>
      </c>
      <c r="V39" s="380"/>
      <c r="W39" s="381"/>
      <c r="X39" s="381"/>
      <c r="Y39" s="381"/>
      <c r="Z39" s="381"/>
      <c r="AA39" s="381"/>
      <c r="AB39" s="381"/>
      <c r="AC39" s="381"/>
      <c r="AD39" s="381"/>
      <c r="AE39" s="381"/>
      <c r="AF39" s="381"/>
      <c r="AG39" s="381"/>
      <c r="AH39" s="381"/>
      <c r="AI39" s="381"/>
      <c r="AJ39" s="381"/>
      <c r="AK39" s="381"/>
      <c r="AL39" s="175"/>
      <c r="AM39" s="380" t="str">
        <f t="shared" si="0"/>
        <v/>
      </c>
      <c r="AN39" s="380"/>
      <c r="AO39" s="381"/>
      <c r="AP39" s="381"/>
      <c r="AQ39" s="381"/>
      <c r="AR39" s="381"/>
      <c r="AS39" s="381"/>
      <c r="AT39" s="381"/>
      <c r="AU39" s="381"/>
      <c r="AV39" s="381"/>
      <c r="AW39" s="381"/>
      <c r="AX39" s="381"/>
      <c r="AY39" s="381"/>
      <c r="AZ39" s="381"/>
      <c r="BA39" s="381"/>
      <c r="BB39" s="381"/>
      <c r="BC39" s="381"/>
      <c r="BD39" s="175"/>
      <c r="BE39" s="380" t="str">
        <f t="shared" si="1"/>
        <v/>
      </c>
      <c r="BF39" s="380"/>
      <c r="BG39" s="381"/>
      <c r="BH39" s="381"/>
      <c r="BI39" s="381"/>
      <c r="BJ39" s="381"/>
      <c r="BK39" s="381"/>
      <c r="BL39" s="381"/>
      <c r="BM39" s="381"/>
      <c r="BN39" s="381"/>
      <c r="BO39" s="381"/>
      <c r="BP39" s="381"/>
      <c r="BQ39" s="381"/>
      <c r="BR39" s="381"/>
      <c r="BS39" s="381"/>
      <c r="BT39" s="381"/>
      <c r="BU39" s="381"/>
      <c r="BV39" s="175"/>
      <c r="BW39" s="380" t="str">
        <f t="shared" si="2"/>
        <v/>
      </c>
      <c r="BX39" s="380"/>
      <c r="BY39" s="381" t="str">
        <f>IF('各会計、関係団体の財政状況及び健全化判断比率'!B73="","",'各会計、関係団体の財政状況及び健全化判断比率'!B73)</f>
        <v/>
      </c>
      <c r="BZ39" s="381"/>
      <c r="CA39" s="381"/>
      <c r="CB39" s="381"/>
      <c r="CC39" s="381"/>
      <c r="CD39" s="381"/>
      <c r="CE39" s="381"/>
      <c r="CF39" s="381"/>
      <c r="CG39" s="381"/>
      <c r="CH39" s="381"/>
      <c r="CI39" s="381"/>
      <c r="CJ39" s="381"/>
      <c r="CK39" s="381"/>
      <c r="CL39" s="381"/>
      <c r="CM39" s="381"/>
      <c r="CN39" s="175"/>
      <c r="CO39" s="380" t="str">
        <f t="shared" si="3"/>
        <v/>
      </c>
      <c r="CP39" s="380"/>
      <c r="CQ39" s="381" t="str">
        <f>IF('各会計、関係団体の財政状況及び健全化判断比率'!BS12="","",'各会計、関係団体の財政状況及び健全化判断比率'!BS12)</f>
        <v/>
      </c>
      <c r="CR39" s="381"/>
      <c r="CS39" s="381"/>
      <c r="CT39" s="381"/>
      <c r="CU39" s="381"/>
      <c r="CV39" s="381"/>
      <c r="CW39" s="381"/>
      <c r="CX39" s="381"/>
      <c r="CY39" s="381"/>
      <c r="CZ39" s="381"/>
      <c r="DA39" s="381"/>
      <c r="DB39" s="381"/>
      <c r="DC39" s="381"/>
      <c r="DD39" s="381"/>
      <c r="DE39" s="381"/>
      <c r="DG39" s="378" t="str">
        <f>IF('各会計、関係団体の財政状況及び健全化判断比率'!BR12="","",'各会計、関係団体の財政状況及び健全化判断比率'!BR12)</f>
        <v/>
      </c>
      <c r="DH39" s="378"/>
      <c r="DI39" s="202"/>
    </row>
    <row r="40" spans="1:113" ht="32.25" customHeight="1" x14ac:dyDescent="0.2">
      <c r="A40" s="175"/>
      <c r="B40" s="199"/>
      <c r="C40" s="380" t="str">
        <f t="shared" si="5"/>
        <v/>
      </c>
      <c r="D40" s="380"/>
      <c r="E40" s="381" t="str">
        <f>IF('各会計、関係団体の財政状況及び健全化判断比率'!B13="","",'各会計、関係団体の財政状況及び健全化判断比率'!B13)</f>
        <v/>
      </c>
      <c r="F40" s="381"/>
      <c r="G40" s="381"/>
      <c r="H40" s="381"/>
      <c r="I40" s="381"/>
      <c r="J40" s="381"/>
      <c r="K40" s="381"/>
      <c r="L40" s="381"/>
      <c r="M40" s="381"/>
      <c r="N40" s="381"/>
      <c r="O40" s="381"/>
      <c r="P40" s="381"/>
      <c r="Q40" s="381"/>
      <c r="R40" s="381"/>
      <c r="S40" s="381"/>
      <c r="T40" s="175"/>
      <c r="U40" s="380" t="str">
        <f t="shared" si="4"/>
        <v/>
      </c>
      <c r="V40" s="380"/>
      <c r="W40" s="381"/>
      <c r="X40" s="381"/>
      <c r="Y40" s="381"/>
      <c r="Z40" s="381"/>
      <c r="AA40" s="381"/>
      <c r="AB40" s="381"/>
      <c r="AC40" s="381"/>
      <c r="AD40" s="381"/>
      <c r="AE40" s="381"/>
      <c r="AF40" s="381"/>
      <c r="AG40" s="381"/>
      <c r="AH40" s="381"/>
      <c r="AI40" s="381"/>
      <c r="AJ40" s="381"/>
      <c r="AK40" s="381"/>
      <c r="AL40" s="175"/>
      <c r="AM40" s="380" t="str">
        <f t="shared" si="0"/>
        <v/>
      </c>
      <c r="AN40" s="380"/>
      <c r="AO40" s="381"/>
      <c r="AP40" s="381"/>
      <c r="AQ40" s="381"/>
      <c r="AR40" s="381"/>
      <c r="AS40" s="381"/>
      <c r="AT40" s="381"/>
      <c r="AU40" s="381"/>
      <c r="AV40" s="381"/>
      <c r="AW40" s="381"/>
      <c r="AX40" s="381"/>
      <c r="AY40" s="381"/>
      <c r="AZ40" s="381"/>
      <c r="BA40" s="381"/>
      <c r="BB40" s="381"/>
      <c r="BC40" s="381"/>
      <c r="BD40" s="175"/>
      <c r="BE40" s="380" t="str">
        <f t="shared" si="1"/>
        <v/>
      </c>
      <c r="BF40" s="380"/>
      <c r="BG40" s="381"/>
      <c r="BH40" s="381"/>
      <c r="BI40" s="381"/>
      <c r="BJ40" s="381"/>
      <c r="BK40" s="381"/>
      <c r="BL40" s="381"/>
      <c r="BM40" s="381"/>
      <c r="BN40" s="381"/>
      <c r="BO40" s="381"/>
      <c r="BP40" s="381"/>
      <c r="BQ40" s="381"/>
      <c r="BR40" s="381"/>
      <c r="BS40" s="381"/>
      <c r="BT40" s="381"/>
      <c r="BU40" s="381"/>
      <c r="BV40" s="175"/>
      <c r="BW40" s="380" t="str">
        <f t="shared" si="2"/>
        <v/>
      </c>
      <c r="BX40" s="380"/>
      <c r="BY40" s="381" t="str">
        <f>IF('各会計、関係団体の財政状況及び健全化判断比率'!B74="","",'各会計、関係団体の財政状況及び健全化判断比率'!B74)</f>
        <v/>
      </c>
      <c r="BZ40" s="381"/>
      <c r="CA40" s="381"/>
      <c r="CB40" s="381"/>
      <c r="CC40" s="381"/>
      <c r="CD40" s="381"/>
      <c r="CE40" s="381"/>
      <c r="CF40" s="381"/>
      <c r="CG40" s="381"/>
      <c r="CH40" s="381"/>
      <c r="CI40" s="381"/>
      <c r="CJ40" s="381"/>
      <c r="CK40" s="381"/>
      <c r="CL40" s="381"/>
      <c r="CM40" s="381"/>
      <c r="CN40" s="175"/>
      <c r="CO40" s="380" t="str">
        <f t="shared" si="3"/>
        <v/>
      </c>
      <c r="CP40" s="380"/>
      <c r="CQ40" s="381" t="str">
        <f>IF('各会計、関係団体の財政状況及び健全化判断比率'!BS13="","",'各会計、関係団体の財政状況及び健全化判断比率'!BS13)</f>
        <v/>
      </c>
      <c r="CR40" s="381"/>
      <c r="CS40" s="381"/>
      <c r="CT40" s="381"/>
      <c r="CU40" s="381"/>
      <c r="CV40" s="381"/>
      <c r="CW40" s="381"/>
      <c r="CX40" s="381"/>
      <c r="CY40" s="381"/>
      <c r="CZ40" s="381"/>
      <c r="DA40" s="381"/>
      <c r="DB40" s="381"/>
      <c r="DC40" s="381"/>
      <c r="DD40" s="381"/>
      <c r="DE40" s="381"/>
      <c r="DG40" s="378" t="str">
        <f>IF('各会計、関係団体の財政状況及び健全化判断比率'!BR13="","",'各会計、関係団体の財政状況及び健全化判断比率'!BR13)</f>
        <v/>
      </c>
      <c r="DH40" s="378"/>
      <c r="DI40" s="202"/>
    </row>
    <row r="41" spans="1:113" ht="32.25" customHeight="1" x14ac:dyDescent="0.2">
      <c r="A41" s="175"/>
      <c r="B41" s="199"/>
      <c r="C41" s="380" t="str">
        <f t="shared" si="5"/>
        <v/>
      </c>
      <c r="D41" s="380"/>
      <c r="E41" s="381" t="str">
        <f>IF('各会計、関係団体の財政状況及び健全化判断比率'!B14="","",'各会計、関係団体の財政状況及び健全化判断比率'!B14)</f>
        <v/>
      </c>
      <c r="F41" s="381"/>
      <c r="G41" s="381"/>
      <c r="H41" s="381"/>
      <c r="I41" s="381"/>
      <c r="J41" s="381"/>
      <c r="K41" s="381"/>
      <c r="L41" s="381"/>
      <c r="M41" s="381"/>
      <c r="N41" s="381"/>
      <c r="O41" s="381"/>
      <c r="P41" s="381"/>
      <c r="Q41" s="381"/>
      <c r="R41" s="381"/>
      <c r="S41" s="381"/>
      <c r="T41" s="175"/>
      <c r="U41" s="380" t="str">
        <f t="shared" si="4"/>
        <v/>
      </c>
      <c r="V41" s="380"/>
      <c r="W41" s="381"/>
      <c r="X41" s="381"/>
      <c r="Y41" s="381"/>
      <c r="Z41" s="381"/>
      <c r="AA41" s="381"/>
      <c r="AB41" s="381"/>
      <c r="AC41" s="381"/>
      <c r="AD41" s="381"/>
      <c r="AE41" s="381"/>
      <c r="AF41" s="381"/>
      <c r="AG41" s="381"/>
      <c r="AH41" s="381"/>
      <c r="AI41" s="381"/>
      <c r="AJ41" s="381"/>
      <c r="AK41" s="381"/>
      <c r="AL41" s="175"/>
      <c r="AM41" s="380" t="str">
        <f t="shared" si="0"/>
        <v/>
      </c>
      <c r="AN41" s="380"/>
      <c r="AO41" s="381"/>
      <c r="AP41" s="381"/>
      <c r="AQ41" s="381"/>
      <c r="AR41" s="381"/>
      <c r="AS41" s="381"/>
      <c r="AT41" s="381"/>
      <c r="AU41" s="381"/>
      <c r="AV41" s="381"/>
      <c r="AW41" s="381"/>
      <c r="AX41" s="381"/>
      <c r="AY41" s="381"/>
      <c r="AZ41" s="381"/>
      <c r="BA41" s="381"/>
      <c r="BB41" s="381"/>
      <c r="BC41" s="381"/>
      <c r="BD41" s="175"/>
      <c r="BE41" s="380" t="str">
        <f t="shared" si="1"/>
        <v/>
      </c>
      <c r="BF41" s="380"/>
      <c r="BG41" s="381"/>
      <c r="BH41" s="381"/>
      <c r="BI41" s="381"/>
      <c r="BJ41" s="381"/>
      <c r="BK41" s="381"/>
      <c r="BL41" s="381"/>
      <c r="BM41" s="381"/>
      <c r="BN41" s="381"/>
      <c r="BO41" s="381"/>
      <c r="BP41" s="381"/>
      <c r="BQ41" s="381"/>
      <c r="BR41" s="381"/>
      <c r="BS41" s="381"/>
      <c r="BT41" s="381"/>
      <c r="BU41" s="381"/>
      <c r="BV41" s="175"/>
      <c r="BW41" s="380" t="str">
        <f t="shared" si="2"/>
        <v/>
      </c>
      <c r="BX41" s="380"/>
      <c r="BY41" s="381" t="str">
        <f>IF('各会計、関係団体の財政状況及び健全化判断比率'!B75="","",'各会計、関係団体の財政状況及び健全化判断比率'!B75)</f>
        <v/>
      </c>
      <c r="BZ41" s="381"/>
      <c r="CA41" s="381"/>
      <c r="CB41" s="381"/>
      <c r="CC41" s="381"/>
      <c r="CD41" s="381"/>
      <c r="CE41" s="381"/>
      <c r="CF41" s="381"/>
      <c r="CG41" s="381"/>
      <c r="CH41" s="381"/>
      <c r="CI41" s="381"/>
      <c r="CJ41" s="381"/>
      <c r="CK41" s="381"/>
      <c r="CL41" s="381"/>
      <c r="CM41" s="381"/>
      <c r="CN41" s="175"/>
      <c r="CO41" s="380" t="str">
        <f t="shared" si="3"/>
        <v/>
      </c>
      <c r="CP41" s="380"/>
      <c r="CQ41" s="381" t="str">
        <f>IF('各会計、関係団体の財政状況及び健全化判断比率'!BS14="","",'各会計、関係団体の財政状況及び健全化判断比率'!BS14)</f>
        <v/>
      </c>
      <c r="CR41" s="381"/>
      <c r="CS41" s="381"/>
      <c r="CT41" s="381"/>
      <c r="CU41" s="381"/>
      <c r="CV41" s="381"/>
      <c r="CW41" s="381"/>
      <c r="CX41" s="381"/>
      <c r="CY41" s="381"/>
      <c r="CZ41" s="381"/>
      <c r="DA41" s="381"/>
      <c r="DB41" s="381"/>
      <c r="DC41" s="381"/>
      <c r="DD41" s="381"/>
      <c r="DE41" s="381"/>
      <c r="DG41" s="378" t="str">
        <f>IF('各会計、関係団体の財政状況及び健全化判断比率'!BR14="","",'各会計、関係団体の財政状況及び健全化判断比率'!BR14)</f>
        <v/>
      </c>
      <c r="DH41" s="378"/>
      <c r="DI41" s="202"/>
    </row>
    <row r="42" spans="1:113" ht="32.25" customHeight="1" x14ac:dyDescent="0.2">
      <c r="B42" s="199"/>
      <c r="C42" s="380" t="str">
        <f t="shared" si="5"/>
        <v/>
      </c>
      <c r="D42" s="380"/>
      <c r="E42" s="381" t="str">
        <f>IF('各会計、関係団体の財政状況及び健全化判断比率'!B15="","",'各会計、関係団体の財政状況及び健全化判断比率'!B15)</f>
        <v/>
      </c>
      <c r="F42" s="381"/>
      <c r="G42" s="381"/>
      <c r="H42" s="381"/>
      <c r="I42" s="381"/>
      <c r="J42" s="381"/>
      <c r="K42" s="381"/>
      <c r="L42" s="381"/>
      <c r="M42" s="381"/>
      <c r="N42" s="381"/>
      <c r="O42" s="381"/>
      <c r="P42" s="381"/>
      <c r="Q42" s="381"/>
      <c r="R42" s="381"/>
      <c r="S42" s="381"/>
      <c r="T42" s="175"/>
      <c r="U42" s="380" t="str">
        <f t="shared" si="4"/>
        <v/>
      </c>
      <c r="V42" s="380"/>
      <c r="W42" s="381"/>
      <c r="X42" s="381"/>
      <c r="Y42" s="381"/>
      <c r="Z42" s="381"/>
      <c r="AA42" s="381"/>
      <c r="AB42" s="381"/>
      <c r="AC42" s="381"/>
      <c r="AD42" s="381"/>
      <c r="AE42" s="381"/>
      <c r="AF42" s="381"/>
      <c r="AG42" s="381"/>
      <c r="AH42" s="381"/>
      <c r="AI42" s="381"/>
      <c r="AJ42" s="381"/>
      <c r="AK42" s="381"/>
      <c r="AL42" s="175"/>
      <c r="AM42" s="380" t="str">
        <f t="shared" si="0"/>
        <v/>
      </c>
      <c r="AN42" s="380"/>
      <c r="AO42" s="381"/>
      <c r="AP42" s="381"/>
      <c r="AQ42" s="381"/>
      <c r="AR42" s="381"/>
      <c r="AS42" s="381"/>
      <c r="AT42" s="381"/>
      <c r="AU42" s="381"/>
      <c r="AV42" s="381"/>
      <c r="AW42" s="381"/>
      <c r="AX42" s="381"/>
      <c r="AY42" s="381"/>
      <c r="AZ42" s="381"/>
      <c r="BA42" s="381"/>
      <c r="BB42" s="381"/>
      <c r="BC42" s="381"/>
      <c r="BD42" s="175"/>
      <c r="BE42" s="380" t="str">
        <f t="shared" si="1"/>
        <v/>
      </c>
      <c r="BF42" s="380"/>
      <c r="BG42" s="381"/>
      <c r="BH42" s="381"/>
      <c r="BI42" s="381"/>
      <c r="BJ42" s="381"/>
      <c r="BK42" s="381"/>
      <c r="BL42" s="381"/>
      <c r="BM42" s="381"/>
      <c r="BN42" s="381"/>
      <c r="BO42" s="381"/>
      <c r="BP42" s="381"/>
      <c r="BQ42" s="381"/>
      <c r="BR42" s="381"/>
      <c r="BS42" s="381"/>
      <c r="BT42" s="381"/>
      <c r="BU42" s="381"/>
      <c r="BV42" s="175"/>
      <c r="BW42" s="380" t="str">
        <f t="shared" si="2"/>
        <v/>
      </c>
      <c r="BX42" s="380"/>
      <c r="BY42" s="381" t="str">
        <f>IF('各会計、関係団体の財政状況及び健全化判断比率'!B76="","",'各会計、関係団体の財政状況及び健全化判断比率'!B76)</f>
        <v/>
      </c>
      <c r="BZ42" s="381"/>
      <c r="CA42" s="381"/>
      <c r="CB42" s="381"/>
      <c r="CC42" s="381"/>
      <c r="CD42" s="381"/>
      <c r="CE42" s="381"/>
      <c r="CF42" s="381"/>
      <c r="CG42" s="381"/>
      <c r="CH42" s="381"/>
      <c r="CI42" s="381"/>
      <c r="CJ42" s="381"/>
      <c r="CK42" s="381"/>
      <c r="CL42" s="381"/>
      <c r="CM42" s="381"/>
      <c r="CN42" s="175"/>
      <c r="CO42" s="380" t="str">
        <f t="shared" si="3"/>
        <v/>
      </c>
      <c r="CP42" s="380"/>
      <c r="CQ42" s="381" t="str">
        <f>IF('各会計、関係団体の財政状況及び健全化判断比率'!BS15="","",'各会計、関係団体の財政状況及び健全化判断比率'!BS15)</f>
        <v/>
      </c>
      <c r="CR42" s="381"/>
      <c r="CS42" s="381"/>
      <c r="CT42" s="381"/>
      <c r="CU42" s="381"/>
      <c r="CV42" s="381"/>
      <c r="CW42" s="381"/>
      <c r="CX42" s="381"/>
      <c r="CY42" s="381"/>
      <c r="CZ42" s="381"/>
      <c r="DA42" s="381"/>
      <c r="DB42" s="381"/>
      <c r="DC42" s="381"/>
      <c r="DD42" s="381"/>
      <c r="DE42" s="381"/>
      <c r="DG42" s="378" t="str">
        <f>IF('各会計、関係団体の財政状況及び健全化判断比率'!BR15="","",'各会計、関係団体の財政状況及び健全化判断比率'!BR15)</f>
        <v/>
      </c>
      <c r="DH42" s="378"/>
      <c r="DI42" s="202"/>
    </row>
    <row r="43" spans="1:113" ht="32.25" customHeight="1" x14ac:dyDescent="0.2">
      <c r="B43" s="199"/>
      <c r="C43" s="380" t="str">
        <f t="shared" si="5"/>
        <v/>
      </c>
      <c r="D43" s="380"/>
      <c r="E43" s="381" t="str">
        <f>IF('各会計、関係団体の財政状況及び健全化判断比率'!B16="","",'各会計、関係団体の財政状況及び健全化判断比率'!B16)</f>
        <v/>
      </c>
      <c r="F43" s="381"/>
      <c r="G43" s="381"/>
      <c r="H43" s="381"/>
      <c r="I43" s="381"/>
      <c r="J43" s="381"/>
      <c r="K43" s="381"/>
      <c r="L43" s="381"/>
      <c r="M43" s="381"/>
      <c r="N43" s="381"/>
      <c r="O43" s="381"/>
      <c r="P43" s="381"/>
      <c r="Q43" s="381"/>
      <c r="R43" s="381"/>
      <c r="S43" s="381"/>
      <c r="T43" s="175"/>
      <c r="U43" s="380" t="str">
        <f t="shared" si="4"/>
        <v/>
      </c>
      <c r="V43" s="380"/>
      <c r="W43" s="381"/>
      <c r="X43" s="381"/>
      <c r="Y43" s="381"/>
      <c r="Z43" s="381"/>
      <c r="AA43" s="381"/>
      <c r="AB43" s="381"/>
      <c r="AC43" s="381"/>
      <c r="AD43" s="381"/>
      <c r="AE43" s="381"/>
      <c r="AF43" s="381"/>
      <c r="AG43" s="381"/>
      <c r="AH43" s="381"/>
      <c r="AI43" s="381"/>
      <c r="AJ43" s="381"/>
      <c r="AK43" s="381"/>
      <c r="AL43" s="175"/>
      <c r="AM43" s="380" t="str">
        <f t="shared" si="0"/>
        <v/>
      </c>
      <c r="AN43" s="380"/>
      <c r="AO43" s="381"/>
      <c r="AP43" s="381"/>
      <c r="AQ43" s="381"/>
      <c r="AR43" s="381"/>
      <c r="AS43" s="381"/>
      <c r="AT43" s="381"/>
      <c r="AU43" s="381"/>
      <c r="AV43" s="381"/>
      <c r="AW43" s="381"/>
      <c r="AX43" s="381"/>
      <c r="AY43" s="381"/>
      <c r="AZ43" s="381"/>
      <c r="BA43" s="381"/>
      <c r="BB43" s="381"/>
      <c r="BC43" s="381"/>
      <c r="BD43" s="175"/>
      <c r="BE43" s="380" t="str">
        <f t="shared" si="1"/>
        <v/>
      </c>
      <c r="BF43" s="380"/>
      <c r="BG43" s="381"/>
      <c r="BH43" s="381"/>
      <c r="BI43" s="381"/>
      <c r="BJ43" s="381"/>
      <c r="BK43" s="381"/>
      <c r="BL43" s="381"/>
      <c r="BM43" s="381"/>
      <c r="BN43" s="381"/>
      <c r="BO43" s="381"/>
      <c r="BP43" s="381"/>
      <c r="BQ43" s="381"/>
      <c r="BR43" s="381"/>
      <c r="BS43" s="381"/>
      <c r="BT43" s="381"/>
      <c r="BU43" s="381"/>
      <c r="BV43" s="175"/>
      <c r="BW43" s="380" t="str">
        <f t="shared" si="2"/>
        <v/>
      </c>
      <c r="BX43" s="380"/>
      <c r="BY43" s="381" t="str">
        <f>IF('各会計、関係団体の財政状況及び健全化判断比率'!B77="","",'各会計、関係団体の財政状況及び健全化判断比率'!B77)</f>
        <v/>
      </c>
      <c r="BZ43" s="381"/>
      <c r="CA43" s="381"/>
      <c r="CB43" s="381"/>
      <c r="CC43" s="381"/>
      <c r="CD43" s="381"/>
      <c r="CE43" s="381"/>
      <c r="CF43" s="381"/>
      <c r="CG43" s="381"/>
      <c r="CH43" s="381"/>
      <c r="CI43" s="381"/>
      <c r="CJ43" s="381"/>
      <c r="CK43" s="381"/>
      <c r="CL43" s="381"/>
      <c r="CM43" s="381"/>
      <c r="CN43" s="175"/>
      <c r="CO43" s="380" t="str">
        <f t="shared" si="3"/>
        <v/>
      </c>
      <c r="CP43" s="380"/>
      <c r="CQ43" s="381" t="str">
        <f>IF('各会計、関係団体の財政状況及び健全化判断比率'!BS16="","",'各会計、関係団体の財政状況及び健全化判断比率'!BS16)</f>
        <v/>
      </c>
      <c r="CR43" s="381"/>
      <c r="CS43" s="381"/>
      <c r="CT43" s="381"/>
      <c r="CU43" s="381"/>
      <c r="CV43" s="381"/>
      <c r="CW43" s="381"/>
      <c r="CX43" s="381"/>
      <c r="CY43" s="381"/>
      <c r="CZ43" s="381"/>
      <c r="DA43" s="381"/>
      <c r="DB43" s="381"/>
      <c r="DC43" s="381"/>
      <c r="DD43" s="381"/>
      <c r="DE43" s="381"/>
      <c r="DG43" s="378" t="str">
        <f>IF('各会計、関係団体の財政状況及び健全化判断比率'!BR16="","",'各会計、関係団体の財政状況及び健全化判断比率'!BR16)</f>
        <v/>
      </c>
      <c r="DH43" s="378"/>
      <c r="DI43" s="202"/>
    </row>
    <row r="44" spans="1:113" ht="13.5" customHeight="1" thickBot="1" x14ac:dyDescent="0.25">
      <c r="B44" s="203"/>
      <c r="C44" s="204"/>
      <c r="D44" s="204"/>
      <c r="E44" s="204"/>
      <c r="F44" s="204"/>
      <c r="G44" s="204"/>
      <c r="H44" s="204"/>
      <c r="I44" s="204"/>
      <c r="J44" s="204"/>
      <c r="K44" s="204"/>
      <c r="L44" s="204"/>
      <c r="M44" s="204"/>
      <c r="N44" s="204"/>
      <c r="O44" s="204"/>
      <c r="P44" s="204"/>
      <c r="Q44" s="204"/>
      <c r="R44" s="204"/>
      <c r="S44" s="204"/>
      <c r="T44" s="204"/>
      <c r="U44" s="204"/>
      <c r="V44" s="204"/>
      <c r="W44" s="204"/>
      <c r="X44" s="204"/>
      <c r="Y44" s="204"/>
      <c r="Z44" s="204"/>
      <c r="AA44" s="204"/>
      <c r="AB44" s="204"/>
      <c r="AC44" s="204"/>
      <c r="AD44" s="204"/>
      <c r="AE44" s="204"/>
      <c r="AF44" s="204"/>
      <c r="AG44" s="204"/>
      <c r="AH44" s="204"/>
      <c r="AI44" s="204"/>
      <c r="AJ44" s="204"/>
      <c r="AK44" s="204"/>
      <c r="AL44" s="204"/>
      <c r="AM44" s="204"/>
      <c r="AN44" s="204"/>
      <c r="AO44" s="204"/>
      <c r="AP44" s="204"/>
      <c r="AQ44" s="204"/>
      <c r="AR44" s="204"/>
      <c r="AS44" s="204"/>
      <c r="AT44" s="204"/>
      <c r="AU44" s="204"/>
      <c r="AV44" s="204"/>
      <c r="AW44" s="204"/>
      <c r="AX44" s="204"/>
      <c r="AY44" s="204"/>
      <c r="AZ44" s="204"/>
      <c r="BA44" s="204"/>
      <c r="BB44" s="204"/>
      <c r="BC44" s="204"/>
      <c r="BD44" s="204"/>
      <c r="BE44" s="204"/>
      <c r="BF44" s="204"/>
      <c r="BG44" s="204"/>
      <c r="BH44" s="204"/>
      <c r="BI44" s="204"/>
      <c r="BJ44" s="204"/>
      <c r="BK44" s="204"/>
      <c r="BL44" s="204"/>
      <c r="BM44" s="204"/>
      <c r="BN44" s="204"/>
      <c r="BO44" s="204"/>
      <c r="BP44" s="204"/>
      <c r="BQ44" s="204"/>
      <c r="BR44" s="204"/>
      <c r="BS44" s="204"/>
      <c r="BT44" s="204"/>
      <c r="BU44" s="204"/>
      <c r="BV44" s="204"/>
      <c r="BW44" s="204"/>
      <c r="BX44" s="204"/>
      <c r="BY44" s="204"/>
      <c r="BZ44" s="204"/>
      <c r="CA44" s="204"/>
      <c r="CB44" s="204"/>
      <c r="CC44" s="204"/>
      <c r="CD44" s="204"/>
      <c r="CE44" s="204"/>
      <c r="CF44" s="204"/>
      <c r="CG44" s="204"/>
      <c r="CH44" s="204"/>
      <c r="CI44" s="204"/>
      <c r="CJ44" s="204"/>
      <c r="CK44" s="204"/>
      <c r="CL44" s="204"/>
      <c r="CM44" s="204"/>
      <c r="CN44" s="204"/>
      <c r="CO44" s="204"/>
      <c r="CP44" s="204"/>
      <c r="CQ44" s="204"/>
      <c r="CR44" s="204"/>
      <c r="CS44" s="204"/>
      <c r="CT44" s="204"/>
      <c r="CU44" s="204"/>
      <c r="CV44" s="204"/>
      <c r="CW44" s="204"/>
      <c r="CX44" s="204"/>
      <c r="CY44" s="204"/>
      <c r="CZ44" s="204"/>
      <c r="DA44" s="204"/>
      <c r="DB44" s="204"/>
      <c r="DC44" s="204"/>
      <c r="DD44" s="204"/>
      <c r="DE44" s="204"/>
      <c r="DF44" s="204"/>
      <c r="DG44" s="204"/>
      <c r="DH44" s="204"/>
      <c r="DI44" s="205"/>
    </row>
    <row r="45" spans="1:113" x14ac:dyDescent="0.2"/>
    <row r="46" spans="1:113" x14ac:dyDescent="0.2">
      <c r="B46" s="174" t="s">
        <v>193</v>
      </c>
      <c r="E46" s="377" t="s">
        <v>194</v>
      </c>
      <c r="F46" s="377"/>
      <c r="G46" s="377"/>
      <c r="H46" s="377"/>
      <c r="I46" s="377"/>
      <c r="J46" s="377"/>
      <c r="K46" s="377"/>
      <c r="L46" s="377"/>
      <c r="M46" s="377"/>
      <c r="N46" s="377"/>
      <c r="O46" s="377"/>
      <c r="P46" s="377"/>
      <c r="Q46" s="377"/>
      <c r="R46" s="377"/>
      <c r="S46" s="377"/>
      <c r="T46" s="377"/>
      <c r="U46" s="377"/>
      <c r="V46" s="377"/>
      <c r="W46" s="377"/>
      <c r="X46" s="377"/>
      <c r="Y46" s="377"/>
      <c r="Z46" s="377"/>
      <c r="AA46" s="377"/>
      <c r="AB46" s="377"/>
      <c r="AC46" s="377"/>
      <c r="AD46" s="377"/>
      <c r="AE46" s="377"/>
      <c r="AF46" s="377"/>
      <c r="AG46" s="377"/>
      <c r="AH46" s="377"/>
      <c r="AI46" s="377"/>
      <c r="AJ46" s="377"/>
      <c r="AK46" s="377"/>
      <c r="AL46" s="377"/>
      <c r="AM46" s="377"/>
      <c r="AN46" s="377"/>
      <c r="AO46" s="377"/>
      <c r="AP46" s="377"/>
      <c r="AQ46" s="377"/>
      <c r="AR46" s="377"/>
      <c r="AS46" s="377"/>
      <c r="AT46" s="377"/>
      <c r="AU46" s="377"/>
      <c r="AV46" s="377"/>
      <c r="AW46" s="377"/>
      <c r="AX46" s="377"/>
      <c r="AY46" s="377"/>
      <c r="AZ46" s="377"/>
      <c r="BA46" s="377"/>
      <c r="BB46" s="377"/>
      <c r="BC46" s="377"/>
      <c r="BD46" s="377"/>
      <c r="BE46" s="377"/>
      <c r="BF46" s="377"/>
      <c r="BG46" s="377"/>
      <c r="BH46" s="377"/>
      <c r="BI46" s="377"/>
      <c r="BJ46" s="377"/>
      <c r="BK46" s="377"/>
      <c r="BL46" s="377"/>
      <c r="BM46" s="377"/>
      <c r="BN46" s="377"/>
      <c r="BO46" s="377"/>
      <c r="BP46" s="377"/>
      <c r="BQ46" s="377"/>
      <c r="BR46" s="377"/>
      <c r="BS46" s="377"/>
      <c r="BT46" s="377"/>
      <c r="BU46" s="377"/>
      <c r="BV46" s="377"/>
      <c r="BW46" s="377"/>
      <c r="BX46" s="377"/>
      <c r="BY46" s="377"/>
      <c r="BZ46" s="377"/>
      <c r="CA46" s="377"/>
      <c r="CB46" s="377"/>
      <c r="CC46" s="377"/>
      <c r="CD46" s="377"/>
      <c r="CE46" s="377"/>
      <c r="CF46" s="377"/>
      <c r="CG46" s="377"/>
      <c r="CH46" s="377"/>
      <c r="CI46" s="377"/>
      <c r="CJ46" s="377"/>
      <c r="CK46" s="377"/>
      <c r="CL46" s="377"/>
      <c r="CM46" s="377"/>
      <c r="CN46" s="377"/>
      <c r="CO46" s="377"/>
      <c r="CP46" s="377"/>
      <c r="CQ46" s="377"/>
      <c r="CR46" s="377"/>
      <c r="CS46" s="377"/>
      <c r="CT46" s="377"/>
      <c r="CU46" s="377"/>
      <c r="CV46" s="377"/>
      <c r="CW46" s="377"/>
      <c r="CX46" s="377"/>
      <c r="CY46" s="377"/>
      <c r="CZ46" s="377"/>
      <c r="DA46" s="377"/>
      <c r="DB46" s="377"/>
      <c r="DC46" s="377"/>
      <c r="DD46" s="377"/>
      <c r="DE46" s="377"/>
      <c r="DF46" s="377"/>
      <c r="DG46" s="377"/>
      <c r="DH46" s="377"/>
      <c r="DI46" s="377"/>
    </row>
    <row r="47" spans="1:113" x14ac:dyDescent="0.2">
      <c r="E47" s="377" t="s">
        <v>195</v>
      </c>
      <c r="F47" s="377"/>
      <c r="G47" s="377"/>
      <c r="H47" s="377"/>
      <c r="I47" s="377"/>
      <c r="J47" s="377"/>
      <c r="K47" s="377"/>
      <c r="L47" s="377"/>
      <c r="M47" s="377"/>
      <c r="N47" s="377"/>
      <c r="O47" s="377"/>
      <c r="P47" s="377"/>
      <c r="Q47" s="377"/>
      <c r="R47" s="377"/>
      <c r="S47" s="377"/>
      <c r="T47" s="377"/>
      <c r="U47" s="377"/>
      <c r="V47" s="377"/>
      <c r="W47" s="377"/>
      <c r="X47" s="377"/>
      <c r="Y47" s="377"/>
      <c r="Z47" s="377"/>
      <c r="AA47" s="377"/>
      <c r="AB47" s="377"/>
      <c r="AC47" s="377"/>
      <c r="AD47" s="377"/>
      <c r="AE47" s="377"/>
      <c r="AF47" s="377"/>
      <c r="AG47" s="377"/>
      <c r="AH47" s="377"/>
      <c r="AI47" s="377"/>
      <c r="AJ47" s="377"/>
      <c r="AK47" s="377"/>
      <c r="AL47" s="377"/>
      <c r="AM47" s="377"/>
      <c r="AN47" s="377"/>
      <c r="AO47" s="377"/>
      <c r="AP47" s="377"/>
      <c r="AQ47" s="377"/>
      <c r="AR47" s="377"/>
      <c r="AS47" s="377"/>
      <c r="AT47" s="377"/>
      <c r="AU47" s="377"/>
      <c r="AV47" s="377"/>
      <c r="AW47" s="377"/>
      <c r="AX47" s="377"/>
      <c r="AY47" s="377"/>
      <c r="AZ47" s="377"/>
      <c r="BA47" s="377"/>
      <c r="BB47" s="377"/>
      <c r="BC47" s="377"/>
      <c r="BD47" s="377"/>
      <c r="BE47" s="377"/>
      <c r="BF47" s="377"/>
      <c r="BG47" s="377"/>
      <c r="BH47" s="377"/>
      <c r="BI47" s="377"/>
      <c r="BJ47" s="377"/>
      <c r="BK47" s="377"/>
      <c r="BL47" s="377"/>
      <c r="BM47" s="377"/>
      <c r="BN47" s="377"/>
      <c r="BO47" s="377"/>
      <c r="BP47" s="377"/>
      <c r="BQ47" s="377"/>
      <c r="BR47" s="377"/>
      <c r="BS47" s="377"/>
      <c r="BT47" s="377"/>
      <c r="BU47" s="377"/>
      <c r="BV47" s="377"/>
      <c r="BW47" s="377"/>
      <c r="BX47" s="377"/>
      <c r="BY47" s="377"/>
      <c r="BZ47" s="377"/>
      <c r="CA47" s="377"/>
      <c r="CB47" s="377"/>
      <c r="CC47" s="377"/>
      <c r="CD47" s="377"/>
      <c r="CE47" s="377"/>
      <c r="CF47" s="377"/>
      <c r="CG47" s="377"/>
      <c r="CH47" s="377"/>
      <c r="CI47" s="377"/>
      <c r="CJ47" s="377"/>
      <c r="CK47" s="377"/>
      <c r="CL47" s="377"/>
      <c r="CM47" s="377"/>
      <c r="CN47" s="377"/>
      <c r="CO47" s="377"/>
      <c r="CP47" s="377"/>
      <c r="CQ47" s="377"/>
      <c r="CR47" s="377"/>
      <c r="CS47" s="377"/>
      <c r="CT47" s="377"/>
      <c r="CU47" s="377"/>
      <c r="CV47" s="377"/>
      <c r="CW47" s="377"/>
      <c r="CX47" s="377"/>
      <c r="CY47" s="377"/>
      <c r="CZ47" s="377"/>
      <c r="DA47" s="377"/>
      <c r="DB47" s="377"/>
      <c r="DC47" s="377"/>
      <c r="DD47" s="377"/>
      <c r="DE47" s="377"/>
      <c r="DF47" s="377"/>
      <c r="DG47" s="377"/>
      <c r="DH47" s="377"/>
      <c r="DI47" s="377"/>
    </row>
    <row r="48" spans="1:113" x14ac:dyDescent="0.2">
      <c r="E48" s="377" t="s">
        <v>196</v>
      </c>
      <c r="F48" s="377"/>
      <c r="G48" s="377"/>
      <c r="H48" s="377"/>
      <c r="I48" s="377"/>
      <c r="J48" s="377"/>
      <c r="K48" s="377"/>
      <c r="L48" s="377"/>
      <c r="M48" s="377"/>
      <c r="N48" s="377"/>
      <c r="O48" s="377"/>
      <c r="P48" s="377"/>
      <c r="Q48" s="377"/>
      <c r="R48" s="377"/>
      <c r="S48" s="377"/>
      <c r="T48" s="377"/>
      <c r="U48" s="377"/>
      <c r="V48" s="377"/>
      <c r="W48" s="377"/>
      <c r="X48" s="377"/>
      <c r="Y48" s="377"/>
      <c r="Z48" s="377"/>
      <c r="AA48" s="377"/>
      <c r="AB48" s="377"/>
      <c r="AC48" s="377"/>
      <c r="AD48" s="377"/>
      <c r="AE48" s="377"/>
      <c r="AF48" s="377"/>
      <c r="AG48" s="377"/>
      <c r="AH48" s="377"/>
      <c r="AI48" s="377"/>
      <c r="AJ48" s="377"/>
      <c r="AK48" s="377"/>
      <c r="AL48" s="377"/>
      <c r="AM48" s="377"/>
      <c r="AN48" s="377"/>
      <c r="AO48" s="377"/>
      <c r="AP48" s="377"/>
      <c r="AQ48" s="377"/>
      <c r="AR48" s="377"/>
      <c r="AS48" s="377"/>
      <c r="AT48" s="377"/>
      <c r="AU48" s="377"/>
      <c r="AV48" s="377"/>
      <c r="AW48" s="377"/>
      <c r="AX48" s="377"/>
      <c r="AY48" s="377"/>
      <c r="AZ48" s="377"/>
      <c r="BA48" s="377"/>
      <c r="BB48" s="377"/>
      <c r="BC48" s="377"/>
      <c r="BD48" s="377"/>
      <c r="BE48" s="377"/>
      <c r="BF48" s="377"/>
      <c r="BG48" s="377"/>
      <c r="BH48" s="377"/>
      <c r="BI48" s="377"/>
      <c r="BJ48" s="377"/>
      <c r="BK48" s="377"/>
      <c r="BL48" s="377"/>
      <c r="BM48" s="377"/>
      <c r="BN48" s="377"/>
      <c r="BO48" s="377"/>
      <c r="BP48" s="377"/>
      <c r="BQ48" s="377"/>
      <c r="BR48" s="377"/>
      <c r="BS48" s="377"/>
      <c r="BT48" s="377"/>
      <c r="BU48" s="377"/>
      <c r="BV48" s="377"/>
      <c r="BW48" s="377"/>
      <c r="BX48" s="377"/>
      <c r="BY48" s="377"/>
      <c r="BZ48" s="377"/>
      <c r="CA48" s="377"/>
      <c r="CB48" s="377"/>
      <c r="CC48" s="377"/>
      <c r="CD48" s="377"/>
      <c r="CE48" s="377"/>
      <c r="CF48" s="377"/>
      <c r="CG48" s="377"/>
      <c r="CH48" s="377"/>
      <c r="CI48" s="377"/>
      <c r="CJ48" s="377"/>
      <c r="CK48" s="377"/>
      <c r="CL48" s="377"/>
      <c r="CM48" s="377"/>
      <c r="CN48" s="377"/>
      <c r="CO48" s="377"/>
      <c r="CP48" s="377"/>
      <c r="CQ48" s="377"/>
      <c r="CR48" s="377"/>
      <c r="CS48" s="377"/>
      <c r="CT48" s="377"/>
      <c r="CU48" s="377"/>
      <c r="CV48" s="377"/>
      <c r="CW48" s="377"/>
      <c r="CX48" s="377"/>
      <c r="CY48" s="377"/>
      <c r="CZ48" s="377"/>
      <c r="DA48" s="377"/>
      <c r="DB48" s="377"/>
      <c r="DC48" s="377"/>
      <c r="DD48" s="377"/>
      <c r="DE48" s="377"/>
      <c r="DF48" s="377"/>
      <c r="DG48" s="377"/>
      <c r="DH48" s="377"/>
      <c r="DI48" s="377"/>
    </row>
    <row r="49" spans="5:113" x14ac:dyDescent="0.2">
      <c r="E49" s="379" t="s">
        <v>197</v>
      </c>
      <c r="F49" s="379"/>
      <c r="G49" s="379"/>
      <c r="H49" s="379"/>
      <c r="I49" s="379"/>
      <c r="J49" s="379"/>
      <c r="K49" s="379"/>
      <c r="L49" s="379"/>
      <c r="M49" s="379"/>
      <c r="N49" s="379"/>
      <c r="O49" s="379"/>
      <c r="P49" s="379"/>
      <c r="Q49" s="379"/>
      <c r="R49" s="379"/>
      <c r="S49" s="379"/>
      <c r="T49" s="379"/>
      <c r="U49" s="379"/>
      <c r="V49" s="379"/>
      <c r="W49" s="379"/>
      <c r="X49" s="379"/>
      <c r="Y49" s="379"/>
      <c r="Z49" s="379"/>
      <c r="AA49" s="379"/>
      <c r="AB49" s="379"/>
      <c r="AC49" s="379"/>
      <c r="AD49" s="379"/>
      <c r="AE49" s="379"/>
      <c r="AF49" s="379"/>
      <c r="AG49" s="379"/>
      <c r="AH49" s="379"/>
      <c r="AI49" s="379"/>
      <c r="AJ49" s="379"/>
      <c r="AK49" s="379"/>
      <c r="AL49" s="379"/>
      <c r="AM49" s="379"/>
      <c r="AN49" s="379"/>
      <c r="AO49" s="379"/>
      <c r="AP49" s="379"/>
      <c r="AQ49" s="379"/>
      <c r="AR49" s="379"/>
      <c r="AS49" s="379"/>
      <c r="AT49" s="379"/>
      <c r="AU49" s="379"/>
      <c r="AV49" s="379"/>
      <c r="AW49" s="379"/>
      <c r="AX49" s="379"/>
      <c r="AY49" s="379"/>
      <c r="AZ49" s="379"/>
      <c r="BA49" s="379"/>
      <c r="BB49" s="379"/>
      <c r="BC49" s="379"/>
      <c r="BD49" s="379"/>
      <c r="BE49" s="379"/>
      <c r="BF49" s="379"/>
      <c r="BG49" s="379"/>
      <c r="BH49" s="379"/>
      <c r="BI49" s="379"/>
      <c r="BJ49" s="379"/>
      <c r="BK49" s="379"/>
      <c r="BL49" s="379"/>
      <c r="BM49" s="379"/>
      <c r="BN49" s="379"/>
      <c r="BO49" s="379"/>
      <c r="BP49" s="379"/>
      <c r="BQ49" s="379"/>
      <c r="BR49" s="379"/>
      <c r="BS49" s="379"/>
      <c r="BT49" s="379"/>
      <c r="BU49" s="379"/>
      <c r="BV49" s="379"/>
      <c r="BW49" s="379"/>
      <c r="BX49" s="379"/>
      <c r="BY49" s="379"/>
      <c r="BZ49" s="379"/>
      <c r="CA49" s="379"/>
      <c r="CB49" s="379"/>
      <c r="CC49" s="379"/>
      <c r="CD49" s="379"/>
      <c r="CE49" s="379"/>
      <c r="CF49" s="379"/>
      <c r="CG49" s="379"/>
      <c r="CH49" s="379"/>
      <c r="CI49" s="379"/>
      <c r="CJ49" s="379"/>
      <c r="CK49" s="379"/>
      <c r="CL49" s="379"/>
      <c r="CM49" s="379"/>
      <c r="CN49" s="379"/>
      <c r="CO49" s="379"/>
      <c r="CP49" s="379"/>
      <c r="CQ49" s="379"/>
      <c r="CR49" s="379"/>
      <c r="CS49" s="379"/>
      <c r="CT49" s="379"/>
      <c r="CU49" s="379"/>
      <c r="CV49" s="379"/>
      <c r="CW49" s="379"/>
      <c r="CX49" s="379"/>
      <c r="CY49" s="379"/>
      <c r="CZ49" s="379"/>
      <c r="DA49" s="379"/>
      <c r="DB49" s="379"/>
      <c r="DC49" s="379"/>
      <c r="DD49" s="379"/>
      <c r="DE49" s="379"/>
      <c r="DF49" s="379"/>
      <c r="DG49" s="379"/>
      <c r="DH49" s="379"/>
      <c r="DI49" s="379"/>
    </row>
    <row r="50" spans="5:113" x14ac:dyDescent="0.2">
      <c r="E50" s="377" t="s">
        <v>198</v>
      </c>
      <c r="F50" s="377"/>
      <c r="G50" s="377"/>
      <c r="H50" s="377"/>
      <c r="I50" s="377"/>
      <c r="J50" s="377"/>
      <c r="K50" s="377"/>
      <c r="L50" s="377"/>
      <c r="M50" s="377"/>
      <c r="N50" s="377"/>
      <c r="O50" s="377"/>
      <c r="P50" s="377"/>
      <c r="Q50" s="377"/>
      <c r="R50" s="377"/>
      <c r="S50" s="377"/>
      <c r="T50" s="377"/>
      <c r="U50" s="377"/>
      <c r="V50" s="377"/>
      <c r="W50" s="377"/>
      <c r="X50" s="377"/>
      <c r="Y50" s="377"/>
      <c r="Z50" s="377"/>
      <c r="AA50" s="377"/>
      <c r="AB50" s="377"/>
      <c r="AC50" s="377"/>
      <c r="AD50" s="377"/>
      <c r="AE50" s="377"/>
      <c r="AF50" s="377"/>
      <c r="AG50" s="377"/>
      <c r="AH50" s="377"/>
      <c r="AI50" s="377"/>
      <c r="AJ50" s="377"/>
      <c r="AK50" s="377"/>
      <c r="AL50" s="377"/>
      <c r="AM50" s="377"/>
      <c r="AN50" s="377"/>
      <c r="AO50" s="377"/>
      <c r="AP50" s="377"/>
      <c r="AQ50" s="377"/>
      <c r="AR50" s="377"/>
      <c r="AS50" s="377"/>
      <c r="AT50" s="377"/>
      <c r="AU50" s="377"/>
      <c r="AV50" s="377"/>
      <c r="AW50" s="377"/>
      <c r="AX50" s="377"/>
      <c r="AY50" s="377"/>
      <c r="AZ50" s="377"/>
      <c r="BA50" s="377"/>
      <c r="BB50" s="377"/>
      <c r="BC50" s="377"/>
      <c r="BD50" s="377"/>
      <c r="BE50" s="377"/>
      <c r="BF50" s="377"/>
      <c r="BG50" s="377"/>
      <c r="BH50" s="377"/>
      <c r="BI50" s="377"/>
      <c r="BJ50" s="377"/>
      <c r="BK50" s="377"/>
      <c r="BL50" s="377"/>
      <c r="BM50" s="377"/>
      <c r="BN50" s="377"/>
      <c r="BO50" s="377"/>
      <c r="BP50" s="377"/>
      <c r="BQ50" s="377"/>
      <c r="BR50" s="377"/>
      <c r="BS50" s="377"/>
      <c r="BT50" s="377"/>
      <c r="BU50" s="377"/>
      <c r="BV50" s="377"/>
      <c r="BW50" s="377"/>
      <c r="BX50" s="377"/>
      <c r="BY50" s="377"/>
      <c r="BZ50" s="377"/>
      <c r="CA50" s="377"/>
      <c r="CB50" s="377"/>
      <c r="CC50" s="377"/>
      <c r="CD50" s="377"/>
      <c r="CE50" s="377"/>
      <c r="CF50" s="377"/>
      <c r="CG50" s="377"/>
      <c r="CH50" s="377"/>
      <c r="CI50" s="377"/>
      <c r="CJ50" s="377"/>
      <c r="CK50" s="377"/>
      <c r="CL50" s="377"/>
      <c r="CM50" s="377"/>
      <c r="CN50" s="377"/>
      <c r="CO50" s="377"/>
      <c r="CP50" s="377"/>
      <c r="CQ50" s="377"/>
      <c r="CR50" s="377"/>
      <c r="CS50" s="377"/>
      <c r="CT50" s="377"/>
      <c r="CU50" s="377"/>
      <c r="CV50" s="377"/>
      <c r="CW50" s="377"/>
      <c r="CX50" s="377"/>
      <c r="CY50" s="377"/>
      <c r="CZ50" s="377"/>
      <c r="DA50" s="377"/>
      <c r="DB50" s="377"/>
      <c r="DC50" s="377"/>
      <c r="DD50" s="377"/>
      <c r="DE50" s="377"/>
      <c r="DF50" s="377"/>
      <c r="DG50" s="377"/>
      <c r="DH50" s="377"/>
      <c r="DI50" s="377"/>
    </row>
    <row r="51" spans="5:113" x14ac:dyDescent="0.2">
      <c r="E51" s="377" t="s">
        <v>199</v>
      </c>
      <c r="F51" s="377"/>
      <c r="G51" s="377"/>
      <c r="H51" s="377"/>
      <c r="I51" s="377"/>
      <c r="J51" s="377"/>
      <c r="K51" s="377"/>
      <c r="L51" s="377"/>
      <c r="M51" s="377"/>
      <c r="N51" s="377"/>
      <c r="O51" s="377"/>
      <c r="P51" s="377"/>
      <c r="Q51" s="377"/>
      <c r="R51" s="377"/>
      <c r="S51" s="377"/>
      <c r="T51" s="377"/>
      <c r="U51" s="377"/>
      <c r="V51" s="377"/>
      <c r="W51" s="377"/>
      <c r="X51" s="377"/>
      <c r="Y51" s="377"/>
      <c r="Z51" s="377"/>
      <c r="AA51" s="377"/>
      <c r="AB51" s="377"/>
      <c r="AC51" s="377"/>
      <c r="AD51" s="377"/>
      <c r="AE51" s="377"/>
      <c r="AF51" s="377"/>
      <c r="AG51" s="377"/>
      <c r="AH51" s="377"/>
      <c r="AI51" s="377"/>
      <c r="AJ51" s="377"/>
      <c r="AK51" s="377"/>
      <c r="AL51" s="377"/>
      <c r="AM51" s="377"/>
      <c r="AN51" s="377"/>
      <c r="AO51" s="377"/>
      <c r="AP51" s="377"/>
      <c r="AQ51" s="377"/>
      <c r="AR51" s="377"/>
      <c r="AS51" s="377"/>
      <c r="AT51" s="377"/>
      <c r="AU51" s="377"/>
      <c r="AV51" s="377"/>
      <c r="AW51" s="377"/>
      <c r="AX51" s="377"/>
      <c r="AY51" s="377"/>
      <c r="AZ51" s="377"/>
      <c r="BA51" s="377"/>
      <c r="BB51" s="377"/>
      <c r="BC51" s="377"/>
      <c r="BD51" s="377"/>
      <c r="BE51" s="377"/>
      <c r="BF51" s="377"/>
      <c r="BG51" s="377"/>
      <c r="BH51" s="377"/>
      <c r="BI51" s="377"/>
      <c r="BJ51" s="377"/>
      <c r="BK51" s="377"/>
      <c r="BL51" s="377"/>
      <c r="BM51" s="377"/>
      <c r="BN51" s="377"/>
      <c r="BO51" s="377"/>
      <c r="BP51" s="377"/>
      <c r="BQ51" s="377"/>
      <c r="BR51" s="377"/>
      <c r="BS51" s="377"/>
      <c r="BT51" s="377"/>
      <c r="BU51" s="377"/>
      <c r="BV51" s="377"/>
      <c r="BW51" s="377"/>
      <c r="BX51" s="377"/>
      <c r="BY51" s="377"/>
      <c r="BZ51" s="377"/>
      <c r="CA51" s="377"/>
      <c r="CB51" s="377"/>
      <c r="CC51" s="377"/>
      <c r="CD51" s="377"/>
      <c r="CE51" s="377"/>
      <c r="CF51" s="377"/>
      <c r="CG51" s="377"/>
      <c r="CH51" s="377"/>
      <c r="CI51" s="377"/>
      <c r="CJ51" s="377"/>
      <c r="CK51" s="377"/>
      <c r="CL51" s="377"/>
      <c r="CM51" s="377"/>
      <c r="CN51" s="377"/>
      <c r="CO51" s="377"/>
      <c r="CP51" s="377"/>
      <c r="CQ51" s="377"/>
      <c r="CR51" s="377"/>
      <c r="CS51" s="377"/>
      <c r="CT51" s="377"/>
      <c r="CU51" s="377"/>
      <c r="CV51" s="377"/>
      <c r="CW51" s="377"/>
      <c r="CX51" s="377"/>
      <c r="CY51" s="377"/>
      <c r="CZ51" s="377"/>
      <c r="DA51" s="377"/>
      <c r="DB51" s="377"/>
      <c r="DC51" s="377"/>
      <c r="DD51" s="377"/>
      <c r="DE51" s="377"/>
      <c r="DF51" s="377"/>
      <c r="DG51" s="377"/>
      <c r="DH51" s="377"/>
      <c r="DI51" s="377"/>
    </row>
    <row r="52" spans="5:113" x14ac:dyDescent="0.2">
      <c r="E52" s="377" t="s">
        <v>200</v>
      </c>
      <c r="F52" s="377"/>
      <c r="G52" s="377"/>
      <c r="H52" s="377"/>
      <c r="I52" s="377"/>
      <c r="J52" s="377"/>
      <c r="K52" s="377"/>
      <c r="L52" s="377"/>
      <c r="M52" s="377"/>
      <c r="N52" s="377"/>
      <c r="O52" s="377"/>
      <c r="P52" s="377"/>
      <c r="Q52" s="377"/>
      <c r="R52" s="377"/>
      <c r="S52" s="377"/>
      <c r="T52" s="377"/>
      <c r="U52" s="377"/>
      <c r="V52" s="377"/>
      <c r="W52" s="377"/>
      <c r="X52" s="377"/>
      <c r="Y52" s="377"/>
      <c r="Z52" s="377"/>
      <c r="AA52" s="377"/>
      <c r="AB52" s="377"/>
      <c r="AC52" s="377"/>
      <c r="AD52" s="377"/>
      <c r="AE52" s="377"/>
      <c r="AF52" s="377"/>
      <c r="AG52" s="377"/>
      <c r="AH52" s="377"/>
      <c r="AI52" s="377"/>
      <c r="AJ52" s="377"/>
      <c r="AK52" s="377"/>
      <c r="AL52" s="377"/>
      <c r="AM52" s="377"/>
      <c r="AN52" s="377"/>
      <c r="AO52" s="377"/>
      <c r="AP52" s="377"/>
      <c r="AQ52" s="377"/>
      <c r="AR52" s="377"/>
      <c r="AS52" s="377"/>
      <c r="AT52" s="377"/>
      <c r="AU52" s="377"/>
      <c r="AV52" s="377"/>
      <c r="AW52" s="377"/>
      <c r="AX52" s="377"/>
      <c r="AY52" s="377"/>
      <c r="AZ52" s="377"/>
      <c r="BA52" s="377"/>
      <c r="BB52" s="377"/>
      <c r="BC52" s="377"/>
      <c r="BD52" s="377"/>
      <c r="BE52" s="377"/>
      <c r="BF52" s="377"/>
      <c r="BG52" s="377"/>
      <c r="BH52" s="377"/>
      <c r="BI52" s="377"/>
      <c r="BJ52" s="377"/>
      <c r="BK52" s="377"/>
      <c r="BL52" s="377"/>
      <c r="BM52" s="377"/>
      <c r="BN52" s="377"/>
      <c r="BO52" s="377"/>
      <c r="BP52" s="377"/>
      <c r="BQ52" s="377"/>
      <c r="BR52" s="377"/>
      <c r="BS52" s="377"/>
      <c r="BT52" s="377"/>
      <c r="BU52" s="377"/>
      <c r="BV52" s="377"/>
      <c r="BW52" s="377"/>
      <c r="BX52" s="377"/>
      <c r="BY52" s="377"/>
      <c r="BZ52" s="377"/>
      <c r="CA52" s="377"/>
      <c r="CB52" s="377"/>
      <c r="CC52" s="377"/>
      <c r="CD52" s="377"/>
      <c r="CE52" s="377"/>
      <c r="CF52" s="377"/>
      <c r="CG52" s="377"/>
      <c r="CH52" s="377"/>
      <c r="CI52" s="377"/>
      <c r="CJ52" s="377"/>
      <c r="CK52" s="377"/>
      <c r="CL52" s="377"/>
      <c r="CM52" s="377"/>
      <c r="CN52" s="377"/>
      <c r="CO52" s="377"/>
      <c r="CP52" s="377"/>
      <c r="CQ52" s="377"/>
      <c r="CR52" s="377"/>
      <c r="CS52" s="377"/>
      <c r="CT52" s="377"/>
      <c r="CU52" s="377"/>
      <c r="CV52" s="377"/>
      <c r="CW52" s="377"/>
      <c r="CX52" s="377"/>
      <c r="CY52" s="377"/>
      <c r="CZ52" s="377"/>
      <c r="DA52" s="377"/>
      <c r="DB52" s="377"/>
      <c r="DC52" s="377"/>
      <c r="DD52" s="377"/>
      <c r="DE52" s="377"/>
      <c r="DF52" s="377"/>
      <c r="DG52" s="377"/>
      <c r="DH52" s="377"/>
      <c r="DI52" s="377"/>
    </row>
    <row r="53" spans="5:113" x14ac:dyDescent="0.2">
      <c r="E53" s="377" t="s">
        <v>201</v>
      </c>
      <c r="F53" s="377"/>
      <c r="G53" s="377"/>
      <c r="H53" s="377"/>
      <c r="I53" s="377"/>
      <c r="J53" s="377"/>
      <c r="K53" s="377"/>
      <c r="L53" s="377"/>
      <c r="M53" s="377"/>
      <c r="N53" s="377"/>
      <c r="O53" s="377"/>
      <c r="P53" s="377"/>
      <c r="Q53" s="377"/>
      <c r="R53" s="377"/>
      <c r="S53" s="377"/>
      <c r="T53" s="377"/>
      <c r="U53" s="377"/>
      <c r="V53" s="377"/>
      <c r="W53" s="377"/>
      <c r="X53" s="377"/>
      <c r="Y53" s="377"/>
      <c r="Z53" s="377"/>
      <c r="AA53" s="377"/>
      <c r="AB53" s="377"/>
      <c r="AC53" s="377"/>
      <c r="AD53" s="377"/>
      <c r="AE53" s="377"/>
      <c r="AF53" s="377"/>
      <c r="AG53" s="377"/>
      <c r="AH53" s="377"/>
      <c r="AI53" s="377"/>
      <c r="AJ53" s="377"/>
      <c r="AK53" s="377"/>
      <c r="AL53" s="377"/>
      <c r="AM53" s="377"/>
      <c r="AN53" s="377"/>
      <c r="AO53" s="377"/>
      <c r="AP53" s="377"/>
      <c r="AQ53" s="377"/>
      <c r="AR53" s="377"/>
      <c r="AS53" s="377"/>
      <c r="AT53" s="377"/>
      <c r="AU53" s="377"/>
      <c r="AV53" s="377"/>
      <c r="AW53" s="377"/>
      <c r="AX53" s="377"/>
      <c r="AY53" s="377"/>
      <c r="AZ53" s="377"/>
      <c r="BA53" s="377"/>
      <c r="BB53" s="377"/>
      <c r="BC53" s="377"/>
      <c r="BD53" s="377"/>
      <c r="BE53" s="377"/>
      <c r="BF53" s="377"/>
      <c r="BG53" s="377"/>
      <c r="BH53" s="377"/>
      <c r="BI53" s="377"/>
      <c r="BJ53" s="377"/>
      <c r="BK53" s="377"/>
      <c r="BL53" s="377"/>
      <c r="BM53" s="377"/>
      <c r="BN53" s="377"/>
      <c r="BO53" s="377"/>
      <c r="BP53" s="377"/>
      <c r="BQ53" s="377"/>
      <c r="BR53" s="377"/>
      <c r="BS53" s="377"/>
      <c r="BT53" s="377"/>
      <c r="BU53" s="377"/>
      <c r="BV53" s="377"/>
      <c r="BW53" s="377"/>
      <c r="BX53" s="377"/>
      <c r="BY53" s="377"/>
      <c r="BZ53" s="377"/>
      <c r="CA53" s="377"/>
      <c r="CB53" s="377"/>
      <c r="CC53" s="377"/>
      <c r="CD53" s="377"/>
      <c r="CE53" s="377"/>
      <c r="CF53" s="377"/>
      <c r="CG53" s="377"/>
      <c r="CH53" s="377"/>
      <c r="CI53" s="377"/>
      <c r="CJ53" s="377"/>
      <c r="CK53" s="377"/>
      <c r="CL53" s="377"/>
      <c r="CM53" s="377"/>
      <c r="CN53" s="377"/>
      <c r="CO53" s="377"/>
      <c r="CP53" s="377"/>
      <c r="CQ53" s="377"/>
      <c r="CR53" s="377"/>
      <c r="CS53" s="377"/>
      <c r="CT53" s="377"/>
      <c r="CU53" s="377"/>
      <c r="CV53" s="377"/>
      <c r="CW53" s="377"/>
      <c r="CX53" s="377"/>
      <c r="CY53" s="377"/>
      <c r="CZ53" s="377"/>
      <c r="DA53" s="377"/>
      <c r="DB53" s="377"/>
      <c r="DC53" s="377"/>
      <c r="DD53" s="377"/>
      <c r="DE53" s="377"/>
      <c r="DF53" s="377"/>
      <c r="DG53" s="377"/>
      <c r="DH53" s="377"/>
      <c r="DI53" s="377"/>
    </row>
    <row r="54" spans="5:113" x14ac:dyDescent="0.2"/>
    <row r="55" spans="5:113" x14ac:dyDescent="0.2"/>
    <row r="56" spans="5:113" x14ac:dyDescent="0.2"/>
  </sheetData>
  <sheetProtection algorithmName="SHA-512" hashValue="4r34fSQulSRw0NwTR3Fee6yW0r3HFwMhwcfzGb3CJTS7S3o35A0ZGP3OfmJpjJTsGeSXX0H7Zu5KBoVeH46zJQ==" saltValue="GjXJjjYJJN+UkEjeqAlIbw==" spinCount="100000" sheet="1" objects="1" scenarios="1"/>
  <mergeCells count="446">
    <mergeCell ref="CT3:DA3"/>
    <mergeCell ref="DB3:DI3"/>
    <mergeCell ref="AY4:BM4"/>
    <mergeCell ref="BN4:BU4"/>
    <mergeCell ref="BV4:CC4"/>
    <mergeCell ref="CD4:CS4"/>
    <mergeCell ref="CT4:DA4"/>
    <mergeCell ref="DB4:DI4"/>
    <mergeCell ref="B1:DI1"/>
    <mergeCell ref="B3:K5"/>
    <mergeCell ref="L3:V5"/>
    <mergeCell ref="W3:AB5"/>
    <mergeCell ref="AC3:AL5"/>
    <mergeCell ref="AM3:AX4"/>
    <mergeCell ref="AY3:BM3"/>
    <mergeCell ref="BN3:BU3"/>
    <mergeCell ref="BV3:CC3"/>
    <mergeCell ref="CD3:CS3"/>
    <mergeCell ref="CT5:DA5"/>
    <mergeCell ref="DB5:DI5"/>
    <mergeCell ref="BV5:CC5"/>
    <mergeCell ref="CD5:CS5"/>
    <mergeCell ref="B6:K8"/>
    <mergeCell ref="L6:V8"/>
    <mergeCell ref="W6:AB8"/>
    <mergeCell ref="AC6:AL8"/>
    <mergeCell ref="AM6:AT6"/>
    <mergeCell ref="AU6:AX6"/>
    <mergeCell ref="AY6:BM6"/>
    <mergeCell ref="BN6:BU6"/>
    <mergeCell ref="AM5:AT5"/>
    <mergeCell ref="AU5:AX5"/>
    <mergeCell ref="AY5:BM5"/>
    <mergeCell ref="BN5:BU5"/>
    <mergeCell ref="AM8:AT8"/>
    <mergeCell ref="AU8:AX8"/>
    <mergeCell ref="AY8:BM8"/>
    <mergeCell ref="BN8:BU8"/>
    <mergeCell ref="BV6:CC6"/>
    <mergeCell ref="CD6:CS6"/>
    <mergeCell ref="CT6:DA6"/>
    <mergeCell ref="DB6:DI6"/>
    <mergeCell ref="AM7:AT7"/>
    <mergeCell ref="AU7:AX7"/>
    <mergeCell ref="AY7:BM7"/>
    <mergeCell ref="BN7:BU7"/>
    <mergeCell ref="BV7:CC7"/>
    <mergeCell ref="CD7:CS7"/>
    <mergeCell ref="CT7:DA7"/>
    <mergeCell ref="DB7:DI7"/>
    <mergeCell ref="BV8:CC8"/>
    <mergeCell ref="CD8:CS8"/>
    <mergeCell ref="CT8:DA8"/>
    <mergeCell ref="DB8:DI8"/>
    <mergeCell ref="AY9:BM9"/>
    <mergeCell ref="BN9:BU9"/>
    <mergeCell ref="BV9:CC9"/>
    <mergeCell ref="CD9:CS9"/>
    <mergeCell ref="CT9:DA9"/>
    <mergeCell ref="DB9:DI9"/>
    <mergeCell ref="B9:K11"/>
    <mergeCell ref="L9:Q9"/>
    <mergeCell ref="R9:V9"/>
    <mergeCell ref="W9:AL11"/>
    <mergeCell ref="AM9:AT9"/>
    <mergeCell ref="AU9:AX9"/>
    <mergeCell ref="L10:Q10"/>
    <mergeCell ref="R10:V10"/>
    <mergeCell ref="AM10:AT10"/>
    <mergeCell ref="AU10:AX10"/>
    <mergeCell ref="AY10:BM10"/>
    <mergeCell ref="BN10:BU10"/>
    <mergeCell ref="BV10:CC10"/>
    <mergeCell ref="L11:Q11"/>
    <mergeCell ref="R11:V11"/>
    <mergeCell ref="AM11:AT11"/>
    <mergeCell ref="AU11:AX11"/>
    <mergeCell ref="AY11:BM11"/>
    <mergeCell ref="BN11:BU11"/>
    <mergeCell ref="BV11:CC11"/>
    <mergeCell ref="CD11:CS11"/>
    <mergeCell ref="CT11:DA11"/>
    <mergeCell ref="DB11:DI11"/>
    <mergeCell ref="B12:K17"/>
    <mergeCell ref="L12:Q12"/>
    <mergeCell ref="R12:V12"/>
    <mergeCell ref="W12:AB12"/>
    <mergeCell ref="AC12:AG12"/>
    <mergeCell ref="AH12:AL12"/>
    <mergeCell ref="AM12:AT12"/>
    <mergeCell ref="L14:Q14"/>
    <mergeCell ref="R14:V14"/>
    <mergeCell ref="AC14:AG14"/>
    <mergeCell ref="AH14:AL14"/>
    <mergeCell ref="AM14:AT14"/>
    <mergeCell ref="AU14:AX14"/>
    <mergeCell ref="DB12:DI12"/>
    <mergeCell ref="M13:Q13"/>
    <mergeCell ref="R13:V13"/>
    <mergeCell ref="W13:AB14"/>
    <mergeCell ref="AC13:AG13"/>
    <mergeCell ref="AH13:AL13"/>
    <mergeCell ref="AM13:AT13"/>
    <mergeCell ref="AU13:AX13"/>
    <mergeCell ref="AU12:AX12"/>
    <mergeCell ref="AY12:BM12"/>
    <mergeCell ref="BN12:BU12"/>
    <mergeCell ref="BV12:CC12"/>
    <mergeCell ref="CD12:CS12"/>
    <mergeCell ref="CT12:DA12"/>
    <mergeCell ref="AY14:BM14"/>
    <mergeCell ref="BN14:BU14"/>
    <mergeCell ref="BV14:CC14"/>
    <mergeCell ref="CD14:CS14"/>
    <mergeCell ref="CT14:DA14"/>
    <mergeCell ref="DB14:DI14"/>
    <mergeCell ref="BV13:CC13"/>
    <mergeCell ref="CD13:CS13"/>
    <mergeCell ref="CT13:DA13"/>
    <mergeCell ref="DB13:DI13"/>
    <mergeCell ref="AU15:AX15"/>
    <mergeCell ref="AY15:BM15"/>
    <mergeCell ref="BN15:BU15"/>
    <mergeCell ref="BV15:CC15"/>
    <mergeCell ref="CD15:CS15"/>
    <mergeCell ref="AY13:BM13"/>
    <mergeCell ref="BN13:BU13"/>
    <mergeCell ref="DB18:DI19"/>
    <mergeCell ref="L16:Q16"/>
    <mergeCell ref="R16:V16"/>
    <mergeCell ref="AC16:AG16"/>
    <mergeCell ref="AH16:AL16"/>
    <mergeCell ref="AM16:AT16"/>
    <mergeCell ref="M15:Q15"/>
    <mergeCell ref="R15:V15"/>
    <mergeCell ref="W15:AB16"/>
    <mergeCell ref="AC15:AG15"/>
    <mergeCell ref="AH15:AL15"/>
    <mergeCell ref="AM15:AT15"/>
    <mergeCell ref="AH19:AL19"/>
    <mergeCell ref="AM19:AT19"/>
    <mergeCell ref="DB16:DI17"/>
    <mergeCell ref="M17:Q17"/>
    <mergeCell ref="R17:V17"/>
    <mergeCell ref="W17:AB18"/>
    <mergeCell ref="AC17:AG17"/>
    <mergeCell ref="AH17:AL17"/>
    <mergeCell ref="AM17:AT17"/>
    <mergeCell ref="AU17:AX17"/>
    <mergeCell ref="AY17:BM17"/>
    <mergeCell ref="BN17:BU17"/>
    <mergeCell ref="AU16:AX16"/>
    <mergeCell ref="AY16:BM16"/>
    <mergeCell ref="BN16:BU16"/>
    <mergeCell ref="BV16:CC16"/>
    <mergeCell ref="CE16:CS17"/>
    <mergeCell ref="CT16:DA17"/>
    <mergeCell ref="BV17:CC17"/>
    <mergeCell ref="AY18:BM18"/>
    <mergeCell ref="BN18:BU18"/>
    <mergeCell ref="BV18:CC18"/>
    <mergeCell ref="CE18:CS19"/>
    <mergeCell ref="CT18:DA19"/>
    <mergeCell ref="AU19:AX19"/>
    <mergeCell ref="AY19:BM19"/>
    <mergeCell ref="BN19:BU19"/>
    <mergeCell ref="BV19:CC19"/>
    <mergeCell ref="AY21:BM21"/>
    <mergeCell ref="BN21:BU21"/>
    <mergeCell ref="BV21:CC21"/>
    <mergeCell ref="B18:K18"/>
    <mergeCell ref="L18:V18"/>
    <mergeCell ref="AC18:AG18"/>
    <mergeCell ref="AH18:AL18"/>
    <mergeCell ref="AM18:AT18"/>
    <mergeCell ref="AU18:AX18"/>
    <mergeCell ref="B20:K20"/>
    <mergeCell ref="L20:V20"/>
    <mergeCell ref="AC20:AG20"/>
    <mergeCell ref="AH20:AL20"/>
    <mergeCell ref="AM20:AT20"/>
    <mergeCell ref="AU20:AX20"/>
    <mergeCell ref="B19:K19"/>
    <mergeCell ref="L19:V19"/>
    <mergeCell ref="W19:AB20"/>
    <mergeCell ref="AC19:AG19"/>
    <mergeCell ref="DB24:DI25"/>
    <mergeCell ref="E25:K25"/>
    <mergeCell ref="L25:P25"/>
    <mergeCell ref="Q25:V25"/>
    <mergeCell ref="Z25:AG25"/>
    <mergeCell ref="AY20:BM20"/>
    <mergeCell ref="BN20:BU20"/>
    <mergeCell ref="BV20:CC20"/>
    <mergeCell ref="CE20:CS21"/>
    <mergeCell ref="CT20:DA21"/>
    <mergeCell ref="DB20:DI21"/>
    <mergeCell ref="CE24:CS25"/>
    <mergeCell ref="CT24:DA25"/>
    <mergeCell ref="BV25:CC25"/>
    <mergeCell ref="E24:K24"/>
    <mergeCell ref="L24:P24"/>
    <mergeCell ref="Q24:V24"/>
    <mergeCell ref="Z24:AG24"/>
    <mergeCell ref="AH24:AL24"/>
    <mergeCell ref="AM24:AR24"/>
    <mergeCell ref="AH25:AL25"/>
    <mergeCell ref="AM25:AR25"/>
    <mergeCell ref="AS25:AX25"/>
    <mergeCell ref="B21:AX21"/>
    <mergeCell ref="AY25:BM25"/>
    <mergeCell ref="BN25:BU25"/>
    <mergeCell ref="AS24:AX24"/>
    <mergeCell ref="AY24:BM24"/>
    <mergeCell ref="BN24:BU24"/>
    <mergeCell ref="BV24:CC24"/>
    <mergeCell ref="W22:Y29"/>
    <mergeCell ref="Z22:AG23"/>
    <mergeCell ref="CE22:CS23"/>
    <mergeCell ref="AY22:BM22"/>
    <mergeCell ref="BN22:BU22"/>
    <mergeCell ref="BV22:CC22"/>
    <mergeCell ref="AM26:AR26"/>
    <mergeCell ref="CT22:DA23"/>
    <mergeCell ref="AY23:BM23"/>
    <mergeCell ref="BN23:BU23"/>
    <mergeCell ref="AH28:AL28"/>
    <mergeCell ref="AM28:AR28"/>
    <mergeCell ref="DB26:DI27"/>
    <mergeCell ref="E27:K27"/>
    <mergeCell ref="L27:P27"/>
    <mergeCell ref="Q27:V27"/>
    <mergeCell ref="Z27:AG27"/>
    <mergeCell ref="AH27:AL27"/>
    <mergeCell ref="AM27:AR27"/>
    <mergeCell ref="AS27:AX27"/>
    <mergeCell ref="AY27:BM27"/>
    <mergeCell ref="BN27:BU27"/>
    <mergeCell ref="AS26:AX26"/>
    <mergeCell ref="AY26:BM26"/>
    <mergeCell ref="BN26:BU26"/>
    <mergeCell ref="BV26:CC26"/>
    <mergeCell ref="CE26:CS27"/>
    <mergeCell ref="CT26:DA27"/>
    <mergeCell ref="BV27:CC27"/>
    <mergeCell ref="E26:K26"/>
    <mergeCell ref="L26:P26"/>
    <mergeCell ref="Q26:V26"/>
    <mergeCell ref="Z26:AG26"/>
    <mergeCell ref="AH26:AL26"/>
    <mergeCell ref="CT28:DA29"/>
    <mergeCell ref="DB28:DI29"/>
    <mergeCell ref="E29:K29"/>
    <mergeCell ref="L29:P29"/>
    <mergeCell ref="Q29:V29"/>
    <mergeCell ref="Z29:AG29"/>
    <mergeCell ref="AH29:AL29"/>
    <mergeCell ref="AM29:AR29"/>
    <mergeCell ref="AS29:AX29"/>
    <mergeCell ref="BC29:BM29"/>
    <mergeCell ref="AS28:AX28"/>
    <mergeCell ref="AY28:BB30"/>
    <mergeCell ref="BC28:BM28"/>
    <mergeCell ref="BN28:BU28"/>
    <mergeCell ref="BV28:CC28"/>
    <mergeCell ref="CE28:CS29"/>
    <mergeCell ref="BN29:BU29"/>
    <mergeCell ref="BV29:CC29"/>
    <mergeCell ref="BN30:BU30"/>
    <mergeCell ref="BV30:CC30"/>
    <mergeCell ref="E28:K28"/>
    <mergeCell ref="L28:P28"/>
    <mergeCell ref="Q28:V28"/>
    <mergeCell ref="Z28:AG28"/>
    <mergeCell ref="C32:S32"/>
    <mergeCell ref="U32:AK32"/>
    <mergeCell ref="AM32:BC32"/>
    <mergeCell ref="BE32:BU32"/>
    <mergeCell ref="BW32:CM32"/>
    <mergeCell ref="CO32:DE32"/>
    <mergeCell ref="E30:K30"/>
    <mergeCell ref="L30:P30"/>
    <mergeCell ref="Q30:V30"/>
    <mergeCell ref="W30:AG30"/>
    <mergeCell ref="AH30:AX30"/>
    <mergeCell ref="BC30:BM30"/>
    <mergeCell ref="B22:D30"/>
    <mergeCell ref="E22:K23"/>
    <mergeCell ref="L22:P23"/>
    <mergeCell ref="Q22:V23"/>
    <mergeCell ref="DB22:DI23"/>
    <mergeCell ref="BV23:CC23"/>
    <mergeCell ref="AH22:AL23"/>
    <mergeCell ref="AM22:AR23"/>
    <mergeCell ref="AS22:AX23"/>
    <mergeCell ref="DG33:DH33"/>
    <mergeCell ref="C34:D34"/>
    <mergeCell ref="E34:S34"/>
    <mergeCell ref="U34:V34"/>
    <mergeCell ref="W34:AK34"/>
    <mergeCell ref="AM34:AN34"/>
    <mergeCell ref="AO34:BC34"/>
    <mergeCell ref="BE34:BF34"/>
    <mergeCell ref="BG34:BU34"/>
    <mergeCell ref="BW34:BX34"/>
    <mergeCell ref="BE33:BF33"/>
    <mergeCell ref="BG33:BU33"/>
    <mergeCell ref="BW33:BX33"/>
    <mergeCell ref="BY33:CM33"/>
    <mergeCell ref="CO33:CP33"/>
    <mergeCell ref="CQ33:DE33"/>
    <mergeCell ref="C33:D33"/>
    <mergeCell ref="E33:S33"/>
    <mergeCell ref="U33:V33"/>
    <mergeCell ref="W33:AK33"/>
    <mergeCell ref="AM33:AN33"/>
    <mergeCell ref="AO33:BC33"/>
    <mergeCell ref="BY34:CM34"/>
    <mergeCell ref="CO34:CP34"/>
    <mergeCell ref="W36:AK36"/>
    <mergeCell ref="AM36:AN36"/>
    <mergeCell ref="AO36:BC36"/>
    <mergeCell ref="BE36:BF36"/>
    <mergeCell ref="BG36:BU36"/>
    <mergeCell ref="BW36:BX36"/>
    <mergeCell ref="CQ34:DE34"/>
    <mergeCell ref="DG34:DH34"/>
    <mergeCell ref="C35:D35"/>
    <mergeCell ref="E35:S35"/>
    <mergeCell ref="U35:V35"/>
    <mergeCell ref="W35:AK35"/>
    <mergeCell ref="AM35:AN35"/>
    <mergeCell ref="AO35:BC35"/>
    <mergeCell ref="DG35:DH35"/>
    <mergeCell ref="BE35:BF35"/>
    <mergeCell ref="BG35:BU35"/>
    <mergeCell ref="BW35:BX35"/>
    <mergeCell ref="BY35:CM35"/>
    <mergeCell ref="CO35:CP35"/>
    <mergeCell ref="CQ35:DE35"/>
    <mergeCell ref="AO38:BC38"/>
    <mergeCell ref="BE38:BF38"/>
    <mergeCell ref="BG38:BU38"/>
    <mergeCell ref="BW38:BX38"/>
    <mergeCell ref="BY36:CM36"/>
    <mergeCell ref="CO36:CP36"/>
    <mergeCell ref="CQ36:DE36"/>
    <mergeCell ref="DG36:DH36"/>
    <mergeCell ref="C37:D37"/>
    <mergeCell ref="E37:S37"/>
    <mergeCell ref="U37:V37"/>
    <mergeCell ref="W37:AK37"/>
    <mergeCell ref="AM37:AN37"/>
    <mergeCell ref="AO37:BC37"/>
    <mergeCell ref="DG37:DH37"/>
    <mergeCell ref="BE37:BF37"/>
    <mergeCell ref="BG37:BU37"/>
    <mergeCell ref="BW37:BX37"/>
    <mergeCell ref="BY37:CM37"/>
    <mergeCell ref="CO37:CP37"/>
    <mergeCell ref="CQ37:DE37"/>
    <mergeCell ref="C36:D36"/>
    <mergeCell ref="E36:S36"/>
    <mergeCell ref="U36:V36"/>
    <mergeCell ref="BG40:BU40"/>
    <mergeCell ref="BW40:BX40"/>
    <mergeCell ref="BY38:CM38"/>
    <mergeCell ref="CO38:CP38"/>
    <mergeCell ref="CQ38:DE38"/>
    <mergeCell ref="DG38:DH38"/>
    <mergeCell ref="C39:D39"/>
    <mergeCell ref="E39:S39"/>
    <mergeCell ref="U39:V39"/>
    <mergeCell ref="W39:AK39"/>
    <mergeCell ref="AM39:AN39"/>
    <mergeCell ref="AO39:BC39"/>
    <mergeCell ref="DG39:DH39"/>
    <mergeCell ref="BE39:BF39"/>
    <mergeCell ref="BG39:BU39"/>
    <mergeCell ref="BW39:BX39"/>
    <mergeCell ref="BY39:CM39"/>
    <mergeCell ref="CO39:CP39"/>
    <mergeCell ref="CQ39:DE39"/>
    <mergeCell ref="C38:D38"/>
    <mergeCell ref="E38:S38"/>
    <mergeCell ref="U38:V38"/>
    <mergeCell ref="W38:AK38"/>
    <mergeCell ref="AM38:AN38"/>
    <mergeCell ref="BY40:CM40"/>
    <mergeCell ref="CO40:CP40"/>
    <mergeCell ref="CQ40:DE40"/>
    <mergeCell ref="DG40:DH40"/>
    <mergeCell ref="C41:D41"/>
    <mergeCell ref="E41:S41"/>
    <mergeCell ref="U41:V41"/>
    <mergeCell ref="W41:AK41"/>
    <mergeCell ref="AM41:AN41"/>
    <mergeCell ref="AO41:BC41"/>
    <mergeCell ref="DG41:DH41"/>
    <mergeCell ref="BE41:BF41"/>
    <mergeCell ref="BG41:BU41"/>
    <mergeCell ref="BW41:BX41"/>
    <mergeCell ref="BY41:CM41"/>
    <mergeCell ref="CO41:CP41"/>
    <mergeCell ref="CQ41:DE41"/>
    <mergeCell ref="C40:D40"/>
    <mergeCell ref="E40:S40"/>
    <mergeCell ref="U40:V40"/>
    <mergeCell ref="W40:AK40"/>
    <mergeCell ref="AM40:AN40"/>
    <mergeCell ref="AO40:BC40"/>
    <mergeCell ref="BE40:BF40"/>
    <mergeCell ref="BY42:CM42"/>
    <mergeCell ref="CO42:CP42"/>
    <mergeCell ref="CQ42:DE42"/>
    <mergeCell ref="DG42:DH42"/>
    <mergeCell ref="C43:D43"/>
    <mergeCell ref="E43:S43"/>
    <mergeCell ref="U43:V43"/>
    <mergeCell ref="W43:AK43"/>
    <mergeCell ref="AM43:AN43"/>
    <mergeCell ref="AO43:BC43"/>
    <mergeCell ref="C42:D42"/>
    <mergeCell ref="E42:S42"/>
    <mergeCell ref="U42:V42"/>
    <mergeCell ref="W42:AK42"/>
    <mergeCell ref="AM42:AN42"/>
    <mergeCell ref="AO42:BC42"/>
    <mergeCell ref="BE42:BF42"/>
    <mergeCell ref="BG42:BU42"/>
    <mergeCell ref="BW42:BX42"/>
    <mergeCell ref="E51:DI51"/>
    <mergeCell ref="E52:DI52"/>
    <mergeCell ref="E53:DI53"/>
    <mergeCell ref="DG43:DH43"/>
    <mergeCell ref="E46:DI46"/>
    <mergeCell ref="E47:DI47"/>
    <mergeCell ref="E48:DI48"/>
    <mergeCell ref="E49:DI49"/>
    <mergeCell ref="E50:DI50"/>
    <mergeCell ref="BE43:BF43"/>
    <mergeCell ref="BG43:BU43"/>
    <mergeCell ref="BW43:BX43"/>
    <mergeCell ref="BY43:CM43"/>
    <mergeCell ref="CO43:CP43"/>
    <mergeCell ref="CQ43:DE43"/>
  </mergeCells>
  <phoneticPr fontId="2"/>
  <printOptions horizontalCentered="1"/>
  <pageMargins left="0" right="0" top="0.39370078740157483" bottom="0.39370078740157483" header="0.19685039370078741" footer="0.19685039370078741"/>
  <pageSetup paperSize="9" scale="55" orientation="landscape" cellComments="asDisplayed" horizontalDpi="300" verticalDpi="300"/>
  <headerFooter>
    <oddFooter>&amp;C&amp;P/&amp;N</oddFooter>
  </headerFooter>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MasterSheet5">
    <pageSetUpPr fitToPage="1"/>
  </sheetPr>
  <dimension ref="A1:P50"/>
  <sheetViews>
    <sheetView showGridLines="0" topLeftCell="A4" zoomScale="70" zoomScaleNormal="70" zoomScaleSheetLayoutView="100" workbookViewId="0"/>
  </sheetViews>
  <sheetFormatPr defaultColWidth="0" defaultRowHeight="13.5" customHeight="1" zeroHeight="1" x14ac:dyDescent="0.2"/>
  <cols>
    <col min="1" max="1" width="6.6640625" style="23" customWidth="1"/>
    <col min="2" max="2" width="11" style="23" customWidth="1"/>
    <col min="3" max="3" width="17" style="23" customWidth="1"/>
    <col min="4" max="5" width="16.6640625" style="23" customWidth="1"/>
    <col min="6" max="15" width="15" style="23" customWidth="1"/>
    <col min="16" max="16" width="24" style="23" customWidth="1"/>
    <col min="17" max="16384" width="0" style="23" hidden="1"/>
  </cols>
  <sheetData>
    <row r="1" spans="1:16" ht="16.5" customHeight="1" x14ac:dyDescent="0.2">
      <c r="A1" s="22"/>
      <c r="B1" s="22"/>
      <c r="C1" s="22"/>
      <c r="D1" s="22"/>
      <c r="E1" s="22"/>
      <c r="F1" s="22"/>
      <c r="G1" s="22"/>
      <c r="H1" s="22"/>
      <c r="I1" s="22"/>
      <c r="J1" s="22"/>
      <c r="K1" s="22"/>
      <c r="L1" s="22"/>
      <c r="M1" s="22"/>
      <c r="N1" s="22"/>
      <c r="O1" s="22"/>
      <c r="P1" s="22"/>
    </row>
    <row r="2" spans="1:16" ht="16.5" customHeight="1" x14ac:dyDescent="0.2">
      <c r="A2" s="22"/>
      <c r="B2" s="22"/>
      <c r="C2" s="22"/>
      <c r="D2" s="22"/>
      <c r="E2" s="22"/>
      <c r="F2" s="22"/>
      <c r="G2" s="22"/>
      <c r="H2" s="22"/>
      <c r="I2" s="22"/>
      <c r="J2" s="22"/>
      <c r="K2" s="22"/>
      <c r="L2" s="22"/>
      <c r="M2" s="22"/>
      <c r="N2" s="22"/>
      <c r="O2" s="22"/>
      <c r="P2" s="22"/>
    </row>
    <row r="3" spans="1:16" ht="16.5" customHeight="1" x14ac:dyDescent="0.2">
      <c r="A3" s="22"/>
      <c r="B3" s="22"/>
      <c r="C3" s="22"/>
      <c r="D3" s="22"/>
      <c r="E3" s="22"/>
      <c r="F3" s="22"/>
      <c r="G3" s="22"/>
      <c r="H3" s="22"/>
      <c r="I3" s="22"/>
      <c r="J3" s="22"/>
      <c r="K3" s="22"/>
      <c r="L3" s="22"/>
      <c r="M3" s="22"/>
      <c r="N3" s="22"/>
      <c r="O3" s="22"/>
      <c r="P3" s="22"/>
    </row>
    <row r="4" spans="1:16" ht="16.5" customHeight="1" x14ac:dyDescent="0.2">
      <c r="A4" s="22"/>
      <c r="B4" s="22"/>
      <c r="C4" s="22"/>
      <c r="D4" s="22"/>
      <c r="E4" s="22"/>
      <c r="F4" s="22"/>
      <c r="G4" s="22"/>
      <c r="H4" s="22"/>
      <c r="I4" s="22"/>
      <c r="J4" s="22"/>
      <c r="K4" s="22"/>
      <c r="L4" s="22"/>
      <c r="M4" s="22"/>
      <c r="N4" s="22"/>
      <c r="O4" s="22"/>
      <c r="P4" s="22"/>
    </row>
    <row r="5" spans="1:16" ht="16.5" customHeight="1" x14ac:dyDescent="0.2">
      <c r="A5" s="22"/>
      <c r="B5" s="22"/>
      <c r="C5" s="22"/>
      <c r="D5" s="22"/>
      <c r="E5" s="22"/>
      <c r="F5" s="22"/>
      <c r="G5" s="22"/>
      <c r="H5" s="22"/>
      <c r="I5" s="22"/>
      <c r="J5" s="22"/>
      <c r="K5" s="22"/>
      <c r="L5" s="22"/>
      <c r="M5" s="22"/>
      <c r="N5" s="22"/>
      <c r="O5" s="22"/>
      <c r="P5" s="22"/>
    </row>
    <row r="6" spans="1:16" ht="16.5" customHeight="1" x14ac:dyDescent="0.2">
      <c r="A6" s="22"/>
      <c r="B6" s="22"/>
      <c r="C6" s="22"/>
      <c r="D6" s="22"/>
      <c r="E6" s="22"/>
      <c r="F6" s="22"/>
      <c r="G6" s="22"/>
      <c r="H6" s="22"/>
      <c r="I6" s="22"/>
      <c r="J6" s="22"/>
      <c r="K6" s="22"/>
      <c r="L6" s="22"/>
      <c r="M6" s="22"/>
      <c r="N6" s="22"/>
      <c r="O6" s="22"/>
      <c r="P6" s="22"/>
    </row>
    <row r="7" spans="1:16" ht="16.5" customHeight="1" x14ac:dyDescent="0.2">
      <c r="A7" s="22"/>
      <c r="B7" s="22"/>
      <c r="C7" s="22"/>
      <c r="D7" s="22"/>
      <c r="E7" s="22"/>
      <c r="F7" s="22"/>
      <c r="G7" s="22"/>
      <c r="H7" s="22"/>
      <c r="I7" s="22"/>
      <c r="J7" s="22"/>
      <c r="K7" s="22"/>
      <c r="L7" s="22"/>
      <c r="M7" s="22"/>
      <c r="N7" s="22"/>
      <c r="O7" s="22"/>
      <c r="P7" s="22"/>
    </row>
    <row r="8" spans="1:16" ht="16.5" customHeight="1" x14ac:dyDescent="0.2">
      <c r="A8" s="22"/>
      <c r="B8" s="22"/>
      <c r="C8" s="22"/>
      <c r="D8" s="22"/>
      <c r="E8" s="22"/>
      <c r="F8" s="22"/>
      <c r="G8" s="22"/>
      <c r="H8" s="22"/>
      <c r="I8" s="22"/>
      <c r="J8" s="22"/>
      <c r="K8" s="22"/>
      <c r="L8" s="22"/>
      <c r="M8" s="22"/>
      <c r="N8" s="22"/>
      <c r="O8" s="22"/>
      <c r="P8" s="22"/>
    </row>
    <row r="9" spans="1:16" ht="16.5" customHeight="1" x14ac:dyDescent="0.2">
      <c r="A9" s="22"/>
      <c r="B9" s="22"/>
      <c r="C9" s="22"/>
      <c r="D9" s="22"/>
      <c r="E9" s="22"/>
      <c r="F9" s="22"/>
      <c r="G9" s="22"/>
      <c r="H9" s="22"/>
      <c r="I9" s="22"/>
      <c r="J9" s="22"/>
      <c r="K9" s="22"/>
      <c r="L9" s="22"/>
      <c r="M9" s="22"/>
      <c r="N9" s="22"/>
      <c r="O9" s="22"/>
      <c r="P9" s="22"/>
    </row>
    <row r="10" spans="1:16" ht="16.5" customHeight="1" x14ac:dyDescent="0.2">
      <c r="A10" s="22"/>
      <c r="B10" s="22"/>
      <c r="C10" s="22"/>
      <c r="D10" s="22"/>
      <c r="E10" s="22"/>
      <c r="F10" s="22"/>
      <c r="G10" s="22"/>
      <c r="H10" s="22"/>
      <c r="I10" s="22"/>
      <c r="J10" s="22"/>
      <c r="K10" s="22"/>
      <c r="L10" s="22"/>
      <c r="M10" s="22"/>
      <c r="N10" s="22"/>
      <c r="O10" s="22"/>
      <c r="P10" s="22"/>
    </row>
    <row r="11" spans="1:16" ht="16.5" customHeight="1" x14ac:dyDescent="0.2">
      <c r="A11" s="22"/>
      <c r="B11" s="22"/>
      <c r="C11" s="22"/>
      <c r="D11" s="22"/>
      <c r="E11" s="22"/>
      <c r="F11" s="22"/>
      <c r="G11" s="22"/>
      <c r="H11" s="22"/>
      <c r="I11" s="22"/>
      <c r="J11" s="22"/>
      <c r="K11" s="22"/>
      <c r="L11" s="22"/>
      <c r="M11" s="22"/>
      <c r="N11" s="22"/>
      <c r="O11" s="22"/>
      <c r="P11" s="22"/>
    </row>
    <row r="12" spans="1:16" ht="16.5" customHeight="1" x14ac:dyDescent="0.2">
      <c r="A12" s="22"/>
      <c r="B12" s="22"/>
      <c r="C12" s="22"/>
      <c r="D12" s="22"/>
      <c r="E12" s="22"/>
      <c r="F12" s="22"/>
      <c r="G12" s="22"/>
      <c r="H12" s="22"/>
      <c r="I12" s="22"/>
      <c r="J12" s="22"/>
      <c r="K12" s="22"/>
      <c r="L12" s="22"/>
      <c r="M12" s="22"/>
      <c r="N12" s="22"/>
      <c r="O12" s="22"/>
      <c r="P12" s="22"/>
    </row>
    <row r="13" spans="1:16" ht="16.5" customHeight="1" x14ac:dyDescent="0.2">
      <c r="A13" s="22"/>
      <c r="B13" s="22"/>
      <c r="C13" s="22"/>
      <c r="D13" s="22"/>
      <c r="E13" s="22"/>
      <c r="F13" s="22"/>
      <c r="G13" s="22"/>
      <c r="H13" s="22"/>
      <c r="I13" s="22"/>
      <c r="J13" s="22"/>
      <c r="K13" s="22"/>
      <c r="L13" s="22"/>
      <c r="M13" s="22"/>
      <c r="N13" s="22"/>
      <c r="O13" s="22"/>
      <c r="P13" s="22"/>
    </row>
    <row r="14" spans="1:16" ht="16.5" customHeight="1" x14ac:dyDescent="0.2">
      <c r="A14" s="22"/>
      <c r="B14" s="22"/>
      <c r="C14" s="22"/>
      <c r="D14" s="22"/>
      <c r="E14" s="22"/>
      <c r="F14" s="22"/>
      <c r="G14" s="22"/>
      <c r="H14" s="22"/>
      <c r="I14" s="22"/>
      <c r="J14" s="22"/>
      <c r="K14" s="22"/>
      <c r="L14" s="22"/>
      <c r="M14" s="22"/>
      <c r="N14" s="22"/>
      <c r="O14" s="22"/>
      <c r="P14" s="22"/>
    </row>
    <row r="15" spans="1:16" ht="16.5" customHeight="1" x14ac:dyDescent="0.2">
      <c r="A15" s="22"/>
      <c r="B15" s="22"/>
      <c r="C15" s="22"/>
      <c r="D15" s="22"/>
      <c r="E15" s="22"/>
      <c r="F15" s="22"/>
      <c r="G15" s="22"/>
      <c r="H15" s="22"/>
      <c r="I15" s="22"/>
      <c r="J15" s="22"/>
      <c r="K15" s="22"/>
      <c r="L15" s="22"/>
      <c r="M15" s="22"/>
      <c r="N15" s="22"/>
      <c r="O15" s="22"/>
      <c r="P15" s="22"/>
    </row>
    <row r="16" spans="1:16" ht="16.5" customHeight="1" x14ac:dyDescent="0.2">
      <c r="A16" s="22"/>
      <c r="B16" s="22"/>
      <c r="C16" s="22"/>
      <c r="D16" s="22"/>
      <c r="E16" s="22"/>
      <c r="F16" s="22"/>
      <c r="G16" s="22"/>
      <c r="H16" s="22"/>
      <c r="I16" s="22"/>
      <c r="J16" s="22"/>
      <c r="K16" s="22"/>
      <c r="L16" s="22"/>
      <c r="M16" s="22"/>
      <c r="N16" s="22"/>
      <c r="O16" s="22"/>
      <c r="P16" s="22"/>
    </row>
    <row r="17" spans="1:16" ht="16.5" customHeight="1" x14ac:dyDescent="0.2">
      <c r="A17" s="22"/>
      <c r="B17" s="22"/>
      <c r="C17" s="22"/>
      <c r="D17" s="22"/>
      <c r="E17" s="22"/>
      <c r="F17" s="22"/>
      <c r="G17" s="22"/>
      <c r="H17" s="22"/>
      <c r="I17" s="22"/>
      <c r="J17" s="22"/>
      <c r="K17" s="22"/>
      <c r="L17" s="22"/>
      <c r="M17" s="22"/>
      <c r="N17" s="22"/>
      <c r="O17" s="22"/>
      <c r="P17" s="22"/>
    </row>
    <row r="18" spans="1:16" ht="16.5" customHeight="1" x14ac:dyDescent="0.2">
      <c r="A18" s="22"/>
      <c r="B18" s="22"/>
      <c r="C18" s="22"/>
      <c r="D18" s="22"/>
      <c r="E18" s="22"/>
      <c r="F18" s="22"/>
      <c r="G18" s="22"/>
      <c r="H18" s="22"/>
      <c r="I18" s="22"/>
      <c r="J18" s="22"/>
      <c r="K18" s="22"/>
      <c r="L18" s="22"/>
      <c r="M18" s="22"/>
      <c r="N18" s="22"/>
      <c r="O18" s="22"/>
      <c r="P18" s="22"/>
    </row>
    <row r="19" spans="1:16" ht="16.5" customHeight="1" x14ac:dyDescent="0.2">
      <c r="A19" s="22"/>
      <c r="B19" s="22"/>
      <c r="C19" s="22"/>
      <c r="D19" s="22"/>
      <c r="E19" s="22"/>
      <c r="F19" s="22"/>
      <c r="G19" s="22"/>
      <c r="H19" s="22"/>
      <c r="I19" s="22"/>
      <c r="J19" s="22"/>
      <c r="K19" s="22"/>
      <c r="L19" s="22"/>
      <c r="M19" s="22"/>
      <c r="N19" s="22"/>
      <c r="O19" s="22"/>
      <c r="P19" s="22"/>
    </row>
    <row r="20" spans="1:16" ht="16.5" customHeight="1" x14ac:dyDescent="0.2">
      <c r="A20" s="22"/>
      <c r="B20" s="22"/>
      <c r="C20" s="22"/>
      <c r="D20" s="22"/>
      <c r="E20" s="22"/>
      <c r="F20" s="22"/>
      <c r="G20" s="22"/>
      <c r="H20" s="22"/>
      <c r="I20" s="22"/>
      <c r="J20" s="22"/>
      <c r="K20" s="22"/>
      <c r="L20" s="22"/>
      <c r="M20" s="22"/>
      <c r="N20" s="22"/>
      <c r="O20" s="22"/>
      <c r="P20" s="22"/>
    </row>
    <row r="21" spans="1:16" ht="16.5" customHeight="1" x14ac:dyDescent="0.2">
      <c r="A21" s="22"/>
      <c r="B21" s="22"/>
      <c r="C21" s="22"/>
      <c r="D21" s="22"/>
      <c r="E21" s="22"/>
      <c r="F21" s="22"/>
      <c r="G21" s="22"/>
      <c r="H21" s="22"/>
      <c r="I21" s="22"/>
      <c r="J21" s="22"/>
      <c r="K21" s="22"/>
      <c r="L21" s="22"/>
      <c r="M21" s="22"/>
      <c r="N21" s="22"/>
      <c r="O21" s="22"/>
      <c r="P21" s="22"/>
    </row>
    <row r="22" spans="1:16" ht="16.5" customHeight="1" x14ac:dyDescent="0.2">
      <c r="A22" s="22"/>
      <c r="B22" s="22"/>
      <c r="C22" s="22"/>
      <c r="D22" s="22"/>
      <c r="E22" s="22"/>
      <c r="F22" s="22"/>
      <c r="G22" s="22"/>
      <c r="H22" s="22"/>
      <c r="I22" s="22"/>
      <c r="J22" s="22"/>
      <c r="K22" s="22"/>
      <c r="L22" s="22"/>
      <c r="M22" s="22"/>
      <c r="N22" s="22"/>
      <c r="O22" s="22"/>
      <c r="P22" s="22"/>
    </row>
    <row r="23" spans="1:16" ht="16.5" customHeight="1" x14ac:dyDescent="0.2">
      <c r="A23" s="22"/>
      <c r="B23" s="22"/>
      <c r="C23" s="22"/>
      <c r="D23" s="22"/>
      <c r="E23" s="22"/>
      <c r="F23" s="22"/>
      <c r="G23" s="22"/>
      <c r="H23" s="22"/>
      <c r="I23" s="22"/>
      <c r="J23" s="22"/>
      <c r="K23" s="22"/>
      <c r="L23" s="22"/>
      <c r="M23" s="22"/>
      <c r="N23" s="22"/>
      <c r="O23" s="22"/>
      <c r="P23" s="22"/>
    </row>
    <row r="24" spans="1:16" ht="16.5" customHeight="1" x14ac:dyDescent="0.2">
      <c r="A24" s="22"/>
      <c r="B24" s="22"/>
      <c r="C24" s="22"/>
      <c r="D24" s="22"/>
      <c r="E24" s="22"/>
      <c r="F24" s="22"/>
      <c r="G24" s="22"/>
      <c r="H24" s="22"/>
      <c r="I24" s="22"/>
      <c r="J24" s="22"/>
      <c r="K24" s="22"/>
      <c r="L24" s="22"/>
      <c r="M24" s="22"/>
      <c r="N24" s="22"/>
      <c r="O24" s="22"/>
      <c r="P24" s="22"/>
    </row>
    <row r="25" spans="1:16" ht="16.5" customHeight="1" x14ac:dyDescent="0.2">
      <c r="A25" s="22"/>
      <c r="B25" s="22"/>
      <c r="C25" s="22"/>
      <c r="D25" s="22"/>
      <c r="E25" s="22"/>
      <c r="F25" s="22"/>
      <c r="G25" s="22"/>
      <c r="H25" s="22"/>
      <c r="I25" s="22"/>
      <c r="J25" s="22"/>
      <c r="K25" s="22"/>
      <c r="L25" s="22"/>
      <c r="M25" s="22"/>
      <c r="N25" s="22"/>
      <c r="O25" s="22"/>
      <c r="P25" s="22"/>
    </row>
    <row r="26" spans="1:16" ht="16.5" customHeight="1" x14ac:dyDescent="0.2">
      <c r="A26" s="22"/>
      <c r="B26" s="22"/>
      <c r="C26" s="22"/>
      <c r="D26" s="22"/>
      <c r="E26" s="22"/>
      <c r="F26" s="22"/>
      <c r="G26" s="22"/>
      <c r="H26" s="22"/>
      <c r="I26" s="22"/>
      <c r="J26" s="22"/>
      <c r="K26" s="22"/>
      <c r="L26" s="22"/>
      <c r="M26" s="22"/>
      <c r="N26" s="22"/>
      <c r="O26" s="22"/>
      <c r="P26" s="22"/>
    </row>
    <row r="27" spans="1:16" ht="16.5" customHeight="1" x14ac:dyDescent="0.2">
      <c r="A27" s="22"/>
      <c r="B27" s="22"/>
      <c r="C27" s="22"/>
      <c r="D27" s="22"/>
      <c r="E27" s="22"/>
      <c r="F27" s="22"/>
      <c r="G27" s="22"/>
      <c r="H27" s="22"/>
      <c r="I27" s="22"/>
      <c r="J27" s="22"/>
      <c r="K27" s="22"/>
      <c r="L27" s="22"/>
      <c r="M27" s="22"/>
      <c r="N27" s="22"/>
      <c r="O27" s="22"/>
      <c r="P27" s="22"/>
    </row>
    <row r="28" spans="1:16" ht="16.5" customHeight="1" x14ac:dyDescent="0.2">
      <c r="A28" s="22"/>
      <c r="B28" s="22"/>
      <c r="C28" s="22"/>
      <c r="D28" s="22"/>
      <c r="E28" s="22"/>
      <c r="F28" s="22"/>
      <c r="G28" s="22"/>
      <c r="H28" s="22"/>
      <c r="I28" s="22"/>
      <c r="J28" s="22"/>
      <c r="K28" s="22"/>
      <c r="L28" s="22"/>
      <c r="M28" s="22"/>
      <c r="N28" s="22"/>
      <c r="O28" s="22"/>
      <c r="P28" s="22"/>
    </row>
    <row r="29" spans="1:16" ht="16.5" customHeight="1" x14ac:dyDescent="0.2">
      <c r="A29" s="22"/>
      <c r="B29" s="22"/>
      <c r="C29" s="22"/>
      <c r="D29" s="22"/>
      <c r="E29" s="22"/>
      <c r="F29" s="22"/>
      <c r="G29" s="22"/>
      <c r="H29" s="22"/>
      <c r="I29" s="22"/>
      <c r="J29" s="22"/>
      <c r="K29" s="22"/>
      <c r="L29" s="22"/>
      <c r="M29" s="22"/>
      <c r="N29" s="22"/>
      <c r="O29" s="22"/>
      <c r="P29" s="22"/>
    </row>
    <row r="30" spans="1:16" ht="16.5" customHeight="1" x14ac:dyDescent="0.2">
      <c r="A30" s="22"/>
      <c r="B30" s="22"/>
      <c r="C30" s="22"/>
      <c r="D30" s="22"/>
      <c r="E30" s="22"/>
      <c r="F30" s="22"/>
      <c r="G30" s="22"/>
      <c r="H30" s="22"/>
      <c r="I30" s="22"/>
      <c r="J30" s="22"/>
      <c r="K30" s="22"/>
      <c r="L30" s="22"/>
      <c r="M30" s="22"/>
      <c r="N30" s="22"/>
      <c r="O30" s="22"/>
      <c r="P30" s="22"/>
    </row>
    <row r="31" spans="1:16" ht="16.5" customHeight="1" x14ac:dyDescent="0.2">
      <c r="A31" s="22"/>
      <c r="B31" s="22"/>
      <c r="C31" s="22"/>
      <c r="D31" s="22"/>
      <c r="E31" s="22"/>
      <c r="F31" s="22"/>
      <c r="G31" s="22"/>
      <c r="H31" s="22"/>
      <c r="I31" s="22"/>
      <c r="J31" s="22"/>
      <c r="K31" s="22"/>
      <c r="L31" s="22"/>
      <c r="M31" s="22"/>
      <c r="N31" s="22"/>
      <c r="O31" s="22"/>
      <c r="P31" s="22"/>
    </row>
    <row r="32" spans="1:16" ht="31.5" customHeight="1" thickBot="1" x14ac:dyDescent="0.25">
      <c r="A32" s="22"/>
      <c r="B32" s="22"/>
      <c r="C32" s="22"/>
      <c r="D32" s="22"/>
      <c r="E32" s="22"/>
      <c r="F32" s="22"/>
      <c r="G32" s="22"/>
      <c r="H32" s="22"/>
      <c r="I32" s="22"/>
      <c r="J32" s="24" t="s">
        <v>0</v>
      </c>
      <c r="K32" s="22"/>
      <c r="L32" s="22"/>
      <c r="M32" s="22"/>
      <c r="N32" s="22"/>
      <c r="O32" s="22"/>
      <c r="P32" s="22"/>
    </row>
    <row r="33" spans="1:16" ht="39" customHeight="1" thickBot="1" x14ac:dyDescent="0.25">
      <c r="A33" s="22"/>
      <c r="B33" s="25" t="s">
        <v>6</v>
      </c>
      <c r="C33" s="26"/>
      <c r="D33" s="26"/>
      <c r="E33" s="27" t="s">
        <v>2</v>
      </c>
      <c r="F33" s="28" t="s">
        <v>521</v>
      </c>
      <c r="G33" s="29" t="s">
        <v>522</v>
      </c>
      <c r="H33" s="29" t="s">
        <v>523</v>
      </c>
      <c r="I33" s="29" t="s">
        <v>524</v>
      </c>
      <c r="J33" s="30" t="s">
        <v>525</v>
      </c>
      <c r="K33" s="22"/>
      <c r="L33" s="22"/>
      <c r="M33" s="22"/>
      <c r="N33" s="22"/>
      <c r="O33" s="22"/>
      <c r="P33" s="22"/>
    </row>
    <row r="34" spans="1:16" ht="39" customHeight="1" x14ac:dyDescent="0.2">
      <c r="A34" s="22"/>
      <c r="B34" s="31"/>
      <c r="C34" s="1162" t="s">
        <v>529</v>
      </c>
      <c r="D34" s="1162"/>
      <c r="E34" s="1163"/>
      <c r="F34" s="32">
        <v>9.1999999999999993</v>
      </c>
      <c r="G34" s="33">
        <v>13.33</v>
      </c>
      <c r="H34" s="33">
        <v>10.46</v>
      </c>
      <c r="I34" s="33">
        <v>8.4499999999999993</v>
      </c>
      <c r="J34" s="34">
        <v>7.97</v>
      </c>
      <c r="K34" s="22"/>
      <c r="L34" s="22"/>
      <c r="M34" s="22"/>
      <c r="N34" s="22"/>
      <c r="O34" s="22"/>
      <c r="P34" s="22"/>
    </row>
    <row r="35" spans="1:16" ht="39" customHeight="1" x14ac:dyDescent="0.2">
      <c r="A35" s="22"/>
      <c r="B35" s="35"/>
      <c r="C35" s="1158" t="s">
        <v>530</v>
      </c>
      <c r="D35" s="1158"/>
      <c r="E35" s="1159"/>
      <c r="F35" s="36">
        <v>0.77</v>
      </c>
      <c r="G35" s="37">
        <v>1.31</v>
      </c>
      <c r="H35" s="37">
        <v>1.05</v>
      </c>
      <c r="I35" s="37">
        <v>0.86</v>
      </c>
      <c r="J35" s="38">
        <v>0.51</v>
      </c>
      <c r="K35" s="22"/>
      <c r="L35" s="22"/>
      <c r="M35" s="22"/>
      <c r="N35" s="22"/>
      <c r="O35" s="22"/>
      <c r="P35" s="22"/>
    </row>
    <row r="36" spans="1:16" ht="39" customHeight="1" x14ac:dyDescent="0.2">
      <c r="A36" s="22"/>
      <c r="B36" s="35"/>
      <c r="C36" s="1158" t="s">
        <v>531</v>
      </c>
      <c r="D36" s="1158"/>
      <c r="E36" s="1159"/>
      <c r="F36" s="36">
        <v>0.14000000000000001</v>
      </c>
      <c r="G36" s="37">
        <v>0.21</v>
      </c>
      <c r="H36" s="37">
        <v>0.26</v>
      </c>
      <c r="I36" s="37">
        <v>0.19</v>
      </c>
      <c r="J36" s="38">
        <v>0.22</v>
      </c>
      <c r="K36" s="22"/>
      <c r="L36" s="22"/>
      <c r="M36" s="22"/>
      <c r="N36" s="22"/>
      <c r="O36" s="22"/>
      <c r="P36" s="22"/>
    </row>
    <row r="37" spans="1:16" ht="39" customHeight="1" x14ac:dyDescent="0.2">
      <c r="A37" s="22"/>
      <c r="B37" s="35"/>
      <c r="C37" s="1158" t="s">
        <v>532</v>
      </c>
      <c r="D37" s="1158"/>
      <c r="E37" s="1159"/>
      <c r="F37" s="36">
        <v>0.36</v>
      </c>
      <c r="G37" s="37">
        <v>0.45</v>
      </c>
      <c r="H37" s="37">
        <v>0.79</v>
      </c>
      <c r="I37" s="37">
        <v>0.42</v>
      </c>
      <c r="J37" s="38">
        <v>0.21</v>
      </c>
      <c r="K37" s="22"/>
      <c r="L37" s="22"/>
      <c r="M37" s="22"/>
      <c r="N37" s="22"/>
      <c r="O37" s="22"/>
      <c r="P37" s="22"/>
    </row>
    <row r="38" spans="1:16" ht="39" customHeight="1" x14ac:dyDescent="0.2">
      <c r="A38" s="22"/>
      <c r="B38" s="35"/>
      <c r="C38" s="1158"/>
      <c r="D38" s="1158"/>
      <c r="E38" s="1159"/>
      <c r="F38" s="36"/>
      <c r="G38" s="37"/>
      <c r="H38" s="37"/>
      <c r="I38" s="37"/>
      <c r="J38" s="38"/>
      <c r="K38" s="22"/>
      <c r="L38" s="22"/>
      <c r="M38" s="22"/>
      <c r="N38" s="22"/>
      <c r="O38" s="22"/>
      <c r="P38" s="22"/>
    </row>
    <row r="39" spans="1:16" ht="39" customHeight="1" x14ac:dyDescent="0.2">
      <c r="A39" s="22"/>
      <c r="B39" s="35"/>
      <c r="C39" s="1158"/>
      <c r="D39" s="1158"/>
      <c r="E39" s="1159"/>
      <c r="F39" s="36"/>
      <c r="G39" s="37"/>
      <c r="H39" s="37"/>
      <c r="I39" s="37"/>
      <c r="J39" s="38"/>
      <c r="K39" s="22"/>
      <c r="L39" s="22"/>
      <c r="M39" s="22"/>
      <c r="N39" s="22"/>
      <c r="O39" s="22"/>
      <c r="P39" s="22"/>
    </row>
    <row r="40" spans="1:16" ht="39" customHeight="1" x14ac:dyDescent="0.2">
      <c r="A40" s="22"/>
      <c r="B40" s="35"/>
      <c r="C40" s="1158"/>
      <c r="D40" s="1158"/>
      <c r="E40" s="1159"/>
      <c r="F40" s="36"/>
      <c r="G40" s="37"/>
      <c r="H40" s="37"/>
      <c r="I40" s="37"/>
      <c r="J40" s="38"/>
      <c r="K40" s="22"/>
      <c r="L40" s="22"/>
      <c r="M40" s="22"/>
      <c r="N40" s="22"/>
      <c r="O40" s="22"/>
      <c r="P40" s="22"/>
    </row>
    <row r="41" spans="1:16" ht="39" customHeight="1" x14ac:dyDescent="0.2">
      <c r="A41" s="22"/>
      <c r="B41" s="35"/>
      <c r="C41" s="1158"/>
      <c r="D41" s="1158"/>
      <c r="E41" s="1159"/>
      <c r="F41" s="36"/>
      <c r="G41" s="37"/>
      <c r="H41" s="37"/>
      <c r="I41" s="37"/>
      <c r="J41" s="38"/>
      <c r="K41" s="22"/>
      <c r="L41" s="22"/>
      <c r="M41" s="22"/>
      <c r="N41" s="22"/>
      <c r="O41" s="22"/>
      <c r="P41" s="22"/>
    </row>
    <row r="42" spans="1:16" ht="39" customHeight="1" x14ac:dyDescent="0.2">
      <c r="A42" s="22"/>
      <c r="B42" s="39"/>
      <c r="C42" s="1158" t="s">
        <v>533</v>
      </c>
      <c r="D42" s="1158"/>
      <c r="E42" s="1159"/>
      <c r="F42" s="36" t="s">
        <v>482</v>
      </c>
      <c r="G42" s="37" t="s">
        <v>482</v>
      </c>
      <c r="H42" s="37" t="s">
        <v>482</v>
      </c>
      <c r="I42" s="37" t="s">
        <v>482</v>
      </c>
      <c r="J42" s="38" t="s">
        <v>482</v>
      </c>
      <c r="K42" s="22"/>
      <c r="L42" s="22"/>
      <c r="M42" s="22"/>
      <c r="N42" s="22"/>
      <c r="O42" s="22"/>
      <c r="P42" s="22"/>
    </row>
    <row r="43" spans="1:16" ht="39" customHeight="1" thickBot="1" x14ac:dyDescent="0.25">
      <c r="A43" s="22"/>
      <c r="B43" s="40"/>
      <c r="C43" s="1160" t="s">
        <v>534</v>
      </c>
      <c r="D43" s="1160"/>
      <c r="E43" s="1161"/>
      <c r="F43" s="41" t="s">
        <v>482</v>
      </c>
      <c r="G43" s="42" t="s">
        <v>482</v>
      </c>
      <c r="H43" s="42" t="s">
        <v>482</v>
      </c>
      <c r="I43" s="42" t="s">
        <v>482</v>
      </c>
      <c r="J43" s="43" t="s">
        <v>482</v>
      </c>
      <c r="K43" s="22"/>
      <c r="L43" s="22"/>
      <c r="M43" s="22"/>
      <c r="N43" s="22"/>
      <c r="O43" s="22"/>
      <c r="P43" s="22"/>
    </row>
    <row r="44" spans="1:16" ht="39" customHeight="1" x14ac:dyDescent="0.2">
      <c r="A44" s="22"/>
      <c r="B44" s="44"/>
      <c r="C44" s="45"/>
      <c r="D44" s="45"/>
      <c r="E44" s="45"/>
      <c r="F44" s="22"/>
      <c r="G44" s="22"/>
      <c r="H44" s="22"/>
      <c r="I44" s="22"/>
      <c r="J44" s="22"/>
      <c r="K44" s="22"/>
      <c r="L44" s="22"/>
      <c r="M44" s="22"/>
      <c r="N44" s="22"/>
      <c r="O44" s="22"/>
      <c r="P44" s="22"/>
    </row>
    <row r="45" spans="1:16" ht="16.2" x14ac:dyDescent="0.2">
      <c r="A45" s="22"/>
      <c r="B45" s="22"/>
      <c r="C45" s="22"/>
      <c r="D45" s="22"/>
      <c r="E45" s="22"/>
      <c r="F45" s="22"/>
      <c r="G45" s="22"/>
      <c r="H45" s="22"/>
      <c r="I45" s="22"/>
      <c r="J45" s="22"/>
      <c r="K45" s="22"/>
      <c r="L45" s="22"/>
      <c r="M45" s="22"/>
      <c r="N45" s="22"/>
      <c r="O45" s="22"/>
      <c r="P45" s="22"/>
    </row>
    <row r="49" s="23" customFormat="1" ht="13.5" hidden="1" customHeight="1" x14ac:dyDescent="0.2"/>
    <row r="50" s="23" customFormat="1" ht="13.5" hidden="1" customHeight="1" x14ac:dyDescent="0.2"/>
  </sheetData>
  <sheetProtection algorithmName="SHA-512" hashValue="26u5ZpkGpaBdm7dxVI0T/ykc6SJTscIJmyg/gkY9AzarJ8KkqcwTco5AWv83e6tNskJz3Yfv9CfpD8g6mB+XSw==" saltValue="XNXKHkhgE5JOBzG4L3CoNg==" spinCount="100000" sheet="1" objects="1" scenarios="1"/>
  <mergeCells count="10">
    <mergeCell ref="C40:E40"/>
    <mergeCell ref="C41:E41"/>
    <mergeCell ref="C42:E42"/>
    <mergeCell ref="C43:E43"/>
    <mergeCell ref="C34:E34"/>
    <mergeCell ref="C35:E35"/>
    <mergeCell ref="C36:E36"/>
    <mergeCell ref="C37:E37"/>
    <mergeCell ref="C38:E38"/>
    <mergeCell ref="C39:E39"/>
  </mergeCells>
  <phoneticPr fontId="2"/>
  <printOptions horizontalCentered="1"/>
  <pageMargins left="0" right="0" top="0.19685039370078741" bottom="0" header="0" footer="0"/>
  <pageSetup paperSize="9" scale="57" orientation="landscape" horizontalDpi="300" verticalDpi="300"/>
  <headerFooter alignWithMargins="0">
    <oddFooter>&amp;C&amp;P/&amp;N</oddFooter>
  </headerFooter>
  <drawing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MasterSheet6">
    <pageSetUpPr fitToPage="1"/>
  </sheetPr>
  <dimension ref="A1:U72"/>
  <sheetViews>
    <sheetView showGridLines="0" topLeftCell="A5" zoomScale="70" zoomScaleNormal="70" zoomScaleSheetLayoutView="55" workbookViewId="0"/>
  </sheetViews>
  <sheetFormatPr defaultColWidth="0" defaultRowHeight="12.6" customHeight="1" zeroHeight="1" x14ac:dyDescent="0.2"/>
  <cols>
    <col min="1" max="1" width="6.6640625" style="47" customWidth="1"/>
    <col min="2" max="3" width="10.88671875" style="47" customWidth="1"/>
    <col min="4" max="4" width="10" style="47" customWidth="1"/>
    <col min="5" max="10" width="11" style="47" customWidth="1"/>
    <col min="11" max="15" width="13.109375" style="47" customWidth="1"/>
    <col min="16" max="21" width="11.44140625" style="47" customWidth="1"/>
    <col min="22" max="16384" width="0" style="47" hidden="1"/>
  </cols>
  <sheetData>
    <row r="1" spans="1:21" ht="13.5" customHeight="1" x14ac:dyDescent="0.2">
      <c r="A1" s="46"/>
      <c r="B1" s="46"/>
      <c r="C1" s="46"/>
      <c r="D1" s="46"/>
      <c r="E1" s="46"/>
      <c r="F1" s="46"/>
      <c r="G1" s="46"/>
      <c r="H1" s="46"/>
      <c r="I1" s="46"/>
      <c r="J1" s="46"/>
      <c r="K1" s="46"/>
      <c r="L1" s="46"/>
      <c r="M1" s="46"/>
      <c r="N1" s="46"/>
      <c r="O1" s="46"/>
      <c r="P1" s="46"/>
      <c r="Q1" s="46"/>
      <c r="R1" s="46"/>
      <c r="S1" s="46"/>
      <c r="T1" s="46"/>
      <c r="U1" s="46"/>
    </row>
    <row r="2" spans="1:21" ht="13.5" customHeight="1" x14ac:dyDescent="0.2">
      <c r="A2" s="46"/>
      <c r="B2" s="46"/>
      <c r="C2" s="46"/>
      <c r="D2" s="46"/>
      <c r="E2" s="46"/>
      <c r="F2" s="46"/>
      <c r="G2" s="46"/>
      <c r="H2" s="46"/>
      <c r="I2" s="46"/>
      <c r="J2" s="46"/>
      <c r="K2" s="46"/>
      <c r="L2" s="46"/>
      <c r="M2" s="46"/>
      <c r="N2" s="46"/>
      <c r="O2" s="46"/>
      <c r="P2" s="46"/>
      <c r="Q2" s="46"/>
      <c r="R2" s="46"/>
      <c r="S2" s="46"/>
      <c r="T2" s="46"/>
      <c r="U2" s="46"/>
    </row>
    <row r="3" spans="1:21" ht="13.5" customHeight="1" x14ac:dyDescent="0.2">
      <c r="A3" s="46"/>
      <c r="B3" s="46"/>
      <c r="C3" s="46"/>
      <c r="D3" s="46"/>
      <c r="E3" s="46"/>
      <c r="F3" s="46"/>
      <c r="G3" s="46"/>
      <c r="H3" s="46"/>
      <c r="I3" s="46"/>
      <c r="J3" s="46"/>
      <c r="K3" s="46"/>
      <c r="L3" s="46"/>
      <c r="M3" s="46"/>
      <c r="N3" s="46"/>
      <c r="O3" s="46"/>
      <c r="P3" s="46"/>
      <c r="Q3" s="46"/>
      <c r="R3" s="46"/>
      <c r="S3" s="46"/>
      <c r="T3" s="46"/>
      <c r="U3" s="46"/>
    </row>
    <row r="4" spans="1:21" ht="13.5" customHeight="1" x14ac:dyDescent="0.2">
      <c r="A4" s="46"/>
      <c r="B4" s="46"/>
      <c r="C4" s="46"/>
      <c r="D4" s="46"/>
      <c r="E4" s="46"/>
      <c r="F4" s="46"/>
      <c r="G4" s="46"/>
      <c r="H4" s="46"/>
      <c r="I4" s="46"/>
      <c r="J4" s="46"/>
      <c r="K4" s="46"/>
      <c r="L4" s="46"/>
      <c r="M4" s="46"/>
      <c r="N4" s="46"/>
      <c r="O4" s="46"/>
      <c r="P4" s="46"/>
      <c r="Q4" s="46"/>
      <c r="R4" s="46"/>
      <c r="S4" s="46"/>
      <c r="T4" s="46"/>
      <c r="U4" s="46"/>
    </row>
    <row r="5" spans="1:21" ht="13.5" customHeight="1" x14ac:dyDescent="0.2">
      <c r="A5" s="46"/>
      <c r="B5" s="46"/>
      <c r="C5" s="46"/>
      <c r="D5" s="46"/>
      <c r="E5" s="46"/>
      <c r="F5" s="46"/>
      <c r="G5" s="46"/>
      <c r="H5" s="46"/>
      <c r="I5" s="46"/>
      <c r="J5" s="46"/>
      <c r="K5" s="46"/>
      <c r="L5" s="46"/>
      <c r="M5" s="46"/>
      <c r="N5" s="46"/>
      <c r="O5" s="46"/>
      <c r="P5" s="46"/>
      <c r="Q5" s="46"/>
      <c r="R5" s="46"/>
      <c r="S5" s="46"/>
      <c r="T5" s="46"/>
      <c r="U5" s="46"/>
    </row>
    <row r="6" spans="1:21" ht="13.5" customHeight="1" x14ac:dyDescent="0.2">
      <c r="A6" s="46"/>
      <c r="B6" s="46"/>
      <c r="C6" s="46"/>
      <c r="D6" s="46"/>
      <c r="E6" s="46"/>
      <c r="F6" s="46"/>
      <c r="G6" s="46"/>
      <c r="H6" s="46"/>
      <c r="I6" s="46"/>
      <c r="J6" s="46"/>
      <c r="K6" s="46"/>
      <c r="L6" s="46"/>
      <c r="M6" s="46"/>
      <c r="N6" s="46"/>
      <c r="O6" s="46"/>
      <c r="P6" s="46"/>
      <c r="Q6" s="46"/>
      <c r="R6" s="46"/>
      <c r="S6" s="46"/>
      <c r="T6" s="46"/>
      <c r="U6" s="46"/>
    </row>
    <row r="7" spans="1:21" ht="13.5" customHeight="1" x14ac:dyDescent="0.2">
      <c r="A7" s="46"/>
      <c r="B7" s="46"/>
      <c r="C7" s="46"/>
      <c r="D7" s="46"/>
      <c r="E7" s="46"/>
      <c r="F7" s="46"/>
      <c r="G7" s="46"/>
      <c r="H7" s="46"/>
      <c r="I7" s="46"/>
      <c r="J7" s="46"/>
      <c r="K7" s="46"/>
      <c r="L7" s="46"/>
      <c r="M7" s="46"/>
      <c r="N7" s="46"/>
      <c r="O7" s="46"/>
      <c r="P7" s="46"/>
      <c r="Q7" s="46"/>
      <c r="R7" s="46"/>
      <c r="S7" s="46"/>
      <c r="T7" s="46"/>
      <c r="U7" s="46"/>
    </row>
    <row r="8" spans="1:21" ht="13.5" customHeight="1" x14ac:dyDescent="0.2">
      <c r="A8" s="46"/>
      <c r="B8" s="46"/>
      <c r="C8" s="46"/>
      <c r="D8" s="46"/>
      <c r="E8" s="46"/>
      <c r="F8" s="46"/>
      <c r="G8" s="46"/>
      <c r="H8" s="46"/>
      <c r="I8" s="46"/>
      <c r="J8" s="46"/>
      <c r="K8" s="46"/>
      <c r="L8" s="46"/>
      <c r="M8" s="46"/>
      <c r="N8" s="46"/>
      <c r="O8" s="46"/>
      <c r="P8" s="46"/>
      <c r="Q8" s="46"/>
      <c r="R8" s="46"/>
      <c r="S8" s="46"/>
      <c r="T8" s="46"/>
      <c r="U8" s="46"/>
    </row>
    <row r="9" spans="1:21" ht="13.5" customHeight="1" x14ac:dyDescent="0.2">
      <c r="A9" s="46"/>
      <c r="B9" s="46"/>
      <c r="C9" s="46"/>
      <c r="D9" s="46"/>
      <c r="E9" s="46"/>
      <c r="F9" s="46"/>
      <c r="G9" s="46"/>
      <c r="H9" s="46"/>
      <c r="I9" s="46"/>
      <c r="J9" s="46"/>
      <c r="K9" s="46"/>
      <c r="L9" s="46"/>
      <c r="M9" s="46"/>
      <c r="N9" s="46"/>
      <c r="O9" s="46"/>
      <c r="P9" s="46"/>
      <c r="Q9" s="46"/>
      <c r="R9" s="46"/>
      <c r="S9" s="46"/>
      <c r="T9" s="46"/>
      <c r="U9" s="46"/>
    </row>
    <row r="10" spans="1:21" ht="13.5" customHeight="1" x14ac:dyDescent="0.2">
      <c r="A10" s="46"/>
      <c r="B10" s="46"/>
      <c r="C10" s="46"/>
      <c r="D10" s="46"/>
      <c r="E10" s="46"/>
      <c r="F10" s="46"/>
      <c r="G10" s="46"/>
      <c r="H10" s="46"/>
      <c r="I10" s="46"/>
      <c r="J10" s="46"/>
      <c r="K10" s="46"/>
      <c r="L10" s="46"/>
      <c r="M10" s="46"/>
      <c r="N10" s="46"/>
      <c r="O10" s="46"/>
      <c r="P10" s="46"/>
      <c r="Q10" s="46"/>
      <c r="R10" s="46"/>
      <c r="S10" s="46"/>
      <c r="T10" s="46"/>
      <c r="U10" s="46"/>
    </row>
    <row r="11" spans="1:21" ht="13.5" customHeight="1" x14ac:dyDescent="0.2">
      <c r="A11" s="46"/>
      <c r="B11" s="46"/>
      <c r="C11" s="46"/>
      <c r="D11" s="46"/>
      <c r="E11" s="46"/>
      <c r="F11" s="46"/>
      <c r="G11" s="46"/>
      <c r="H11" s="46"/>
      <c r="I11" s="46"/>
      <c r="J11" s="46"/>
      <c r="K11" s="46"/>
      <c r="L11" s="46"/>
      <c r="M11" s="46"/>
      <c r="N11" s="46"/>
      <c r="O11" s="46"/>
      <c r="P11" s="46"/>
      <c r="Q11" s="46"/>
      <c r="R11" s="46"/>
      <c r="S11" s="46"/>
      <c r="T11" s="46"/>
      <c r="U11" s="46"/>
    </row>
    <row r="12" spans="1:21" ht="13.5" customHeight="1" x14ac:dyDescent="0.2">
      <c r="A12" s="46"/>
      <c r="B12" s="46"/>
      <c r="C12" s="46"/>
      <c r="D12" s="46"/>
      <c r="E12" s="46"/>
      <c r="F12" s="46"/>
      <c r="G12" s="46"/>
      <c r="H12" s="46"/>
      <c r="I12" s="46"/>
      <c r="J12" s="46"/>
      <c r="K12" s="46"/>
      <c r="L12" s="46"/>
      <c r="M12" s="46"/>
      <c r="N12" s="46"/>
      <c r="O12" s="46"/>
      <c r="P12" s="46"/>
      <c r="Q12" s="46"/>
      <c r="R12" s="46"/>
      <c r="S12" s="46"/>
      <c r="T12" s="46"/>
      <c r="U12" s="46"/>
    </row>
    <row r="13" spans="1:21" ht="13.5" customHeight="1" x14ac:dyDescent="0.2">
      <c r="A13" s="46"/>
      <c r="B13" s="46"/>
      <c r="C13" s="46"/>
      <c r="D13" s="46"/>
      <c r="E13" s="46"/>
      <c r="F13" s="46"/>
      <c r="G13" s="46"/>
      <c r="H13" s="46"/>
      <c r="I13" s="46"/>
      <c r="J13" s="46"/>
      <c r="K13" s="46"/>
      <c r="L13" s="46"/>
      <c r="M13" s="46"/>
      <c r="N13" s="46"/>
      <c r="O13" s="46"/>
      <c r="P13" s="46"/>
      <c r="Q13" s="46"/>
      <c r="R13" s="46"/>
      <c r="S13" s="46"/>
      <c r="T13" s="46"/>
      <c r="U13" s="46"/>
    </row>
    <row r="14" spans="1:21" ht="13.5" customHeight="1" x14ac:dyDescent="0.2">
      <c r="A14" s="46"/>
      <c r="B14" s="46"/>
      <c r="C14" s="46"/>
      <c r="D14" s="46"/>
      <c r="E14" s="46"/>
      <c r="F14" s="46"/>
      <c r="G14" s="46"/>
      <c r="H14" s="46"/>
      <c r="I14" s="46"/>
      <c r="J14" s="46"/>
      <c r="K14" s="46"/>
      <c r="L14" s="46"/>
      <c r="M14" s="46"/>
      <c r="N14" s="46"/>
      <c r="O14" s="46"/>
      <c r="P14" s="46"/>
      <c r="Q14" s="46"/>
      <c r="R14" s="46"/>
      <c r="S14" s="46"/>
      <c r="T14" s="46"/>
      <c r="U14" s="46"/>
    </row>
    <row r="15" spans="1:21" ht="13.5" customHeight="1" x14ac:dyDescent="0.2">
      <c r="A15" s="46"/>
      <c r="B15" s="46"/>
      <c r="C15" s="46"/>
      <c r="D15" s="46"/>
      <c r="E15" s="46"/>
      <c r="F15" s="46"/>
      <c r="G15" s="46"/>
      <c r="H15" s="46"/>
      <c r="I15" s="46"/>
      <c r="J15" s="46"/>
      <c r="K15" s="46"/>
      <c r="L15" s="46"/>
      <c r="M15" s="46"/>
      <c r="N15" s="46"/>
      <c r="O15" s="46"/>
      <c r="P15" s="46"/>
      <c r="Q15" s="46"/>
      <c r="R15" s="46"/>
      <c r="S15" s="46"/>
      <c r="T15" s="46"/>
      <c r="U15" s="46"/>
    </row>
    <row r="16" spans="1:21" ht="13.5" customHeight="1" x14ac:dyDescent="0.2">
      <c r="A16" s="46"/>
      <c r="B16" s="46"/>
      <c r="C16" s="46"/>
      <c r="D16" s="46"/>
      <c r="E16" s="46"/>
      <c r="F16" s="46"/>
      <c r="G16" s="46"/>
      <c r="H16" s="46"/>
      <c r="I16" s="46"/>
      <c r="J16" s="46"/>
      <c r="K16" s="46"/>
      <c r="L16" s="46"/>
      <c r="M16" s="46"/>
      <c r="N16" s="46"/>
      <c r="O16" s="46"/>
      <c r="P16" s="46"/>
      <c r="Q16" s="46"/>
      <c r="R16" s="46"/>
      <c r="S16" s="46"/>
      <c r="T16" s="46"/>
      <c r="U16" s="46"/>
    </row>
    <row r="17" spans="1:21" ht="13.5" customHeight="1" x14ac:dyDescent="0.2">
      <c r="A17" s="46"/>
      <c r="B17" s="46"/>
      <c r="C17" s="46"/>
      <c r="D17" s="46"/>
      <c r="E17" s="46"/>
      <c r="F17" s="46"/>
      <c r="G17" s="46"/>
      <c r="H17" s="46"/>
      <c r="I17" s="46"/>
      <c r="J17" s="46"/>
      <c r="K17" s="46"/>
      <c r="L17" s="46"/>
      <c r="M17" s="46"/>
      <c r="N17" s="46"/>
      <c r="O17" s="46"/>
      <c r="P17" s="46"/>
      <c r="Q17" s="46"/>
      <c r="R17" s="46"/>
      <c r="S17" s="46"/>
      <c r="T17" s="46"/>
      <c r="U17" s="46"/>
    </row>
    <row r="18" spans="1:21" ht="13.5" customHeight="1" x14ac:dyDescent="0.2">
      <c r="A18" s="46"/>
      <c r="B18" s="46"/>
      <c r="C18" s="46"/>
      <c r="D18" s="46"/>
      <c r="E18" s="46"/>
      <c r="F18" s="46"/>
      <c r="G18" s="46"/>
      <c r="H18" s="46"/>
      <c r="I18" s="46"/>
      <c r="J18" s="46"/>
      <c r="K18" s="46"/>
      <c r="L18" s="46"/>
      <c r="M18" s="46"/>
      <c r="N18" s="46"/>
      <c r="O18" s="46"/>
      <c r="P18" s="46"/>
      <c r="Q18" s="46"/>
      <c r="R18" s="46"/>
      <c r="S18" s="46"/>
      <c r="T18" s="46"/>
      <c r="U18" s="46"/>
    </row>
    <row r="19" spans="1:21" ht="13.5" customHeight="1" x14ac:dyDescent="0.2">
      <c r="A19" s="46"/>
      <c r="B19" s="46"/>
      <c r="C19" s="46"/>
      <c r="D19" s="46"/>
      <c r="E19" s="46"/>
      <c r="F19" s="46"/>
      <c r="G19" s="46"/>
      <c r="H19" s="46"/>
      <c r="I19" s="46"/>
      <c r="J19" s="46"/>
      <c r="K19" s="46"/>
      <c r="L19" s="46"/>
      <c r="M19" s="46"/>
      <c r="N19" s="46"/>
      <c r="O19" s="46"/>
      <c r="P19" s="46"/>
      <c r="Q19" s="46"/>
      <c r="R19" s="46"/>
      <c r="S19" s="46"/>
      <c r="T19" s="46"/>
      <c r="U19" s="46"/>
    </row>
    <row r="20" spans="1:21" ht="13.5" customHeight="1" x14ac:dyDescent="0.2">
      <c r="A20" s="46"/>
      <c r="B20" s="46"/>
      <c r="C20" s="46"/>
      <c r="D20" s="46"/>
      <c r="E20" s="46"/>
      <c r="F20" s="46"/>
      <c r="G20" s="46"/>
      <c r="H20" s="46"/>
      <c r="I20" s="46"/>
      <c r="J20" s="46"/>
      <c r="K20" s="46"/>
      <c r="L20" s="46"/>
      <c r="M20" s="46"/>
      <c r="N20" s="46"/>
      <c r="O20" s="46"/>
      <c r="P20" s="46"/>
      <c r="Q20" s="46"/>
      <c r="R20" s="46"/>
      <c r="S20" s="46"/>
      <c r="T20" s="46"/>
      <c r="U20" s="46"/>
    </row>
    <row r="21" spans="1:21" ht="13.5" customHeight="1" x14ac:dyDescent="0.2">
      <c r="A21" s="46"/>
      <c r="B21" s="46"/>
      <c r="C21" s="46"/>
      <c r="D21" s="46"/>
      <c r="E21" s="46"/>
      <c r="F21" s="46"/>
      <c r="G21" s="46"/>
      <c r="H21" s="46"/>
      <c r="I21" s="46"/>
      <c r="J21" s="46"/>
      <c r="K21" s="46"/>
      <c r="L21" s="46"/>
      <c r="M21" s="46"/>
      <c r="N21" s="46"/>
      <c r="O21" s="46"/>
      <c r="P21" s="46"/>
      <c r="Q21" s="46"/>
      <c r="R21" s="46"/>
      <c r="S21" s="46"/>
      <c r="T21" s="46"/>
      <c r="U21" s="46"/>
    </row>
    <row r="22" spans="1:21" ht="13.5" customHeight="1" x14ac:dyDescent="0.2">
      <c r="A22" s="46"/>
      <c r="B22" s="46"/>
      <c r="C22" s="46"/>
      <c r="D22" s="46"/>
      <c r="E22" s="46"/>
      <c r="F22" s="46"/>
      <c r="G22" s="46"/>
      <c r="H22" s="46"/>
      <c r="I22" s="46"/>
      <c r="J22" s="46"/>
      <c r="K22" s="46"/>
      <c r="L22" s="46"/>
      <c r="M22" s="46"/>
      <c r="N22" s="46"/>
      <c r="O22" s="46"/>
      <c r="P22" s="46"/>
      <c r="Q22" s="46"/>
      <c r="R22" s="46"/>
      <c r="S22" s="46"/>
      <c r="T22" s="46"/>
      <c r="U22" s="46"/>
    </row>
    <row r="23" spans="1:21" ht="13.5" customHeight="1" x14ac:dyDescent="0.2">
      <c r="A23" s="46"/>
      <c r="B23" s="46"/>
      <c r="C23" s="46"/>
      <c r="D23" s="46"/>
      <c r="E23" s="46"/>
      <c r="F23" s="46"/>
      <c r="G23" s="46"/>
      <c r="H23" s="46"/>
      <c r="I23" s="46"/>
      <c r="J23" s="46"/>
      <c r="K23" s="46"/>
      <c r="L23" s="46"/>
      <c r="M23" s="46"/>
      <c r="N23" s="46"/>
      <c r="O23" s="46"/>
      <c r="P23" s="46"/>
      <c r="Q23" s="46"/>
      <c r="R23" s="46"/>
      <c r="S23" s="46"/>
      <c r="T23" s="46"/>
      <c r="U23" s="46"/>
    </row>
    <row r="24" spans="1:21" ht="13.5" customHeight="1" x14ac:dyDescent="0.2">
      <c r="A24" s="46"/>
      <c r="B24" s="46"/>
      <c r="C24" s="46"/>
      <c r="D24" s="46"/>
      <c r="E24" s="46"/>
      <c r="F24" s="46"/>
      <c r="G24" s="46"/>
      <c r="H24" s="46"/>
      <c r="I24" s="46"/>
      <c r="J24" s="46"/>
      <c r="K24" s="46"/>
      <c r="L24" s="46"/>
      <c r="M24" s="46"/>
      <c r="N24" s="46"/>
      <c r="O24" s="46"/>
      <c r="P24" s="46"/>
      <c r="Q24" s="46"/>
      <c r="R24" s="46"/>
      <c r="S24" s="46"/>
      <c r="T24" s="46"/>
      <c r="U24" s="46"/>
    </row>
    <row r="25" spans="1:21" ht="13.5" customHeight="1" x14ac:dyDescent="0.2">
      <c r="A25" s="46"/>
      <c r="B25" s="46"/>
      <c r="C25" s="46"/>
      <c r="D25" s="46"/>
      <c r="E25" s="46"/>
      <c r="F25" s="46"/>
      <c r="G25" s="46"/>
      <c r="H25" s="46"/>
      <c r="I25" s="46"/>
      <c r="J25" s="46"/>
      <c r="K25" s="46"/>
      <c r="L25" s="46"/>
      <c r="M25" s="46"/>
      <c r="N25" s="46"/>
      <c r="O25" s="46"/>
      <c r="P25" s="46"/>
      <c r="Q25" s="46"/>
      <c r="R25" s="46"/>
      <c r="S25" s="46"/>
      <c r="T25" s="46"/>
      <c r="U25" s="46"/>
    </row>
    <row r="26" spans="1:21" ht="13.5" customHeight="1" x14ac:dyDescent="0.2">
      <c r="A26" s="46"/>
      <c r="B26" s="46"/>
      <c r="C26" s="46"/>
      <c r="D26" s="46"/>
      <c r="E26" s="46"/>
      <c r="F26" s="46"/>
      <c r="G26" s="46"/>
      <c r="H26" s="46"/>
      <c r="I26" s="46"/>
      <c r="J26" s="46"/>
      <c r="K26" s="46"/>
      <c r="L26" s="46"/>
      <c r="M26" s="46"/>
      <c r="N26" s="46"/>
      <c r="O26" s="46"/>
      <c r="P26" s="46"/>
      <c r="Q26" s="46"/>
      <c r="R26" s="46"/>
      <c r="S26" s="46"/>
      <c r="T26" s="46"/>
      <c r="U26" s="46"/>
    </row>
    <row r="27" spans="1:21" ht="13.5" customHeight="1" x14ac:dyDescent="0.2">
      <c r="A27" s="46"/>
      <c r="B27" s="46"/>
      <c r="C27" s="46"/>
      <c r="D27" s="46"/>
      <c r="E27" s="46"/>
      <c r="F27" s="46"/>
      <c r="G27" s="46"/>
      <c r="H27" s="46"/>
      <c r="I27" s="46"/>
      <c r="J27" s="46"/>
      <c r="K27" s="46"/>
      <c r="L27" s="46"/>
      <c r="M27" s="46"/>
      <c r="N27" s="46"/>
      <c r="O27" s="46"/>
      <c r="P27" s="46"/>
      <c r="Q27" s="46"/>
      <c r="R27" s="46"/>
      <c r="S27" s="46"/>
      <c r="T27" s="46"/>
      <c r="U27" s="46"/>
    </row>
    <row r="28" spans="1:21" ht="13.5" customHeight="1" x14ac:dyDescent="0.2">
      <c r="A28" s="46"/>
      <c r="B28" s="46"/>
      <c r="C28" s="46"/>
      <c r="D28" s="46"/>
      <c r="E28" s="46"/>
      <c r="F28" s="46"/>
      <c r="G28" s="46"/>
      <c r="H28" s="46"/>
      <c r="I28" s="46"/>
      <c r="J28" s="46"/>
      <c r="K28" s="46"/>
      <c r="L28" s="46"/>
      <c r="M28" s="46"/>
      <c r="N28" s="46"/>
      <c r="O28" s="46"/>
      <c r="P28" s="46"/>
      <c r="Q28" s="46"/>
      <c r="R28" s="46"/>
      <c r="S28" s="46"/>
      <c r="T28" s="46"/>
      <c r="U28" s="46"/>
    </row>
    <row r="29" spans="1:21" ht="13.5" customHeight="1" x14ac:dyDescent="0.2">
      <c r="A29" s="46"/>
      <c r="B29" s="46"/>
      <c r="C29" s="46"/>
      <c r="D29" s="46"/>
      <c r="E29" s="46"/>
      <c r="F29" s="46"/>
      <c r="G29" s="46"/>
      <c r="H29" s="46"/>
      <c r="I29" s="46"/>
      <c r="J29" s="46"/>
      <c r="K29" s="46"/>
      <c r="L29" s="46"/>
      <c r="M29" s="46"/>
      <c r="N29" s="46"/>
      <c r="O29" s="46"/>
      <c r="P29" s="46"/>
      <c r="Q29" s="46"/>
      <c r="R29" s="46"/>
      <c r="S29" s="46"/>
      <c r="T29" s="46"/>
      <c r="U29" s="46"/>
    </row>
    <row r="30" spans="1:21" ht="13.5" customHeight="1" x14ac:dyDescent="0.2">
      <c r="A30" s="46"/>
      <c r="B30" s="46"/>
      <c r="C30" s="46"/>
      <c r="D30" s="46"/>
      <c r="E30" s="46"/>
      <c r="F30" s="46"/>
      <c r="G30" s="46"/>
      <c r="H30" s="46"/>
      <c r="I30" s="46"/>
      <c r="J30" s="46"/>
      <c r="K30" s="46"/>
      <c r="L30" s="46"/>
      <c r="M30" s="46"/>
      <c r="N30" s="46"/>
      <c r="O30" s="46"/>
      <c r="P30" s="46"/>
      <c r="Q30" s="46"/>
      <c r="R30" s="46"/>
      <c r="S30" s="46"/>
      <c r="T30" s="46"/>
      <c r="U30" s="46"/>
    </row>
    <row r="31" spans="1:21" ht="13.5" customHeight="1" x14ac:dyDescent="0.2">
      <c r="A31" s="46"/>
      <c r="B31" s="46"/>
      <c r="C31" s="46"/>
      <c r="D31" s="46"/>
      <c r="E31" s="46"/>
      <c r="F31" s="46"/>
      <c r="G31" s="46"/>
      <c r="H31" s="46"/>
      <c r="I31" s="46"/>
      <c r="J31" s="46"/>
      <c r="K31" s="46"/>
      <c r="L31" s="46"/>
      <c r="M31" s="46"/>
      <c r="N31" s="46"/>
      <c r="O31" s="46"/>
      <c r="P31" s="46"/>
      <c r="Q31" s="46"/>
      <c r="R31" s="46"/>
      <c r="S31" s="46"/>
      <c r="T31" s="46"/>
      <c r="U31" s="46"/>
    </row>
    <row r="32" spans="1:21" ht="13.5" customHeight="1" x14ac:dyDescent="0.2">
      <c r="A32" s="46"/>
      <c r="B32" s="46"/>
      <c r="C32" s="46"/>
      <c r="D32" s="46"/>
      <c r="E32" s="46"/>
      <c r="F32" s="46"/>
      <c r="G32" s="46"/>
      <c r="H32" s="46"/>
      <c r="I32" s="46"/>
      <c r="J32" s="46"/>
      <c r="K32" s="46"/>
      <c r="L32" s="46"/>
      <c r="M32" s="46"/>
      <c r="N32" s="46"/>
      <c r="O32" s="46"/>
      <c r="P32" s="46"/>
      <c r="Q32" s="46"/>
      <c r="R32" s="46"/>
      <c r="S32" s="46"/>
      <c r="T32" s="46"/>
      <c r="U32" s="46"/>
    </row>
    <row r="33" spans="1:21" ht="13.5" customHeight="1" x14ac:dyDescent="0.2">
      <c r="A33" s="46"/>
      <c r="B33" s="46"/>
      <c r="C33" s="46"/>
      <c r="D33" s="46"/>
      <c r="E33" s="46"/>
      <c r="F33" s="46"/>
      <c r="G33" s="46"/>
      <c r="H33" s="46"/>
      <c r="I33" s="46"/>
      <c r="J33" s="46"/>
      <c r="K33" s="46"/>
      <c r="L33" s="46"/>
      <c r="M33" s="46"/>
      <c r="N33" s="46"/>
      <c r="O33" s="46"/>
      <c r="P33" s="46"/>
      <c r="Q33" s="46"/>
      <c r="R33" s="46"/>
      <c r="S33" s="46"/>
      <c r="T33" s="46"/>
      <c r="U33" s="46"/>
    </row>
    <row r="34" spans="1:21" ht="13.5" customHeight="1" x14ac:dyDescent="0.2">
      <c r="A34" s="46"/>
      <c r="B34" s="46"/>
      <c r="C34" s="46"/>
      <c r="D34" s="46"/>
      <c r="E34" s="46"/>
      <c r="F34" s="46"/>
      <c r="G34" s="46"/>
      <c r="H34" s="46"/>
      <c r="I34" s="46"/>
      <c r="J34" s="46"/>
      <c r="K34" s="46"/>
      <c r="L34" s="46"/>
      <c r="M34" s="46"/>
      <c r="N34" s="46"/>
      <c r="O34" s="46"/>
      <c r="P34" s="46"/>
      <c r="Q34" s="46"/>
      <c r="R34" s="46"/>
      <c r="S34" s="46"/>
      <c r="T34" s="46"/>
      <c r="U34" s="46"/>
    </row>
    <row r="35" spans="1:21" ht="13.5" customHeight="1" x14ac:dyDescent="0.2">
      <c r="A35" s="46"/>
      <c r="B35" s="46"/>
      <c r="C35" s="46"/>
      <c r="D35" s="46"/>
      <c r="E35" s="46"/>
      <c r="F35" s="46"/>
      <c r="G35" s="46"/>
      <c r="H35" s="46"/>
      <c r="I35" s="46"/>
      <c r="J35" s="46"/>
      <c r="K35" s="46"/>
      <c r="L35" s="46"/>
      <c r="M35" s="46"/>
      <c r="N35" s="46"/>
      <c r="O35" s="46"/>
      <c r="P35" s="46"/>
      <c r="Q35" s="46"/>
      <c r="R35" s="46"/>
      <c r="S35" s="46"/>
      <c r="T35" s="46"/>
      <c r="U35" s="46"/>
    </row>
    <row r="36" spans="1:21" ht="13.5" customHeight="1" x14ac:dyDescent="0.2">
      <c r="A36" s="46"/>
      <c r="B36" s="46"/>
      <c r="C36" s="46"/>
      <c r="D36" s="46"/>
      <c r="E36" s="46"/>
      <c r="F36" s="46"/>
      <c r="G36" s="46"/>
      <c r="H36" s="46"/>
      <c r="I36" s="46"/>
      <c r="J36" s="46"/>
      <c r="K36" s="46"/>
      <c r="L36" s="46"/>
      <c r="M36" s="46"/>
      <c r="N36" s="46"/>
      <c r="O36" s="46"/>
      <c r="P36" s="46"/>
      <c r="Q36" s="46"/>
      <c r="R36" s="46"/>
      <c r="S36" s="46"/>
      <c r="T36" s="46"/>
      <c r="U36" s="46"/>
    </row>
    <row r="37" spans="1:21" ht="13.5" customHeight="1" x14ac:dyDescent="0.2">
      <c r="A37" s="46"/>
      <c r="B37" s="46"/>
      <c r="C37" s="46"/>
      <c r="D37" s="46"/>
      <c r="E37" s="46"/>
      <c r="F37" s="46"/>
      <c r="G37" s="46"/>
      <c r="H37" s="46"/>
      <c r="I37" s="46"/>
      <c r="J37" s="46"/>
      <c r="K37" s="46"/>
      <c r="L37" s="46"/>
      <c r="M37" s="46"/>
      <c r="N37" s="46"/>
      <c r="O37" s="46"/>
      <c r="P37" s="46"/>
      <c r="Q37" s="46"/>
      <c r="R37" s="46"/>
      <c r="S37" s="46"/>
      <c r="T37" s="46"/>
      <c r="U37" s="46"/>
    </row>
    <row r="38" spans="1:21" ht="13.5" customHeight="1" x14ac:dyDescent="0.2">
      <c r="A38" s="46"/>
      <c r="B38" s="46"/>
      <c r="C38" s="46"/>
      <c r="D38" s="46"/>
      <c r="E38" s="46"/>
      <c r="F38" s="46"/>
      <c r="G38" s="46"/>
      <c r="H38" s="46"/>
      <c r="I38" s="46"/>
      <c r="J38" s="46"/>
      <c r="K38" s="46"/>
      <c r="L38" s="46"/>
      <c r="M38" s="46"/>
      <c r="N38" s="46"/>
      <c r="O38" s="46"/>
      <c r="P38" s="46"/>
      <c r="Q38" s="46"/>
      <c r="R38" s="46"/>
      <c r="S38" s="46"/>
      <c r="T38" s="46"/>
      <c r="U38" s="46"/>
    </row>
    <row r="39" spans="1:21" ht="13.5" customHeight="1" x14ac:dyDescent="0.2">
      <c r="A39" s="46"/>
      <c r="B39" s="46"/>
      <c r="C39" s="46"/>
      <c r="D39" s="46"/>
      <c r="E39" s="46"/>
      <c r="F39" s="46"/>
      <c r="G39" s="46"/>
      <c r="H39" s="46"/>
      <c r="I39" s="46"/>
      <c r="J39" s="46"/>
      <c r="K39" s="46"/>
      <c r="L39" s="46"/>
      <c r="M39" s="46"/>
      <c r="N39" s="46"/>
      <c r="O39" s="46"/>
      <c r="P39" s="46"/>
      <c r="Q39" s="46"/>
      <c r="R39" s="46"/>
      <c r="S39" s="46"/>
      <c r="T39" s="46"/>
      <c r="U39" s="46"/>
    </row>
    <row r="40" spans="1:21" ht="13.5" customHeight="1" x14ac:dyDescent="0.2">
      <c r="A40" s="46"/>
      <c r="B40" s="46"/>
      <c r="C40" s="46"/>
      <c r="D40" s="46"/>
      <c r="E40" s="46"/>
      <c r="F40" s="46"/>
      <c r="G40" s="46"/>
      <c r="H40" s="46"/>
      <c r="I40" s="46"/>
      <c r="J40" s="46"/>
      <c r="K40" s="46"/>
      <c r="L40" s="46"/>
      <c r="M40" s="46"/>
      <c r="N40" s="46"/>
      <c r="O40" s="46"/>
      <c r="P40" s="46"/>
      <c r="Q40" s="46"/>
      <c r="R40" s="46"/>
      <c r="S40" s="46"/>
      <c r="T40" s="46"/>
      <c r="U40" s="46"/>
    </row>
    <row r="41" spans="1:21" ht="13.5" customHeight="1" x14ac:dyDescent="0.2">
      <c r="A41" s="46"/>
      <c r="B41" s="46"/>
      <c r="C41" s="46"/>
      <c r="D41" s="46"/>
      <c r="E41" s="46"/>
      <c r="F41" s="46"/>
      <c r="G41" s="46"/>
      <c r="H41" s="46"/>
      <c r="I41" s="46"/>
      <c r="J41" s="46"/>
      <c r="K41" s="46"/>
      <c r="L41" s="46"/>
      <c r="M41" s="46"/>
      <c r="N41" s="46"/>
      <c r="O41" s="46"/>
      <c r="P41" s="46"/>
      <c r="Q41" s="46"/>
      <c r="R41" s="46"/>
      <c r="S41" s="46"/>
      <c r="T41" s="46"/>
      <c r="U41" s="46"/>
    </row>
    <row r="42" spans="1:21" ht="13.5" customHeight="1" x14ac:dyDescent="0.2">
      <c r="A42" s="46"/>
      <c r="B42" s="46"/>
      <c r="C42" s="46"/>
      <c r="D42" s="46"/>
      <c r="E42" s="46"/>
      <c r="F42" s="46"/>
      <c r="G42" s="46"/>
      <c r="H42" s="46"/>
      <c r="I42" s="46"/>
      <c r="J42" s="46"/>
      <c r="K42" s="46"/>
      <c r="L42" s="46"/>
      <c r="M42" s="46"/>
      <c r="N42" s="46"/>
      <c r="O42" s="46"/>
      <c r="P42" s="46"/>
      <c r="Q42" s="46"/>
      <c r="R42" s="46"/>
      <c r="S42" s="46"/>
      <c r="T42" s="46"/>
      <c r="U42" s="46"/>
    </row>
    <row r="43" spans="1:21" ht="30.75" customHeight="1" thickBot="1" x14ac:dyDescent="0.25">
      <c r="A43" s="46"/>
      <c r="B43" s="46"/>
      <c r="C43" s="46"/>
      <c r="D43" s="46"/>
      <c r="E43" s="46"/>
      <c r="F43" s="46"/>
      <c r="G43" s="46"/>
      <c r="H43" s="46"/>
      <c r="I43" s="46"/>
      <c r="J43" s="46"/>
      <c r="K43" s="46"/>
      <c r="L43" s="46"/>
      <c r="M43" s="46"/>
      <c r="N43" s="46"/>
      <c r="O43" s="48" t="s">
        <v>7</v>
      </c>
      <c r="P43" s="46"/>
      <c r="Q43" s="46"/>
      <c r="R43" s="46"/>
      <c r="S43" s="46"/>
      <c r="T43" s="46"/>
      <c r="U43" s="46"/>
    </row>
    <row r="44" spans="1:21" ht="30.75" customHeight="1" thickBot="1" x14ac:dyDescent="0.25">
      <c r="A44" s="46"/>
      <c r="B44" s="49" t="s">
        <v>8</v>
      </c>
      <c r="C44" s="50"/>
      <c r="D44" s="50"/>
      <c r="E44" s="51"/>
      <c r="F44" s="51"/>
      <c r="G44" s="51"/>
      <c r="H44" s="51"/>
      <c r="I44" s="51"/>
      <c r="J44" s="52" t="s">
        <v>2</v>
      </c>
      <c r="K44" s="53" t="s">
        <v>521</v>
      </c>
      <c r="L44" s="54" t="s">
        <v>522</v>
      </c>
      <c r="M44" s="54" t="s">
        <v>523</v>
      </c>
      <c r="N44" s="54" t="s">
        <v>524</v>
      </c>
      <c r="O44" s="55" t="s">
        <v>525</v>
      </c>
      <c r="P44" s="46"/>
      <c r="Q44" s="46"/>
      <c r="R44" s="46"/>
      <c r="S44" s="46"/>
      <c r="T44" s="46"/>
      <c r="U44" s="46"/>
    </row>
    <row r="45" spans="1:21" ht="30.75" customHeight="1" x14ac:dyDescent="0.2">
      <c r="A45" s="46"/>
      <c r="B45" s="1187" t="s">
        <v>9</v>
      </c>
      <c r="C45" s="1188"/>
      <c r="D45" s="56"/>
      <c r="E45" s="1193" t="s">
        <v>10</v>
      </c>
      <c r="F45" s="1193"/>
      <c r="G45" s="1193"/>
      <c r="H45" s="1193"/>
      <c r="I45" s="1193"/>
      <c r="J45" s="1194"/>
      <c r="K45" s="57">
        <v>593</v>
      </c>
      <c r="L45" s="58">
        <v>527</v>
      </c>
      <c r="M45" s="58">
        <v>452</v>
      </c>
      <c r="N45" s="58">
        <v>395</v>
      </c>
      <c r="O45" s="59">
        <v>441</v>
      </c>
      <c r="P45" s="46"/>
      <c r="Q45" s="46"/>
      <c r="R45" s="46"/>
      <c r="S45" s="46"/>
      <c r="T45" s="46"/>
      <c r="U45" s="46"/>
    </row>
    <row r="46" spans="1:21" ht="30.75" customHeight="1" x14ac:dyDescent="0.2">
      <c r="A46" s="46"/>
      <c r="B46" s="1189"/>
      <c r="C46" s="1190"/>
      <c r="D46" s="60"/>
      <c r="E46" s="1166" t="s">
        <v>11</v>
      </c>
      <c r="F46" s="1166"/>
      <c r="G46" s="1166"/>
      <c r="H46" s="1166"/>
      <c r="I46" s="1166"/>
      <c r="J46" s="1167"/>
      <c r="K46" s="61" t="s">
        <v>482</v>
      </c>
      <c r="L46" s="62" t="s">
        <v>482</v>
      </c>
      <c r="M46" s="62" t="s">
        <v>482</v>
      </c>
      <c r="N46" s="62" t="s">
        <v>482</v>
      </c>
      <c r="O46" s="63" t="s">
        <v>482</v>
      </c>
      <c r="P46" s="46"/>
      <c r="Q46" s="46"/>
      <c r="R46" s="46"/>
      <c r="S46" s="46"/>
      <c r="T46" s="46"/>
      <c r="U46" s="46"/>
    </row>
    <row r="47" spans="1:21" ht="30.75" customHeight="1" x14ac:dyDescent="0.2">
      <c r="A47" s="46"/>
      <c r="B47" s="1189"/>
      <c r="C47" s="1190"/>
      <c r="D47" s="60"/>
      <c r="E47" s="1166" t="s">
        <v>12</v>
      </c>
      <c r="F47" s="1166"/>
      <c r="G47" s="1166"/>
      <c r="H47" s="1166"/>
      <c r="I47" s="1166"/>
      <c r="J47" s="1167"/>
      <c r="K47" s="61">
        <v>62</v>
      </c>
      <c r="L47" s="62">
        <v>62</v>
      </c>
      <c r="M47" s="62">
        <v>62</v>
      </c>
      <c r="N47" s="62">
        <v>62</v>
      </c>
      <c r="O47" s="63">
        <v>62</v>
      </c>
      <c r="P47" s="46"/>
      <c r="Q47" s="46"/>
      <c r="R47" s="46"/>
      <c r="S47" s="46"/>
      <c r="T47" s="46"/>
      <c r="U47" s="46"/>
    </row>
    <row r="48" spans="1:21" ht="30.75" customHeight="1" x14ac:dyDescent="0.2">
      <c r="A48" s="46"/>
      <c r="B48" s="1189"/>
      <c r="C48" s="1190"/>
      <c r="D48" s="60"/>
      <c r="E48" s="1166" t="s">
        <v>13</v>
      </c>
      <c r="F48" s="1166"/>
      <c r="G48" s="1166"/>
      <c r="H48" s="1166"/>
      <c r="I48" s="1166"/>
      <c r="J48" s="1167"/>
      <c r="K48" s="61" t="s">
        <v>482</v>
      </c>
      <c r="L48" s="62" t="s">
        <v>482</v>
      </c>
      <c r="M48" s="62" t="s">
        <v>482</v>
      </c>
      <c r="N48" s="62" t="s">
        <v>482</v>
      </c>
      <c r="O48" s="63" t="s">
        <v>482</v>
      </c>
      <c r="P48" s="46"/>
      <c r="Q48" s="46"/>
      <c r="R48" s="46"/>
      <c r="S48" s="46"/>
      <c r="T48" s="46"/>
      <c r="U48" s="46"/>
    </row>
    <row r="49" spans="1:21" ht="30.75" customHeight="1" x14ac:dyDescent="0.2">
      <c r="A49" s="46"/>
      <c r="B49" s="1189"/>
      <c r="C49" s="1190"/>
      <c r="D49" s="60"/>
      <c r="E49" s="1166" t="s">
        <v>14</v>
      </c>
      <c r="F49" s="1166"/>
      <c r="G49" s="1166"/>
      <c r="H49" s="1166"/>
      <c r="I49" s="1166"/>
      <c r="J49" s="1167"/>
      <c r="K49" s="61">
        <v>75</v>
      </c>
      <c r="L49" s="62">
        <v>83</v>
      </c>
      <c r="M49" s="62">
        <v>81</v>
      </c>
      <c r="N49" s="62">
        <v>77</v>
      </c>
      <c r="O49" s="63">
        <v>95</v>
      </c>
      <c r="P49" s="46"/>
      <c r="Q49" s="46"/>
      <c r="R49" s="46"/>
      <c r="S49" s="46"/>
      <c r="T49" s="46"/>
      <c r="U49" s="46"/>
    </row>
    <row r="50" spans="1:21" ht="30.75" customHeight="1" x14ac:dyDescent="0.2">
      <c r="A50" s="46"/>
      <c r="B50" s="1189"/>
      <c r="C50" s="1190"/>
      <c r="D50" s="60"/>
      <c r="E50" s="1166" t="s">
        <v>15</v>
      </c>
      <c r="F50" s="1166"/>
      <c r="G50" s="1166"/>
      <c r="H50" s="1166"/>
      <c r="I50" s="1166"/>
      <c r="J50" s="1167"/>
      <c r="K50" s="61">
        <v>49</v>
      </c>
      <c r="L50" s="62">
        <v>40</v>
      </c>
      <c r="M50" s="62">
        <v>40</v>
      </c>
      <c r="N50" s="62">
        <v>35</v>
      </c>
      <c r="O50" s="63">
        <v>35</v>
      </c>
      <c r="P50" s="46"/>
      <c r="Q50" s="46"/>
      <c r="R50" s="46"/>
      <c r="S50" s="46"/>
      <c r="T50" s="46"/>
      <c r="U50" s="46"/>
    </row>
    <row r="51" spans="1:21" ht="30.75" customHeight="1" x14ac:dyDescent="0.2">
      <c r="A51" s="46"/>
      <c r="B51" s="1191"/>
      <c r="C51" s="1192"/>
      <c r="D51" s="64"/>
      <c r="E51" s="1166" t="s">
        <v>16</v>
      </c>
      <c r="F51" s="1166"/>
      <c r="G51" s="1166"/>
      <c r="H51" s="1166"/>
      <c r="I51" s="1166"/>
      <c r="J51" s="1167"/>
      <c r="K51" s="61" t="s">
        <v>482</v>
      </c>
      <c r="L51" s="62" t="s">
        <v>482</v>
      </c>
      <c r="M51" s="62" t="s">
        <v>482</v>
      </c>
      <c r="N51" s="62" t="s">
        <v>482</v>
      </c>
      <c r="O51" s="63" t="s">
        <v>482</v>
      </c>
      <c r="P51" s="46"/>
      <c r="Q51" s="46"/>
      <c r="R51" s="46"/>
      <c r="S51" s="46"/>
      <c r="T51" s="46"/>
      <c r="U51" s="46"/>
    </row>
    <row r="52" spans="1:21" ht="30.75" customHeight="1" x14ac:dyDescent="0.2">
      <c r="A52" s="46"/>
      <c r="B52" s="1164" t="s">
        <v>17</v>
      </c>
      <c r="C52" s="1165"/>
      <c r="D52" s="64"/>
      <c r="E52" s="1166" t="s">
        <v>18</v>
      </c>
      <c r="F52" s="1166"/>
      <c r="G52" s="1166"/>
      <c r="H52" s="1166"/>
      <c r="I52" s="1166"/>
      <c r="J52" s="1167"/>
      <c r="K52" s="61">
        <v>3401</v>
      </c>
      <c r="L52" s="62">
        <v>3332</v>
      </c>
      <c r="M52" s="62">
        <v>3193</v>
      </c>
      <c r="N52" s="62">
        <v>2966</v>
      </c>
      <c r="O52" s="63">
        <v>2693</v>
      </c>
      <c r="P52" s="46"/>
      <c r="Q52" s="46"/>
      <c r="R52" s="46"/>
      <c r="S52" s="46"/>
      <c r="T52" s="46"/>
      <c r="U52" s="46"/>
    </row>
    <row r="53" spans="1:21" ht="30.75" customHeight="1" thickBot="1" x14ac:dyDescent="0.25">
      <c r="A53" s="46"/>
      <c r="B53" s="1168" t="s">
        <v>19</v>
      </c>
      <c r="C53" s="1169"/>
      <c r="D53" s="65"/>
      <c r="E53" s="1170" t="s">
        <v>20</v>
      </c>
      <c r="F53" s="1170"/>
      <c r="G53" s="1170"/>
      <c r="H53" s="1170"/>
      <c r="I53" s="1170"/>
      <c r="J53" s="1171"/>
      <c r="K53" s="66">
        <v>-2622</v>
      </c>
      <c r="L53" s="67">
        <v>-2620</v>
      </c>
      <c r="M53" s="67">
        <v>-2558</v>
      </c>
      <c r="N53" s="67">
        <v>-2397</v>
      </c>
      <c r="O53" s="68">
        <v>-2060</v>
      </c>
      <c r="P53" s="46"/>
      <c r="Q53" s="46"/>
      <c r="R53" s="46"/>
      <c r="S53" s="46"/>
      <c r="T53" s="46"/>
      <c r="U53" s="46"/>
    </row>
    <row r="54" spans="1:21" ht="24" customHeight="1" x14ac:dyDescent="0.2">
      <c r="A54" s="46"/>
      <c r="B54" s="69" t="s">
        <v>21</v>
      </c>
      <c r="C54" s="46"/>
      <c r="D54" s="46"/>
      <c r="E54" s="46"/>
      <c r="F54" s="46"/>
      <c r="G54" s="46"/>
      <c r="H54" s="46"/>
      <c r="I54" s="46"/>
      <c r="J54" s="46"/>
      <c r="K54" s="46"/>
      <c r="L54" s="46"/>
      <c r="M54" s="46"/>
      <c r="N54" s="46"/>
      <c r="O54" s="46"/>
      <c r="P54" s="46"/>
      <c r="Q54" s="46"/>
      <c r="R54" s="46"/>
      <c r="S54" s="46"/>
      <c r="T54" s="46"/>
      <c r="U54" s="46"/>
    </row>
    <row r="55" spans="1:21" ht="24" customHeight="1" x14ac:dyDescent="0.2">
      <c r="A55" s="46"/>
      <c r="B55" s="69"/>
      <c r="C55" s="46"/>
      <c r="D55" s="46"/>
      <c r="E55" s="46"/>
      <c r="F55" s="46"/>
      <c r="G55" s="46"/>
      <c r="H55" s="46"/>
      <c r="I55" s="46"/>
      <c r="J55" s="46"/>
      <c r="K55" s="46"/>
      <c r="L55" s="46"/>
      <c r="M55" s="46"/>
      <c r="N55" s="46"/>
      <c r="O55" s="46"/>
      <c r="P55" s="46"/>
      <c r="Q55" s="46"/>
      <c r="R55" s="46"/>
      <c r="S55" s="46"/>
      <c r="T55" s="46"/>
      <c r="U55" s="46"/>
    </row>
    <row r="56" spans="1:21" ht="24" customHeight="1" thickBot="1" x14ac:dyDescent="0.25">
      <c r="A56" s="46"/>
      <c r="B56" s="70" t="s">
        <v>22</v>
      </c>
      <c r="C56" s="71"/>
      <c r="D56" s="71"/>
      <c r="E56" s="71"/>
      <c r="F56" s="71"/>
      <c r="G56" s="71"/>
      <c r="H56" s="71"/>
      <c r="I56" s="71"/>
      <c r="J56" s="71"/>
      <c r="K56" s="72"/>
      <c r="L56" s="72"/>
      <c r="M56" s="72"/>
      <c r="N56" s="72"/>
      <c r="O56" s="73" t="s">
        <v>23</v>
      </c>
      <c r="P56" s="46"/>
      <c r="Q56" s="46"/>
      <c r="R56" s="46"/>
      <c r="S56" s="46"/>
      <c r="T56" s="46"/>
      <c r="U56" s="46"/>
    </row>
    <row r="57" spans="1:21" ht="31.5" customHeight="1" thickBot="1" x14ac:dyDescent="0.25">
      <c r="A57" s="46"/>
      <c r="B57" s="74"/>
      <c r="C57" s="75"/>
      <c r="D57" s="75"/>
      <c r="E57" s="76"/>
      <c r="F57" s="76"/>
      <c r="G57" s="76"/>
      <c r="H57" s="76"/>
      <c r="I57" s="76"/>
      <c r="J57" s="77" t="s">
        <v>2</v>
      </c>
      <c r="K57" s="78" t="s">
        <v>535</v>
      </c>
      <c r="L57" s="79" t="s">
        <v>536</v>
      </c>
      <c r="M57" s="79" t="s">
        <v>537</v>
      </c>
      <c r="N57" s="79" t="s">
        <v>538</v>
      </c>
      <c r="O57" s="80" t="s">
        <v>539</v>
      </c>
      <c r="P57" s="46"/>
      <c r="Q57" s="46"/>
      <c r="R57" s="46"/>
      <c r="S57" s="46"/>
      <c r="T57" s="46"/>
      <c r="U57" s="46"/>
    </row>
    <row r="58" spans="1:21" ht="31.5" customHeight="1" x14ac:dyDescent="0.2">
      <c r="B58" s="1172" t="s">
        <v>24</v>
      </c>
      <c r="C58" s="1173"/>
      <c r="D58" s="1178" t="s">
        <v>25</v>
      </c>
      <c r="E58" s="1179"/>
      <c r="F58" s="1179"/>
      <c r="G58" s="1179"/>
      <c r="H58" s="1179"/>
      <c r="I58" s="1179"/>
      <c r="J58" s="1180"/>
      <c r="K58" s="81" t="s">
        <v>548</v>
      </c>
      <c r="L58" s="82" t="s">
        <v>548</v>
      </c>
      <c r="M58" s="82" t="s">
        <v>548</v>
      </c>
      <c r="N58" s="82" t="s">
        <v>548</v>
      </c>
      <c r="O58" s="83" t="s">
        <v>548</v>
      </c>
    </row>
    <row r="59" spans="1:21" ht="31.5" customHeight="1" x14ac:dyDescent="0.2">
      <c r="B59" s="1174"/>
      <c r="C59" s="1175"/>
      <c r="D59" s="1181" t="s">
        <v>26</v>
      </c>
      <c r="E59" s="1182"/>
      <c r="F59" s="1182"/>
      <c r="G59" s="1182"/>
      <c r="H59" s="1182"/>
      <c r="I59" s="1182"/>
      <c r="J59" s="1183"/>
      <c r="K59" s="84">
        <v>368</v>
      </c>
      <c r="L59" s="85">
        <v>554</v>
      </c>
      <c r="M59" s="85">
        <v>741</v>
      </c>
      <c r="N59" s="85">
        <v>929</v>
      </c>
      <c r="O59" s="86">
        <v>1116</v>
      </c>
    </row>
    <row r="60" spans="1:21" ht="31.5" customHeight="1" thickBot="1" x14ac:dyDescent="0.25">
      <c r="B60" s="1176"/>
      <c r="C60" s="1177"/>
      <c r="D60" s="1184" t="s">
        <v>27</v>
      </c>
      <c r="E60" s="1185"/>
      <c r="F60" s="1185"/>
      <c r="G60" s="1185"/>
      <c r="H60" s="1185"/>
      <c r="I60" s="1185"/>
      <c r="J60" s="1186"/>
      <c r="K60" s="87">
        <v>104</v>
      </c>
      <c r="L60" s="88">
        <v>166</v>
      </c>
      <c r="M60" s="88">
        <v>229</v>
      </c>
      <c r="N60" s="88">
        <v>291</v>
      </c>
      <c r="O60" s="89">
        <v>353</v>
      </c>
    </row>
    <row r="61" spans="1:21" ht="24" customHeight="1" x14ac:dyDescent="0.2">
      <c r="B61" s="90"/>
      <c r="C61" s="90"/>
      <c r="D61" s="91" t="s">
        <v>28</v>
      </c>
      <c r="E61" s="92"/>
      <c r="F61" s="92"/>
      <c r="G61" s="92"/>
      <c r="H61" s="92"/>
      <c r="I61" s="92"/>
      <c r="J61" s="92"/>
      <c r="K61" s="92"/>
      <c r="L61" s="92"/>
      <c r="M61" s="92"/>
      <c r="N61" s="92"/>
      <c r="O61" s="92"/>
    </row>
    <row r="62" spans="1:21" ht="24" customHeight="1" x14ac:dyDescent="0.2">
      <c r="B62" s="93"/>
      <c r="C62" s="93"/>
      <c r="D62" s="91" t="s">
        <v>29</v>
      </c>
      <c r="E62" s="92"/>
      <c r="F62" s="92"/>
      <c r="G62" s="92"/>
      <c r="H62" s="92"/>
      <c r="I62" s="92"/>
      <c r="J62" s="92"/>
      <c r="K62" s="92"/>
      <c r="L62" s="92"/>
      <c r="M62" s="92"/>
      <c r="N62" s="92"/>
      <c r="O62" s="92"/>
    </row>
    <row r="63" spans="1:21" ht="24" customHeight="1" x14ac:dyDescent="0.2">
      <c r="A63" s="46"/>
      <c r="B63" s="69"/>
      <c r="C63" s="46"/>
      <c r="D63" s="46"/>
      <c r="E63" s="46"/>
      <c r="F63" s="46"/>
      <c r="G63" s="46"/>
      <c r="H63" s="46"/>
      <c r="I63" s="46"/>
      <c r="J63" s="46"/>
      <c r="K63" s="46"/>
      <c r="L63" s="46"/>
      <c r="M63" s="46"/>
      <c r="N63" s="46"/>
      <c r="O63" s="46"/>
      <c r="P63" s="46"/>
      <c r="Q63" s="46"/>
      <c r="R63" s="46"/>
      <c r="S63" s="46"/>
      <c r="T63" s="46"/>
      <c r="U63" s="46"/>
    </row>
    <row r="64" spans="1:21" ht="24" customHeight="1" x14ac:dyDescent="0.2">
      <c r="A64" s="46"/>
      <c r="B64" s="69"/>
      <c r="C64" s="46"/>
      <c r="D64" s="46"/>
      <c r="E64" s="46"/>
      <c r="F64" s="46"/>
      <c r="G64" s="46"/>
      <c r="H64" s="46"/>
      <c r="I64" s="46"/>
      <c r="J64" s="46"/>
      <c r="K64" s="46"/>
      <c r="L64" s="46"/>
      <c r="M64" s="46"/>
      <c r="N64" s="46"/>
      <c r="O64" s="46"/>
      <c r="P64" s="46"/>
      <c r="Q64" s="46"/>
      <c r="R64" s="46"/>
      <c r="S64" s="46"/>
      <c r="T64" s="46"/>
      <c r="U64" s="46"/>
    </row>
    <row r="65" s="47" customFormat="1" ht="12.6" hidden="1" customHeight="1" x14ac:dyDescent="0.2"/>
    <row r="66" s="47" customFormat="1" ht="12.6" hidden="1" customHeight="1" x14ac:dyDescent="0.2"/>
    <row r="67" s="47" customFormat="1" ht="12.6" hidden="1" customHeight="1" x14ac:dyDescent="0.2"/>
    <row r="68" s="47" customFormat="1" ht="12.6" hidden="1" customHeight="1" x14ac:dyDescent="0.2"/>
    <row r="69" s="47" customFormat="1" ht="12.6" hidden="1" customHeight="1" x14ac:dyDescent="0.2"/>
    <row r="70" s="47" customFormat="1" ht="12.6" hidden="1" customHeight="1" x14ac:dyDescent="0.2"/>
    <row r="71" s="47" customFormat="1" ht="12.6" hidden="1" customHeight="1" x14ac:dyDescent="0.2"/>
    <row r="72" s="47" customFormat="1" ht="12.6" hidden="1" customHeight="1" x14ac:dyDescent="0.2"/>
  </sheetData>
  <sheetProtection algorithmName="SHA-512" hashValue="lE1gaKLGw4dFPUihjKvNFsw6i0Bt9ODEfWRExZmwzug5e9uIe2/rSjb9EP5+7LEl8R3zmzJNKWEWXXWrLetVNg==" saltValue="mStDCcgo8eLpxqJRhbFA/g==" spinCount="100000" sheet="1" objects="1" scenarios="1"/>
  <mergeCells count="16">
    <mergeCell ref="B45:C51"/>
    <mergeCell ref="E45:J45"/>
    <mergeCell ref="E46:J46"/>
    <mergeCell ref="E47:J47"/>
    <mergeCell ref="E48:J48"/>
    <mergeCell ref="E49:J49"/>
    <mergeCell ref="E50:J50"/>
    <mergeCell ref="E51:J51"/>
    <mergeCell ref="B52:C52"/>
    <mergeCell ref="E52:J52"/>
    <mergeCell ref="B53:C53"/>
    <mergeCell ref="E53:J53"/>
    <mergeCell ref="B58:C60"/>
    <mergeCell ref="D58:J58"/>
    <mergeCell ref="D59:J59"/>
    <mergeCell ref="D60:J60"/>
  </mergeCells>
  <phoneticPr fontId="2"/>
  <printOptions horizontalCentered="1"/>
  <pageMargins left="0" right="0" top="0.19685039370078741" bottom="0.23622047244094491" header="0" footer="0"/>
  <pageSetup paperSize="9" scale="49" orientation="landscape" horizontalDpi="300" verticalDpi="300"/>
  <headerFooter alignWithMargins="0">
    <oddFooter>&amp;C&amp;P/&amp;N</oddFooter>
  </headerFooter>
  <drawing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MasterSheet7">
    <pageSetUpPr fitToPage="1"/>
  </sheetPr>
  <dimension ref="B1:M55"/>
  <sheetViews>
    <sheetView showGridLines="0" topLeftCell="A5" zoomScale="70" zoomScaleNormal="70" zoomScaleSheetLayoutView="100" workbookViewId="0"/>
  </sheetViews>
  <sheetFormatPr defaultColWidth="0" defaultRowHeight="13.5" customHeight="1" zeroHeight="1" x14ac:dyDescent="0.2"/>
  <cols>
    <col min="1" max="1" width="6.6640625" style="94" customWidth="1"/>
    <col min="2" max="3" width="12.6640625" style="94" customWidth="1"/>
    <col min="4" max="4" width="11.6640625" style="94" customWidth="1"/>
    <col min="5" max="8" width="10.33203125" style="94" customWidth="1"/>
    <col min="9" max="13" width="16.33203125" style="94" customWidth="1"/>
    <col min="14" max="19" width="12.6640625" style="94" customWidth="1"/>
    <col min="20" max="16384" width="0" style="94" hidden="1"/>
  </cols>
  <sheetData>
    <row r="1" ht="15" customHeight="1" x14ac:dyDescent="0.2"/>
    <row r="2" ht="15" customHeight="1" x14ac:dyDescent="0.2"/>
    <row r="3" ht="15" customHeight="1" x14ac:dyDescent="0.2"/>
    <row r="4" ht="15" customHeight="1" x14ac:dyDescent="0.2"/>
    <row r="5" ht="15" customHeight="1" x14ac:dyDescent="0.2"/>
    <row r="6" ht="15" customHeight="1" x14ac:dyDescent="0.2"/>
    <row r="7" ht="15" customHeight="1" x14ac:dyDescent="0.2"/>
    <row r="8" ht="15" customHeight="1" x14ac:dyDescent="0.2"/>
    <row r="9" ht="15" customHeight="1" x14ac:dyDescent="0.2"/>
    <row r="10" ht="15" customHeight="1" x14ac:dyDescent="0.2"/>
    <row r="11" ht="15" customHeight="1" x14ac:dyDescent="0.2"/>
    <row r="12" ht="15" customHeight="1" x14ac:dyDescent="0.2"/>
    <row r="13" ht="15" customHeight="1" x14ac:dyDescent="0.2"/>
    <row r="14" ht="15" customHeight="1" x14ac:dyDescent="0.2"/>
    <row r="15" ht="15" customHeight="1" x14ac:dyDescent="0.2"/>
    <row r="16" ht="15" customHeight="1" x14ac:dyDescent="0.2"/>
    <row r="17" ht="15" customHeight="1" x14ac:dyDescent="0.2"/>
    <row r="18" ht="15" customHeight="1" x14ac:dyDescent="0.2"/>
    <row r="19" ht="15" customHeight="1" x14ac:dyDescent="0.2"/>
    <row r="20" ht="15" customHeight="1" x14ac:dyDescent="0.2"/>
    <row r="21" ht="15" customHeight="1" x14ac:dyDescent="0.2"/>
    <row r="22" ht="15" customHeight="1" x14ac:dyDescent="0.2"/>
    <row r="23" ht="15" customHeight="1" x14ac:dyDescent="0.2"/>
    <row r="24" ht="15" customHeight="1" x14ac:dyDescent="0.2"/>
    <row r="25" ht="15" customHeight="1" x14ac:dyDescent="0.2"/>
    <row r="26" ht="15" customHeight="1" x14ac:dyDescent="0.2"/>
    <row r="27" ht="15" customHeight="1" x14ac:dyDescent="0.2"/>
    <row r="28" ht="15" customHeight="1" x14ac:dyDescent="0.2"/>
    <row r="29" ht="15" customHeight="1" x14ac:dyDescent="0.2"/>
    <row r="30" ht="15" customHeight="1" x14ac:dyDescent="0.2"/>
    <row r="31" ht="15" customHeight="1" x14ac:dyDescent="0.2"/>
    <row r="32" ht="15" customHeight="1" x14ac:dyDescent="0.2"/>
    <row r="33" spans="2:13" ht="15" customHeight="1" x14ac:dyDescent="0.2"/>
    <row r="34" spans="2:13" ht="15" customHeight="1" x14ac:dyDescent="0.2"/>
    <row r="35" spans="2:13" ht="15" customHeight="1" x14ac:dyDescent="0.2"/>
    <row r="36" spans="2:13" ht="15" customHeight="1" x14ac:dyDescent="0.2"/>
    <row r="37" spans="2:13" ht="15" customHeight="1" x14ac:dyDescent="0.2"/>
    <row r="38" spans="2:13" ht="15" customHeight="1" x14ac:dyDescent="0.2"/>
    <row r="39" spans="2:13" ht="27.75" customHeight="1" thickBot="1" x14ac:dyDescent="0.25">
      <c r="M39" s="95" t="s">
        <v>7</v>
      </c>
    </row>
    <row r="40" spans="2:13" ht="27.75" customHeight="1" thickBot="1" x14ac:dyDescent="0.25">
      <c r="B40" s="96" t="s">
        <v>8</v>
      </c>
      <c r="C40" s="97"/>
      <c r="D40" s="97"/>
      <c r="E40" s="98"/>
      <c r="F40" s="98"/>
      <c r="G40" s="98"/>
      <c r="H40" s="99" t="s">
        <v>2</v>
      </c>
      <c r="I40" s="100" t="s">
        <v>521</v>
      </c>
      <c r="J40" s="101" t="s">
        <v>522</v>
      </c>
      <c r="K40" s="101" t="s">
        <v>523</v>
      </c>
      <c r="L40" s="101" t="s">
        <v>524</v>
      </c>
      <c r="M40" s="102" t="s">
        <v>525</v>
      </c>
    </row>
    <row r="41" spans="2:13" ht="27.75" customHeight="1" x14ac:dyDescent="0.2">
      <c r="B41" s="1207" t="s">
        <v>30</v>
      </c>
      <c r="C41" s="1208"/>
      <c r="D41" s="103"/>
      <c r="E41" s="1209" t="s">
        <v>31</v>
      </c>
      <c r="F41" s="1209"/>
      <c r="G41" s="1209"/>
      <c r="H41" s="1210"/>
      <c r="I41" s="342">
        <v>4818</v>
      </c>
      <c r="J41" s="343">
        <v>4869</v>
      </c>
      <c r="K41" s="343">
        <v>5704</v>
      </c>
      <c r="L41" s="343">
        <v>7835</v>
      </c>
      <c r="M41" s="344">
        <v>10441</v>
      </c>
    </row>
    <row r="42" spans="2:13" ht="27.75" customHeight="1" x14ac:dyDescent="0.2">
      <c r="B42" s="1197"/>
      <c r="C42" s="1198"/>
      <c r="D42" s="104"/>
      <c r="E42" s="1201" t="s">
        <v>32</v>
      </c>
      <c r="F42" s="1201"/>
      <c r="G42" s="1201"/>
      <c r="H42" s="1202"/>
      <c r="I42" s="345">
        <v>593</v>
      </c>
      <c r="J42" s="346">
        <v>551</v>
      </c>
      <c r="K42" s="346">
        <v>510</v>
      </c>
      <c r="L42" s="346">
        <v>475</v>
      </c>
      <c r="M42" s="347">
        <v>439</v>
      </c>
    </row>
    <row r="43" spans="2:13" ht="27.75" customHeight="1" x14ac:dyDescent="0.2">
      <c r="B43" s="1197"/>
      <c r="C43" s="1198"/>
      <c r="D43" s="104"/>
      <c r="E43" s="1201" t="s">
        <v>33</v>
      </c>
      <c r="F43" s="1201"/>
      <c r="G43" s="1201"/>
      <c r="H43" s="1202"/>
      <c r="I43" s="345" t="s">
        <v>482</v>
      </c>
      <c r="J43" s="346" t="s">
        <v>482</v>
      </c>
      <c r="K43" s="346" t="s">
        <v>482</v>
      </c>
      <c r="L43" s="346" t="s">
        <v>482</v>
      </c>
      <c r="M43" s="347" t="s">
        <v>482</v>
      </c>
    </row>
    <row r="44" spans="2:13" ht="27.75" customHeight="1" x14ac:dyDescent="0.2">
      <c r="B44" s="1197"/>
      <c r="C44" s="1198"/>
      <c r="D44" s="104"/>
      <c r="E44" s="1201" t="s">
        <v>34</v>
      </c>
      <c r="F44" s="1201"/>
      <c r="G44" s="1201"/>
      <c r="H44" s="1202"/>
      <c r="I44" s="345">
        <v>925</v>
      </c>
      <c r="J44" s="346">
        <v>1065</v>
      </c>
      <c r="K44" s="346">
        <v>1184</v>
      </c>
      <c r="L44" s="346">
        <v>1390</v>
      </c>
      <c r="M44" s="347">
        <v>1473</v>
      </c>
    </row>
    <row r="45" spans="2:13" ht="27.75" customHeight="1" x14ac:dyDescent="0.2">
      <c r="B45" s="1197"/>
      <c r="C45" s="1198"/>
      <c r="D45" s="104"/>
      <c r="E45" s="1201" t="s">
        <v>35</v>
      </c>
      <c r="F45" s="1201"/>
      <c r="G45" s="1201"/>
      <c r="H45" s="1202"/>
      <c r="I45" s="345">
        <v>10254</v>
      </c>
      <c r="J45" s="346">
        <v>9735</v>
      </c>
      <c r="K45" s="346">
        <v>9722</v>
      </c>
      <c r="L45" s="346">
        <v>9645</v>
      </c>
      <c r="M45" s="347">
        <v>9987</v>
      </c>
    </row>
    <row r="46" spans="2:13" ht="27.75" customHeight="1" x14ac:dyDescent="0.2">
      <c r="B46" s="1197"/>
      <c r="C46" s="1198"/>
      <c r="D46" s="105"/>
      <c r="E46" s="1201" t="s">
        <v>36</v>
      </c>
      <c r="F46" s="1201"/>
      <c r="G46" s="1201"/>
      <c r="H46" s="1202"/>
      <c r="I46" s="345" t="s">
        <v>482</v>
      </c>
      <c r="J46" s="346" t="s">
        <v>482</v>
      </c>
      <c r="K46" s="346" t="s">
        <v>482</v>
      </c>
      <c r="L46" s="346" t="s">
        <v>482</v>
      </c>
      <c r="M46" s="347" t="s">
        <v>482</v>
      </c>
    </row>
    <row r="47" spans="2:13" ht="27.75" customHeight="1" x14ac:dyDescent="0.2">
      <c r="B47" s="1197"/>
      <c r="C47" s="1198"/>
      <c r="D47" s="106"/>
      <c r="E47" s="1211" t="s">
        <v>37</v>
      </c>
      <c r="F47" s="1212"/>
      <c r="G47" s="1212"/>
      <c r="H47" s="1213"/>
      <c r="I47" s="345" t="s">
        <v>482</v>
      </c>
      <c r="J47" s="346" t="s">
        <v>482</v>
      </c>
      <c r="K47" s="346" t="s">
        <v>482</v>
      </c>
      <c r="L47" s="346" t="s">
        <v>482</v>
      </c>
      <c r="M47" s="347" t="s">
        <v>482</v>
      </c>
    </row>
    <row r="48" spans="2:13" ht="27.75" customHeight="1" x14ac:dyDescent="0.2">
      <c r="B48" s="1197"/>
      <c r="C48" s="1198"/>
      <c r="D48" s="104"/>
      <c r="E48" s="1201" t="s">
        <v>38</v>
      </c>
      <c r="F48" s="1201"/>
      <c r="G48" s="1201"/>
      <c r="H48" s="1202"/>
      <c r="I48" s="345" t="s">
        <v>482</v>
      </c>
      <c r="J48" s="346" t="s">
        <v>482</v>
      </c>
      <c r="K48" s="346" t="s">
        <v>482</v>
      </c>
      <c r="L48" s="346" t="s">
        <v>482</v>
      </c>
      <c r="M48" s="347" t="s">
        <v>482</v>
      </c>
    </row>
    <row r="49" spans="2:13" ht="27.75" customHeight="1" x14ac:dyDescent="0.2">
      <c r="B49" s="1199"/>
      <c r="C49" s="1200"/>
      <c r="D49" s="104"/>
      <c r="E49" s="1201" t="s">
        <v>39</v>
      </c>
      <c r="F49" s="1201"/>
      <c r="G49" s="1201"/>
      <c r="H49" s="1202"/>
      <c r="I49" s="345" t="s">
        <v>482</v>
      </c>
      <c r="J49" s="346" t="s">
        <v>482</v>
      </c>
      <c r="K49" s="346" t="s">
        <v>482</v>
      </c>
      <c r="L49" s="346" t="s">
        <v>482</v>
      </c>
      <c r="M49" s="347" t="s">
        <v>482</v>
      </c>
    </row>
    <row r="50" spans="2:13" ht="27.75" customHeight="1" x14ac:dyDescent="0.2">
      <c r="B50" s="1195" t="s">
        <v>40</v>
      </c>
      <c r="C50" s="1196"/>
      <c r="D50" s="107"/>
      <c r="E50" s="1201" t="s">
        <v>41</v>
      </c>
      <c r="F50" s="1201"/>
      <c r="G50" s="1201"/>
      <c r="H50" s="1202"/>
      <c r="I50" s="345">
        <v>63581</v>
      </c>
      <c r="J50" s="346">
        <v>56738</v>
      </c>
      <c r="K50" s="346">
        <v>63163</v>
      </c>
      <c r="L50" s="346">
        <v>63426</v>
      </c>
      <c r="M50" s="347">
        <v>61155</v>
      </c>
    </row>
    <row r="51" spans="2:13" ht="27.75" customHeight="1" x14ac:dyDescent="0.2">
      <c r="B51" s="1197"/>
      <c r="C51" s="1198"/>
      <c r="D51" s="104"/>
      <c r="E51" s="1201" t="s">
        <v>42</v>
      </c>
      <c r="F51" s="1201"/>
      <c r="G51" s="1201"/>
      <c r="H51" s="1202"/>
      <c r="I51" s="345" t="s">
        <v>482</v>
      </c>
      <c r="J51" s="346" t="s">
        <v>482</v>
      </c>
      <c r="K51" s="346" t="s">
        <v>482</v>
      </c>
      <c r="L51" s="346" t="s">
        <v>482</v>
      </c>
      <c r="M51" s="347" t="s">
        <v>482</v>
      </c>
    </row>
    <row r="52" spans="2:13" ht="27.75" customHeight="1" x14ac:dyDescent="0.2">
      <c r="B52" s="1199"/>
      <c r="C52" s="1200"/>
      <c r="D52" s="104"/>
      <c r="E52" s="1201" t="s">
        <v>43</v>
      </c>
      <c r="F52" s="1201"/>
      <c r="G52" s="1201"/>
      <c r="H52" s="1202"/>
      <c r="I52" s="345">
        <v>27840</v>
      </c>
      <c r="J52" s="346">
        <v>25166</v>
      </c>
      <c r="K52" s="346">
        <v>24095</v>
      </c>
      <c r="L52" s="346">
        <v>23198</v>
      </c>
      <c r="M52" s="347">
        <v>22378</v>
      </c>
    </row>
    <row r="53" spans="2:13" ht="27.75" customHeight="1" thickBot="1" x14ac:dyDescent="0.25">
      <c r="B53" s="1203" t="s">
        <v>19</v>
      </c>
      <c r="C53" s="1204"/>
      <c r="D53" s="108"/>
      <c r="E53" s="1205" t="s">
        <v>44</v>
      </c>
      <c r="F53" s="1205"/>
      <c r="G53" s="1205"/>
      <c r="H53" s="1206"/>
      <c r="I53" s="348">
        <v>-74831</v>
      </c>
      <c r="J53" s="349">
        <v>-65684</v>
      </c>
      <c r="K53" s="349">
        <v>-70137</v>
      </c>
      <c r="L53" s="349">
        <v>-67280</v>
      </c>
      <c r="M53" s="350">
        <v>-61192</v>
      </c>
    </row>
    <row r="54" spans="2:13" ht="27.75" customHeight="1" x14ac:dyDescent="0.2">
      <c r="B54" s="109"/>
      <c r="C54" s="110"/>
      <c r="D54" s="110"/>
      <c r="E54" s="111"/>
      <c r="F54" s="111"/>
      <c r="G54" s="111"/>
      <c r="H54" s="111"/>
      <c r="I54" s="112"/>
      <c r="J54" s="112"/>
      <c r="K54" s="112"/>
      <c r="L54" s="112"/>
      <c r="M54" s="112"/>
    </row>
    <row r="55" spans="2:13" ht="13.2" x14ac:dyDescent="0.2"/>
  </sheetData>
  <sheetProtection algorithmName="SHA-512" hashValue="fQCRalZRi+KPqpoydd75ZE2NDLjadVHIuC61JbuK3aKCC/xQhCVvpAPknuSnVEM6rHNZNKoumjTeMWloLIOmeA==" saltValue="z+VxRA713bSg5pFUvMOh5g==" spinCount="100000" sheet="1" objects="1" scenarios="1"/>
  <mergeCells count="16">
    <mergeCell ref="B41:C49"/>
    <mergeCell ref="E41:H41"/>
    <mergeCell ref="E42:H42"/>
    <mergeCell ref="E43:H43"/>
    <mergeCell ref="E44:H44"/>
    <mergeCell ref="E45:H45"/>
    <mergeCell ref="E46:H46"/>
    <mergeCell ref="E47:H47"/>
    <mergeCell ref="E48:H48"/>
    <mergeCell ref="E49:H49"/>
    <mergeCell ref="B50:C52"/>
    <mergeCell ref="E50:H50"/>
    <mergeCell ref="E51:H51"/>
    <mergeCell ref="E52:H52"/>
    <mergeCell ref="B53:C53"/>
    <mergeCell ref="E53:H53"/>
  </mergeCells>
  <phoneticPr fontId="2"/>
  <printOptions horizontalCentered="1"/>
  <pageMargins left="0" right="0" top="0.19685039370078741" bottom="0" header="0" footer="0"/>
  <pageSetup paperSize="9" scale="60" orientation="landscape" horizontalDpi="300" verticalDpi="300"/>
  <headerFooter alignWithMargins="0">
    <oddFooter>&amp;C&amp;P/&amp;N</oddFooter>
  </headerFooter>
  <drawing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pageSetUpPr fitToPage="1"/>
  </sheetPr>
  <dimension ref="B1:W64"/>
  <sheetViews>
    <sheetView showGridLines="0" topLeftCell="B4" zoomScale="70" zoomScaleNormal="70" zoomScaleSheetLayoutView="100" workbookViewId="0"/>
  </sheetViews>
  <sheetFormatPr defaultColWidth="0" defaultRowHeight="13.5" customHeight="1" zeroHeight="1" x14ac:dyDescent="0.2"/>
  <cols>
    <col min="1" max="1" width="8.21875" style="1" customWidth="1"/>
    <col min="2" max="2" width="16.33203125" style="1" customWidth="1"/>
    <col min="3" max="5" width="26.21875" style="1" customWidth="1"/>
    <col min="6" max="8" width="24.21875" style="1" customWidth="1"/>
    <col min="9" max="14" width="26" style="1" customWidth="1"/>
    <col min="15" max="15" width="6.109375" style="1" customWidth="1"/>
    <col min="16" max="16" width="9" style="1" hidden="1" customWidth="1"/>
    <col min="17" max="20" width="0" style="1" hidden="1" customWidth="1"/>
    <col min="21" max="21" width="9" style="1" hidden="1" customWidth="1"/>
    <col min="22" max="22" width="0" style="1" hidden="1" customWidth="1"/>
    <col min="23" max="23" width="9" style="1" hidden="1" customWidth="1"/>
    <col min="24" max="16384" width="0" style="1" hidden="1"/>
  </cols>
  <sheetData>
    <row r="1" s="1" customFormat="1" ht="16.5" customHeight="1" x14ac:dyDescent="0.2"/>
    <row r="2" s="1" customFormat="1" ht="16.5" customHeight="1" x14ac:dyDescent="0.2"/>
    <row r="3" s="1" customFormat="1" ht="16.5" customHeight="1" x14ac:dyDescent="0.2"/>
    <row r="4" s="1" customFormat="1" ht="16.5" customHeight="1" x14ac:dyDescent="0.2"/>
    <row r="5" s="1" customFormat="1" ht="16.5" customHeight="1" x14ac:dyDescent="0.2"/>
    <row r="6" s="1" customFormat="1" ht="16.5" customHeight="1" x14ac:dyDescent="0.2"/>
    <row r="7" s="1" customFormat="1" ht="16.5" customHeight="1" x14ac:dyDescent="0.2"/>
    <row r="8" s="1" customFormat="1" ht="16.5" customHeight="1" x14ac:dyDescent="0.2"/>
    <row r="9" s="1" customFormat="1" ht="16.5" customHeight="1" x14ac:dyDescent="0.2"/>
    <row r="10" s="1" customFormat="1" ht="16.5" customHeight="1" x14ac:dyDescent="0.2"/>
    <row r="11" s="1" customFormat="1" ht="16.5" customHeight="1" x14ac:dyDescent="0.2"/>
    <row r="12" s="1" customFormat="1" ht="16.5" customHeight="1" x14ac:dyDescent="0.2"/>
    <row r="13" s="1" customFormat="1" ht="16.5" customHeight="1" x14ac:dyDescent="0.2"/>
    <row r="14" s="1" customFormat="1" ht="16.5" customHeight="1" x14ac:dyDescent="0.2"/>
    <row r="15" s="1" customFormat="1" ht="16.5" customHeight="1" x14ac:dyDescent="0.2"/>
    <row r="16" s="1" customFormat="1" ht="16.5" customHeight="1" x14ac:dyDescent="0.2"/>
    <row r="17" s="1" customFormat="1" ht="16.5" customHeight="1" x14ac:dyDescent="0.2"/>
    <row r="18" s="1" customFormat="1" ht="16.5" customHeight="1" x14ac:dyDescent="0.2"/>
    <row r="19" s="1" customFormat="1" ht="16.5" customHeight="1" x14ac:dyDescent="0.2"/>
    <row r="20" s="1" customFormat="1" ht="16.5" customHeight="1" x14ac:dyDescent="0.2"/>
    <row r="21" s="1" customFormat="1" ht="16.5" customHeight="1" x14ac:dyDescent="0.2"/>
    <row r="22" s="1" customFormat="1" ht="16.5" customHeight="1" x14ac:dyDescent="0.2"/>
    <row r="23" s="1" customFormat="1" ht="16.5" customHeight="1" x14ac:dyDescent="0.2"/>
    <row r="24" s="1" customFormat="1" ht="16.5" customHeight="1" x14ac:dyDescent="0.2"/>
    <row r="25" s="1" customFormat="1" ht="16.5" customHeight="1" x14ac:dyDescent="0.2"/>
    <row r="26" s="1" customFormat="1" ht="16.5" customHeight="1" x14ac:dyDescent="0.2"/>
    <row r="27" s="1" customFormat="1" ht="16.5" customHeight="1" x14ac:dyDescent="0.2"/>
    <row r="28" s="1" customFormat="1" ht="16.5" customHeight="1" x14ac:dyDescent="0.2"/>
    <row r="29" s="1" customFormat="1" ht="16.5" customHeight="1" x14ac:dyDescent="0.2"/>
    <row r="30" s="1" customFormat="1" ht="16.5" customHeight="1" x14ac:dyDescent="0.2"/>
    <row r="31" s="1" customFormat="1" ht="16.5" customHeight="1" x14ac:dyDescent="0.2"/>
    <row r="32" s="1" customFormat="1" ht="16.5" customHeight="1" x14ac:dyDescent="0.2"/>
    <row r="33" s="1" customFormat="1" ht="16.5" customHeight="1" x14ac:dyDescent="0.2"/>
    <row r="34" s="1" customFormat="1" ht="16.5" customHeight="1" x14ac:dyDescent="0.2"/>
    <row r="35" s="1" customFormat="1" ht="16.5" customHeight="1" x14ac:dyDescent="0.2"/>
    <row r="36" s="1" customFormat="1" ht="16.5" customHeight="1" x14ac:dyDescent="0.2"/>
    <row r="37" s="1" customFormat="1" ht="16.5" customHeight="1" x14ac:dyDescent="0.2"/>
    <row r="38" s="1" customFormat="1" ht="16.5" customHeight="1" x14ac:dyDescent="0.2"/>
    <row r="39" s="1" customFormat="1" ht="16.5" customHeight="1" x14ac:dyDescent="0.2"/>
    <row r="40" s="1" customFormat="1" ht="16.5" customHeight="1" x14ac:dyDescent="0.2"/>
    <row r="41" s="1" customFormat="1" ht="16.5" customHeight="1" x14ac:dyDescent="0.2"/>
    <row r="42" s="1" customFormat="1" ht="16.5" customHeight="1" x14ac:dyDescent="0.2"/>
    <row r="43" s="1" customFormat="1" ht="16.5" customHeight="1" x14ac:dyDescent="0.2"/>
    <row r="44" s="1" customFormat="1" ht="16.5" customHeight="1" x14ac:dyDescent="0.2"/>
    <row r="45" s="1" customFormat="1" ht="16.5" customHeight="1" x14ac:dyDescent="0.2"/>
    <row r="46" s="1" customFormat="1" ht="16.5" customHeight="1" x14ac:dyDescent="0.2"/>
    <row r="47" s="1" customFormat="1" ht="16.5" customHeight="1" x14ac:dyDescent="0.2"/>
    <row r="48" s="1" customFormat="1" ht="16.5" customHeight="1" x14ac:dyDescent="0.2"/>
    <row r="49" spans="2:8" ht="20.25" customHeight="1" x14ac:dyDescent="0.2"/>
    <row r="50" spans="2:8" ht="16.5" customHeight="1" x14ac:dyDescent="0.2"/>
    <row r="51" spans="2:8" ht="29.25" customHeight="1" x14ac:dyDescent="0.2"/>
    <row r="52" spans="2:8" ht="29.25" customHeight="1" x14ac:dyDescent="0.2"/>
    <row r="53" spans="2:8" ht="52.5" customHeight="1" thickBot="1" x14ac:dyDescent="0.3">
      <c r="B53" s="2"/>
      <c r="C53" s="2"/>
      <c r="D53" s="2"/>
      <c r="E53" s="2"/>
      <c r="F53" s="2"/>
      <c r="G53" s="2"/>
      <c r="H53" s="113" t="s">
        <v>45</v>
      </c>
    </row>
    <row r="54" spans="2:8" ht="29.25" customHeight="1" thickBot="1" x14ac:dyDescent="0.3">
      <c r="B54" s="114" t="s">
        <v>1</v>
      </c>
      <c r="C54" s="115"/>
      <c r="D54" s="115"/>
      <c r="E54" s="116" t="s">
        <v>2</v>
      </c>
      <c r="F54" s="117" t="s">
        <v>523</v>
      </c>
      <c r="G54" s="117" t="s">
        <v>524</v>
      </c>
      <c r="H54" s="118" t="s">
        <v>525</v>
      </c>
    </row>
    <row r="55" spans="2:8" ht="52.5" customHeight="1" x14ac:dyDescent="0.2">
      <c r="B55" s="119"/>
      <c r="C55" s="1222" t="s">
        <v>46</v>
      </c>
      <c r="D55" s="1222"/>
      <c r="E55" s="1223"/>
      <c r="F55" s="120">
        <v>19664</v>
      </c>
      <c r="G55" s="120">
        <v>18464</v>
      </c>
      <c r="H55" s="121">
        <v>21481</v>
      </c>
    </row>
    <row r="56" spans="2:8" ht="52.5" customHeight="1" x14ac:dyDescent="0.2">
      <c r="B56" s="122"/>
      <c r="C56" s="1224" t="s">
        <v>47</v>
      </c>
      <c r="D56" s="1224"/>
      <c r="E56" s="1225"/>
      <c r="F56" s="123">
        <v>56</v>
      </c>
      <c r="G56" s="123">
        <v>57</v>
      </c>
      <c r="H56" s="124">
        <v>58</v>
      </c>
    </row>
    <row r="57" spans="2:8" ht="53.25" customHeight="1" x14ac:dyDescent="0.2">
      <c r="B57" s="122"/>
      <c r="C57" s="1226" t="s">
        <v>48</v>
      </c>
      <c r="D57" s="1226"/>
      <c r="E57" s="1227"/>
      <c r="F57" s="125">
        <v>40645</v>
      </c>
      <c r="G57" s="125">
        <v>41585</v>
      </c>
      <c r="H57" s="126">
        <v>36037</v>
      </c>
    </row>
    <row r="58" spans="2:8" ht="45.75" customHeight="1" x14ac:dyDescent="0.2">
      <c r="B58" s="127"/>
      <c r="C58" s="1214" t="s">
        <v>549</v>
      </c>
      <c r="D58" s="1215"/>
      <c r="E58" s="1216"/>
      <c r="F58" s="128">
        <v>24713</v>
      </c>
      <c r="G58" s="128">
        <v>27721</v>
      </c>
      <c r="H58" s="129">
        <v>24481</v>
      </c>
    </row>
    <row r="59" spans="2:8" ht="45.75" customHeight="1" x14ac:dyDescent="0.2">
      <c r="B59" s="127"/>
      <c r="C59" s="1214" t="s">
        <v>550</v>
      </c>
      <c r="D59" s="1215"/>
      <c r="E59" s="1216"/>
      <c r="F59" s="128">
        <v>15062</v>
      </c>
      <c r="G59" s="128">
        <v>12984</v>
      </c>
      <c r="H59" s="129">
        <v>10649</v>
      </c>
    </row>
    <row r="60" spans="2:8" ht="45.75" customHeight="1" x14ac:dyDescent="0.2">
      <c r="B60" s="127"/>
      <c r="C60" s="1214" t="s">
        <v>552</v>
      </c>
      <c r="D60" s="1215"/>
      <c r="E60" s="1216"/>
      <c r="F60" s="128">
        <v>510</v>
      </c>
      <c r="G60" s="128">
        <v>510</v>
      </c>
      <c r="H60" s="129">
        <v>510</v>
      </c>
    </row>
    <row r="61" spans="2:8" ht="45.75" customHeight="1" x14ac:dyDescent="0.2">
      <c r="B61" s="127"/>
      <c r="C61" s="1214" t="s">
        <v>551</v>
      </c>
      <c r="D61" s="1215"/>
      <c r="E61" s="1216"/>
      <c r="F61" s="128">
        <v>134</v>
      </c>
      <c r="G61" s="128">
        <v>123</v>
      </c>
      <c r="H61" s="129">
        <v>132</v>
      </c>
    </row>
    <row r="62" spans="2:8" ht="45.75" customHeight="1" thickBot="1" x14ac:dyDescent="0.25">
      <c r="B62" s="130"/>
      <c r="C62" s="1217" t="s">
        <v>553</v>
      </c>
      <c r="D62" s="1218"/>
      <c r="E62" s="1219"/>
      <c r="F62" s="131">
        <v>96</v>
      </c>
      <c r="G62" s="131">
        <v>96</v>
      </c>
      <c r="H62" s="132">
        <v>96</v>
      </c>
    </row>
    <row r="63" spans="2:8" ht="52.5" customHeight="1" thickBot="1" x14ac:dyDescent="0.25">
      <c r="B63" s="133"/>
      <c r="C63" s="1220" t="s">
        <v>49</v>
      </c>
      <c r="D63" s="1220"/>
      <c r="E63" s="1221"/>
      <c r="F63" s="134">
        <v>60365</v>
      </c>
      <c r="G63" s="134">
        <v>60105</v>
      </c>
      <c r="H63" s="135">
        <v>57575</v>
      </c>
    </row>
    <row r="64" spans="2:8" ht="13.2" x14ac:dyDescent="0.2"/>
  </sheetData>
  <sheetProtection algorithmName="SHA-512" hashValue="+NZdMF2VRDp8Tk8tygpuBp1zzhmNGeXsr7pTTgy6SqSHkBQXN6OqwWK6VhR/MB5q18vOtQsjiBFIQW2ZBEqZQA==" saltValue="Cc25/Y57Dcj3LS9RP6zn5g==" spinCount="100000" sheet="1" objects="1" scenarios="1"/>
  <mergeCells count="9">
    <mergeCell ref="C61:E61"/>
    <mergeCell ref="C62:E62"/>
    <mergeCell ref="C63:E63"/>
    <mergeCell ref="C55:E55"/>
    <mergeCell ref="C56:E56"/>
    <mergeCell ref="C57:E57"/>
    <mergeCell ref="C58:E58"/>
    <mergeCell ref="C59:E59"/>
    <mergeCell ref="C60:E60"/>
  </mergeCells>
  <phoneticPr fontId="2"/>
  <printOptions horizontalCentered="1"/>
  <pageMargins left="0" right="0" top="0.19685039370078741" bottom="0" header="0" footer="0"/>
  <pageSetup paperSize="9" scale="43" orientation="landscape" verticalDpi="300"/>
  <headerFooter alignWithMargins="0">
    <oddFooter>&amp;C&amp;P/&amp;N</oddFooter>
  </headerFooter>
  <drawing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72C1D13-0E0C-46C5-A256-FBA5AC8CBE6F}">
  <sheetPr>
    <pageSetUpPr fitToPage="1"/>
  </sheetPr>
  <dimension ref="A1:DE85"/>
  <sheetViews>
    <sheetView showGridLines="0" topLeftCell="A2" zoomScale="70" zoomScaleNormal="70" zoomScaleSheetLayoutView="55" workbookViewId="0"/>
  </sheetViews>
  <sheetFormatPr defaultColWidth="0" defaultRowHeight="13.5" customHeight="1" zeroHeight="1" x14ac:dyDescent="0.2"/>
  <cols>
    <col min="1" max="1" width="6.33203125" style="255" customWidth="1"/>
    <col min="2" max="107" width="2.44140625" style="255" customWidth="1"/>
    <col min="108" max="108" width="6.109375" style="261" customWidth="1"/>
    <col min="109" max="109" width="5.88671875" style="259" customWidth="1"/>
    <col min="110" max="16384" width="8.6640625" style="255" hidden="1"/>
  </cols>
  <sheetData>
    <row r="1" spans="1:109" ht="42.75" customHeight="1" x14ac:dyDescent="0.2">
      <c r="A1" s="351"/>
      <c r="B1" s="352"/>
      <c r="DD1" s="255"/>
      <c r="DE1" s="255"/>
    </row>
    <row r="2" spans="1:109" ht="25.5" customHeight="1" x14ac:dyDescent="0.2">
      <c r="A2" s="353"/>
      <c r="C2" s="353"/>
      <c r="O2" s="353"/>
      <c r="P2" s="353"/>
      <c r="Q2" s="353"/>
      <c r="R2" s="353"/>
      <c r="S2" s="353"/>
      <c r="T2" s="353"/>
      <c r="U2" s="353"/>
      <c r="V2" s="353"/>
      <c r="W2" s="353"/>
      <c r="X2" s="353"/>
      <c r="Y2" s="353"/>
      <c r="Z2" s="353"/>
      <c r="AA2" s="353"/>
      <c r="AB2" s="353"/>
      <c r="AC2" s="353"/>
      <c r="AD2" s="353"/>
      <c r="AE2" s="353"/>
      <c r="AF2" s="353"/>
      <c r="AG2" s="353"/>
      <c r="AH2" s="353"/>
      <c r="AI2" s="353"/>
      <c r="AU2" s="353"/>
      <c r="BG2" s="353"/>
      <c r="BS2" s="353"/>
      <c r="CE2" s="353"/>
      <c r="CQ2" s="353"/>
      <c r="DD2" s="255"/>
      <c r="DE2" s="255"/>
    </row>
    <row r="3" spans="1:109" ht="25.5" customHeight="1" x14ac:dyDescent="0.2">
      <c r="A3" s="353"/>
      <c r="C3" s="353"/>
      <c r="O3" s="353"/>
      <c r="P3" s="353"/>
      <c r="Q3" s="353"/>
      <c r="R3" s="353"/>
      <c r="S3" s="353"/>
      <c r="T3" s="353"/>
      <c r="U3" s="353"/>
      <c r="V3" s="353"/>
      <c r="W3" s="353"/>
      <c r="X3" s="353"/>
      <c r="Y3" s="353"/>
      <c r="Z3" s="353"/>
      <c r="AA3" s="353"/>
      <c r="AB3" s="353"/>
      <c r="AC3" s="353"/>
      <c r="AD3" s="353"/>
      <c r="AE3" s="353"/>
      <c r="AF3" s="353"/>
      <c r="AG3" s="353"/>
      <c r="AH3" s="353"/>
      <c r="AI3" s="353"/>
      <c r="AU3" s="353"/>
      <c r="BG3" s="353"/>
      <c r="BS3" s="353"/>
      <c r="CE3" s="353"/>
      <c r="CQ3" s="353"/>
      <c r="DD3" s="255"/>
      <c r="DE3" s="255"/>
    </row>
    <row r="4" spans="1:109" s="253" customFormat="1" ht="13.2" x14ac:dyDescent="0.2">
      <c r="A4" s="353"/>
      <c r="B4" s="353"/>
      <c r="C4" s="353"/>
      <c r="D4" s="353"/>
      <c r="E4" s="353"/>
      <c r="F4" s="353"/>
      <c r="G4" s="353"/>
      <c r="H4" s="353"/>
      <c r="I4" s="353"/>
      <c r="J4" s="353"/>
      <c r="K4" s="353"/>
      <c r="L4" s="353"/>
      <c r="M4" s="353"/>
      <c r="N4" s="353"/>
      <c r="O4" s="353"/>
      <c r="P4" s="353"/>
      <c r="Q4" s="353"/>
      <c r="R4" s="353"/>
      <c r="S4" s="353"/>
      <c r="T4" s="353"/>
      <c r="U4" s="353"/>
      <c r="V4" s="353"/>
      <c r="W4" s="353"/>
      <c r="X4" s="353"/>
      <c r="Y4" s="353"/>
      <c r="Z4" s="353"/>
      <c r="AA4" s="353"/>
      <c r="AB4" s="353"/>
      <c r="AC4" s="353"/>
      <c r="AD4" s="353"/>
      <c r="AE4" s="353"/>
      <c r="AF4" s="353"/>
      <c r="AG4" s="353"/>
      <c r="AH4" s="353"/>
      <c r="AI4" s="353"/>
      <c r="AJ4" s="353"/>
      <c r="AK4" s="353"/>
      <c r="AL4" s="353"/>
      <c r="AM4" s="353"/>
      <c r="AN4" s="353"/>
      <c r="AO4" s="353"/>
      <c r="AP4" s="353"/>
      <c r="AQ4" s="353"/>
      <c r="AR4" s="353"/>
      <c r="AS4" s="353"/>
      <c r="AT4" s="353"/>
      <c r="AU4" s="353"/>
      <c r="AV4" s="353"/>
      <c r="AW4" s="353"/>
      <c r="AX4" s="353"/>
      <c r="AY4" s="353"/>
      <c r="AZ4" s="353"/>
      <c r="BA4" s="353"/>
      <c r="BB4" s="353"/>
      <c r="BC4" s="353"/>
      <c r="BD4" s="353"/>
      <c r="BE4" s="353"/>
      <c r="BF4" s="353"/>
      <c r="BG4" s="353"/>
      <c r="BH4" s="353"/>
      <c r="BI4" s="353"/>
      <c r="BJ4" s="353"/>
      <c r="BK4" s="353"/>
      <c r="BL4" s="353"/>
      <c r="BM4" s="353"/>
      <c r="BN4" s="353"/>
      <c r="BO4" s="353"/>
      <c r="BP4" s="353"/>
      <c r="BQ4" s="353"/>
      <c r="BR4" s="353"/>
      <c r="BS4" s="353"/>
      <c r="BT4" s="353"/>
      <c r="BU4" s="353"/>
      <c r="BV4" s="353"/>
      <c r="BW4" s="353"/>
      <c r="BX4" s="353"/>
      <c r="BY4" s="353"/>
      <c r="BZ4" s="353"/>
      <c r="CA4" s="353"/>
      <c r="CB4" s="353"/>
      <c r="CC4" s="353"/>
      <c r="CD4" s="353"/>
      <c r="CE4" s="353"/>
      <c r="CF4" s="353"/>
      <c r="CG4" s="353"/>
      <c r="CH4" s="353"/>
      <c r="CI4" s="353"/>
      <c r="CJ4" s="353"/>
      <c r="CK4" s="353"/>
      <c r="CL4" s="353"/>
      <c r="CM4" s="353"/>
      <c r="CN4" s="353"/>
      <c r="CO4" s="353"/>
      <c r="CP4" s="353"/>
      <c r="CQ4" s="353"/>
      <c r="CR4" s="353"/>
      <c r="CS4" s="353"/>
      <c r="CT4" s="353"/>
      <c r="CU4" s="353"/>
      <c r="CV4" s="353"/>
      <c r="CW4" s="353"/>
      <c r="CX4" s="353"/>
      <c r="CY4" s="353"/>
      <c r="CZ4" s="353"/>
      <c r="DA4" s="353"/>
      <c r="DB4" s="353"/>
      <c r="DC4" s="353"/>
      <c r="DD4" s="353"/>
      <c r="DE4" s="353"/>
    </row>
    <row r="5" spans="1:109" s="253" customFormat="1" ht="13.2" x14ac:dyDescent="0.2">
      <c r="A5" s="353"/>
      <c r="B5" s="353"/>
      <c r="C5" s="353"/>
      <c r="D5" s="353"/>
      <c r="E5" s="353"/>
      <c r="F5" s="353"/>
      <c r="G5" s="353"/>
      <c r="H5" s="353"/>
      <c r="I5" s="353"/>
      <c r="J5" s="353"/>
      <c r="K5" s="353"/>
      <c r="L5" s="353"/>
      <c r="M5" s="353"/>
      <c r="N5" s="353"/>
      <c r="O5" s="353"/>
      <c r="P5" s="353"/>
      <c r="Q5" s="353"/>
      <c r="R5" s="353"/>
      <c r="S5" s="353"/>
      <c r="T5" s="353"/>
      <c r="U5" s="353"/>
      <c r="V5" s="353"/>
      <c r="W5" s="353"/>
      <c r="X5" s="353"/>
      <c r="Y5" s="353"/>
      <c r="Z5" s="353"/>
      <c r="AA5" s="353"/>
      <c r="AB5" s="353"/>
      <c r="AC5" s="353"/>
      <c r="AD5" s="353"/>
      <c r="AE5" s="353"/>
      <c r="AF5" s="353"/>
      <c r="AG5" s="353"/>
      <c r="AH5" s="353"/>
      <c r="AI5" s="353"/>
      <c r="AJ5" s="353"/>
      <c r="AK5" s="353"/>
      <c r="AL5" s="353"/>
      <c r="AM5" s="353"/>
      <c r="AN5" s="353"/>
      <c r="AO5" s="353"/>
      <c r="AP5" s="353"/>
      <c r="AQ5" s="353"/>
      <c r="AR5" s="353"/>
      <c r="AS5" s="353"/>
      <c r="AT5" s="353"/>
      <c r="AU5" s="353"/>
      <c r="AV5" s="353"/>
      <c r="AW5" s="353"/>
      <c r="AX5" s="353"/>
      <c r="AY5" s="353"/>
      <c r="AZ5" s="353"/>
      <c r="BA5" s="353"/>
      <c r="BB5" s="353"/>
      <c r="BC5" s="353"/>
      <c r="BD5" s="353"/>
      <c r="BE5" s="353"/>
      <c r="BF5" s="353"/>
      <c r="BG5" s="353"/>
      <c r="BH5" s="353"/>
      <c r="BI5" s="353"/>
      <c r="BJ5" s="353"/>
      <c r="BK5" s="353"/>
      <c r="BL5" s="353"/>
      <c r="BM5" s="353"/>
      <c r="BN5" s="353"/>
      <c r="BO5" s="353"/>
      <c r="BP5" s="353"/>
      <c r="BQ5" s="353"/>
      <c r="BR5" s="353"/>
      <c r="BS5" s="353"/>
      <c r="BT5" s="353"/>
      <c r="BU5" s="353"/>
      <c r="BV5" s="353"/>
      <c r="BW5" s="353"/>
      <c r="BX5" s="353"/>
      <c r="BY5" s="353"/>
      <c r="BZ5" s="353"/>
      <c r="CA5" s="353"/>
      <c r="CB5" s="353"/>
      <c r="CC5" s="353"/>
      <c r="CD5" s="353"/>
      <c r="CE5" s="353"/>
      <c r="CF5" s="353"/>
      <c r="CG5" s="353"/>
      <c r="CH5" s="353"/>
      <c r="CI5" s="353"/>
      <c r="CJ5" s="353"/>
      <c r="CK5" s="353"/>
      <c r="CL5" s="353"/>
      <c r="CM5" s="353"/>
      <c r="CN5" s="353"/>
      <c r="CO5" s="353"/>
      <c r="CP5" s="353"/>
      <c r="CQ5" s="353"/>
      <c r="CR5" s="353"/>
      <c r="CS5" s="353"/>
      <c r="CT5" s="353"/>
      <c r="CU5" s="353"/>
      <c r="CV5" s="353"/>
      <c r="CW5" s="353"/>
      <c r="CX5" s="353"/>
      <c r="CY5" s="353"/>
      <c r="CZ5" s="353"/>
      <c r="DA5" s="353"/>
      <c r="DB5" s="353"/>
      <c r="DC5" s="353"/>
      <c r="DD5" s="353"/>
      <c r="DE5" s="353"/>
    </row>
    <row r="6" spans="1:109" s="253" customFormat="1" ht="13.2" x14ac:dyDescent="0.2">
      <c r="A6" s="353"/>
      <c r="B6" s="353"/>
      <c r="C6" s="353"/>
      <c r="D6" s="353"/>
      <c r="E6" s="353"/>
      <c r="F6" s="353"/>
      <c r="G6" s="353"/>
      <c r="H6" s="353"/>
      <c r="I6" s="353"/>
      <c r="J6" s="353"/>
      <c r="K6" s="353"/>
      <c r="L6" s="353"/>
      <c r="M6" s="353"/>
      <c r="N6" s="353"/>
      <c r="O6" s="353"/>
      <c r="P6" s="353"/>
      <c r="Q6" s="353"/>
      <c r="R6" s="353"/>
      <c r="S6" s="353"/>
      <c r="T6" s="353"/>
      <c r="U6" s="353"/>
      <c r="V6" s="353"/>
      <c r="W6" s="353"/>
      <c r="X6" s="353"/>
      <c r="Y6" s="353"/>
      <c r="Z6" s="353"/>
      <c r="AA6" s="353"/>
      <c r="AB6" s="353"/>
      <c r="AC6" s="353"/>
      <c r="AD6" s="353"/>
      <c r="AE6" s="353"/>
      <c r="AF6" s="353"/>
      <c r="AG6" s="353"/>
      <c r="AH6" s="353"/>
      <c r="AI6" s="353"/>
      <c r="AJ6" s="353"/>
      <c r="AK6" s="353"/>
      <c r="AL6" s="353"/>
      <c r="AM6" s="353"/>
      <c r="AN6" s="353"/>
      <c r="AO6" s="353"/>
      <c r="AP6" s="353"/>
      <c r="AQ6" s="353"/>
      <c r="AR6" s="353"/>
      <c r="AS6" s="353"/>
      <c r="AT6" s="353"/>
      <c r="AU6" s="353"/>
      <c r="AV6" s="353"/>
      <c r="AW6" s="353"/>
      <c r="AX6" s="353"/>
      <c r="AY6" s="353"/>
      <c r="AZ6" s="353"/>
      <c r="BA6" s="353"/>
      <c r="BB6" s="353"/>
      <c r="BC6" s="353"/>
      <c r="BD6" s="353"/>
      <c r="BE6" s="353"/>
      <c r="BF6" s="353"/>
      <c r="BG6" s="353"/>
      <c r="BH6" s="353"/>
      <c r="BI6" s="353"/>
      <c r="BJ6" s="353"/>
      <c r="BK6" s="353"/>
      <c r="BL6" s="353"/>
      <c r="BM6" s="353"/>
      <c r="BN6" s="353"/>
      <c r="BO6" s="353"/>
      <c r="BP6" s="353"/>
      <c r="BQ6" s="353"/>
      <c r="BR6" s="353"/>
      <c r="BS6" s="353"/>
      <c r="BT6" s="353"/>
      <c r="BU6" s="353"/>
      <c r="BV6" s="353"/>
      <c r="BW6" s="353"/>
      <c r="BX6" s="353"/>
      <c r="BY6" s="353"/>
      <c r="BZ6" s="353"/>
      <c r="CA6" s="353"/>
      <c r="CB6" s="353"/>
      <c r="CC6" s="353"/>
      <c r="CD6" s="353"/>
      <c r="CE6" s="353"/>
      <c r="CF6" s="353"/>
      <c r="CG6" s="353"/>
      <c r="CH6" s="353"/>
      <c r="CI6" s="353"/>
      <c r="CJ6" s="353"/>
      <c r="CK6" s="353"/>
      <c r="CL6" s="353"/>
      <c r="CM6" s="353"/>
      <c r="CN6" s="353"/>
      <c r="CO6" s="353"/>
      <c r="CP6" s="353"/>
      <c r="CQ6" s="353"/>
      <c r="CR6" s="353"/>
      <c r="CS6" s="353"/>
      <c r="CT6" s="353"/>
      <c r="CU6" s="353"/>
      <c r="CV6" s="353"/>
      <c r="CW6" s="353"/>
      <c r="CX6" s="353"/>
      <c r="CY6" s="353"/>
      <c r="CZ6" s="353"/>
      <c r="DA6" s="353"/>
      <c r="DB6" s="353"/>
      <c r="DC6" s="353"/>
      <c r="DD6" s="353"/>
      <c r="DE6" s="353"/>
    </row>
    <row r="7" spans="1:109" s="253" customFormat="1" ht="13.2" x14ac:dyDescent="0.2">
      <c r="A7" s="353"/>
      <c r="B7" s="353"/>
      <c r="C7" s="353"/>
      <c r="D7" s="353"/>
      <c r="E7" s="353"/>
      <c r="F7" s="353"/>
      <c r="G7" s="353"/>
      <c r="H7" s="353"/>
      <c r="I7" s="353"/>
      <c r="J7" s="353"/>
      <c r="K7" s="353"/>
      <c r="L7" s="353"/>
      <c r="M7" s="353"/>
      <c r="N7" s="353"/>
      <c r="O7" s="353"/>
      <c r="P7" s="353"/>
      <c r="Q7" s="353"/>
      <c r="R7" s="353"/>
      <c r="S7" s="353"/>
      <c r="T7" s="353"/>
      <c r="U7" s="353"/>
      <c r="V7" s="353"/>
      <c r="W7" s="353"/>
      <c r="X7" s="353"/>
      <c r="Y7" s="353"/>
      <c r="Z7" s="353"/>
      <c r="AA7" s="353"/>
      <c r="AB7" s="353"/>
      <c r="AC7" s="353"/>
      <c r="AD7" s="353"/>
      <c r="AE7" s="353"/>
      <c r="AF7" s="353"/>
      <c r="AG7" s="353"/>
      <c r="AH7" s="353"/>
      <c r="AI7" s="353"/>
      <c r="AJ7" s="353"/>
      <c r="AK7" s="353"/>
      <c r="AL7" s="353"/>
      <c r="AM7" s="353"/>
      <c r="AN7" s="353"/>
      <c r="AO7" s="353"/>
      <c r="AP7" s="353"/>
      <c r="AQ7" s="353"/>
      <c r="AR7" s="353"/>
      <c r="AS7" s="353"/>
      <c r="AT7" s="353"/>
      <c r="AU7" s="353"/>
      <c r="AV7" s="353"/>
      <c r="AW7" s="353"/>
      <c r="AX7" s="353"/>
      <c r="AY7" s="353"/>
      <c r="AZ7" s="353"/>
      <c r="BA7" s="353"/>
      <c r="BB7" s="353"/>
      <c r="BC7" s="353"/>
      <c r="BD7" s="353"/>
      <c r="BE7" s="353"/>
      <c r="BF7" s="353"/>
      <c r="BG7" s="353"/>
      <c r="BH7" s="353"/>
      <c r="BI7" s="353"/>
      <c r="BJ7" s="353"/>
      <c r="BK7" s="353"/>
      <c r="BL7" s="353"/>
      <c r="BM7" s="353"/>
      <c r="BN7" s="353"/>
      <c r="BO7" s="353"/>
      <c r="BP7" s="353"/>
      <c r="BQ7" s="353"/>
      <c r="BR7" s="353"/>
      <c r="BS7" s="353"/>
      <c r="BT7" s="353"/>
      <c r="BU7" s="353"/>
      <c r="BV7" s="353"/>
      <c r="BW7" s="353"/>
      <c r="BX7" s="353"/>
      <c r="BY7" s="353"/>
      <c r="BZ7" s="353"/>
      <c r="CA7" s="353"/>
      <c r="CB7" s="353"/>
      <c r="CC7" s="353"/>
      <c r="CD7" s="353"/>
      <c r="CE7" s="353"/>
      <c r="CF7" s="353"/>
      <c r="CG7" s="353"/>
      <c r="CH7" s="353"/>
      <c r="CI7" s="353"/>
      <c r="CJ7" s="353"/>
      <c r="CK7" s="353"/>
      <c r="CL7" s="353"/>
      <c r="CM7" s="353"/>
      <c r="CN7" s="353"/>
      <c r="CO7" s="353"/>
      <c r="CP7" s="353"/>
      <c r="CQ7" s="353"/>
      <c r="CR7" s="353"/>
      <c r="CS7" s="353"/>
      <c r="CT7" s="353"/>
      <c r="CU7" s="353"/>
      <c r="CV7" s="353"/>
      <c r="CW7" s="353"/>
      <c r="CX7" s="353"/>
      <c r="CY7" s="353"/>
      <c r="CZ7" s="353"/>
      <c r="DA7" s="353"/>
      <c r="DB7" s="353"/>
      <c r="DC7" s="353"/>
      <c r="DD7" s="353"/>
      <c r="DE7" s="353"/>
    </row>
    <row r="8" spans="1:109" s="253" customFormat="1" ht="13.2" x14ac:dyDescent="0.2">
      <c r="A8" s="353"/>
      <c r="B8" s="353"/>
      <c r="C8" s="353"/>
      <c r="D8" s="353"/>
      <c r="E8" s="353"/>
      <c r="F8" s="353"/>
      <c r="G8" s="353"/>
      <c r="H8" s="353"/>
      <c r="I8" s="353"/>
      <c r="J8" s="353"/>
      <c r="K8" s="353"/>
      <c r="L8" s="353"/>
      <c r="M8" s="353"/>
      <c r="N8" s="353"/>
      <c r="O8" s="353"/>
      <c r="P8" s="353"/>
      <c r="Q8" s="353"/>
      <c r="R8" s="353"/>
      <c r="S8" s="353"/>
      <c r="T8" s="353"/>
      <c r="U8" s="353"/>
      <c r="V8" s="353"/>
      <c r="W8" s="353"/>
      <c r="X8" s="353"/>
      <c r="Y8" s="353"/>
      <c r="Z8" s="353"/>
      <c r="AA8" s="353"/>
      <c r="AB8" s="353"/>
      <c r="AC8" s="353"/>
      <c r="AD8" s="353"/>
      <c r="AE8" s="353"/>
      <c r="AF8" s="353"/>
      <c r="AG8" s="353"/>
      <c r="AH8" s="353"/>
      <c r="AI8" s="353"/>
      <c r="AJ8" s="353"/>
      <c r="AK8" s="353"/>
      <c r="AL8" s="353"/>
      <c r="AM8" s="353"/>
      <c r="AN8" s="353"/>
      <c r="AO8" s="353"/>
      <c r="AP8" s="353"/>
      <c r="AQ8" s="353"/>
      <c r="AR8" s="353"/>
      <c r="AS8" s="353"/>
      <c r="AT8" s="353"/>
      <c r="AU8" s="353"/>
      <c r="AV8" s="353"/>
      <c r="AW8" s="353"/>
      <c r="AX8" s="353"/>
      <c r="AY8" s="353"/>
      <c r="AZ8" s="353"/>
      <c r="BA8" s="353"/>
      <c r="BB8" s="353"/>
      <c r="BC8" s="353"/>
      <c r="BD8" s="353"/>
      <c r="BE8" s="353"/>
      <c r="BF8" s="353"/>
      <c r="BG8" s="353"/>
      <c r="BH8" s="353"/>
      <c r="BI8" s="353"/>
      <c r="BJ8" s="353"/>
      <c r="BK8" s="353"/>
      <c r="BL8" s="353"/>
      <c r="BM8" s="353"/>
      <c r="BN8" s="353"/>
      <c r="BO8" s="353"/>
      <c r="BP8" s="353"/>
      <c r="BQ8" s="353"/>
      <c r="BR8" s="353"/>
      <c r="BS8" s="353"/>
      <c r="BT8" s="353"/>
      <c r="BU8" s="353"/>
      <c r="BV8" s="353"/>
      <c r="BW8" s="353"/>
      <c r="BX8" s="353"/>
      <c r="BY8" s="353"/>
      <c r="BZ8" s="353"/>
      <c r="CA8" s="353"/>
      <c r="CB8" s="353"/>
      <c r="CC8" s="353"/>
      <c r="CD8" s="353"/>
      <c r="CE8" s="353"/>
      <c r="CF8" s="353"/>
      <c r="CG8" s="353"/>
      <c r="CH8" s="353"/>
      <c r="CI8" s="353"/>
      <c r="CJ8" s="353"/>
      <c r="CK8" s="353"/>
      <c r="CL8" s="353"/>
      <c r="CM8" s="353"/>
      <c r="CN8" s="353"/>
      <c r="CO8" s="353"/>
      <c r="CP8" s="353"/>
      <c r="CQ8" s="353"/>
      <c r="CR8" s="353"/>
      <c r="CS8" s="353"/>
      <c r="CT8" s="353"/>
      <c r="CU8" s="353"/>
      <c r="CV8" s="353"/>
      <c r="CW8" s="353"/>
      <c r="CX8" s="353"/>
      <c r="CY8" s="353"/>
      <c r="CZ8" s="353"/>
      <c r="DA8" s="353"/>
      <c r="DB8" s="353"/>
      <c r="DC8" s="353"/>
      <c r="DD8" s="353"/>
      <c r="DE8" s="353"/>
    </row>
    <row r="9" spans="1:109" s="253" customFormat="1" ht="13.2" x14ac:dyDescent="0.2">
      <c r="A9" s="353"/>
      <c r="B9" s="353"/>
      <c r="C9" s="353"/>
      <c r="D9" s="353"/>
      <c r="E9" s="353"/>
      <c r="F9" s="353"/>
      <c r="G9" s="353"/>
      <c r="H9" s="353"/>
      <c r="I9" s="353"/>
      <c r="J9" s="353"/>
      <c r="K9" s="353"/>
      <c r="L9" s="353"/>
      <c r="M9" s="353"/>
      <c r="N9" s="353"/>
      <c r="O9" s="353"/>
      <c r="P9" s="353"/>
      <c r="Q9" s="353"/>
      <c r="R9" s="353"/>
      <c r="S9" s="353"/>
      <c r="T9" s="353"/>
      <c r="U9" s="353"/>
      <c r="V9" s="353"/>
      <c r="W9" s="353"/>
      <c r="X9" s="353"/>
      <c r="Y9" s="353"/>
      <c r="Z9" s="353"/>
      <c r="AA9" s="353"/>
      <c r="AB9" s="353"/>
      <c r="AC9" s="353"/>
      <c r="AD9" s="353"/>
      <c r="AE9" s="353"/>
      <c r="AF9" s="353"/>
      <c r="AG9" s="353"/>
      <c r="AH9" s="353"/>
      <c r="AI9" s="353"/>
      <c r="AJ9" s="353"/>
      <c r="AK9" s="353"/>
      <c r="AL9" s="353"/>
      <c r="AM9" s="353"/>
      <c r="AN9" s="353"/>
      <c r="AO9" s="353"/>
      <c r="AP9" s="353"/>
      <c r="AQ9" s="353"/>
      <c r="AR9" s="353"/>
      <c r="AS9" s="353"/>
      <c r="AT9" s="353"/>
      <c r="AU9" s="353"/>
      <c r="AV9" s="353"/>
      <c r="AW9" s="353"/>
      <c r="AX9" s="353"/>
      <c r="AY9" s="353"/>
      <c r="AZ9" s="353"/>
      <c r="BA9" s="353"/>
      <c r="BB9" s="353"/>
      <c r="BC9" s="353"/>
      <c r="BD9" s="353"/>
      <c r="BE9" s="353"/>
      <c r="BF9" s="353"/>
      <c r="BG9" s="353"/>
      <c r="BH9" s="353"/>
      <c r="BI9" s="353"/>
      <c r="BJ9" s="353"/>
      <c r="BK9" s="353"/>
      <c r="BL9" s="353"/>
      <c r="BM9" s="353"/>
      <c r="BN9" s="353"/>
      <c r="BO9" s="353"/>
      <c r="BP9" s="353"/>
      <c r="BQ9" s="353"/>
      <c r="BR9" s="353"/>
      <c r="BS9" s="353"/>
      <c r="BT9" s="353"/>
      <c r="BU9" s="353"/>
      <c r="BV9" s="353"/>
      <c r="BW9" s="353"/>
      <c r="BX9" s="353"/>
      <c r="BY9" s="353"/>
      <c r="BZ9" s="353"/>
      <c r="CA9" s="353"/>
      <c r="CB9" s="353"/>
      <c r="CC9" s="353"/>
      <c r="CD9" s="353"/>
      <c r="CE9" s="353"/>
      <c r="CF9" s="353"/>
      <c r="CG9" s="353"/>
      <c r="CH9" s="353"/>
      <c r="CI9" s="353"/>
      <c r="CJ9" s="353"/>
      <c r="CK9" s="353"/>
      <c r="CL9" s="353"/>
      <c r="CM9" s="353"/>
      <c r="CN9" s="353"/>
      <c r="CO9" s="353"/>
      <c r="CP9" s="353"/>
      <c r="CQ9" s="353"/>
      <c r="CR9" s="353"/>
      <c r="CS9" s="353"/>
      <c r="CT9" s="353"/>
      <c r="CU9" s="353"/>
      <c r="CV9" s="353"/>
      <c r="CW9" s="353"/>
      <c r="CX9" s="353"/>
      <c r="CY9" s="353"/>
      <c r="CZ9" s="353"/>
      <c r="DA9" s="353"/>
      <c r="DB9" s="353"/>
      <c r="DC9" s="353"/>
      <c r="DD9" s="353"/>
      <c r="DE9" s="353"/>
    </row>
    <row r="10" spans="1:109" s="253" customFormat="1" ht="13.2" x14ac:dyDescent="0.2">
      <c r="A10" s="353"/>
      <c r="B10" s="353"/>
      <c r="C10" s="353"/>
      <c r="D10" s="353"/>
      <c r="E10" s="353"/>
      <c r="F10" s="353"/>
      <c r="G10" s="353"/>
      <c r="H10" s="353"/>
      <c r="I10" s="353"/>
      <c r="J10" s="353"/>
      <c r="K10" s="353"/>
      <c r="L10" s="353"/>
      <c r="M10" s="353"/>
      <c r="N10" s="353"/>
      <c r="O10" s="353"/>
      <c r="P10" s="353"/>
      <c r="Q10" s="353"/>
      <c r="R10" s="353"/>
      <c r="S10" s="353"/>
      <c r="T10" s="353"/>
      <c r="U10" s="353"/>
      <c r="V10" s="353"/>
      <c r="W10" s="353"/>
      <c r="X10" s="353"/>
      <c r="Y10" s="353"/>
      <c r="Z10" s="353"/>
      <c r="AA10" s="353"/>
      <c r="AB10" s="353"/>
      <c r="AC10" s="353"/>
      <c r="AD10" s="353"/>
      <c r="AE10" s="353"/>
      <c r="AF10" s="353"/>
      <c r="AG10" s="353"/>
      <c r="AH10" s="353"/>
      <c r="AI10" s="353"/>
      <c r="AJ10" s="353"/>
      <c r="AK10" s="353"/>
      <c r="AL10" s="353"/>
      <c r="AM10" s="353"/>
      <c r="AN10" s="353"/>
      <c r="AO10" s="353"/>
      <c r="AP10" s="353"/>
      <c r="AQ10" s="353"/>
      <c r="AR10" s="353"/>
      <c r="AS10" s="353"/>
      <c r="AT10" s="353"/>
      <c r="AU10" s="353"/>
      <c r="AV10" s="353"/>
      <c r="AW10" s="353"/>
      <c r="AX10" s="353"/>
      <c r="AY10" s="353"/>
      <c r="AZ10" s="353"/>
      <c r="BA10" s="353"/>
      <c r="BB10" s="353"/>
      <c r="BC10" s="353"/>
      <c r="BD10" s="353"/>
      <c r="BE10" s="353"/>
      <c r="BF10" s="353"/>
      <c r="BG10" s="353"/>
      <c r="BH10" s="353"/>
      <c r="BI10" s="353"/>
      <c r="BJ10" s="353"/>
      <c r="BK10" s="353"/>
      <c r="BL10" s="353"/>
      <c r="BM10" s="353"/>
      <c r="BN10" s="353"/>
      <c r="BO10" s="353"/>
      <c r="BP10" s="353"/>
      <c r="BQ10" s="353"/>
      <c r="BR10" s="353"/>
      <c r="BS10" s="353"/>
      <c r="BT10" s="353"/>
      <c r="BU10" s="353"/>
      <c r="BV10" s="353"/>
      <c r="BW10" s="353"/>
      <c r="BX10" s="353"/>
      <c r="BY10" s="353"/>
      <c r="BZ10" s="353"/>
      <c r="CA10" s="353"/>
      <c r="CB10" s="353"/>
      <c r="CC10" s="353"/>
      <c r="CD10" s="353"/>
      <c r="CE10" s="353"/>
      <c r="CF10" s="353"/>
      <c r="CG10" s="353"/>
      <c r="CH10" s="353"/>
      <c r="CI10" s="353"/>
      <c r="CJ10" s="353"/>
      <c r="CK10" s="353"/>
      <c r="CL10" s="353"/>
      <c r="CM10" s="353"/>
      <c r="CN10" s="353"/>
      <c r="CO10" s="353"/>
      <c r="CP10" s="353"/>
      <c r="CQ10" s="353"/>
      <c r="CR10" s="353"/>
      <c r="CS10" s="353"/>
      <c r="CT10" s="353"/>
      <c r="CU10" s="353"/>
      <c r="CV10" s="353"/>
      <c r="CW10" s="353"/>
      <c r="CX10" s="353"/>
      <c r="CY10" s="353"/>
      <c r="CZ10" s="353"/>
      <c r="DA10" s="353"/>
      <c r="DB10" s="353"/>
      <c r="DC10" s="353"/>
      <c r="DD10" s="353"/>
      <c r="DE10" s="353"/>
    </row>
    <row r="11" spans="1:109" s="253" customFormat="1" ht="13.2" x14ac:dyDescent="0.2">
      <c r="A11" s="353"/>
      <c r="B11" s="353"/>
      <c r="C11" s="353"/>
      <c r="D11" s="353"/>
      <c r="E11" s="353"/>
      <c r="F11" s="353"/>
      <c r="G11" s="353"/>
      <c r="H11" s="353"/>
      <c r="I11" s="353"/>
      <c r="J11" s="353"/>
      <c r="K11" s="353"/>
      <c r="L11" s="353"/>
      <c r="M11" s="353"/>
      <c r="N11" s="353"/>
      <c r="O11" s="353"/>
      <c r="P11" s="353"/>
      <c r="Q11" s="353"/>
      <c r="R11" s="353"/>
      <c r="S11" s="353"/>
      <c r="T11" s="353"/>
      <c r="U11" s="353"/>
      <c r="V11" s="353"/>
      <c r="W11" s="353"/>
      <c r="X11" s="353"/>
      <c r="Y11" s="353"/>
      <c r="Z11" s="353"/>
      <c r="AA11" s="353"/>
      <c r="AB11" s="353"/>
      <c r="AC11" s="353"/>
      <c r="AD11" s="353"/>
      <c r="AE11" s="353"/>
      <c r="AF11" s="353"/>
      <c r="AG11" s="353"/>
      <c r="AH11" s="353"/>
      <c r="AI11" s="353"/>
      <c r="AJ11" s="353"/>
      <c r="AK11" s="353"/>
      <c r="AL11" s="353"/>
      <c r="AM11" s="353"/>
      <c r="AN11" s="353"/>
      <c r="AO11" s="353"/>
      <c r="AP11" s="353"/>
      <c r="AQ11" s="353"/>
      <c r="AR11" s="353"/>
      <c r="AS11" s="353"/>
      <c r="AT11" s="353"/>
      <c r="AU11" s="353"/>
      <c r="AV11" s="353"/>
      <c r="AW11" s="353"/>
      <c r="AX11" s="353"/>
      <c r="AY11" s="353"/>
      <c r="AZ11" s="353"/>
      <c r="BA11" s="353"/>
      <c r="BB11" s="353"/>
      <c r="BC11" s="353"/>
      <c r="BD11" s="353"/>
      <c r="BE11" s="353"/>
      <c r="BF11" s="353"/>
      <c r="BG11" s="353"/>
      <c r="BH11" s="353"/>
      <c r="BI11" s="353"/>
      <c r="BJ11" s="353"/>
      <c r="BK11" s="353"/>
      <c r="BL11" s="353"/>
      <c r="BM11" s="353"/>
      <c r="BN11" s="353"/>
      <c r="BO11" s="353"/>
      <c r="BP11" s="353"/>
      <c r="BQ11" s="353"/>
      <c r="BR11" s="353"/>
      <c r="BS11" s="353"/>
      <c r="BT11" s="353"/>
      <c r="BU11" s="353"/>
      <c r="BV11" s="353"/>
      <c r="BW11" s="353"/>
      <c r="BX11" s="353"/>
      <c r="BY11" s="353"/>
      <c r="BZ11" s="353"/>
      <c r="CA11" s="353"/>
      <c r="CB11" s="353"/>
      <c r="CC11" s="353"/>
      <c r="CD11" s="353"/>
      <c r="CE11" s="353"/>
      <c r="CF11" s="353"/>
      <c r="CG11" s="353"/>
      <c r="CH11" s="353"/>
      <c r="CI11" s="353"/>
      <c r="CJ11" s="353"/>
      <c r="CK11" s="353"/>
      <c r="CL11" s="353"/>
      <c r="CM11" s="353"/>
      <c r="CN11" s="353"/>
      <c r="CO11" s="353"/>
      <c r="CP11" s="353"/>
      <c r="CQ11" s="353"/>
      <c r="CR11" s="353"/>
      <c r="CS11" s="353"/>
      <c r="CT11" s="353"/>
      <c r="CU11" s="353"/>
      <c r="CV11" s="353"/>
      <c r="CW11" s="353"/>
      <c r="CX11" s="353"/>
      <c r="CY11" s="353"/>
      <c r="CZ11" s="353"/>
      <c r="DA11" s="353"/>
      <c r="DB11" s="353"/>
      <c r="DC11" s="353"/>
      <c r="DD11" s="353"/>
      <c r="DE11" s="353"/>
    </row>
    <row r="12" spans="1:109" s="253" customFormat="1" ht="13.2" x14ac:dyDescent="0.2">
      <c r="A12" s="353"/>
      <c r="B12" s="353"/>
      <c r="C12" s="353"/>
      <c r="D12" s="353"/>
      <c r="E12" s="353"/>
      <c r="F12" s="353"/>
      <c r="G12" s="353"/>
      <c r="H12" s="353"/>
      <c r="I12" s="353"/>
      <c r="J12" s="353"/>
      <c r="K12" s="353"/>
      <c r="L12" s="353"/>
      <c r="M12" s="353"/>
      <c r="N12" s="353"/>
      <c r="O12" s="353"/>
      <c r="P12" s="353"/>
      <c r="Q12" s="353"/>
      <c r="R12" s="353"/>
      <c r="S12" s="353"/>
      <c r="T12" s="353"/>
      <c r="U12" s="353"/>
      <c r="V12" s="353"/>
      <c r="W12" s="353"/>
      <c r="X12" s="353"/>
      <c r="Y12" s="353"/>
      <c r="Z12" s="353"/>
      <c r="AA12" s="353"/>
      <c r="AB12" s="353"/>
      <c r="AC12" s="353"/>
      <c r="AD12" s="353"/>
      <c r="AE12" s="353"/>
      <c r="AF12" s="353"/>
      <c r="AG12" s="353"/>
      <c r="AH12" s="353"/>
      <c r="AI12" s="353"/>
      <c r="AJ12" s="353"/>
      <c r="AK12" s="353"/>
      <c r="AL12" s="353"/>
      <c r="AM12" s="353"/>
      <c r="AN12" s="353"/>
      <c r="AO12" s="353"/>
      <c r="AP12" s="353"/>
      <c r="AQ12" s="353"/>
      <c r="AR12" s="353"/>
      <c r="AS12" s="353"/>
      <c r="AT12" s="353"/>
      <c r="AU12" s="353"/>
      <c r="AV12" s="353"/>
      <c r="AW12" s="353"/>
      <c r="AX12" s="353"/>
      <c r="AY12" s="353"/>
      <c r="AZ12" s="353"/>
      <c r="BA12" s="353"/>
      <c r="BB12" s="353"/>
      <c r="BC12" s="353"/>
      <c r="BD12" s="353"/>
      <c r="BE12" s="353"/>
      <c r="BF12" s="353"/>
      <c r="BG12" s="353"/>
      <c r="BH12" s="353"/>
      <c r="BI12" s="353"/>
      <c r="BJ12" s="353"/>
      <c r="BK12" s="353"/>
      <c r="BL12" s="353"/>
      <c r="BM12" s="353"/>
      <c r="BN12" s="353"/>
      <c r="BO12" s="353"/>
      <c r="BP12" s="353"/>
      <c r="BQ12" s="353"/>
      <c r="BR12" s="353"/>
      <c r="BS12" s="353"/>
      <c r="BT12" s="353"/>
      <c r="BU12" s="353"/>
      <c r="BV12" s="353"/>
      <c r="BW12" s="353"/>
      <c r="BX12" s="353"/>
      <c r="BY12" s="353"/>
      <c r="BZ12" s="353"/>
      <c r="CA12" s="353"/>
      <c r="CB12" s="353"/>
      <c r="CC12" s="353"/>
      <c r="CD12" s="353"/>
      <c r="CE12" s="353"/>
      <c r="CF12" s="353"/>
      <c r="CG12" s="353"/>
      <c r="CH12" s="353"/>
      <c r="CI12" s="353"/>
      <c r="CJ12" s="353"/>
      <c r="CK12" s="353"/>
      <c r="CL12" s="353"/>
      <c r="CM12" s="353"/>
      <c r="CN12" s="353"/>
      <c r="CO12" s="353"/>
      <c r="CP12" s="353"/>
      <c r="CQ12" s="353"/>
      <c r="CR12" s="353"/>
      <c r="CS12" s="353"/>
      <c r="CT12" s="353"/>
      <c r="CU12" s="353"/>
      <c r="CV12" s="353"/>
      <c r="CW12" s="353"/>
      <c r="CX12" s="353"/>
      <c r="CY12" s="353"/>
      <c r="CZ12" s="353"/>
      <c r="DA12" s="353"/>
      <c r="DB12" s="353"/>
      <c r="DC12" s="353"/>
      <c r="DD12" s="353"/>
      <c r="DE12" s="353"/>
    </row>
    <row r="13" spans="1:109" s="253" customFormat="1" ht="13.2" x14ac:dyDescent="0.2">
      <c r="A13" s="353"/>
      <c r="B13" s="353"/>
      <c r="C13" s="353"/>
      <c r="D13" s="353"/>
      <c r="E13" s="353"/>
      <c r="F13" s="353"/>
      <c r="G13" s="353"/>
      <c r="H13" s="353"/>
      <c r="I13" s="353"/>
      <c r="J13" s="353"/>
      <c r="K13" s="353"/>
      <c r="L13" s="353"/>
      <c r="M13" s="353"/>
      <c r="N13" s="353"/>
      <c r="O13" s="353"/>
      <c r="P13" s="353"/>
      <c r="Q13" s="353"/>
      <c r="R13" s="353"/>
      <c r="S13" s="353"/>
      <c r="T13" s="353"/>
      <c r="U13" s="353"/>
      <c r="V13" s="353"/>
      <c r="W13" s="353"/>
      <c r="X13" s="353"/>
      <c r="Y13" s="353"/>
      <c r="Z13" s="353"/>
      <c r="AA13" s="353"/>
      <c r="AB13" s="353"/>
      <c r="AC13" s="353"/>
      <c r="AD13" s="353"/>
      <c r="AE13" s="353"/>
      <c r="AF13" s="353"/>
      <c r="AG13" s="353"/>
      <c r="AH13" s="353"/>
      <c r="AI13" s="353"/>
      <c r="AJ13" s="353"/>
      <c r="AK13" s="353"/>
      <c r="AL13" s="353"/>
      <c r="AM13" s="353"/>
      <c r="AN13" s="353"/>
      <c r="AO13" s="353"/>
      <c r="AP13" s="353"/>
      <c r="AQ13" s="353"/>
      <c r="AR13" s="353"/>
      <c r="AS13" s="353"/>
      <c r="AT13" s="353"/>
      <c r="AU13" s="353"/>
      <c r="AV13" s="353"/>
      <c r="AW13" s="353"/>
      <c r="AX13" s="353"/>
      <c r="AY13" s="353"/>
      <c r="AZ13" s="353"/>
      <c r="BA13" s="353"/>
      <c r="BB13" s="353"/>
      <c r="BC13" s="353"/>
      <c r="BD13" s="353"/>
      <c r="BE13" s="353"/>
      <c r="BF13" s="353"/>
      <c r="BG13" s="353"/>
      <c r="BH13" s="353"/>
      <c r="BI13" s="353"/>
      <c r="BJ13" s="353"/>
      <c r="BK13" s="353"/>
      <c r="BL13" s="353"/>
      <c r="BM13" s="353"/>
      <c r="BN13" s="353"/>
      <c r="BO13" s="353"/>
      <c r="BP13" s="353"/>
      <c r="BQ13" s="353"/>
      <c r="BR13" s="353"/>
      <c r="BS13" s="353"/>
      <c r="BT13" s="353"/>
      <c r="BU13" s="353"/>
      <c r="BV13" s="353"/>
      <c r="BW13" s="353"/>
      <c r="BX13" s="353"/>
      <c r="BY13" s="353"/>
      <c r="BZ13" s="353"/>
      <c r="CA13" s="353"/>
      <c r="CB13" s="353"/>
      <c r="CC13" s="353"/>
      <c r="CD13" s="353"/>
      <c r="CE13" s="353"/>
      <c r="CF13" s="353"/>
      <c r="CG13" s="353"/>
      <c r="CH13" s="353"/>
      <c r="CI13" s="353"/>
      <c r="CJ13" s="353"/>
      <c r="CK13" s="353"/>
      <c r="CL13" s="353"/>
      <c r="CM13" s="353"/>
      <c r="CN13" s="353"/>
      <c r="CO13" s="353"/>
      <c r="CP13" s="353"/>
      <c r="CQ13" s="353"/>
      <c r="CR13" s="353"/>
      <c r="CS13" s="353"/>
      <c r="CT13" s="353"/>
      <c r="CU13" s="353"/>
      <c r="CV13" s="353"/>
      <c r="CW13" s="353"/>
      <c r="CX13" s="353"/>
      <c r="CY13" s="353"/>
      <c r="CZ13" s="353"/>
      <c r="DA13" s="353"/>
      <c r="DB13" s="353"/>
      <c r="DC13" s="353"/>
      <c r="DD13" s="353"/>
      <c r="DE13" s="353"/>
    </row>
    <row r="14" spans="1:109" s="253" customFormat="1" ht="13.2" x14ac:dyDescent="0.2">
      <c r="A14" s="353"/>
      <c r="B14" s="353"/>
      <c r="C14" s="353"/>
      <c r="D14" s="353"/>
      <c r="E14" s="353"/>
      <c r="F14" s="353"/>
      <c r="G14" s="353"/>
      <c r="H14" s="353"/>
      <c r="I14" s="353"/>
      <c r="J14" s="353"/>
      <c r="K14" s="353"/>
      <c r="L14" s="353"/>
      <c r="M14" s="353"/>
      <c r="N14" s="353"/>
      <c r="O14" s="353"/>
      <c r="P14" s="353"/>
      <c r="Q14" s="353"/>
      <c r="R14" s="353"/>
      <c r="S14" s="353"/>
      <c r="T14" s="353"/>
      <c r="U14" s="353"/>
      <c r="V14" s="353"/>
      <c r="W14" s="353"/>
      <c r="X14" s="353"/>
      <c r="Y14" s="353"/>
      <c r="Z14" s="353"/>
      <c r="AA14" s="353"/>
      <c r="AB14" s="353"/>
      <c r="AC14" s="353"/>
      <c r="AD14" s="353"/>
      <c r="AE14" s="353"/>
      <c r="AF14" s="353"/>
      <c r="AG14" s="353"/>
      <c r="AH14" s="353"/>
      <c r="AI14" s="353"/>
      <c r="AJ14" s="353"/>
      <c r="AK14" s="353"/>
      <c r="AL14" s="353"/>
      <c r="AM14" s="353"/>
      <c r="AN14" s="353"/>
      <c r="AO14" s="353"/>
      <c r="AP14" s="353"/>
      <c r="AQ14" s="353"/>
      <c r="AR14" s="353"/>
      <c r="AS14" s="353"/>
      <c r="AT14" s="353"/>
      <c r="AU14" s="353"/>
      <c r="AV14" s="353"/>
      <c r="AW14" s="353"/>
      <c r="AX14" s="353"/>
      <c r="AY14" s="353"/>
      <c r="AZ14" s="353"/>
      <c r="BA14" s="353"/>
      <c r="BB14" s="353"/>
      <c r="BC14" s="353"/>
      <c r="BD14" s="353"/>
      <c r="BE14" s="353"/>
      <c r="BF14" s="353"/>
      <c r="BG14" s="353"/>
      <c r="BH14" s="353"/>
      <c r="BI14" s="353"/>
      <c r="BJ14" s="353"/>
      <c r="BK14" s="353"/>
      <c r="BL14" s="353"/>
      <c r="BM14" s="353"/>
      <c r="BN14" s="353"/>
      <c r="BO14" s="353"/>
      <c r="BP14" s="353"/>
      <c r="BQ14" s="353"/>
      <c r="BR14" s="353"/>
      <c r="BS14" s="353"/>
      <c r="BT14" s="353"/>
      <c r="BU14" s="353"/>
      <c r="BV14" s="353"/>
      <c r="BW14" s="353"/>
      <c r="BX14" s="353"/>
      <c r="BY14" s="353"/>
      <c r="BZ14" s="353"/>
      <c r="CA14" s="353"/>
      <c r="CB14" s="353"/>
      <c r="CC14" s="353"/>
      <c r="CD14" s="353"/>
      <c r="CE14" s="353"/>
      <c r="CF14" s="353"/>
      <c r="CG14" s="353"/>
      <c r="CH14" s="353"/>
      <c r="CI14" s="353"/>
      <c r="CJ14" s="353"/>
      <c r="CK14" s="353"/>
      <c r="CL14" s="353"/>
      <c r="CM14" s="353"/>
      <c r="CN14" s="353"/>
      <c r="CO14" s="353"/>
      <c r="CP14" s="353"/>
      <c r="CQ14" s="353"/>
      <c r="CR14" s="353"/>
      <c r="CS14" s="353"/>
      <c r="CT14" s="353"/>
      <c r="CU14" s="353"/>
      <c r="CV14" s="353"/>
      <c r="CW14" s="353"/>
      <c r="CX14" s="353"/>
      <c r="CY14" s="353"/>
      <c r="CZ14" s="353"/>
      <c r="DA14" s="353"/>
      <c r="DB14" s="353"/>
      <c r="DC14" s="353"/>
      <c r="DD14" s="353"/>
      <c r="DE14" s="353"/>
    </row>
    <row r="15" spans="1:109" s="253" customFormat="1" ht="13.2" x14ac:dyDescent="0.2">
      <c r="A15" s="255"/>
      <c r="B15" s="353"/>
      <c r="C15" s="353"/>
      <c r="D15" s="353"/>
      <c r="E15" s="353"/>
      <c r="F15" s="353"/>
      <c r="G15" s="353"/>
      <c r="H15" s="353"/>
      <c r="I15" s="353"/>
      <c r="J15" s="353"/>
      <c r="K15" s="353"/>
      <c r="L15" s="353"/>
      <c r="M15" s="353"/>
      <c r="N15" s="353"/>
      <c r="O15" s="353"/>
      <c r="P15" s="353"/>
      <c r="Q15" s="353"/>
      <c r="R15" s="353"/>
      <c r="S15" s="353"/>
      <c r="T15" s="353"/>
      <c r="U15" s="353"/>
      <c r="V15" s="353"/>
      <c r="W15" s="353"/>
      <c r="X15" s="353"/>
      <c r="Y15" s="353"/>
      <c r="Z15" s="353"/>
      <c r="AA15" s="353"/>
      <c r="AB15" s="353"/>
      <c r="AC15" s="353"/>
      <c r="AD15" s="353"/>
      <c r="AE15" s="353"/>
      <c r="AF15" s="353"/>
      <c r="AG15" s="353"/>
      <c r="AH15" s="353"/>
      <c r="AI15" s="353"/>
      <c r="AJ15" s="353"/>
      <c r="AK15" s="353"/>
      <c r="AL15" s="353"/>
      <c r="AM15" s="353"/>
      <c r="AN15" s="353"/>
      <c r="AO15" s="353"/>
      <c r="AP15" s="353"/>
      <c r="AQ15" s="353"/>
      <c r="AR15" s="353"/>
      <c r="AS15" s="353"/>
      <c r="AT15" s="353"/>
      <c r="AU15" s="353"/>
      <c r="AV15" s="353"/>
      <c r="AW15" s="353"/>
      <c r="AX15" s="353"/>
      <c r="AY15" s="353"/>
      <c r="AZ15" s="353"/>
      <c r="BA15" s="353"/>
      <c r="BB15" s="353"/>
      <c r="BC15" s="353"/>
      <c r="BD15" s="353"/>
      <c r="BE15" s="353"/>
      <c r="BF15" s="353"/>
      <c r="BG15" s="353"/>
      <c r="BH15" s="353"/>
      <c r="BI15" s="353"/>
      <c r="BJ15" s="353"/>
      <c r="BK15" s="353"/>
      <c r="BL15" s="353"/>
      <c r="BM15" s="353"/>
      <c r="BN15" s="353"/>
      <c r="BO15" s="353"/>
      <c r="BP15" s="353"/>
      <c r="BQ15" s="353"/>
      <c r="BR15" s="353"/>
      <c r="BS15" s="353"/>
      <c r="BT15" s="353"/>
      <c r="BU15" s="353"/>
      <c r="BV15" s="353"/>
      <c r="BW15" s="353"/>
      <c r="BX15" s="353"/>
      <c r="BY15" s="353"/>
      <c r="BZ15" s="353"/>
      <c r="CA15" s="353"/>
      <c r="CB15" s="353"/>
      <c r="CC15" s="353"/>
      <c r="CD15" s="353"/>
      <c r="CE15" s="353"/>
      <c r="CF15" s="353"/>
      <c r="CG15" s="353"/>
      <c r="CH15" s="353"/>
      <c r="CI15" s="353"/>
      <c r="CJ15" s="353"/>
      <c r="CK15" s="353"/>
      <c r="CL15" s="353"/>
      <c r="CM15" s="353"/>
      <c r="CN15" s="353"/>
      <c r="CO15" s="353"/>
      <c r="CP15" s="353"/>
      <c r="CQ15" s="353"/>
      <c r="CR15" s="353"/>
      <c r="CS15" s="353"/>
      <c r="CT15" s="353"/>
      <c r="CU15" s="353"/>
      <c r="CV15" s="353"/>
      <c r="CW15" s="353"/>
      <c r="CX15" s="353"/>
      <c r="CY15" s="353"/>
      <c r="CZ15" s="353"/>
      <c r="DA15" s="353"/>
      <c r="DB15" s="353"/>
      <c r="DC15" s="353"/>
      <c r="DD15" s="353"/>
      <c r="DE15" s="353"/>
    </row>
    <row r="16" spans="1:109" s="253" customFormat="1" ht="13.2" x14ac:dyDescent="0.2">
      <c r="A16" s="255"/>
      <c r="B16" s="353"/>
      <c r="C16" s="353"/>
      <c r="D16" s="353"/>
      <c r="E16" s="353"/>
      <c r="F16" s="353"/>
      <c r="G16" s="353"/>
      <c r="H16" s="353"/>
      <c r="I16" s="353"/>
      <c r="J16" s="353"/>
      <c r="K16" s="353"/>
      <c r="L16" s="353"/>
      <c r="M16" s="353"/>
      <c r="N16" s="353"/>
      <c r="O16" s="353"/>
      <c r="P16" s="353"/>
      <c r="Q16" s="353"/>
      <c r="R16" s="353"/>
      <c r="S16" s="353"/>
      <c r="T16" s="353"/>
      <c r="U16" s="353"/>
      <c r="V16" s="353"/>
      <c r="W16" s="353"/>
      <c r="X16" s="353"/>
      <c r="Y16" s="353"/>
      <c r="Z16" s="353"/>
      <c r="AA16" s="353"/>
      <c r="AB16" s="353"/>
      <c r="AC16" s="353"/>
      <c r="AD16" s="353"/>
      <c r="AE16" s="353"/>
      <c r="AF16" s="353"/>
      <c r="AG16" s="353"/>
      <c r="AH16" s="353"/>
      <c r="AI16" s="353"/>
      <c r="AJ16" s="353"/>
      <c r="AK16" s="353"/>
      <c r="AL16" s="353"/>
      <c r="AM16" s="353"/>
      <c r="AN16" s="353"/>
      <c r="AO16" s="353"/>
      <c r="AP16" s="353"/>
      <c r="AQ16" s="353"/>
      <c r="AR16" s="353"/>
      <c r="AS16" s="353"/>
      <c r="AT16" s="353"/>
      <c r="AU16" s="353"/>
      <c r="AV16" s="353"/>
      <c r="AW16" s="353"/>
      <c r="AX16" s="353"/>
      <c r="AY16" s="353"/>
      <c r="AZ16" s="353"/>
      <c r="BA16" s="353"/>
      <c r="BB16" s="353"/>
      <c r="BC16" s="353"/>
      <c r="BD16" s="353"/>
      <c r="BE16" s="353"/>
      <c r="BF16" s="353"/>
      <c r="BG16" s="353"/>
      <c r="BH16" s="353"/>
      <c r="BI16" s="353"/>
      <c r="BJ16" s="353"/>
      <c r="BK16" s="353"/>
      <c r="BL16" s="353"/>
      <c r="BM16" s="353"/>
      <c r="BN16" s="353"/>
      <c r="BO16" s="353"/>
      <c r="BP16" s="353"/>
      <c r="BQ16" s="353"/>
      <c r="BR16" s="353"/>
      <c r="BS16" s="353"/>
      <c r="BT16" s="353"/>
      <c r="BU16" s="353"/>
      <c r="BV16" s="353"/>
      <c r="BW16" s="353"/>
      <c r="BX16" s="353"/>
      <c r="BY16" s="353"/>
      <c r="BZ16" s="353"/>
      <c r="CA16" s="353"/>
      <c r="CB16" s="353"/>
      <c r="CC16" s="353"/>
      <c r="CD16" s="353"/>
      <c r="CE16" s="353"/>
      <c r="CF16" s="353"/>
      <c r="CG16" s="353"/>
      <c r="CH16" s="353"/>
      <c r="CI16" s="353"/>
      <c r="CJ16" s="353"/>
      <c r="CK16" s="353"/>
      <c r="CL16" s="353"/>
      <c r="CM16" s="353"/>
      <c r="CN16" s="353"/>
      <c r="CO16" s="353"/>
      <c r="CP16" s="353"/>
      <c r="CQ16" s="353"/>
      <c r="CR16" s="353"/>
      <c r="CS16" s="353"/>
      <c r="CT16" s="353"/>
      <c r="CU16" s="353"/>
      <c r="CV16" s="353"/>
      <c r="CW16" s="353"/>
      <c r="CX16" s="353"/>
      <c r="CY16" s="353"/>
      <c r="CZ16" s="353"/>
      <c r="DA16" s="353"/>
      <c r="DB16" s="353"/>
      <c r="DC16" s="353"/>
      <c r="DD16" s="353"/>
      <c r="DE16" s="353"/>
    </row>
    <row r="17" spans="1:109" s="253" customFormat="1" ht="13.2" x14ac:dyDescent="0.2">
      <c r="A17" s="255"/>
      <c r="B17" s="353"/>
      <c r="C17" s="353"/>
      <c r="D17" s="353"/>
      <c r="E17" s="353"/>
      <c r="F17" s="353"/>
      <c r="G17" s="353"/>
      <c r="H17" s="353"/>
      <c r="I17" s="353"/>
      <c r="J17" s="353"/>
      <c r="K17" s="353"/>
      <c r="L17" s="353"/>
      <c r="M17" s="353"/>
      <c r="N17" s="353"/>
      <c r="O17" s="353"/>
      <c r="P17" s="353"/>
      <c r="Q17" s="353"/>
      <c r="R17" s="353"/>
      <c r="S17" s="353"/>
      <c r="T17" s="353"/>
      <c r="U17" s="353"/>
      <c r="V17" s="353"/>
      <c r="W17" s="353"/>
      <c r="X17" s="353"/>
      <c r="Y17" s="353"/>
      <c r="Z17" s="353"/>
      <c r="AA17" s="353"/>
      <c r="AB17" s="353"/>
      <c r="AC17" s="353"/>
      <c r="AD17" s="353"/>
      <c r="AE17" s="353"/>
      <c r="AF17" s="353"/>
      <c r="AG17" s="353"/>
      <c r="AH17" s="353"/>
      <c r="AI17" s="353"/>
      <c r="AJ17" s="353"/>
      <c r="AK17" s="353"/>
      <c r="AL17" s="353"/>
      <c r="AM17" s="353"/>
      <c r="AN17" s="353"/>
      <c r="AO17" s="353"/>
      <c r="AP17" s="353"/>
      <c r="AQ17" s="353"/>
      <c r="AR17" s="353"/>
      <c r="AS17" s="353"/>
      <c r="AT17" s="353"/>
      <c r="AU17" s="353"/>
      <c r="AV17" s="353"/>
      <c r="AW17" s="353"/>
      <c r="AX17" s="353"/>
      <c r="AY17" s="353"/>
      <c r="AZ17" s="353"/>
      <c r="BA17" s="353"/>
      <c r="BB17" s="353"/>
      <c r="BC17" s="353"/>
      <c r="BD17" s="353"/>
      <c r="BE17" s="353"/>
      <c r="BF17" s="353"/>
      <c r="BG17" s="353"/>
      <c r="BH17" s="353"/>
      <c r="BI17" s="353"/>
      <c r="BJ17" s="353"/>
      <c r="BK17" s="353"/>
      <c r="BL17" s="353"/>
      <c r="BM17" s="353"/>
      <c r="BN17" s="353"/>
      <c r="BO17" s="353"/>
      <c r="BP17" s="353"/>
      <c r="BQ17" s="353"/>
      <c r="BR17" s="353"/>
      <c r="BS17" s="353"/>
      <c r="BT17" s="353"/>
      <c r="BU17" s="353"/>
      <c r="BV17" s="353"/>
      <c r="BW17" s="353"/>
      <c r="BX17" s="353"/>
      <c r="BY17" s="353"/>
      <c r="BZ17" s="353"/>
      <c r="CA17" s="353"/>
      <c r="CB17" s="353"/>
      <c r="CC17" s="353"/>
      <c r="CD17" s="353"/>
      <c r="CE17" s="353"/>
      <c r="CF17" s="353"/>
      <c r="CG17" s="353"/>
      <c r="CH17" s="353"/>
      <c r="CI17" s="353"/>
      <c r="CJ17" s="353"/>
      <c r="CK17" s="353"/>
      <c r="CL17" s="353"/>
      <c r="CM17" s="353"/>
      <c r="CN17" s="353"/>
      <c r="CO17" s="353"/>
      <c r="CP17" s="353"/>
      <c r="CQ17" s="353"/>
      <c r="CR17" s="353"/>
      <c r="CS17" s="353"/>
      <c r="CT17" s="353"/>
      <c r="CU17" s="353"/>
      <c r="CV17" s="353"/>
      <c r="CW17" s="353"/>
      <c r="CX17" s="353"/>
      <c r="CY17" s="353"/>
      <c r="CZ17" s="353"/>
      <c r="DA17" s="353"/>
      <c r="DB17" s="353"/>
      <c r="DC17" s="353"/>
      <c r="DD17" s="353"/>
      <c r="DE17" s="353"/>
    </row>
    <row r="18" spans="1:109" s="253" customFormat="1" ht="13.2" x14ac:dyDescent="0.2">
      <c r="A18" s="255"/>
      <c r="B18" s="353"/>
      <c r="C18" s="353"/>
      <c r="D18" s="353"/>
      <c r="E18" s="353"/>
      <c r="F18" s="353"/>
      <c r="G18" s="353"/>
      <c r="H18" s="353"/>
      <c r="I18" s="353"/>
      <c r="J18" s="353"/>
      <c r="K18" s="353"/>
      <c r="L18" s="353"/>
      <c r="M18" s="353"/>
      <c r="N18" s="353"/>
      <c r="O18" s="353"/>
      <c r="P18" s="353"/>
      <c r="Q18" s="353"/>
      <c r="R18" s="353"/>
      <c r="S18" s="353"/>
      <c r="T18" s="353"/>
      <c r="U18" s="353"/>
      <c r="V18" s="353"/>
      <c r="W18" s="353"/>
      <c r="X18" s="353"/>
      <c r="Y18" s="353"/>
      <c r="Z18" s="353"/>
      <c r="AA18" s="353"/>
      <c r="AB18" s="353"/>
      <c r="AC18" s="353"/>
      <c r="AD18" s="353"/>
      <c r="AE18" s="353"/>
      <c r="AF18" s="353"/>
      <c r="AG18" s="353"/>
      <c r="AH18" s="353"/>
      <c r="AI18" s="353"/>
      <c r="AJ18" s="353"/>
      <c r="AK18" s="353"/>
      <c r="AL18" s="353"/>
      <c r="AM18" s="353"/>
      <c r="AN18" s="353"/>
      <c r="AO18" s="353"/>
      <c r="AP18" s="353"/>
      <c r="AQ18" s="353"/>
      <c r="AR18" s="353"/>
      <c r="AS18" s="353"/>
      <c r="AT18" s="353"/>
      <c r="AU18" s="353"/>
      <c r="AV18" s="353"/>
      <c r="AW18" s="353"/>
      <c r="AX18" s="353"/>
      <c r="AY18" s="353"/>
      <c r="AZ18" s="353"/>
      <c r="BA18" s="353"/>
      <c r="BB18" s="353"/>
      <c r="BC18" s="353"/>
      <c r="BD18" s="353"/>
      <c r="BE18" s="353"/>
      <c r="BF18" s="353"/>
      <c r="BG18" s="353"/>
      <c r="BH18" s="353"/>
      <c r="BI18" s="353"/>
      <c r="BJ18" s="353"/>
      <c r="BK18" s="353"/>
      <c r="BL18" s="353"/>
      <c r="BM18" s="353"/>
      <c r="BN18" s="353"/>
      <c r="BO18" s="353"/>
      <c r="BP18" s="353"/>
      <c r="BQ18" s="353"/>
      <c r="BR18" s="353"/>
      <c r="BS18" s="353"/>
      <c r="BT18" s="353"/>
      <c r="BU18" s="353"/>
      <c r="BV18" s="353"/>
      <c r="BW18" s="353"/>
      <c r="BX18" s="353"/>
      <c r="BY18" s="353"/>
      <c r="BZ18" s="353"/>
      <c r="CA18" s="353"/>
      <c r="CB18" s="353"/>
      <c r="CC18" s="353"/>
      <c r="CD18" s="353"/>
      <c r="CE18" s="353"/>
      <c r="CF18" s="353"/>
      <c r="CG18" s="353"/>
      <c r="CH18" s="353"/>
      <c r="CI18" s="353"/>
      <c r="CJ18" s="353"/>
      <c r="CK18" s="353"/>
      <c r="CL18" s="353"/>
      <c r="CM18" s="353"/>
      <c r="CN18" s="353"/>
      <c r="CO18" s="353"/>
      <c r="CP18" s="353"/>
      <c r="CQ18" s="353"/>
      <c r="CR18" s="353"/>
      <c r="CS18" s="353"/>
      <c r="CT18" s="353"/>
      <c r="CU18" s="353"/>
      <c r="CV18" s="353"/>
      <c r="CW18" s="353"/>
      <c r="CX18" s="353"/>
      <c r="CY18" s="353"/>
      <c r="CZ18" s="353"/>
      <c r="DA18" s="353"/>
      <c r="DB18" s="353"/>
      <c r="DC18" s="353"/>
      <c r="DD18" s="353"/>
      <c r="DE18" s="353"/>
    </row>
    <row r="19" spans="1:109" ht="13.2" x14ac:dyDescent="0.2">
      <c r="DD19" s="255"/>
      <c r="DE19" s="255"/>
    </row>
    <row r="20" spans="1:109" ht="13.2" x14ac:dyDescent="0.2">
      <c r="DD20" s="255"/>
      <c r="DE20" s="255"/>
    </row>
    <row r="21" spans="1:109" ht="17.25" customHeight="1" x14ac:dyDescent="0.2">
      <c r="B21" s="354"/>
      <c r="C21" s="257"/>
      <c r="D21" s="257"/>
      <c r="E21" s="257"/>
      <c r="F21" s="257"/>
      <c r="G21" s="257"/>
      <c r="H21" s="257"/>
      <c r="I21" s="257"/>
      <c r="J21" s="257"/>
      <c r="K21" s="257"/>
      <c r="L21" s="257"/>
      <c r="M21" s="257"/>
      <c r="N21" s="355"/>
      <c r="O21" s="257"/>
      <c r="P21" s="257"/>
      <c r="Q21" s="257"/>
      <c r="R21" s="257"/>
      <c r="S21" s="257"/>
      <c r="T21" s="257"/>
      <c r="U21" s="257"/>
      <c r="V21" s="257"/>
      <c r="W21" s="257"/>
      <c r="X21" s="257"/>
      <c r="Y21" s="257"/>
      <c r="Z21" s="257"/>
      <c r="AA21" s="257"/>
      <c r="AB21" s="257"/>
      <c r="AC21" s="257"/>
      <c r="AD21" s="257"/>
      <c r="AE21" s="257"/>
      <c r="AF21" s="257"/>
      <c r="AG21" s="257"/>
      <c r="AH21" s="257"/>
      <c r="AI21" s="257"/>
      <c r="AJ21" s="257"/>
      <c r="AK21" s="257"/>
      <c r="AL21" s="257"/>
      <c r="AM21" s="257"/>
      <c r="AN21" s="257"/>
      <c r="AO21" s="257"/>
      <c r="AP21" s="257"/>
      <c r="AQ21" s="257"/>
      <c r="AR21" s="257"/>
      <c r="AS21" s="257"/>
      <c r="AT21" s="355"/>
      <c r="AU21" s="257"/>
      <c r="AV21" s="257"/>
      <c r="AW21" s="257"/>
      <c r="AX21" s="257"/>
      <c r="AY21" s="257"/>
      <c r="AZ21" s="257"/>
      <c r="BA21" s="257"/>
      <c r="BB21" s="257"/>
      <c r="BC21" s="257"/>
      <c r="BD21" s="257"/>
      <c r="BE21" s="257"/>
      <c r="BF21" s="355"/>
      <c r="BG21" s="257"/>
      <c r="BH21" s="257"/>
      <c r="BI21" s="257"/>
      <c r="BJ21" s="257"/>
      <c r="BK21" s="257"/>
      <c r="BL21" s="257"/>
      <c r="BM21" s="257"/>
      <c r="BN21" s="257"/>
      <c r="BO21" s="257"/>
      <c r="BP21" s="257"/>
      <c r="BQ21" s="257"/>
      <c r="BR21" s="355"/>
      <c r="BS21" s="257"/>
      <c r="BT21" s="257"/>
      <c r="BU21" s="257"/>
      <c r="BV21" s="257"/>
      <c r="BW21" s="257"/>
      <c r="BX21" s="257"/>
      <c r="BY21" s="257"/>
      <c r="BZ21" s="257"/>
      <c r="CA21" s="257"/>
      <c r="CB21" s="257"/>
      <c r="CC21" s="257"/>
      <c r="CD21" s="355"/>
      <c r="CE21" s="257"/>
      <c r="CF21" s="257"/>
      <c r="CG21" s="257"/>
      <c r="CH21" s="257"/>
      <c r="CI21" s="257"/>
      <c r="CJ21" s="257"/>
      <c r="CK21" s="257"/>
      <c r="CL21" s="257"/>
      <c r="CM21" s="257"/>
      <c r="CN21" s="257"/>
      <c r="CO21" s="257"/>
      <c r="CP21" s="355"/>
      <c r="CQ21" s="257"/>
      <c r="CR21" s="257"/>
      <c r="CS21" s="257"/>
      <c r="CT21" s="257"/>
      <c r="CU21" s="257"/>
      <c r="CV21" s="257"/>
      <c r="CW21" s="257"/>
      <c r="CX21" s="257"/>
      <c r="CY21" s="257"/>
      <c r="CZ21" s="257"/>
      <c r="DA21" s="257"/>
      <c r="DB21" s="355"/>
      <c r="DC21" s="257"/>
      <c r="DD21" s="258"/>
      <c r="DE21" s="255"/>
    </row>
    <row r="22" spans="1:109" ht="17.25" customHeight="1" x14ac:dyDescent="0.2">
      <c r="B22" s="259"/>
    </row>
    <row r="23" spans="1:109" ht="13.2" x14ac:dyDescent="0.2">
      <c r="B23" s="259"/>
    </row>
    <row r="24" spans="1:109" ht="13.2" x14ac:dyDescent="0.2">
      <c r="B24" s="259"/>
    </row>
    <row r="25" spans="1:109" ht="13.2" x14ac:dyDescent="0.2">
      <c r="B25" s="259"/>
    </row>
    <row r="26" spans="1:109" ht="13.2" x14ac:dyDescent="0.2">
      <c r="B26" s="259"/>
    </row>
    <row r="27" spans="1:109" ht="13.2" x14ac:dyDescent="0.2">
      <c r="B27" s="259"/>
    </row>
    <row r="28" spans="1:109" ht="13.2" x14ac:dyDescent="0.2">
      <c r="B28" s="259"/>
    </row>
    <row r="29" spans="1:109" ht="13.2" x14ac:dyDescent="0.2">
      <c r="B29" s="259"/>
    </row>
    <row r="30" spans="1:109" ht="13.2" x14ac:dyDescent="0.2">
      <c r="B30" s="259"/>
    </row>
    <row r="31" spans="1:109" ht="13.2" x14ac:dyDescent="0.2">
      <c r="B31" s="259"/>
    </row>
    <row r="32" spans="1:109" ht="13.2" x14ac:dyDescent="0.2">
      <c r="B32" s="259"/>
    </row>
    <row r="33" spans="2:109" ht="13.2" x14ac:dyDescent="0.2">
      <c r="B33" s="259"/>
    </row>
    <row r="34" spans="2:109" ht="13.2" x14ac:dyDescent="0.2">
      <c r="B34" s="259"/>
    </row>
    <row r="35" spans="2:109" ht="13.2" x14ac:dyDescent="0.2">
      <c r="B35" s="259"/>
    </row>
    <row r="36" spans="2:109" ht="13.2" x14ac:dyDescent="0.2">
      <c r="B36" s="259"/>
    </row>
    <row r="37" spans="2:109" ht="13.2" x14ac:dyDescent="0.2">
      <c r="B37" s="259"/>
    </row>
    <row r="38" spans="2:109" ht="13.2" x14ac:dyDescent="0.2">
      <c r="B38" s="259"/>
    </row>
    <row r="39" spans="2:109" ht="13.2" x14ac:dyDescent="0.2">
      <c r="B39" s="340"/>
      <c r="C39" s="311"/>
      <c r="D39" s="311"/>
      <c r="E39" s="311"/>
      <c r="F39" s="311"/>
      <c r="G39" s="311"/>
      <c r="H39" s="311"/>
      <c r="I39" s="311"/>
      <c r="J39" s="311"/>
      <c r="K39" s="311"/>
      <c r="L39" s="311"/>
      <c r="M39" s="311"/>
      <c r="N39" s="311"/>
      <c r="O39" s="311"/>
      <c r="P39" s="311"/>
      <c r="Q39" s="311"/>
      <c r="R39" s="311"/>
      <c r="S39" s="311"/>
      <c r="T39" s="311"/>
      <c r="U39" s="311"/>
      <c r="V39" s="311"/>
      <c r="W39" s="311"/>
      <c r="X39" s="311"/>
      <c r="Y39" s="311"/>
      <c r="Z39" s="311"/>
      <c r="AA39" s="311"/>
      <c r="AB39" s="311"/>
      <c r="AC39" s="311"/>
      <c r="AD39" s="311"/>
      <c r="AE39" s="311"/>
      <c r="AF39" s="311"/>
      <c r="AG39" s="311"/>
      <c r="AH39" s="311"/>
      <c r="AI39" s="311"/>
      <c r="AJ39" s="311"/>
      <c r="AK39" s="311"/>
      <c r="AL39" s="311"/>
      <c r="AM39" s="311"/>
      <c r="AN39" s="311"/>
      <c r="AO39" s="311"/>
      <c r="AP39" s="311"/>
      <c r="AQ39" s="311"/>
      <c r="AR39" s="311"/>
      <c r="AS39" s="311"/>
      <c r="AT39" s="311"/>
      <c r="AU39" s="311"/>
      <c r="AV39" s="311"/>
      <c r="AW39" s="311"/>
      <c r="AX39" s="311"/>
      <c r="AY39" s="311"/>
      <c r="AZ39" s="311"/>
      <c r="BA39" s="311"/>
      <c r="BB39" s="311"/>
      <c r="BC39" s="311"/>
      <c r="BD39" s="311"/>
      <c r="BE39" s="311"/>
      <c r="BF39" s="311"/>
      <c r="BG39" s="311"/>
      <c r="BH39" s="311"/>
      <c r="BI39" s="311"/>
      <c r="BJ39" s="311"/>
      <c r="BK39" s="311"/>
      <c r="BL39" s="311"/>
      <c r="BM39" s="311"/>
      <c r="BN39" s="311"/>
      <c r="BO39" s="311"/>
      <c r="BP39" s="311"/>
      <c r="BQ39" s="311"/>
      <c r="BR39" s="311"/>
      <c r="BS39" s="311"/>
      <c r="BT39" s="311"/>
      <c r="BU39" s="311"/>
      <c r="BV39" s="311"/>
      <c r="BW39" s="311"/>
      <c r="BX39" s="311"/>
      <c r="BY39" s="311"/>
      <c r="BZ39" s="311"/>
      <c r="CA39" s="311"/>
      <c r="CB39" s="311"/>
      <c r="CC39" s="311"/>
      <c r="CD39" s="311"/>
      <c r="CE39" s="311"/>
      <c r="CF39" s="311"/>
      <c r="CG39" s="311"/>
      <c r="CH39" s="311"/>
      <c r="CI39" s="311"/>
      <c r="CJ39" s="311"/>
      <c r="CK39" s="311"/>
      <c r="CL39" s="311"/>
      <c r="CM39" s="311"/>
      <c r="CN39" s="311"/>
      <c r="CO39" s="311"/>
      <c r="CP39" s="311"/>
      <c r="CQ39" s="311"/>
      <c r="CR39" s="311"/>
      <c r="CS39" s="311"/>
      <c r="CT39" s="311"/>
      <c r="CU39" s="311"/>
      <c r="CV39" s="311"/>
      <c r="CW39" s="311"/>
      <c r="CX39" s="311"/>
      <c r="CY39" s="311"/>
      <c r="CZ39" s="311"/>
      <c r="DA39" s="311"/>
      <c r="DB39" s="311"/>
      <c r="DC39" s="311"/>
      <c r="DD39" s="341"/>
    </row>
    <row r="40" spans="2:109" ht="13.2" x14ac:dyDescent="0.2">
      <c r="B40" s="356"/>
      <c r="DD40" s="356"/>
      <c r="DE40" s="255"/>
    </row>
    <row r="41" spans="2:109" ht="16.2" x14ac:dyDescent="0.2">
      <c r="B41" s="256" t="s">
        <v>555</v>
      </c>
      <c r="C41" s="257"/>
      <c r="D41" s="257"/>
      <c r="E41" s="257"/>
      <c r="F41" s="257"/>
      <c r="G41" s="257"/>
      <c r="H41" s="257"/>
      <c r="I41" s="257"/>
      <c r="J41" s="257"/>
      <c r="K41" s="257"/>
      <c r="L41" s="257"/>
      <c r="M41" s="257"/>
      <c r="N41" s="257"/>
      <c r="O41" s="257"/>
      <c r="P41" s="257"/>
      <c r="Q41" s="257"/>
      <c r="R41" s="257"/>
      <c r="S41" s="257"/>
      <c r="T41" s="257"/>
      <c r="U41" s="257"/>
      <c r="V41" s="257"/>
      <c r="W41" s="257"/>
      <c r="X41" s="257"/>
      <c r="Y41" s="257"/>
      <c r="Z41" s="257"/>
      <c r="AA41" s="257"/>
      <c r="AB41" s="257"/>
      <c r="AC41" s="257"/>
      <c r="AD41" s="257"/>
      <c r="AE41" s="257"/>
      <c r="AF41" s="257"/>
      <c r="AG41" s="257"/>
      <c r="AH41" s="257"/>
      <c r="AI41" s="257"/>
      <c r="AJ41" s="257"/>
      <c r="AK41" s="257"/>
      <c r="AL41" s="257"/>
      <c r="AM41" s="257"/>
      <c r="AN41" s="257"/>
      <c r="AO41" s="257"/>
      <c r="AP41" s="257"/>
      <c r="AQ41" s="257"/>
      <c r="AR41" s="257"/>
      <c r="AS41" s="257"/>
      <c r="AT41" s="257"/>
      <c r="AU41" s="257"/>
      <c r="AV41" s="257"/>
      <c r="AW41" s="257"/>
      <c r="AX41" s="257"/>
      <c r="AY41" s="257"/>
      <c r="AZ41" s="257"/>
      <c r="BA41" s="257"/>
      <c r="BB41" s="257"/>
      <c r="BC41" s="257"/>
      <c r="BD41" s="257"/>
      <c r="BE41" s="257"/>
      <c r="BF41" s="257"/>
      <c r="BG41" s="257"/>
      <c r="BH41" s="257"/>
      <c r="BI41" s="257"/>
      <c r="BJ41" s="257"/>
      <c r="BK41" s="257"/>
      <c r="BL41" s="257"/>
      <c r="BM41" s="257"/>
      <c r="BN41" s="257"/>
      <c r="BO41" s="257"/>
      <c r="BP41" s="257"/>
      <c r="BQ41" s="257"/>
      <c r="BR41" s="257"/>
      <c r="BS41" s="257"/>
      <c r="BT41" s="257"/>
      <c r="BU41" s="257"/>
      <c r="BV41" s="257"/>
      <c r="BW41" s="257"/>
      <c r="BX41" s="257"/>
      <c r="BY41" s="257"/>
      <c r="BZ41" s="257"/>
      <c r="CA41" s="257"/>
      <c r="CB41" s="257"/>
      <c r="CC41" s="257"/>
      <c r="CD41" s="257"/>
      <c r="CE41" s="257"/>
      <c r="CF41" s="257"/>
      <c r="CG41" s="257"/>
      <c r="CH41" s="257"/>
      <c r="CI41" s="257"/>
      <c r="CJ41" s="257"/>
      <c r="CK41" s="257"/>
      <c r="CL41" s="257"/>
      <c r="CM41" s="257"/>
      <c r="CN41" s="257"/>
      <c r="CO41" s="257"/>
      <c r="CP41" s="257"/>
      <c r="CQ41" s="257"/>
      <c r="CR41" s="257"/>
      <c r="CS41" s="257"/>
      <c r="CT41" s="257"/>
      <c r="CU41" s="257"/>
      <c r="CV41" s="257"/>
      <c r="CW41" s="257"/>
      <c r="CX41" s="257"/>
      <c r="CY41" s="257"/>
      <c r="CZ41" s="257"/>
      <c r="DA41" s="257"/>
      <c r="DB41" s="257"/>
      <c r="DC41" s="257"/>
      <c r="DD41" s="258"/>
    </row>
    <row r="42" spans="2:109" ht="13.2" x14ac:dyDescent="0.2">
      <c r="B42" s="259"/>
      <c r="G42" s="357"/>
      <c r="I42" s="358"/>
      <c r="J42" s="358"/>
      <c r="K42" s="358"/>
      <c r="AM42" s="357"/>
      <c r="AN42" s="357" t="s">
        <v>556</v>
      </c>
      <c r="AP42" s="358"/>
      <c r="AQ42" s="358"/>
      <c r="AR42" s="358"/>
      <c r="AY42" s="357"/>
      <c r="BA42" s="358"/>
      <c r="BB42" s="358"/>
      <c r="BC42" s="358"/>
      <c r="BK42" s="357"/>
      <c r="BM42" s="358"/>
      <c r="BN42" s="358"/>
      <c r="BO42" s="358"/>
      <c r="BW42" s="357"/>
      <c r="BY42" s="358"/>
      <c r="BZ42" s="358"/>
      <c r="CA42" s="358"/>
      <c r="CI42" s="357"/>
      <c r="CK42" s="358"/>
      <c r="CL42" s="358"/>
      <c r="CM42" s="358"/>
      <c r="CU42" s="357"/>
      <c r="CW42" s="358"/>
      <c r="CX42" s="358"/>
      <c r="CY42" s="358"/>
    </row>
    <row r="43" spans="2:109" ht="13.5" customHeight="1" x14ac:dyDescent="0.2">
      <c r="B43" s="259"/>
      <c r="AN43" s="1240" t="s">
        <v>557</v>
      </c>
      <c r="AO43" s="1241"/>
      <c r="AP43" s="1241"/>
      <c r="AQ43" s="1241"/>
      <c r="AR43" s="1241"/>
      <c r="AS43" s="1241"/>
      <c r="AT43" s="1241"/>
      <c r="AU43" s="1241"/>
      <c r="AV43" s="1241"/>
      <c r="AW43" s="1241"/>
      <c r="AX43" s="1241"/>
      <c r="AY43" s="1241"/>
      <c r="AZ43" s="1241"/>
      <c r="BA43" s="1241"/>
      <c r="BB43" s="1241"/>
      <c r="BC43" s="1241"/>
      <c r="BD43" s="1241"/>
      <c r="BE43" s="1241"/>
      <c r="BF43" s="1241"/>
      <c r="BG43" s="1241"/>
      <c r="BH43" s="1241"/>
      <c r="BI43" s="1241"/>
      <c r="BJ43" s="1241"/>
      <c r="BK43" s="1241"/>
      <c r="BL43" s="1241"/>
      <c r="BM43" s="1241"/>
      <c r="BN43" s="1241"/>
      <c r="BO43" s="1241"/>
      <c r="BP43" s="1241"/>
      <c r="BQ43" s="1241"/>
      <c r="BR43" s="1241"/>
      <c r="BS43" s="1241"/>
      <c r="BT43" s="1241"/>
      <c r="BU43" s="1241"/>
      <c r="BV43" s="1241"/>
      <c r="BW43" s="1241"/>
      <c r="BX43" s="1241"/>
      <c r="BY43" s="1241"/>
      <c r="BZ43" s="1241"/>
      <c r="CA43" s="1241"/>
      <c r="CB43" s="1241"/>
      <c r="CC43" s="1241"/>
      <c r="CD43" s="1241"/>
      <c r="CE43" s="1241"/>
      <c r="CF43" s="1241"/>
      <c r="CG43" s="1241"/>
      <c r="CH43" s="1241"/>
      <c r="CI43" s="1241"/>
      <c r="CJ43" s="1241"/>
      <c r="CK43" s="1241"/>
      <c r="CL43" s="1241"/>
      <c r="CM43" s="1241"/>
      <c r="CN43" s="1241"/>
      <c r="CO43" s="1241"/>
      <c r="CP43" s="1241"/>
      <c r="CQ43" s="1241"/>
      <c r="CR43" s="1241"/>
      <c r="CS43" s="1241"/>
      <c r="CT43" s="1241"/>
      <c r="CU43" s="1241"/>
      <c r="CV43" s="1241"/>
      <c r="CW43" s="1241"/>
      <c r="CX43" s="1241"/>
      <c r="CY43" s="1241"/>
      <c r="CZ43" s="1241"/>
      <c r="DA43" s="1241"/>
      <c r="DB43" s="1241"/>
      <c r="DC43" s="1242"/>
    </row>
    <row r="44" spans="2:109" ht="13.2" x14ac:dyDescent="0.2">
      <c r="B44" s="259"/>
      <c r="AN44" s="1243"/>
      <c r="AO44" s="1244"/>
      <c r="AP44" s="1244"/>
      <c r="AQ44" s="1244"/>
      <c r="AR44" s="1244"/>
      <c r="AS44" s="1244"/>
      <c r="AT44" s="1244"/>
      <c r="AU44" s="1244"/>
      <c r="AV44" s="1244"/>
      <c r="AW44" s="1244"/>
      <c r="AX44" s="1244"/>
      <c r="AY44" s="1244"/>
      <c r="AZ44" s="1244"/>
      <c r="BA44" s="1244"/>
      <c r="BB44" s="1244"/>
      <c r="BC44" s="1244"/>
      <c r="BD44" s="1244"/>
      <c r="BE44" s="1244"/>
      <c r="BF44" s="1244"/>
      <c r="BG44" s="1244"/>
      <c r="BH44" s="1244"/>
      <c r="BI44" s="1244"/>
      <c r="BJ44" s="1244"/>
      <c r="BK44" s="1244"/>
      <c r="BL44" s="1244"/>
      <c r="BM44" s="1244"/>
      <c r="BN44" s="1244"/>
      <c r="BO44" s="1244"/>
      <c r="BP44" s="1244"/>
      <c r="BQ44" s="1244"/>
      <c r="BR44" s="1244"/>
      <c r="BS44" s="1244"/>
      <c r="BT44" s="1244"/>
      <c r="BU44" s="1244"/>
      <c r="BV44" s="1244"/>
      <c r="BW44" s="1244"/>
      <c r="BX44" s="1244"/>
      <c r="BY44" s="1244"/>
      <c r="BZ44" s="1244"/>
      <c r="CA44" s="1244"/>
      <c r="CB44" s="1244"/>
      <c r="CC44" s="1244"/>
      <c r="CD44" s="1244"/>
      <c r="CE44" s="1244"/>
      <c r="CF44" s="1244"/>
      <c r="CG44" s="1244"/>
      <c r="CH44" s="1244"/>
      <c r="CI44" s="1244"/>
      <c r="CJ44" s="1244"/>
      <c r="CK44" s="1244"/>
      <c r="CL44" s="1244"/>
      <c r="CM44" s="1244"/>
      <c r="CN44" s="1244"/>
      <c r="CO44" s="1244"/>
      <c r="CP44" s="1244"/>
      <c r="CQ44" s="1244"/>
      <c r="CR44" s="1244"/>
      <c r="CS44" s="1244"/>
      <c r="CT44" s="1244"/>
      <c r="CU44" s="1244"/>
      <c r="CV44" s="1244"/>
      <c r="CW44" s="1244"/>
      <c r="CX44" s="1244"/>
      <c r="CY44" s="1244"/>
      <c r="CZ44" s="1244"/>
      <c r="DA44" s="1244"/>
      <c r="DB44" s="1244"/>
      <c r="DC44" s="1245"/>
    </row>
    <row r="45" spans="2:109" ht="13.2" x14ac:dyDescent="0.2">
      <c r="B45" s="259"/>
      <c r="AN45" s="1243"/>
      <c r="AO45" s="1244"/>
      <c r="AP45" s="1244"/>
      <c r="AQ45" s="1244"/>
      <c r="AR45" s="1244"/>
      <c r="AS45" s="1244"/>
      <c r="AT45" s="1244"/>
      <c r="AU45" s="1244"/>
      <c r="AV45" s="1244"/>
      <c r="AW45" s="1244"/>
      <c r="AX45" s="1244"/>
      <c r="AY45" s="1244"/>
      <c r="AZ45" s="1244"/>
      <c r="BA45" s="1244"/>
      <c r="BB45" s="1244"/>
      <c r="BC45" s="1244"/>
      <c r="BD45" s="1244"/>
      <c r="BE45" s="1244"/>
      <c r="BF45" s="1244"/>
      <c r="BG45" s="1244"/>
      <c r="BH45" s="1244"/>
      <c r="BI45" s="1244"/>
      <c r="BJ45" s="1244"/>
      <c r="BK45" s="1244"/>
      <c r="BL45" s="1244"/>
      <c r="BM45" s="1244"/>
      <c r="BN45" s="1244"/>
      <c r="BO45" s="1244"/>
      <c r="BP45" s="1244"/>
      <c r="BQ45" s="1244"/>
      <c r="BR45" s="1244"/>
      <c r="BS45" s="1244"/>
      <c r="BT45" s="1244"/>
      <c r="BU45" s="1244"/>
      <c r="BV45" s="1244"/>
      <c r="BW45" s="1244"/>
      <c r="BX45" s="1244"/>
      <c r="BY45" s="1244"/>
      <c r="BZ45" s="1244"/>
      <c r="CA45" s="1244"/>
      <c r="CB45" s="1244"/>
      <c r="CC45" s="1244"/>
      <c r="CD45" s="1244"/>
      <c r="CE45" s="1244"/>
      <c r="CF45" s="1244"/>
      <c r="CG45" s="1244"/>
      <c r="CH45" s="1244"/>
      <c r="CI45" s="1244"/>
      <c r="CJ45" s="1244"/>
      <c r="CK45" s="1244"/>
      <c r="CL45" s="1244"/>
      <c r="CM45" s="1244"/>
      <c r="CN45" s="1244"/>
      <c r="CO45" s="1244"/>
      <c r="CP45" s="1244"/>
      <c r="CQ45" s="1244"/>
      <c r="CR45" s="1244"/>
      <c r="CS45" s="1244"/>
      <c r="CT45" s="1244"/>
      <c r="CU45" s="1244"/>
      <c r="CV45" s="1244"/>
      <c r="CW45" s="1244"/>
      <c r="CX45" s="1244"/>
      <c r="CY45" s="1244"/>
      <c r="CZ45" s="1244"/>
      <c r="DA45" s="1244"/>
      <c r="DB45" s="1244"/>
      <c r="DC45" s="1245"/>
    </row>
    <row r="46" spans="2:109" ht="13.2" x14ac:dyDescent="0.2">
      <c r="B46" s="259"/>
      <c r="AN46" s="1243"/>
      <c r="AO46" s="1244"/>
      <c r="AP46" s="1244"/>
      <c r="AQ46" s="1244"/>
      <c r="AR46" s="1244"/>
      <c r="AS46" s="1244"/>
      <c r="AT46" s="1244"/>
      <c r="AU46" s="1244"/>
      <c r="AV46" s="1244"/>
      <c r="AW46" s="1244"/>
      <c r="AX46" s="1244"/>
      <c r="AY46" s="1244"/>
      <c r="AZ46" s="1244"/>
      <c r="BA46" s="1244"/>
      <c r="BB46" s="1244"/>
      <c r="BC46" s="1244"/>
      <c r="BD46" s="1244"/>
      <c r="BE46" s="1244"/>
      <c r="BF46" s="1244"/>
      <c r="BG46" s="1244"/>
      <c r="BH46" s="1244"/>
      <c r="BI46" s="1244"/>
      <c r="BJ46" s="1244"/>
      <c r="BK46" s="1244"/>
      <c r="BL46" s="1244"/>
      <c r="BM46" s="1244"/>
      <c r="BN46" s="1244"/>
      <c r="BO46" s="1244"/>
      <c r="BP46" s="1244"/>
      <c r="BQ46" s="1244"/>
      <c r="BR46" s="1244"/>
      <c r="BS46" s="1244"/>
      <c r="BT46" s="1244"/>
      <c r="BU46" s="1244"/>
      <c r="BV46" s="1244"/>
      <c r="BW46" s="1244"/>
      <c r="BX46" s="1244"/>
      <c r="BY46" s="1244"/>
      <c r="BZ46" s="1244"/>
      <c r="CA46" s="1244"/>
      <c r="CB46" s="1244"/>
      <c r="CC46" s="1244"/>
      <c r="CD46" s="1244"/>
      <c r="CE46" s="1244"/>
      <c r="CF46" s="1244"/>
      <c r="CG46" s="1244"/>
      <c r="CH46" s="1244"/>
      <c r="CI46" s="1244"/>
      <c r="CJ46" s="1244"/>
      <c r="CK46" s="1244"/>
      <c r="CL46" s="1244"/>
      <c r="CM46" s="1244"/>
      <c r="CN46" s="1244"/>
      <c r="CO46" s="1244"/>
      <c r="CP46" s="1244"/>
      <c r="CQ46" s="1244"/>
      <c r="CR46" s="1244"/>
      <c r="CS46" s="1244"/>
      <c r="CT46" s="1244"/>
      <c r="CU46" s="1244"/>
      <c r="CV46" s="1244"/>
      <c r="CW46" s="1244"/>
      <c r="CX46" s="1244"/>
      <c r="CY46" s="1244"/>
      <c r="CZ46" s="1244"/>
      <c r="DA46" s="1244"/>
      <c r="DB46" s="1244"/>
      <c r="DC46" s="1245"/>
    </row>
    <row r="47" spans="2:109" ht="13.2" x14ac:dyDescent="0.2">
      <c r="B47" s="259"/>
      <c r="AN47" s="1246"/>
      <c r="AO47" s="1247"/>
      <c r="AP47" s="1247"/>
      <c r="AQ47" s="1247"/>
      <c r="AR47" s="1247"/>
      <c r="AS47" s="1247"/>
      <c r="AT47" s="1247"/>
      <c r="AU47" s="1247"/>
      <c r="AV47" s="1247"/>
      <c r="AW47" s="1247"/>
      <c r="AX47" s="1247"/>
      <c r="AY47" s="1247"/>
      <c r="AZ47" s="1247"/>
      <c r="BA47" s="1247"/>
      <c r="BB47" s="1247"/>
      <c r="BC47" s="1247"/>
      <c r="BD47" s="1247"/>
      <c r="BE47" s="1247"/>
      <c r="BF47" s="1247"/>
      <c r="BG47" s="1247"/>
      <c r="BH47" s="1247"/>
      <c r="BI47" s="1247"/>
      <c r="BJ47" s="1247"/>
      <c r="BK47" s="1247"/>
      <c r="BL47" s="1247"/>
      <c r="BM47" s="1247"/>
      <c r="BN47" s="1247"/>
      <c r="BO47" s="1247"/>
      <c r="BP47" s="1247"/>
      <c r="BQ47" s="1247"/>
      <c r="BR47" s="1247"/>
      <c r="BS47" s="1247"/>
      <c r="BT47" s="1247"/>
      <c r="BU47" s="1247"/>
      <c r="BV47" s="1247"/>
      <c r="BW47" s="1247"/>
      <c r="BX47" s="1247"/>
      <c r="BY47" s="1247"/>
      <c r="BZ47" s="1247"/>
      <c r="CA47" s="1247"/>
      <c r="CB47" s="1247"/>
      <c r="CC47" s="1247"/>
      <c r="CD47" s="1247"/>
      <c r="CE47" s="1247"/>
      <c r="CF47" s="1247"/>
      <c r="CG47" s="1247"/>
      <c r="CH47" s="1247"/>
      <c r="CI47" s="1247"/>
      <c r="CJ47" s="1247"/>
      <c r="CK47" s="1247"/>
      <c r="CL47" s="1247"/>
      <c r="CM47" s="1247"/>
      <c r="CN47" s="1247"/>
      <c r="CO47" s="1247"/>
      <c r="CP47" s="1247"/>
      <c r="CQ47" s="1247"/>
      <c r="CR47" s="1247"/>
      <c r="CS47" s="1247"/>
      <c r="CT47" s="1247"/>
      <c r="CU47" s="1247"/>
      <c r="CV47" s="1247"/>
      <c r="CW47" s="1247"/>
      <c r="CX47" s="1247"/>
      <c r="CY47" s="1247"/>
      <c r="CZ47" s="1247"/>
      <c r="DA47" s="1247"/>
      <c r="DB47" s="1247"/>
      <c r="DC47" s="1248"/>
    </row>
    <row r="48" spans="2:109" ht="13.2" x14ac:dyDescent="0.2">
      <c r="B48" s="259"/>
      <c r="H48" s="359"/>
      <c r="I48" s="359"/>
      <c r="J48" s="359"/>
      <c r="AN48" s="359"/>
      <c r="AO48" s="359"/>
      <c r="AP48" s="359"/>
      <c r="AZ48" s="359"/>
      <c r="BA48" s="359"/>
      <c r="BB48" s="359"/>
      <c r="BL48" s="359"/>
      <c r="BM48" s="359"/>
      <c r="BN48" s="359"/>
      <c r="BX48" s="359"/>
      <c r="BY48" s="359"/>
      <c r="BZ48" s="359"/>
      <c r="CJ48" s="359"/>
      <c r="CK48" s="359"/>
      <c r="CL48" s="359"/>
      <c r="CV48" s="359"/>
      <c r="CW48" s="359"/>
      <c r="CX48" s="359"/>
    </row>
    <row r="49" spans="1:109" ht="13.2" x14ac:dyDescent="0.2">
      <c r="B49" s="259"/>
      <c r="AN49" s="255" t="s">
        <v>558</v>
      </c>
    </row>
    <row r="50" spans="1:109" ht="13.2" x14ac:dyDescent="0.2">
      <c r="B50" s="259"/>
      <c r="G50" s="1234"/>
      <c r="H50" s="1234"/>
      <c r="I50" s="1234"/>
      <c r="J50" s="1234"/>
      <c r="K50" s="360"/>
      <c r="L50" s="360"/>
      <c r="M50" s="361"/>
      <c r="N50" s="361"/>
      <c r="AN50" s="1237"/>
      <c r="AO50" s="1238"/>
      <c r="AP50" s="1238"/>
      <c r="AQ50" s="1238"/>
      <c r="AR50" s="1238"/>
      <c r="AS50" s="1238"/>
      <c r="AT50" s="1238"/>
      <c r="AU50" s="1238"/>
      <c r="AV50" s="1238"/>
      <c r="AW50" s="1238"/>
      <c r="AX50" s="1238"/>
      <c r="AY50" s="1238"/>
      <c r="AZ50" s="1238"/>
      <c r="BA50" s="1238"/>
      <c r="BB50" s="1238"/>
      <c r="BC50" s="1238"/>
      <c r="BD50" s="1238"/>
      <c r="BE50" s="1238"/>
      <c r="BF50" s="1238"/>
      <c r="BG50" s="1238"/>
      <c r="BH50" s="1238"/>
      <c r="BI50" s="1238"/>
      <c r="BJ50" s="1238"/>
      <c r="BK50" s="1238"/>
      <c r="BL50" s="1238"/>
      <c r="BM50" s="1238"/>
      <c r="BN50" s="1238"/>
      <c r="BO50" s="1239"/>
      <c r="BP50" s="1233" t="s">
        <v>521</v>
      </c>
      <c r="BQ50" s="1233"/>
      <c r="BR50" s="1233"/>
      <c r="BS50" s="1233"/>
      <c r="BT50" s="1233"/>
      <c r="BU50" s="1233"/>
      <c r="BV50" s="1233"/>
      <c r="BW50" s="1233"/>
      <c r="BX50" s="1233" t="s">
        <v>522</v>
      </c>
      <c r="BY50" s="1233"/>
      <c r="BZ50" s="1233"/>
      <c r="CA50" s="1233"/>
      <c r="CB50" s="1233"/>
      <c r="CC50" s="1233"/>
      <c r="CD50" s="1233"/>
      <c r="CE50" s="1233"/>
      <c r="CF50" s="1233" t="s">
        <v>523</v>
      </c>
      <c r="CG50" s="1233"/>
      <c r="CH50" s="1233"/>
      <c r="CI50" s="1233"/>
      <c r="CJ50" s="1233"/>
      <c r="CK50" s="1233"/>
      <c r="CL50" s="1233"/>
      <c r="CM50" s="1233"/>
      <c r="CN50" s="1233" t="s">
        <v>524</v>
      </c>
      <c r="CO50" s="1233"/>
      <c r="CP50" s="1233"/>
      <c r="CQ50" s="1233"/>
      <c r="CR50" s="1233"/>
      <c r="CS50" s="1233"/>
      <c r="CT50" s="1233"/>
      <c r="CU50" s="1233"/>
      <c r="CV50" s="1233" t="s">
        <v>525</v>
      </c>
      <c r="CW50" s="1233"/>
      <c r="CX50" s="1233"/>
      <c r="CY50" s="1233"/>
      <c r="CZ50" s="1233"/>
      <c r="DA50" s="1233"/>
      <c r="DB50" s="1233"/>
      <c r="DC50" s="1233"/>
    </row>
    <row r="51" spans="1:109" ht="13.5" customHeight="1" x14ac:dyDescent="0.2">
      <c r="B51" s="259"/>
      <c r="G51" s="1236"/>
      <c r="H51" s="1236"/>
      <c r="I51" s="1249"/>
      <c r="J51" s="1249"/>
      <c r="K51" s="1235"/>
      <c r="L51" s="1235"/>
      <c r="M51" s="1235"/>
      <c r="N51" s="1235"/>
      <c r="AM51" s="359"/>
      <c r="AN51" s="1231" t="s">
        <v>559</v>
      </c>
      <c r="AO51" s="1231"/>
      <c r="AP51" s="1231"/>
      <c r="AQ51" s="1231"/>
      <c r="AR51" s="1231"/>
      <c r="AS51" s="1231"/>
      <c r="AT51" s="1231"/>
      <c r="AU51" s="1231"/>
      <c r="AV51" s="1231"/>
      <c r="AW51" s="1231"/>
      <c r="AX51" s="1231"/>
      <c r="AY51" s="1231"/>
      <c r="AZ51" s="1231"/>
      <c r="BA51" s="1231"/>
      <c r="BB51" s="1231" t="s">
        <v>560</v>
      </c>
      <c r="BC51" s="1231"/>
      <c r="BD51" s="1231"/>
      <c r="BE51" s="1231"/>
      <c r="BF51" s="1231"/>
      <c r="BG51" s="1231"/>
      <c r="BH51" s="1231"/>
      <c r="BI51" s="1231"/>
      <c r="BJ51" s="1231"/>
      <c r="BK51" s="1231"/>
      <c r="BL51" s="1231"/>
      <c r="BM51" s="1231"/>
      <c r="BN51" s="1231"/>
      <c r="BO51" s="1231"/>
      <c r="BP51" s="1228"/>
      <c r="BQ51" s="1228"/>
      <c r="BR51" s="1228"/>
      <c r="BS51" s="1228"/>
      <c r="BT51" s="1228"/>
      <c r="BU51" s="1228"/>
      <c r="BV51" s="1228"/>
      <c r="BW51" s="1228"/>
      <c r="BX51" s="1228"/>
      <c r="BY51" s="1228"/>
      <c r="BZ51" s="1228"/>
      <c r="CA51" s="1228"/>
      <c r="CB51" s="1228"/>
      <c r="CC51" s="1228"/>
      <c r="CD51" s="1228"/>
      <c r="CE51" s="1228"/>
      <c r="CF51" s="1228"/>
      <c r="CG51" s="1228"/>
      <c r="CH51" s="1228"/>
      <c r="CI51" s="1228"/>
      <c r="CJ51" s="1228"/>
      <c r="CK51" s="1228"/>
      <c r="CL51" s="1228"/>
      <c r="CM51" s="1228"/>
      <c r="CN51" s="1228"/>
      <c r="CO51" s="1228"/>
      <c r="CP51" s="1228"/>
      <c r="CQ51" s="1228"/>
      <c r="CR51" s="1228"/>
      <c r="CS51" s="1228"/>
      <c r="CT51" s="1228"/>
      <c r="CU51" s="1228"/>
      <c r="CV51" s="1228"/>
      <c r="CW51" s="1228"/>
      <c r="CX51" s="1228"/>
      <c r="CY51" s="1228"/>
      <c r="CZ51" s="1228"/>
      <c r="DA51" s="1228"/>
      <c r="DB51" s="1228"/>
      <c r="DC51" s="1228"/>
    </row>
    <row r="52" spans="1:109" ht="13.2" x14ac:dyDescent="0.2">
      <c r="B52" s="259"/>
      <c r="G52" s="1236"/>
      <c r="H52" s="1236"/>
      <c r="I52" s="1249"/>
      <c r="J52" s="1249"/>
      <c r="K52" s="1235"/>
      <c r="L52" s="1235"/>
      <c r="M52" s="1235"/>
      <c r="N52" s="1235"/>
      <c r="AM52" s="359"/>
      <c r="AN52" s="1231"/>
      <c r="AO52" s="1231"/>
      <c r="AP52" s="1231"/>
      <c r="AQ52" s="1231"/>
      <c r="AR52" s="1231"/>
      <c r="AS52" s="1231"/>
      <c r="AT52" s="1231"/>
      <c r="AU52" s="1231"/>
      <c r="AV52" s="1231"/>
      <c r="AW52" s="1231"/>
      <c r="AX52" s="1231"/>
      <c r="AY52" s="1231"/>
      <c r="AZ52" s="1231"/>
      <c r="BA52" s="1231"/>
      <c r="BB52" s="1231"/>
      <c r="BC52" s="1231"/>
      <c r="BD52" s="1231"/>
      <c r="BE52" s="1231"/>
      <c r="BF52" s="1231"/>
      <c r="BG52" s="1231"/>
      <c r="BH52" s="1231"/>
      <c r="BI52" s="1231"/>
      <c r="BJ52" s="1231"/>
      <c r="BK52" s="1231"/>
      <c r="BL52" s="1231"/>
      <c r="BM52" s="1231"/>
      <c r="BN52" s="1231"/>
      <c r="BO52" s="1231"/>
      <c r="BP52" s="1228"/>
      <c r="BQ52" s="1228"/>
      <c r="BR52" s="1228"/>
      <c r="BS52" s="1228"/>
      <c r="BT52" s="1228"/>
      <c r="BU52" s="1228"/>
      <c r="BV52" s="1228"/>
      <c r="BW52" s="1228"/>
      <c r="BX52" s="1228"/>
      <c r="BY52" s="1228"/>
      <c r="BZ52" s="1228"/>
      <c r="CA52" s="1228"/>
      <c r="CB52" s="1228"/>
      <c r="CC52" s="1228"/>
      <c r="CD52" s="1228"/>
      <c r="CE52" s="1228"/>
      <c r="CF52" s="1228"/>
      <c r="CG52" s="1228"/>
      <c r="CH52" s="1228"/>
      <c r="CI52" s="1228"/>
      <c r="CJ52" s="1228"/>
      <c r="CK52" s="1228"/>
      <c r="CL52" s="1228"/>
      <c r="CM52" s="1228"/>
      <c r="CN52" s="1228"/>
      <c r="CO52" s="1228"/>
      <c r="CP52" s="1228"/>
      <c r="CQ52" s="1228"/>
      <c r="CR52" s="1228"/>
      <c r="CS52" s="1228"/>
      <c r="CT52" s="1228"/>
      <c r="CU52" s="1228"/>
      <c r="CV52" s="1228"/>
      <c r="CW52" s="1228"/>
      <c r="CX52" s="1228"/>
      <c r="CY52" s="1228"/>
      <c r="CZ52" s="1228"/>
      <c r="DA52" s="1228"/>
      <c r="DB52" s="1228"/>
      <c r="DC52" s="1228"/>
    </row>
    <row r="53" spans="1:109" ht="13.2" x14ac:dyDescent="0.2">
      <c r="A53" s="358"/>
      <c r="B53" s="259"/>
      <c r="G53" s="1236"/>
      <c r="H53" s="1236"/>
      <c r="I53" s="1234"/>
      <c r="J53" s="1234"/>
      <c r="K53" s="1235"/>
      <c r="L53" s="1235"/>
      <c r="M53" s="1235"/>
      <c r="N53" s="1235"/>
      <c r="AM53" s="359"/>
      <c r="AN53" s="1231"/>
      <c r="AO53" s="1231"/>
      <c r="AP53" s="1231"/>
      <c r="AQ53" s="1231"/>
      <c r="AR53" s="1231"/>
      <c r="AS53" s="1231"/>
      <c r="AT53" s="1231"/>
      <c r="AU53" s="1231"/>
      <c r="AV53" s="1231"/>
      <c r="AW53" s="1231"/>
      <c r="AX53" s="1231"/>
      <c r="AY53" s="1231"/>
      <c r="AZ53" s="1231"/>
      <c r="BA53" s="1231"/>
      <c r="BB53" s="1231" t="s">
        <v>561</v>
      </c>
      <c r="BC53" s="1231"/>
      <c r="BD53" s="1231"/>
      <c r="BE53" s="1231"/>
      <c r="BF53" s="1231"/>
      <c r="BG53" s="1231"/>
      <c r="BH53" s="1231"/>
      <c r="BI53" s="1231"/>
      <c r="BJ53" s="1231"/>
      <c r="BK53" s="1231"/>
      <c r="BL53" s="1231"/>
      <c r="BM53" s="1231"/>
      <c r="BN53" s="1231"/>
      <c r="BO53" s="1231"/>
      <c r="BP53" s="1228">
        <v>53.7</v>
      </c>
      <c r="BQ53" s="1228"/>
      <c r="BR53" s="1228"/>
      <c r="BS53" s="1228"/>
      <c r="BT53" s="1228"/>
      <c r="BU53" s="1228"/>
      <c r="BV53" s="1228"/>
      <c r="BW53" s="1228"/>
      <c r="BX53" s="1228">
        <v>55</v>
      </c>
      <c r="BY53" s="1228"/>
      <c r="BZ53" s="1228"/>
      <c r="CA53" s="1228"/>
      <c r="CB53" s="1228"/>
      <c r="CC53" s="1228"/>
      <c r="CD53" s="1228"/>
      <c r="CE53" s="1228"/>
      <c r="CF53" s="1228">
        <v>55.6</v>
      </c>
      <c r="CG53" s="1228"/>
      <c r="CH53" s="1228"/>
      <c r="CI53" s="1228"/>
      <c r="CJ53" s="1228"/>
      <c r="CK53" s="1228"/>
      <c r="CL53" s="1228"/>
      <c r="CM53" s="1228"/>
      <c r="CN53" s="1228">
        <v>57.3</v>
      </c>
      <c r="CO53" s="1228"/>
      <c r="CP53" s="1228"/>
      <c r="CQ53" s="1228"/>
      <c r="CR53" s="1228"/>
      <c r="CS53" s="1228"/>
      <c r="CT53" s="1228"/>
      <c r="CU53" s="1228"/>
      <c r="CV53" s="1228">
        <v>57.3</v>
      </c>
      <c r="CW53" s="1228"/>
      <c r="CX53" s="1228"/>
      <c r="CY53" s="1228"/>
      <c r="CZ53" s="1228"/>
      <c r="DA53" s="1228"/>
      <c r="DB53" s="1228"/>
      <c r="DC53" s="1228"/>
    </row>
    <row r="54" spans="1:109" ht="13.2" x14ac:dyDescent="0.2">
      <c r="A54" s="358"/>
      <c r="B54" s="259"/>
      <c r="G54" s="1236"/>
      <c r="H54" s="1236"/>
      <c r="I54" s="1234"/>
      <c r="J54" s="1234"/>
      <c r="K54" s="1235"/>
      <c r="L54" s="1235"/>
      <c r="M54" s="1235"/>
      <c r="N54" s="1235"/>
      <c r="AM54" s="359"/>
      <c r="AN54" s="1231"/>
      <c r="AO54" s="1231"/>
      <c r="AP54" s="1231"/>
      <c r="AQ54" s="1231"/>
      <c r="AR54" s="1231"/>
      <c r="AS54" s="1231"/>
      <c r="AT54" s="1231"/>
      <c r="AU54" s="1231"/>
      <c r="AV54" s="1231"/>
      <c r="AW54" s="1231"/>
      <c r="AX54" s="1231"/>
      <c r="AY54" s="1231"/>
      <c r="AZ54" s="1231"/>
      <c r="BA54" s="1231"/>
      <c r="BB54" s="1231"/>
      <c r="BC54" s="1231"/>
      <c r="BD54" s="1231"/>
      <c r="BE54" s="1231"/>
      <c r="BF54" s="1231"/>
      <c r="BG54" s="1231"/>
      <c r="BH54" s="1231"/>
      <c r="BI54" s="1231"/>
      <c r="BJ54" s="1231"/>
      <c r="BK54" s="1231"/>
      <c r="BL54" s="1231"/>
      <c r="BM54" s="1231"/>
      <c r="BN54" s="1231"/>
      <c r="BO54" s="1231"/>
      <c r="BP54" s="1228"/>
      <c r="BQ54" s="1228"/>
      <c r="BR54" s="1228"/>
      <c r="BS54" s="1228"/>
      <c r="BT54" s="1228"/>
      <c r="BU54" s="1228"/>
      <c r="BV54" s="1228"/>
      <c r="BW54" s="1228"/>
      <c r="BX54" s="1228"/>
      <c r="BY54" s="1228"/>
      <c r="BZ54" s="1228"/>
      <c r="CA54" s="1228"/>
      <c r="CB54" s="1228"/>
      <c r="CC54" s="1228"/>
      <c r="CD54" s="1228"/>
      <c r="CE54" s="1228"/>
      <c r="CF54" s="1228"/>
      <c r="CG54" s="1228"/>
      <c r="CH54" s="1228"/>
      <c r="CI54" s="1228"/>
      <c r="CJ54" s="1228"/>
      <c r="CK54" s="1228"/>
      <c r="CL54" s="1228"/>
      <c r="CM54" s="1228"/>
      <c r="CN54" s="1228"/>
      <c r="CO54" s="1228"/>
      <c r="CP54" s="1228"/>
      <c r="CQ54" s="1228"/>
      <c r="CR54" s="1228"/>
      <c r="CS54" s="1228"/>
      <c r="CT54" s="1228"/>
      <c r="CU54" s="1228"/>
      <c r="CV54" s="1228"/>
      <c r="CW54" s="1228"/>
      <c r="CX54" s="1228"/>
      <c r="CY54" s="1228"/>
      <c r="CZ54" s="1228"/>
      <c r="DA54" s="1228"/>
      <c r="DB54" s="1228"/>
      <c r="DC54" s="1228"/>
    </row>
    <row r="55" spans="1:109" ht="13.2" x14ac:dyDescent="0.2">
      <c r="A55" s="358"/>
      <c r="B55" s="259"/>
      <c r="G55" s="1234"/>
      <c r="H55" s="1234"/>
      <c r="I55" s="1234"/>
      <c r="J55" s="1234"/>
      <c r="K55" s="1235"/>
      <c r="L55" s="1235"/>
      <c r="M55" s="1235"/>
      <c r="N55" s="1235"/>
      <c r="AN55" s="1233" t="s">
        <v>562</v>
      </c>
      <c r="AO55" s="1233"/>
      <c r="AP55" s="1233"/>
      <c r="AQ55" s="1233"/>
      <c r="AR55" s="1233"/>
      <c r="AS55" s="1233"/>
      <c r="AT55" s="1233"/>
      <c r="AU55" s="1233"/>
      <c r="AV55" s="1233"/>
      <c r="AW55" s="1233"/>
      <c r="AX55" s="1233"/>
      <c r="AY55" s="1233"/>
      <c r="AZ55" s="1233"/>
      <c r="BA55" s="1233"/>
      <c r="BB55" s="1231" t="s">
        <v>560</v>
      </c>
      <c r="BC55" s="1231"/>
      <c r="BD55" s="1231"/>
      <c r="BE55" s="1231"/>
      <c r="BF55" s="1231"/>
      <c r="BG55" s="1231"/>
      <c r="BH55" s="1231"/>
      <c r="BI55" s="1231"/>
      <c r="BJ55" s="1231"/>
      <c r="BK55" s="1231"/>
      <c r="BL55" s="1231"/>
      <c r="BM55" s="1231"/>
      <c r="BN55" s="1231"/>
      <c r="BO55" s="1231"/>
      <c r="BP55" s="1228">
        <v>0</v>
      </c>
      <c r="BQ55" s="1228"/>
      <c r="BR55" s="1228"/>
      <c r="BS55" s="1228"/>
      <c r="BT55" s="1228"/>
      <c r="BU55" s="1228"/>
      <c r="BV55" s="1228"/>
      <c r="BW55" s="1228"/>
      <c r="BX55" s="1228">
        <v>0</v>
      </c>
      <c r="BY55" s="1228"/>
      <c r="BZ55" s="1228"/>
      <c r="CA55" s="1228"/>
      <c r="CB55" s="1228"/>
      <c r="CC55" s="1228"/>
      <c r="CD55" s="1228"/>
      <c r="CE55" s="1228"/>
      <c r="CF55" s="1228">
        <v>0</v>
      </c>
      <c r="CG55" s="1228"/>
      <c r="CH55" s="1228"/>
      <c r="CI55" s="1228"/>
      <c r="CJ55" s="1228"/>
      <c r="CK55" s="1228"/>
      <c r="CL55" s="1228"/>
      <c r="CM55" s="1228"/>
      <c r="CN55" s="1228">
        <v>0</v>
      </c>
      <c r="CO55" s="1228"/>
      <c r="CP55" s="1228"/>
      <c r="CQ55" s="1228"/>
      <c r="CR55" s="1228"/>
      <c r="CS55" s="1228"/>
      <c r="CT55" s="1228"/>
      <c r="CU55" s="1228"/>
      <c r="CV55" s="1228">
        <v>0</v>
      </c>
      <c r="CW55" s="1228"/>
      <c r="CX55" s="1228"/>
      <c r="CY55" s="1228"/>
      <c r="CZ55" s="1228"/>
      <c r="DA55" s="1228"/>
      <c r="DB55" s="1228"/>
      <c r="DC55" s="1228"/>
    </row>
    <row r="56" spans="1:109" ht="13.2" x14ac:dyDescent="0.2">
      <c r="A56" s="358"/>
      <c r="B56" s="259"/>
      <c r="G56" s="1234"/>
      <c r="H56" s="1234"/>
      <c r="I56" s="1234"/>
      <c r="J56" s="1234"/>
      <c r="K56" s="1235"/>
      <c r="L56" s="1235"/>
      <c r="M56" s="1235"/>
      <c r="N56" s="1235"/>
      <c r="AN56" s="1233"/>
      <c r="AO56" s="1233"/>
      <c r="AP56" s="1233"/>
      <c r="AQ56" s="1233"/>
      <c r="AR56" s="1233"/>
      <c r="AS56" s="1233"/>
      <c r="AT56" s="1233"/>
      <c r="AU56" s="1233"/>
      <c r="AV56" s="1233"/>
      <c r="AW56" s="1233"/>
      <c r="AX56" s="1233"/>
      <c r="AY56" s="1233"/>
      <c r="AZ56" s="1233"/>
      <c r="BA56" s="1233"/>
      <c r="BB56" s="1231"/>
      <c r="BC56" s="1231"/>
      <c r="BD56" s="1231"/>
      <c r="BE56" s="1231"/>
      <c r="BF56" s="1231"/>
      <c r="BG56" s="1231"/>
      <c r="BH56" s="1231"/>
      <c r="BI56" s="1231"/>
      <c r="BJ56" s="1231"/>
      <c r="BK56" s="1231"/>
      <c r="BL56" s="1231"/>
      <c r="BM56" s="1231"/>
      <c r="BN56" s="1231"/>
      <c r="BO56" s="1231"/>
      <c r="BP56" s="1228"/>
      <c r="BQ56" s="1228"/>
      <c r="BR56" s="1228"/>
      <c r="BS56" s="1228"/>
      <c r="BT56" s="1228"/>
      <c r="BU56" s="1228"/>
      <c r="BV56" s="1228"/>
      <c r="BW56" s="1228"/>
      <c r="BX56" s="1228"/>
      <c r="BY56" s="1228"/>
      <c r="BZ56" s="1228"/>
      <c r="CA56" s="1228"/>
      <c r="CB56" s="1228"/>
      <c r="CC56" s="1228"/>
      <c r="CD56" s="1228"/>
      <c r="CE56" s="1228"/>
      <c r="CF56" s="1228"/>
      <c r="CG56" s="1228"/>
      <c r="CH56" s="1228"/>
      <c r="CI56" s="1228"/>
      <c r="CJ56" s="1228"/>
      <c r="CK56" s="1228"/>
      <c r="CL56" s="1228"/>
      <c r="CM56" s="1228"/>
      <c r="CN56" s="1228"/>
      <c r="CO56" s="1228"/>
      <c r="CP56" s="1228"/>
      <c r="CQ56" s="1228"/>
      <c r="CR56" s="1228"/>
      <c r="CS56" s="1228"/>
      <c r="CT56" s="1228"/>
      <c r="CU56" s="1228"/>
      <c r="CV56" s="1228"/>
      <c r="CW56" s="1228"/>
      <c r="CX56" s="1228"/>
      <c r="CY56" s="1228"/>
      <c r="CZ56" s="1228"/>
      <c r="DA56" s="1228"/>
      <c r="DB56" s="1228"/>
      <c r="DC56" s="1228"/>
    </row>
    <row r="57" spans="1:109" s="358" customFormat="1" ht="13.2" x14ac:dyDescent="0.2">
      <c r="B57" s="362"/>
      <c r="G57" s="1234"/>
      <c r="H57" s="1234"/>
      <c r="I57" s="1229"/>
      <c r="J57" s="1229"/>
      <c r="K57" s="1235"/>
      <c r="L57" s="1235"/>
      <c r="M57" s="1235"/>
      <c r="N57" s="1235"/>
      <c r="AM57" s="255"/>
      <c r="AN57" s="1233"/>
      <c r="AO57" s="1233"/>
      <c r="AP57" s="1233"/>
      <c r="AQ57" s="1233"/>
      <c r="AR57" s="1233"/>
      <c r="AS57" s="1233"/>
      <c r="AT57" s="1233"/>
      <c r="AU57" s="1233"/>
      <c r="AV57" s="1233"/>
      <c r="AW57" s="1233"/>
      <c r="AX57" s="1233"/>
      <c r="AY57" s="1233"/>
      <c r="AZ57" s="1233"/>
      <c r="BA57" s="1233"/>
      <c r="BB57" s="1231" t="s">
        <v>561</v>
      </c>
      <c r="BC57" s="1231"/>
      <c r="BD57" s="1231"/>
      <c r="BE57" s="1231"/>
      <c r="BF57" s="1231"/>
      <c r="BG57" s="1231"/>
      <c r="BH57" s="1231"/>
      <c r="BI57" s="1231"/>
      <c r="BJ57" s="1231"/>
      <c r="BK57" s="1231"/>
      <c r="BL57" s="1231"/>
      <c r="BM57" s="1231"/>
      <c r="BN57" s="1231"/>
      <c r="BO57" s="1231"/>
      <c r="BP57" s="1228">
        <v>56.3</v>
      </c>
      <c r="BQ57" s="1228"/>
      <c r="BR57" s="1228"/>
      <c r="BS57" s="1228"/>
      <c r="BT57" s="1228"/>
      <c r="BU57" s="1228"/>
      <c r="BV57" s="1228"/>
      <c r="BW57" s="1228"/>
      <c r="BX57" s="1228">
        <v>56.4</v>
      </c>
      <c r="BY57" s="1228"/>
      <c r="BZ57" s="1228"/>
      <c r="CA57" s="1228"/>
      <c r="CB57" s="1228"/>
      <c r="CC57" s="1228"/>
      <c r="CD57" s="1228"/>
      <c r="CE57" s="1228"/>
      <c r="CF57" s="1228">
        <v>56</v>
      </c>
      <c r="CG57" s="1228"/>
      <c r="CH57" s="1228"/>
      <c r="CI57" s="1228"/>
      <c r="CJ57" s="1228"/>
      <c r="CK57" s="1228"/>
      <c r="CL57" s="1228"/>
      <c r="CM57" s="1228"/>
      <c r="CN57" s="1228">
        <v>56.6</v>
      </c>
      <c r="CO57" s="1228"/>
      <c r="CP57" s="1228"/>
      <c r="CQ57" s="1228"/>
      <c r="CR57" s="1228"/>
      <c r="CS57" s="1228"/>
      <c r="CT57" s="1228"/>
      <c r="CU57" s="1228"/>
      <c r="CV57" s="1228">
        <v>56.7</v>
      </c>
      <c r="CW57" s="1228"/>
      <c r="CX57" s="1228"/>
      <c r="CY57" s="1228"/>
      <c r="CZ57" s="1228"/>
      <c r="DA57" s="1228"/>
      <c r="DB57" s="1228"/>
      <c r="DC57" s="1228"/>
      <c r="DD57" s="363"/>
      <c r="DE57" s="362"/>
    </row>
    <row r="58" spans="1:109" s="358" customFormat="1" ht="13.2" x14ac:dyDescent="0.2">
      <c r="A58" s="255"/>
      <c r="B58" s="362"/>
      <c r="G58" s="1234"/>
      <c r="H58" s="1234"/>
      <c r="I58" s="1229"/>
      <c r="J58" s="1229"/>
      <c r="K58" s="1235"/>
      <c r="L58" s="1235"/>
      <c r="M58" s="1235"/>
      <c r="N58" s="1235"/>
      <c r="AM58" s="255"/>
      <c r="AN58" s="1233"/>
      <c r="AO58" s="1233"/>
      <c r="AP58" s="1233"/>
      <c r="AQ58" s="1233"/>
      <c r="AR58" s="1233"/>
      <c r="AS58" s="1233"/>
      <c r="AT58" s="1233"/>
      <c r="AU58" s="1233"/>
      <c r="AV58" s="1233"/>
      <c r="AW58" s="1233"/>
      <c r="AX58" s="1233"/>
      <c r="AY58" s="1233"/>
      <c r="AZ58" s="1233"/>
      <c r="BA58" s="1233"/>
      <c r="BB58" s="1231"/>
      <c r="BC58" s="1231"/>
      <c r="BD58" s="1231"/>
      <c r="BE58" s="1231"/>
      <c r="BF58" s="1231"/>
      <c r="BG58" s="1231"/>
      <c r="BH58" s="1231"/>
      <c r="BI58" s="1231"/>
      <c r="BJ58" s="1231"/>
      <c r="BK58" s="1231"/>
      <c r="BL58" s="1231"/>
      <c r="BM58" s="1231"/>
      <c r="BN58" s="1231"/>
      <c r="BO58" s="1231"/>
      <c r="BP58" s="1228"/>
      <c r="BQ58" s="1228"/>
      <c r="BR58" s="1228"/>
      <c r="BS58" s="1228"/>
      <c r="BT58" s="1228"/>
      <c r="BU58" s="1228"/>
      <c r="BV58" s="1228"/>
      <c r="BW58" s="1228"/>
      <c r="BX58" s="1228"/>
      <c r="BY58" s="1228"/>
      <c r="BZ58" s="1228"/>
      <c r="CA58" s="1228"/>
      <c r="CB58" s="1228"/>
      <c r="CC58" s="1228"/>
      <c r="CD58" s="1228"/>
      <c r="CE58" s="1228"/>
      <c r="CF58" s="1228"/>
      <c r="CG58" s="1228"/>
      <c r="CH58" s="1228"/>
      <c r="CI58" s="1228"/>
      <c r="CJ58" s="1228"/>
      <c r="CK58" s="1228"/>
      <c r="CL58" s="1228"/>
      <c r="CM58" s="1228"/>
      <c r="CN58" s="1228"/>
      <c r="CO58" s="1228"/>
      <c r="CP58" s="1228"/>
      <c r="CQ58" s="1228"/>
      <c r="CR58" s="1228"/>
      <c r="CS58" s="1228"/>
      <c r="CT58" s="1228"/>
      <c r="CU58" s="1228"/>
      <c r="CV58" s="1228"/>
      <c r="CW58" s="1228"/>
      <c r="CX58" s="1228"/>
      <c r="CY58" s="1228"/>
      <c r="CZ58" s="1228"/>
      <c r="DA58" s="1228"/>
      <c r="DB58" s="1228"/>
      <c r="DC58" s="1228"/>
      <c r="DD58" s="363"/>
      <c r="DE58" s="362"/>
    </row>
    <row r="59" spans="1:109" s="358" customFormat="1" ht="13.2" x14ac:dyDescent="0.2">
      <c r="A59" s="255"/>
      <c r="B59" s="362"/>
      <c r="K59" s="364"/>
      <c r="L59" s="364"/>
      <c r="M59" s="364"/>
      <c r="N59" s="364"/>
      <c r="AQ59" s="364"/>
      <c r="AR59" s="364"/>
      <c r="AS59" s="364"/>
      <c r="AT59" s="364"/>
      <c r="BC59" s="364"/>
      <c r="BD59" s="364"/>
      <c r="BE59" s="364"/>
      <c r="BF59" s="364"/>
      <c r="BO59" s="364"/>
      <c r="BP59" s="364"/>
      <c r="BQ59" s="364"/>
      <c r="BR59" s="364"/>
      <c r="CA59" s="364"/>
      <c r="CB59" s="364"/>
      <c r="CC59" s="364"/>
      <c r="CD59" s="364"/>
      <c r="CM59" s="364"/>
      <c r="CN59" s="364"/>
      <c r="CO59" s="364"/>
      <c r="CP59" s="364"/>
      <c r="CY59" s="364"/>
      <c r="CZ59" s="364"/>
      <c r="DA59" s="364"/>
      <c r="DB59" s="364"/>
      <c r="DC59" s="364"/>
      <c r="DD59" s="363"/>
      <c r="DE59" s="362"/>
    </row>
    <row r="60" spans="1:109" s="358" customFormat="1" ht="13.2" x14ac:dyDescent="0.2">
      <c r="A60" s="255"/>
      <c r="B60" s="362"/>
      <c r="K60" s="364"/>
      <c r="L60" s="364"/>
      <c r="M60" s="364"/>
      <c r="N60" s="364"/>
      <c r="AQ60" s="364"/>
      <c r="AR60" s="364"/>
      <c r="AS60" s="364"/>
      <c r="AT60" s="364"/>
      <c r="BC60" s="364"/>
      <c r="BD60" s="364"/>
      <c r="BE60" s="364"/>
      <c r="BF60" s="364"/>
      <c r="BO60" s="364"/>
      <c r="BP60" s="364"/>
      <c r="BQ60" s="364"/>
      <c r="BR60" s="364"/>
      <c r="CA60" s="364"/>
      <c r="CB60" s="364"/>
      <c r="CC60" s="364"/>
      <c r="CD60" s="364"/>
      <c r="CM60" s="364"/>
      <c r="CN60" s="364"/>
      <c r="CO60" s="364"/>
      <c r="CP60" s="364"/>
      <c r="CY60" s="364"/>
      <c r="CZ60" s="364"/>
      <c r="DA60" s="364"/>
      <c r="DB60" s="364"/>
      <c r="DC60" s="364"/>
      <c r="DD60" s="363"/>
      <c r="DE60" s="362"/>
    </row>
    <row r="61" spans="1:109" s="358" customFormat="1" ht="13.2" x14ac:dyDescent="0.2">
      <c r="A61" s="255"/>
      <c r="B61" s="365"/>
      <c r="C61" s="366"/>
      <c r="D61" s="366"/>
      <c r="E61" s="366"/>
      <c r="F61" s="366"/>
      <c r="G61" s="366"/>
      <c r="H61" s="366"/>
      <c r="I61" s="366"/>
      <c r="J61" s="366"/>
      <c r="K61" s="366"/>
      <c r="L61" s="366"/>
      <c r="M61" s="367"/>
      <c r="N61" s="367"/>
      <c r="O61" s="366"/>
      <c r="P61" s="366"/>
      <c r="Q61" s="366"/>
      <c r="R61" s="366"/>
      <c r="S61" s="366"/>
      <c r="T61" s="366"/>
      <c r="U61" s="366"/>
      <c r="V61" s="366"/>
      <c r="W61" s="366"/>
      <c r="X61" s="366"/>
      <c r="Y61" s="366"/>
      <c r="Z61" s="366"/>
      <c r="AA61" s="366"/>
      <c r="AB61" s="366"/>
      <c r="AC61" s="366"/>
      <c r="AD61" s="366"/>
      <c r="AE61" s="366"/>
      <c r="AF61" s="366"/>
      <c r="AG61" s="366"/>
      <c r="AH61" s="366"/>
      <c r="AI61" s="366"/>
      <c r="AJ61" s="366"/>
      <c r="AK61" s="366"/>
      <c r="AL61" s="366"/>
      <c r="AM61" s="366"/>
      <c r="AN61" s="366"/>
      <c r="AO61" s="366"/>
      <c r="AP61" s="366"/>
      <c r="AQ61" s="366"/>
      <c r="AR61" s="366"/>
      <c r="AS61" s="367"/>
      <c r="AT61" s="367"/>
      <c r="AU61" s="366"/>
      <c r="AV61" s="366"/>
      <c r="AW61" s="366"/>
      <c r="AX61" s="366"/>
      <c r="AY61" s="366"/>
      <c r="AZ61" s="366"/>
      <c r="BA61" s="366"/>
      <c r="BB61" s="366"/>
      <c r="BC61" s="366"/>
      <c r="BD61" s="366"/>
      <c r="BE61" s="367"/>
      <c r="BF61" s="367"/>
      <c r="BG61" s="366"/>
      <c r="BH61" s="366"/>
      <c r="BI61" s="366"/>
      <c r="BJ61" s="366"/>
      <c r="BK61" s="366"/>
      <c r="BL61" s="366"/>
      <c r="BM61" s="366"/>
      <c r="BN61" s="366"/>
      <c r="BO61" s="366"/>
      <c r="BP61" s="366"/>
      <c r="BQ61" s="367"/>
      <c r="BR61" s="367"/>
      <c r="BS61" s="366"/>
      <c r="BT61" s="366"/>
      <c r="BU61" s="366"/>
      <c r="BV61" s="366"/>
      <c r="BW61" s="366"/>
      <c r="BX61" s="366"/>
      <c r="BY61" s="366"/>
      <c r="BZ61" s="366"/>
      <c r="CA61" s="366"/>
      <c r="CB61" s="366"/>
      <c r="CC61" s="367"/>
      <c r="CD61" s="367"/>
      <c r="CE61" s="366"/>
      <c r="CF61" s="366"/>
      <c r="CG61" s="366"/>
      <c r="CH61" s="366"/>
      <c r="CI61" s="366"/>
      <c r="CJ61" s="366"/>
      <c r="CK61" s="366"/>
      <c r="CL61" s="366"/>
      <c r="CM61" s="366"/>
      <c r="CN61" s="366"/>
      <c r="CO61" s="367"/>
      <c r="CP61" s="367"/>
      <c r="CQ61" s="366"/>
      <c r="CR61" s="366"/>
      <c r="CS61" s="366"/>
      <c r="CT61" s="366"/>
      <c r="CU61" s="366"/>
      <c r="CV61" s="366"/>
      <c r="CW61" s="366"/>
      <c r="CX61" s="366"/>
      <c r="CY61" s="366"/>
      <c r="CZ61" s="366"/>
      <c r="DA61" s="367"/>
      <c r="DB61" s="367"/>
      <c r="DC61" s="367"/>
      <c r="DD61" s="368"/>
      <c r="DE61" s="362"/>
    </row>
    <row r="62" spans="1:109" ht="13.2" x14ac:dyDescent="0.2">
      <c r="B62" s="356"/>
      <c r="C62" s="356"/>
      <c r="D62" s="356"/>
      <c r="E62" s="356"/>
      <c r="F62" s="356"/>
      <c r="G62" s="356"/>
      <c r="H62" s="356"/>
      <c r="I62" s="356"/>
      <c r="J62" s="356"/>
      <c r="K62" s="356"/>
      <c r="L62" s="356"/>
      <c r="M62" s="356"/>
      <c r="N62" s="356"/>
      <c r="O62" s="356"/>
      <c r="P62" s="356"/>
      <c r="Q62" s="356"/>
      <c r="R62" s="356"/>
      <c r="S62" s="356"/>
      <c r="T62" s="356"/>
      <c r="U62" s="356"/>
      <c r="V62" s="356"/>
      <c r="W62" s="356"/>
      <c r="X62" s="356"/>
      <c r="Y62" s="356"/>
      <c r="Z62" s="356"/>
      <c r="AA62" s="356"/>
      <c r="AB62" s="356"/>
      <c r="AC62" s="356"/>
      <c r="AD62" s="356"/>
      <c r="AE62" s="356"/>
      <c r="AF62" s="356"/>
      <c r="AG62" s="356"/>
      <c r="AH62" s="356"/>
      <c r="AI62" s="356"/>
      <c r="AJ62" s="356"/>
      <c r="AK62" s="356"/>
      <c r="AL62" s="356"/>
      <c r="AM62" s="356"/>
      <c r="AN62" s="356"/>
      <c r="AO62" s="356"/>
      <c r="AP62" s="356"/>
      <c r="AQ62" s="356"/>
      <c r="AR62" s="356"/>
      <c r="AS62" s="356"/>
      <c r="AT62" s="356"/>
      <c r="AU62" s="356"/>
      <c r="AV62" s="356"/>
      <c r="AW62" s="356"/>
      <c r="AX62" s="356"/>
      <c r="AY62" s="356"/>
      <c r="AZ62" s="356"/>
      <c r="BA62" s="356"/>
      <c r="BB62" s="356"/>
      <c r="BC62" s="356"/>
      <c r="BD62" s="356"/>
      <c r="BE62" s="356"/>
      <c r="BF62" s="356"/>
      <c r="BG62" s="356"/>
      <c r="BH62" s="356"/>
      <c r="BI62" s="356"/>
      <c r="BJ62" s="356"/>
      <c r="BK62" s="356"/>
      <c r="BL62" s="356"/>
      <c r="BM62" s="356"/>
      <c r="BN62" s="356"/>
      <c r="BO62" s="356"/>
      <c r="BP62" s="356"/>
      <c r="BQ62" s="356"/>
      <c r="BR62" s="356"/>
      <c r="BS62" s="356"/>
      <c r="BT62" s="356"/>
      <c r="BU62" s="356"/>
      <c r="BV62" s="356"/>
      <c r="BW62" s="356"/>
      <c r="BX62" s="356"/>
      <c r="BY62" s="356"/>
      <c r="BZ62" s="356"/>
      <c r="CA62" s="356"/>
      <c r="CB62" s="356"/>
      <c r="CC62" s="356"/>
      <c r="CD62" s="356"/>
      <c r="CE62" s="356"/>
      <c r="CF62" s="356"/>
      <c r="CG62" s="356"/>
      <c r="CH62" s="356"/>
      <c r="CI62" s="356"/>
      <c r="CJ62" s="356"/>
      <c r="CK62" s="356"/>
      <c r="CL62" s="356"/>
      <c r="CM62" s="356"/>
      <c r="CN62" s="356"/>
      <c r="CO62" s="356"/>
      <c r="CP62" s="356"/>
      <c r="CQ62" s="356"/>
      <c r="CR62" s="356"/>
      <c r="CS62" s="356"/>
      <c r="CT62" s="356"/>
      <c r="CU62" s="356"/>
      <c r="CV62" s="356"/>
      <c r="CW62" s="356"/>
      <c r="CX62" s="356"/>
      <c r="CY62" s="356"/>
      <c r="CZ62" s="356"/>
      <c r="DA62" s="356"/>
      <c r="DB62" s="356"/>
      <c r="DC62" s="356"/>
      <c r="DD62" s="356"/>
      <c r="DE62" s="255"/>
    </row>
    <row r="63" spans="1:109" ht="16.2" x14ac:dyDescent="0.2">
      <c r="B63" s="312" t="s">
        <v>563</v>
      </c>
    </row>
    <row r="64" spans="1:109" ht="13.2" x14ac:dyDescent="0.2">
      <c r="B64" s="259"/>
      <c r="G64" s="357"/>
      <c r="I64" s="369"/>
      <c r="J64" s="369"/>
      <c r="K64" s="369"/>
      <c r="L64" s="369"/>
      <c r="M64" s="369"/>
      <c r="N64" s="370"/>
      <c r="AM64" s="357"/>
      <c r="AN64" s="357" t="s">
        <v>556</v>
      </c>
      <c r="AP64" s="358"/>
      <c r="AQ64" s="358"/>
      <c r="AR64" s="358"/>
      <c r="AY64" s="357"/>
      <c r="BA64" s="358"/>
      <c r="BB64" s="358"/>
      <c r="BC64" s="358"/>
      <c r="BK64" s="357"/>
      <c r="BM64" s="358"/>
      <c r="BN64" s="358"/>
      <c r="BO64" s="358"/>
      <c r="BW64" s="357"/>
      <c r="BY64" s="358"/>
      <c r="BZ64" s="358"/>
      <c r="CA64" s="358"/>
      <c r="CI64" s="357"/>
      <c r="CK64" s="358"/>
      <c r="CL64" s="358"/>
      <c r="CM64" s="358"/>
      <c r="CU64" s="357"/>
      <c r="CW64" s="358"/>
      <c r="CX64" s="358"/>
      <c r="CY64" s="358"/>
    </row>
    <row r="65" spans="2:107" ht="13.2" x14ac:dyDescent="0.2">
      <c r="B65" s="259"/>
      <c r="AN65" s="1240" t="s">
        <v>564</v>
      </c>
      <c r="AO65" s="1241"/>
      <c r="AP65" s="1241"/>
      <c r="AQ65" s="1241"/>
      <c r="AR65" s="1241"/>
      <c r="AS65" s="1241"/>
      <c r="AT65" s="1241"/>
      <c r="AU65" s="1241"/>
      <c r="AV65" s="1241"/>
      <c r="AW65" s="1241"/>
      <c r="AX65" s="1241"/>
      <c r="AY65" s="1241"/>
      <c r="AZ65" s="1241"/>
      <c r="BA65" s="1241"/>
      <c r="BB65" s="1241"/>
      <c r="BC65" s="1241"/>
      <c r="BD65" s="1241"/>
      <c r="BE65" s="1241"/>
      <c r="BF65" s="1241"/>
      <c r="BG65" s="1241"/>
      <c r="BH65" s="1241"/>
      <c r="BI65" s="1241"/>
      <c r="BJ65" s="1241"/>
      <c r="BK65" s="1241"/>
      <c r="BL65" s="1241"/>
      <c r="BM65" s="1241"/>
      <c r="BN65" s="1241"/>
      <c r="BO65" s="1241"/>
      <c r="BP65" s="1241"/>
      <c r="BQ65" s="1241"/>
      <c r="BR65" s="1241"/>
      <c r="BS65" s="1241"/>
      <c r="BT65" s="1241"/>
      <c r="BU65" s="1241"/>
      <c r="BV65" s="1241"/>
      <c r="BW65" s="1241"/>
      <c r="BX65" s="1241"/>
      <c r="BY65" s="1241"/>
      <c r="BZ65" s="1241"/>
      <c r="CA65" s="1241"/>
      <c r="CB65" s="1241"/>
      <c r="CC65" s="1241"/>
      <c r="CD65" s="1241"/>
      <c r="CE65" s="1241"/>
      <c r="CF65" s="1241"/>
      <c r="CG65" s="1241"/>
      <c r="CH65" s="1241"/>
      <c r="CI65" s="1241"/>
      <c r="CJ65" s="1241"/>
      <c r="CK65" s="1241"/>
      <c r="CL65" s="1241"/>
      <c r="CM65" s="1241"/>
      <c r="CN65" s="1241"/>
      <c r="CO65" s="1241"/>
      <c r="CP65" s="1241"/>
      <c r="CQ65" s="1241"/>
      <c r="CR65" s="1241"/>
      <c r="CS65" s="1241"/>
      <c r="CT65" s="1241"/>
      <c r="CU65" s="1241"/>
      <c r="CV65" s="1241"/>
      <c r="CW65" s="1241"/>
      <c r="CX65" s="1241"/>
      <c r="CY65" s="1241"/>
      <c r="CZ65" s="1241"/>
      <c r="DA65" s="1241"/>
      <c r="DB65" s="1241"/>
      <c r="DC65" s="1242"/>
    </row>
    <row r="66" spans="2:107" ht="13.2" x14ac:dyDescent="0.2">
      <c r="B66" s="259"/>
      <c r="AN66" s="1243"/>
      <c r="AO66" s="1244"/>
      <c r="AP66" s="1244"/>
      <c r="AQ66" s="1244"/>
      <c r="AR66" s="1244"/>
      <c r="AS66" s="1244"/>
      <c r="AT66" s="1244"/>
      <c r="AU66" s="1244"/>
      <c r="AV66" s="1244"/>
      <c r="AW66" s="1244"/>
      <c r="AX66" s="1244"/>
      <c r="AY66" s="1244"/>
      <c r="AZ66" s="1244"/>
      <c r="BA66" s="1244"/>
      <c r="BB66" s="1244"/>
      <c r="BC66" s="1244"/>
      <c r="BD66" s="1244"/>
      <c r="BE66" s="1244"/>
      <c r="BF66" s="1244"/>
      <c r="BG66" s="1244"/>
      <c r="BH66" s="1244"/>
      <c r="BI66" s="1244"/>
      <c r="BJ66" s="1244"/>
      <c r="BK66" s="1244"/>
      <c r="BL66" s="1244"/>
      <c r="BM66" s="1244"/>
      <c r="BN66" s="1244"/>
      <c r="BO66" s="1244"/>
      <c r="BP66" s="1244"/>
      <c r="BQ66" s="1244"/>
      <c r="BR66" s="1244"/>
      <c r="BS66" s="1244"/>
      <c r="BT66" s="1244"/>
      <c r="BU66" s="1244"/>
      <c r="BV66" s="1244"/>
      <c r="BW66" s="1244"/>
      <c r="BX66" s="1244"/>
      <c r="BY66" s="1244"/>
      <c r="BZ66" s="1244"/>
      <c r="CA66" s="1244"/>
      <c r="CB66" s="1244"/>
      <c r="CC66" s="1244"/>
      <c r="CD66" s="1244"/>
      <c r="CE66" s="1244"/>
      <c r="CF66" s="1244"/>
      <c r="CG66" s="1244"/>
      <c r="CH66" s="1244"/>
      <c r="CI66" s="1244"/>
      <c r="CJ66" s="1244"/>
      <c r="CK66" s="1244"/>
      <c r="CL66" s="1244"/>
      <c r="CM66" s="1244"/>
      <c r="CN66" s="1244"/>
      <c r="CO66" s="1244"/>
      <c r="CP66" s="1244"/>
      <c r="CQ66" s="1244"/>
      <c r="CR66" s="1244"/>
      <c r="CS66" s="1244"/>
      <c r="CT66" s="1244"/>
      <c r="CU66" s="1244"/>
      <c r="CV66" s="1244"/>
      <c r="CW66" s="1244"/>
      <c r="CX66" s="1244"/>
      <c r="CY66" s="1244"/>
      <c r="CZ66" s="1244"/>
      <c r="DA66" s="1244"/>
      <c r="DB66" s="1244"/>
      <c r="DC66" s="1245"/>
    </row>
    <row r="67" spans="2:107" ht="13.2" x14ac:dyDescent="0.2">
      <c r="B67" s="259"/>
      <c r="AN67" s="1243"/>
      <c r="AO67" s="1244"/>
      <c r="AP67" s="1244"/>
      <c r="AQ67" s="1244"/>
      <c r="AR67" s="1244"/>
      <c r="AS67" s="1244"/>
      <c r="AT67" s="1244"/>
      <c r="AU67" s="1244"/>
      <c r="AV67" s="1244"/>
      <c r="AW67" s="1244"/>
      <c r="AX67" s="1244"/>
      <c r="AY67" s="1244"/>
      <c r="AZ67" s="1244"/>
      <c r="BA67" s="1244"/>
      <c r="BB67" s="1244"/>
      <c r="BC67" s="1244"/>
      <c r="BD67" s="1244"/>
      <c r="BE67" s="1244"/>
      <c r="BF67" s="1244"/>
      <c r="BG67" s="1244"/>
      <c r="BH67" s="1244"/>
      <c r="BI67" s="1244"/>
      <c r="BJ67" s="1244"/>
      <c r="BK67" s="1244"/>
      <c r="BL67" s="1244"/>
      <c r="BM67" s="1244"/>
      <c r="BN67" s="1244"/>
      <c r="BO67" s="1244"/>
      <c r="BP67" s="1244"/>
      <c r="BQ67" s="1244"/>
      <c r="BR67" s="1244"/>
      <c r="BS67" s="1244"/>
      <c r="BT67" s="1244"/>
      <c r="BU67" s="1244"/>
      <c r="BV67" s="1244"/>
      <c r="BW67" s="1244"/>
      <c r="BX67" s="1244"/>
      <c r="BY67" s="1244"/>
      <c r="BZ67" s="1244"/>
      <c r="CA67" s="1244"/>
      <c r="CB67" s="1244"/>
      <c r="CC67" s="1244"/>
      <c r="CD67" s="1244"/>
      <c r="CE67" s="1244"/>
      <c r="CF67" s="1244"/>
      <c r="CG67" s="1244"/>
      <c r="CH67" s="1244"/>
      <c r="CI67" s="1244"/>
      <c r="CJ67" s="1244"/>
      <c r="CK67" s="1244"/>
      <c r="CL67" s="1244"/>
      <c r="CM67" s="1244"/>
      <c r="CN67" s="1244"/>
      <c r="CO67" s="1244"/>
      <c r="CP67" s="1244"/>
      <c r="CQ67" s="1244"/>
      <c r="CR67" s="1244"/>
      <c r="CS67" s="1244"/>
      <c r="CT67" s="1244"/>
      <c r="CU67" s="1244"/>
      <c r="CV67" s="1244"/>
      <c r="CW67" s="1244"/>
      <c r="CX67" s="1244"/>
      <c r="CY67" s="1244"/>
      <c r="CZ67" s="1244"/>
      <c r="DA67" s="1244"/>
      <c r="DB67" s="1244"/>
      <c r="DC67" s="1245"/>
    </row>
    <row r="68" spans="2:107" ht="13.2" x14ac:dyDescent="0.2">
      <c r="B68" s="259"/>
      <c r="AN68" s="1243"/>
      <c r="AO68" s="1244"/>
      <c r="AP68" s="1244"/>
      <c r="AQ68" s="1244"/>
      <c r="AR68" s="1244"/>
      <c r="AS68" s="1244"/>
      <c r="AT68" s="1244"/>
      <c r="AU68" s="1244"/>
      <c r="AV68" s="1244"/>
      <c r="AW68" s="1244"/>
      <c r="AX68" s="1244"/>
      <c r="AY68" s="1244"/>
      <c r="AZ68" s="1244"/>
      <c r="BA68" s="1244"/>
      <c r="BB68" s="1244"/>
      <c r="BC68" s="1244"/>
      <c r="BD68" s="1244"/>
      <c r="BE68" s="1244"/>
      <c r="BF68" s="1244"/>
      <c r="BG68" s="1244"/>
      <c r="BH68" s="1244"/>
      <c r="BI68" s="1244"/>
      <c r="BJ68" s="1244"/>
      <c r="BK68" s="1244"/>
      <c r="BL68" s="1244"/>
      <c r="BM68" s="1244"/>
      <c r="BN68" s="1244"/>
      <c r="BO68" s="1244"/>
      <c r="BP68" s="1244"/>
      <c r="BQ68" s="1244"/>
      <c r="BR68" s="1244"/>
      <c r="BS68" s="1244"/>
      <c r="BT68" s="1244"/>
      <c r="BU68" s="1244"/>
      <c r="BV68" s="1244"/>
      <c r="BW68" s="1244"/>
      <c r="BX68" s="1244"/>
      <c r="BY68" s="1244"/>
      <c r="BZ68" s="1244"/>
      <c r="CA68" s="1244"/>
      <c r="CB68" s="1244"/>
      <c r="CC68" s="1244"/>
      <c r="CD68" s="1244"/>
      <c r="CE68" s="1244"/>
      <c r="CF68" s="1244"/>
      <c r="CG68" s="1244"/>
      <c r="CH68" s="1244"/>
      <c r="CI68" s="1244"/>
      <c r="CJ68" s="1244"/>
      <c r="CK68" s="1244"/>
      <c r="CL68" s="1244"/>
      <c r="CM68" s="1244"/>
      <c r="CN68" s="1244"/>
      <c r="CO68" s="1244"/>
      <c r="CP68" s="1244"/>
      <c r="CQ68" s="1244"/>
      <c r="CR68" s="1244"/>
      <c r="CS68" s="1244"/>
      <c r="CT68" s="1244"/>
      <c r="CU68" s="1244"/>
      <c r="CV68" s="1244"/>
      <c r="CW68" s="1244"/>
      <c r="CX68" s="1244"/>
      <c r="CY68" s="1244"/>
      <c r="CZ68" s="1244"/>
      <c r="DA68" s="1244"/>
      <c r="DB68" s="1244"/>
      <c r="DC68" s="1245"/>
    </row>
    <row r="69" spans="2:107" ht="13.2" x14ac:dyDescent="0.2">
      <c r="B69" s="259"/>
      <c r="AN69" s="1246"/>
      <c r="AO69" s="1247"/>
      <c r="AP69" s="1247"/>
      <c r="AQ69" s="1247"/>
      <c r="AR69" s="1247"/>
      <c r="AS69" s="1247"/>
      <c r="AT69" s="1247"/>
      <c r="AU69" s="1247"/>
      <c r="AV69" s="1247"/>
      <c r="AW69" s="1247"/>
      <c r="AX69" s="1247"/>
      <c r="AY69" s="1247"/>
      <c r="AZ69" s="1247"/>
      <c r="BA69" s="1247"/>
      <c r="BB69" s="1247"/>
      <c r="BC69" s="1247"/>
      <c r="BD69" s="1247"/>
      <c r="BE69" s="1247"/>
      <c r="BF69" s="1247"/>
      <c r="BG69" s="1247"/>
      <c r="BH69" s="1247"/>
      <c r="BI69" s="1247"/>
      <c r="BJ69" s="1247"/>
      <c r="BK69" s="1247"/>
      <c r="BL69" s="1247"/>
      <c r="BM69" s="1247"/>
      <c r="BN69" s="1247"/>
      <c r="BO69" s="1247"/>
      <c r="BP69" s="1247"/>
      <c r="BQ69" s="1247"/>
      <c r="BR69" s="1247"/>
      <c r="BS69" s="1247"/>
      <c r="BT69" s="1247"/>
      <c r="BU69" s="1247"/>
      <c r="BV69" s="1247"/>
      <c r="BW69" s="1247"/>
      <c r="BX69" s="1247"/>
      <c r="BY69" s="1247"/>
      <c r="BZ69" s="1247"/>
      <c r="CA69" s="1247"/>
      <c r="CB69" s="1247"/>
      <c r="CC69" s="1247"/>
      <c r="CD69" s="1247"/>
      <c r="CE69" s="1247"/>
      <c r="CF69" s="1247"/>
      <c r="CG69" s="1247"/>
      <c r="CH69" s="1247"/>
      <c r="CI69" s="1247"/>
      <c r="CJ69" s="1247"/>
      <c r="CK69" s="1247"/>
      <c r="CL69" s="1247"/>
      <c r="CM69" s="1247"/>
      <c r="CN69" s="1247"/>
      <c r="CO69" s="1247"/>
      <c r="CP69" s="1247"/>
      <c r="CQ69" s="1247"/>
      <c r="CR69" s="1247"/>
      <c r="CS69" s="1247"/>
      <c r="CT69" s="1247"/>
      <c r="CU69" s="1247"/>
      <c r="CV69" s="1247"/>
      <c r="CW69" s="1247"/>
      <c r="CX69" s="1247"/>
      <c r="CY69" s="1247"/>
      <c r="CZ69" s="1247"/>
      <c r="DA69" s="1247"/>
      <c r="DB69" s="1247"/>
      <c r="DC69" s="1248"/>
    </row>
    <row r="70" spans="2:107" ht="13.2" x14ac:dyDescent="0.2">
      <c r="B70" s="259"/>
      <c r="H70" s="371"/>
      <c r="I70" s="371"/>
      <c r="J70" s="372"/>
      <c r="K70" s="372"/>
      <c r="L70" s="373"/>
      <c r="M70" s="372"/>
      <c r="N70" s="373"/>
      <c r="AN70" s="359"/>
      <c r="AO70" s="359"/>
      <c r="AP70" s="359"/>
      <c r="AZ70" s="359"/>
      <c r="BA70" s="359"/>
      <c r="BB70" s="359"/>
      <c r="BL70" s="359"/>
      <c r="BM70" s="359"/>
      <c r="BN70" s="359"/>
      <c r="BX70" s="359"/>
      <c r="BY70" s="359"/>
      <c r="BZ70" s="359"/>
      <c r="CJ70" s="359"/>
      <c r="CK70" s="359"/>
      <c r="CL70" s="359"/>
      <c r="CV70" s="359"/>
      <c r="CW70" s="359"/>
      <c r="CX70" s="359"/>
    </row>
    <row r="71" spans="2:107" ht="13.2" x14ac:dyDescent="0.2">
      <c r="B71" s="259"/>
      <c r="G71" s="374"/>
      <c r="I71" s="375"/>
      <c r="J71" s="372"/>
      <c r="K71" s="372"/>
      <c r="L71" s="373"/>
      <c r="M71" s="372"/>
      <c r="N71" s="373"/>
      <c r="AM71" s="374"/>
      <c r="AN71" s="255" t="s">
        <v>558</v>
      </c>
    </row>
    <row r="72" spans="2:107" ht="13.2" x14ac:dyDescent="0.2">
      <c r="B72" s="259"/>
      <c r="G72" s="1234"/>
      <c r="H72" s="1234"/>
      <c r="I72" s="1234"/>
      <c r="J72" s="1234"/>
      <c r="K72" s="360"/>
      <c r="L72" s="360"/>
      <c r="M72" s="361"/>
      <c r="N72" s="361"/>
      <c r="AN72" s="1237"/>
      <c r="AO72" s="1238"/>
      <c r="AP72" s="1238"/>
      <c r="AQ72" s="1238"/>
      <c r="AR72" s="1238"/>
      <c r="AS72" s="1238"/>
      <c r="AT72" s="1238"/>
      <c r="AU72" s="1238"/>
      <c r="AV72" s="1238"/>
      <c r="AW72" s="1238"/>
      <c r="AX72" s="1238"/>
      <c r="AY72" s="1238"/>
      <c r="AZ72" s="1238"/>
      <c r="BA72" s="1238"/>
      <c r="BB72" s="1238"/>
      <c r="BC72" s="1238"/>
      <c r="BD72" s="1238"/>
      <c r="BE72" s="1238"/>
      <c r="BF72" s="1238"/>
      <c r="BG72" s="1238"/>
      <c r="BH72" s="1238"/>
      <c r="BI72" s="1238"/>
      <c r="BJ72" s="1238"/>
      <c r="BK72" s="1238"/>
      <c r="BL72" s="1238"/>
      <c r="BM72" s="1238"/>
      <c r="BN72" s="1238"/>
      <c r="BO72" s="1239"/>
      <c r="BP72" s="1233" t="s">
        <v>521</v>
      </c>
      <c r="BQ72" s="1233"/>
      <c r="BR72" s="1233"/>
      <c r="BS72" s="1233"/>
      <c r="BT72" s="1233"/>
      <c r="BU72" s="1233"/>
      <c r="BV72" s="1233"/>
      <c r="BW72" s="1233"/>
      <c r="BX72" s="1233" t="s">
        <v>522</v>
      </c>
      <c r="BY72" s="1233"/>
      <c r="BZ72" s="1233"/>
      <c r="CA72" s="1233"/>
      <c r="CB72" s="1233"/>
      <c r="CC72" s="1233"/>
      <c r="CD72" s="1233"/>
      <c r="CE72" s="1233"/>
      <c r="CF72" s="1233" t="s">
        <v>523</v>
      </c>
      <c r="CG72" s="1233"/>
      <c r="CH72" s="1233"/>
      <c r="CI72" s="1233"/>
      <c r="CJ72" s="1233"/>
      <c r="CK72" s="1233"/>
      <c r="CL72" s="1233"/>
      <c r="CM72" s="1233"/>
      <c r="CN72" s="1233" t="s">
        <v>524</v>
      </c>
      <c r="CO72" s="1233"/>
      <c r="CP72" s="1233"/>
      <c r="CQ72" s="1233"/>
      <c r="CR72" s="1233"/>
      <c r="CS72" s="1233"/>
      <c r="CT72" s="1233"/>
      <c r="CU72" s="1233"/>
      <c r="CV72" s="1233" t="s">
        <v>525</v>
      </c>
      <c r="CW72" s="1233"/>
      <c r="CX72" s="1233"/>
      <c r="CY72" s="1233"/>
      <c r="CZ72" s="1233"/>
      <c r="DA72" s="1233"/>
      <c r="DB72" s="1233"/>
      <c r="DC72" s="1233"/>
    </row>
    <row r="73" spans="2:107" ht="13.2" x14ac:dyDescent="0.2">
      <c r="B73" s="259"/>
      <c r="G73" s="1236"/>
      <c r="H73" s="1236"/>
      <c r="I73" s="1236"/>
      <c r="J73" s="1236"/>
      <c r="K73" s="1232"/>
      <c r="L73" s="1232"/>
      <c r="M73" s="1232"/>
      <c r="N73" s="1232"/>
      <c r="AM73" s="359"/>
      <c r="AN73" s="1231" t="s">
        <v>559</v>
      </c>
      <c r="AO73" s="1231"/>
      <c r="AP73" s="1231"/>
      <c r="AQ73" s="1231"/>
      <c r="AR73" s="1231"/>
      <c r="AS73" s="1231"/>
      <c r="AT73" s="1231"/>
      <c r="AU73" s="1231"/>
      <c r="AV73" s="1231"/>
      <c r="AW73" s="1231"/>
      <c r="AX73" s="1231"/>
      <c r="AY73" s="1231"/>
      <c r="AZ73" s="1231"/>
      <c r="BA73" s="1231"/>
      <c r="BB73" s="1231" t="s">
        <v>560</v>
      </c>
      <c r="BC73" s="1231"/>
      <c r="BD73" s="1231"/>
      <c r="BE73" s="1231"/>
      <c r="BF73" s="1231"/>
      <c r="BG73" s="1231"/>
      <c r="BH73" s="1231"/>
      <c r="BI73" s="1231"/>
      <c r="BJ73" s="1231"/>
      <c r="BK73" s="1231"/>
      <c r="BL73" s="1231"/>
      <c r="BM73" s="1231"/>
      <c r="BN73" s="1231"/>
      <c r="BO73" s="1231"/>
      <c r="BP73" s="1228"/>
      <c r="BQ73" s="1228"/>
      <c r="BR73" s="1228"/>
      <c r="BS73" s="1228"/>
      <c r="BT73" s="1228"/>
      <c r="BU73" s="1228"/>
      <c r="BV73" s="1228"/>
      <c r="BW73" s="1228"/>
      <c r="BX73" s="1228"/>
      <c r="BY73" s="1228"/>
      <c r="BZ73" s="1228"/>
      <c r="CA73" s="1228"/>
      <c r="CB73" s="1228"/>
      <c r="CC73" s="1228"/>
      <c r="CD73" s="1228"/>
      <c r="CE73" s="1228"/>
      <c r="CF73" s="1228"/>
      <c r="CG73" s="1228"/>
      <c r="CH73" s="1228"/>
      <c r="CI73" s="1228"/>
      <c r="CJ73" s="1228"/>
      <c r="CK73" s="1228"/>
      <c r="CL73" s="1228"/>
      <c r="CM73" s="1228"/>
      <c r="CN73" s="1228"/>
      <c r="CO73" s="1228"/>
      <c r="CP73" s="1228"/>
      <c r="CQ73" s="1228"/>
      <c r="CR73" s="1228"/>
      <c r="CS73" s="1228"/>
      <c r="CT73" s="1228"/>
      <c r="CU73" s="1228"/>
      <c r="CV73" s="1228"/>
      <c r="CW73" s="1228"/>
      <c r="CX73" s="1228"/>
      <c r="CY73" s="1228"/>
      <c r="CZ73" s="1228"/>
      <c r="DA73" s="1228"/>
      <c r="DB73" s="1228"/>
      <c r="DC73" s="1228"/>
    </row>
    <row r="74" spans="2:107" ht="13.2" x14ac:dyDescent="0.2">
      <c r="B74" s="259"/>
      <c r="G74" s="1236"/>
      <c r="H74" s="1236"/>
      <c r="I74" s="1236"/>
      <c r="J74" s="1236"/>
      <c r="K74" s="1232"/>
      <c r="L74" s="1232"/>
      <c r="M74" s="1232"/>
      <c r="N74" s="1232"/>
      <c r="AM74" s="359"/>
      <c r="AN74" s="1231"/>
      <c r="AO74" s="1231"/>
      <c r="AP74" s="1231"/>
      <c r="AQ74" s="1231"/>
      <c r="AR74" s="1231"/>
      <c r="AS74" s="1231"/>
      <c r="AT74" s="1231"/>
      <c r="AU74" s="1231"/>
      <c r="AV74" s="1231"/>
      <c r="AW74" s="1231"/>
      <c r="AX74" s="1231"/>
      <c r="AY74" s="1231"/>
      <c r="AZ74" s="1231"/>
      <c r="BA74" s="1231"/>
      <c r="BB74" s="1231"/>
      <c r="BC74" s="1231"/>
      <c r="BD74" s="1231"/>
      <c r="BE74" s="1231"/>
      <c r="BF74" s="1231"/>
      <c r="BG74" s="1231"/>
      <c r="BH74" s="1231"/>
      <c r="BI74" s="1231"/>
      <c r="BJ74" s="1231"/>
      <c r="BK74" s="1231"/>
      <c r="BL74" s="1231"/>
      <c r="BM74" s="1231"/>
      <c r="BN74" s="1231"/>
      <c r="BO74" s="1231"/>
      <c r="BP74" s="1228"/>
      <c r="BQ74" s="1228"/>
      <c r="BR74" s="1228"/>
      <c r="BS74" s="1228"/>
      <c r="BT74" s="1228"/>
      <c r="BU74" s="1228"/>
      <c r="BV74" s="1228"/>
      <c r="BW74" s="1228"/>
      <c r="BX74" s="1228"/>
      <c r="BY74" s="1228"/>
      <c r="BZ74" s="1228"/>
      <c r="CA74" s="1228"/>
      <c r="CB74" s="1228"/>
      <c r="CC74" s="1228"/>
      <c r="CD74" s="1228"/>
      <c r="CE74" s="1228"/>
      <c r="CF74" s="1228"/>
      <c r="CG74" s="1228"/>
      <c r="CH74" s="1228"/>
      <c r="CI74" s="1228"/>
      <c r="CJ74" s="1228"/>
      <c r="CK74" s="1228"/>
      <c r="CL74" s="1228"/>
      <c r="CM74" s="1228"/>
      <c r="CN74" s="1228"/>
      <c r="CO74" s="1228"/>
      <c r="CP74" s="1228"/>
      <c r="CQ74" s="1228"/>
      <c r="CR74" s="1228"/>
      <c r="CS74" s="1228"/>
      <c r="CT74" s="1228"/>
      <c r="CU74" s="1228"/>
      <c r="CV74" s="1228"/>
      <c r="CW74" s="1228"/>
      <c r="CX74" s="1228"/>
      <c r="CY74" s="1228"/>
      <c r="CZ74" s="1228"/>
      <c r="DA74" s="1228"/>
      <c r="DB74" s="1228"/>
      <c r="DC74" s="1228"/>
    </row>
    <row r="75" spans="2:107" ht="13.2" x14ac:dyDescent="0.2">
      <c r="B75" s="259"/>
      <c r="G75" s="1236"/>
      <c r="H75" s="1236"/>
      <c r="I75" s="1234"/>
      <c r="J75" s="1234"/>
      <c r="K75" s="1235"/>
      <c r="L75" s="1235"/>
      <c r="M75" s="1235"/>
      <c r="N75" s="1235"/>
      <c r="AM75" s="359"/>
      <c r="AN75" s="1231"/>
      <c r="AO75" s="1231"/>
      <c r="AP75" s="1231"/>
      <c r="AQ75" s="1231"/>
      <c r="AR75" s="1231"/>
      <c r="AS75" s="1231"/>
      <c r="AT75" s="1231"/>
      <c r="AU75" s="1231"/>
      <c r="AV75" s="1231"/>
      <c r="AW75" s="1231"/>
      <c r="AX75" s="1231"/>
      <c r="AY75" s="1231"/>
      <c r="AZ75" s="1231"/>
      <c r="BA75" s="1231"/>
      <c r="BB75" s="1231" t="s">
        <v>565</v>
      </c>
      <c r="BC75" s="1231"/>
      <c r="BD75" s="1231"/>
      <c r="BE75" s="1231"/>
      <c r="BF75" s="1231"/>
      <c r="BG75" s="1231"/>
      <c r="BH75" s="1231"/>
      <c r="BI75" s="1231"/>
      <c r="BJ75" s="1231"/>
      <c r="BK75" s="1231"/>
      <c r="BL75" s="1231"/>
      <c r="BM75" s="1231"/>
      <c r="BN75" s="1231"/>
      <c r="BO75" s="1231"/>
      <c r="BP75" s="1228">
        <v>-4.5</v>
      </c>
      <c r="BQ75" s="1228"/>
      <c r="BR75" s="1228"/>
      <c r="BS75" s="1228"/>
      <c r="BT75" s="1228"/>
      <c r="BU75" s="1228"/>
      <c r="BV75" s="1228"/>
      <c r="BW75" s="1228"/>
      <c r="BX75" s="1228">
        <v>-4.5</v>
      </c>
      <c r="BY75" s="1228"/>
      <c r="BZ75" s="1228"/>
      <c r="CA75" s="1228"/>
      <c r="CB75" s="1228"/>
      <c r="CC75" s="1228"/>
      <c r="CD75" s="1228"/>
      <c r="CE75" s="1228"/>
      <c r="CF75" s="1228">
        <v>-4.4000000000000004</v>
      </c>
      <c r="CG75" s="1228"/>
      <c r="CH75" s="1228"/>
      <c r="CI75" s="1228"/>
      <c r="CJ75" s="1228"/>
      <c r="CK75" s="1228"/>
      <c r="CL75" s="1228"/>
      <c r="CM75" s="1228"/>
      <c r="CN75" s="1228">
        <v>-4.0999999999999996</v>
      </c>
      <c r="CO75" s="1228"/>
      <c r="CP75" s="1228"/>
      <c r="CQ75" s="1228"/>
      <c r="CR75" s="1228"/>
      <c r="CS75" s="1228"/>
      <c r="CT75" s="1228"/>
      <c r="CU75" s="1228"/>
      <c r="CV75" s="1228">
        <v>-3.6</v>
      </c>
      <c r="CW75" s="1228"/>
      <c r="CX75" s="1228"/>
      <c r="CY75" s="1228"/>
      <c r="CZ75" s="1228"/>
      <c r="DA75" s="1228"/>
      <c r="DB75" s="1228"/>
      <c r="DC75" s="1228"/>
    </row>
    <row r="76" spans="2:107" ht="13.2" x14ac:dyDescent="0.2">
      <c r="B76" s="259"/>
      <c r="G76" s="1236"/>
      <c r="H76" s="1236"/>
      <c r="I76" s="1234"/>
      <c r="J76" s="1234"/>
      <c r="K76" s="1235"/>
      <c r="L76" s="1235"/>
      <c r="M76" s="1235"/>
      <c r="N76" s="1235"/>
      <c r="AM76" s="359"/>
      <c r="AN76" s="1231"/>
      <c r="AO76" s="1231"/>
      <c r="AP76" s="1231"/>
      <c r="AQ76" s="1231"/>
      <c r="AR76" s="1231"/>
      <c r="AS76" s="1231"/>
      <c r="AT76" s="1231"/>
      <c r="AU76" s="1231"/>
      <c r="AV76" s="1231"/>
      <c r="AW76" s="1231"/>
      <c r="AX76" s="1231"/>
      <c r="AY76" s="1231"/>
      <c r="AZ76" s="1231"/>
      <c r="BA76" s="1231"/>
      <c r="BB76" s="1231"/>
      <c r="BC76" s="1231"/>
      <c r="BD76" s="1231"/>
      <c r="BE76" s="1231"/>
      <c r="BF76" s="1231"/>
      <c r="BG76" s="1231"/>
      <c r="BH76" s="1231"/>
      <c r="BI76" s="1231"/>
      <c r="BJ76" s="1231"/>
      <c r="BK76" s="1231"/>
      <c r="BL76" s="1231"/>
      <c r="BM76" s="1231"/>
      <c r="BN76" s="1231"/>
      <c r="BO76" s="1231"/>
      <c r="BP76" s="1228"/>
      <c r="BQ76" s="1228"/>
      <c r="BR76" s="1228"/>
      <c r="BS76" s="1228"/>
      <c r="BT76" s="1228"/>
      <c r="BU76" s="1228"/>
      <c r="BV76" s="1228"/>
      <c r="BW76" s="1228"/>
      <c r="BX76" s="1228"/>
      <c r="BY76" s="1228"/>
      <c r="BZ76" s="1228"/>
      <c r="CA76" s="1228"/>
      <c r="CB76" s="1228"/>
      <c r="CC76" s="1228"/>
      <c r="CD76" s="1228"/>
      <c r="CE76" s="1228"/>
      <c r="CF76" s="1228"/>
      <c r="CG76" s="1228"/>
      <c r="CH76" s="1228"/>
      <c r="CI76" s="1228"/>
      <c r="CJ76" s="1228"/>
      <c r="CK76" s="1228"/>
      <c r="CL76" s="1228"/>
      <c r="CM76" s="1228"/>
      <c r="CN76" s="1228"/>
      <c r="CO76" s="1228"/>
      <c r="CP76" s="1228"/>
      <c r="CQ76" s="1228"/>
      <c r="CR76" s="1228"/>
      <c r="CS76" s="1228"/>
      <c r="CT76" s="1228"/>
      <c r="CU76" s="1228"/>
      <c r="CV76" s="1228"/>
      <c r="CW76" s="1228"/>
      <c r="CX76" s="1228"/>
      <c r="CY76" s="1228"/>
      <c r="CZ76" s="1228"/>
      <c r="DA76" s="1228"/>
      <c r="DB76" s="1228"/>
      <c r="DC76" s="1228"/>
    </row>
    <row r="77" spans="2:107" ht="13.2" x14ac:dyDescent="0.2">
      <c r="B77" s="259"/>
      <c r="G77" s="1234"/>
      <c r="H77" s="1234"/>
      <c r="I77" s="1234"/>
      <c r="J77" s="1234"/>
      <c r="K77" s="1232"/>
      <c r="L77" s="1232"/>
      <c r="M77" s="1232"/>
      <c r="N77" s="1232"/>
      <c r="AN77" s="1233" t="s">
        <v>562</v>
      </c>
      <c r="AO77" s="1233"/>
      <c r="AP77" s="1233"/>
      <c r="AQ77" s="1233"/>
      <c r="AR77" s="1233"/>
      <c r="AS77" s="1233"/>
      <c r="AT77" s="1233"/>
      <c r="AU77" s="1233"/>
      <c r="AV77" s="1233"/>
      <c r="AW77" s="1233"/>
      <c r="AX77" s="1233"/>
      <c r="AY77" s="1233"/>
      <c r="AZ77" s="1233"/>
      <c r="BA77" s="1233"/>
      <c r="BB77" s="1231" t="s">
        <v>560</v>
      </c>
      <c r="BC77" s="1231"/>
      <c r="BD77" s="1231"/>
      <c r="BE77" s="1231"/>
      <c r="BF77" s="1231"/>
      <c r="BG77" s="1231"/>
      <c r="BH77" s="1231"/>
      <c r="BI77" s="1231"/>
      <c r="BJ77" s="1231"/>
      <c r="BK77" s="1231"/>
      <c r="BL77" s="1231"/>
      <c r="BM77" s="1231"/>
      <c r="BN77" s="1231"/>
      <c r="BO77" s="1231"/>
      <c r="BP77" s="1228">
        <v>0</v>
      </c>
      <c r="BQ77" s="1228"/>
      <c r="BR77" s="1228"/>
      <c r="BS77" s="1228"/>
      <c r="BT77" s="1228"/>
      <c r="BU77" s="1228"/>
      <c r="BV77" s="1228"/>
      <c r="BW77" s="1228"/>
      <c r="BX77" s="1228">
        <v>0</v>
      </c>
      <c r="BY77" s="1228"/>
      <c r="BZ77" s="1228"/>
      <c r="CA77" s="1228"/>
      <c r="CB77" s="1228"/>
      <c r="CC77" s="1228"/>
      <c r="CD77" s="1228"/>
      <c r="CE77" s="1228"/>
      <c r="CF77" s="1228">
        <v>0</v>
      </c>
      <c r="CG77" s="1228"/>
      <c r="CH77" s="1228"/>
      <c r="CI77" s="1228"/>
      <c r="CJ77" s="1228"/>
      <c r="CK77" s="1228"/>
      <c r="CL77" s="1228"/>
      <c r="CM77" s="1228"/>
      <c r="CN77" s="1228">
        <v>0</v>
      </c>
      <c r="CO77" s="1228"/>
      <c r="CP77" s="1228"/>
      <c r="CQ77" s="1228"/>
      <c r="CR77" s="1228"/>
      <c r="CS77" s="1228"/>
      <c r="CT77" s="1228"/>
      <c r="CU77" s="1228"/>
      <c r="CV77" s="1228">
        <v>0</v>
      </c>
      <c r="CW77" s="1228"/>
      <c r="CX77" s="1228"/>
      <c r="CY77" s="1228"/>
      <c r="CZ77" s="1228"/>
      <c r="DA77" s="1228"/>
      <c r="DB77" s="1228"/>
      <c r="DC77" s="1228"/>
    </row>
    <row r="78" spans="2:107" ht="13.2" x14ac:dyDescent="0.2">
      <c r="B78" s="259"/>
      <c r="G78" s="1234"/>
      <c r="H78" s="1234"/>
      <c r="I78" s="1234"/>
      <c r="J78" s="1234"/>
      <c r="K78" s="1232"/>
      <c r="L78" s="1232"/>
      <c r="M78" s="1232"/>
      <c r="N78" s="1232"/>
      <c r="AN78" s="1233"/>
      <c r="AO78" s="1233"/>
      <c r="AP78" s="1233"/>
      <c r="AQ78" s="1233"/>
      <c r="AR78" s="1233"/>
      <c r="AS78" s="1233"/>
      <c r="AT78" s="1233"/>
      <c r="AU78" s="1233"/>
      <c r="AV78" s="1233"/>
      <c r="AW78" s="1233"/>
      <c r="AX78" s="1233"/>
      <c r="AY78" s="1233"/>
      <c r="AZ78" s="1233"/>
      <c r="BA78" s="1233"/>
      <c r="BB78" s="1231"/>
      <c r="BC78" s="1231"/>
      <c r="BD78" s="1231"/>
      <c r="BE78" s="1231"/>
      <c r="BF78" s="1231"/>
      <c r="BG78" s="1231"/>
      <c r="BH78" s="1231"/>
      <c r="BI78" s="1231"/>
      <c r="BJ78" s="1231"/>
      <c r="BK78" s="1231"/>
      <c r="BL78" s="1231"/>
      <c r="BM78" s="1231"/>
      <c r="BN78" s="1231"/>
      <c r="BO78" s="1231"/>
      <c r="BP78" s="1228"/>
      <c r="BQ78" s="1228"/>
      <c r="BR78" s="1228"/>
      <c r="BS78" s="1228"/>
      <c r="BT78" s="1228"/>
      <c r="BU78" s="1228"/>
      <c r="BV78" s="1228"/>
      <c r="BW78" s="1228"/>
      <c r="BX78" s="1228"/>
      <c r="BY78" s="1228"/>
      <c r="BZ78" s="1228"/>
      <c r="CA78" s="1228"/>
      <c r="CB78" s="1228"/>
      <c r="CC78" s="1228"/>
      <c r="CD78" s="1228"/>
      <c r="CE78" s="1228"/>
      <c r="CF78" s="1228"/>
      <c r="CG78" s="1228"/>
      <c r="CH78" s="1228"/>
      <c r="CI78" s="1228"/>
      <c r="CJ78" s="1228"/>
      <c r="CK78" s="1228"/>
      <c r="CL78" s="1228"/>
      <c r="CM78" s="1228"/>
      <c r="CN78" s="1228"/>
      <c r="CO78" s="1228"/>
      <c r="CP78" s="1228"/>
      <c r="CQ78" s="1228"/>
      <c r="CR78" s="1228"/>
      <c r="CS78" s="1228"/>
      <c r="CT78" s="1228"/>
      <c r="CU78" s="1228"/>
      <c r="CV78" s="1228"/>
      <c r="CW78" s="1228"/>
      <c r="CX78" s="1228"/>
      <c r="CY78" s="1228"/>
      <c r="CZ78" s="1228"/>
      <c r="DA78" s="1228"/>
      <c r="DB78" s="1228"/>
      <c r="DC78" s="1228"/>
    </row>
    <row r="79" spans="2:107" ht="13.2" x14ac:dyDescent="0.2">
      <c r="B79" s="259"/>
      <c r="G79" s="1234"/>
      <c r="H79" s="1234"/>
      <c r="I79" s="1229"/>
      <c r="J79" s="1229"/>
      <c r="K79" s="1230"/>
      <c r="L79" s="1230"/>
      <c r="M79" s="1230"/>
      <c r="N79" s="1230"/>
      <c r="AN79" s="1233"/>
      <c r="AO79" s="1233"/>
      <c r="AP79" s="1233"/>
      <c r="AQ79" s="1233"/>
      <c r="AR79" s="1233"/>
      <c r="AS79" s="1233"/>
      <c r="AT79" s="1233"/>
      <c r="AU79" s="1233"/>
      <c r="AV79" s="1233"/>
      <c r="AW79" s="1233"/>
      <c r="AX79" s="1233"/>
      <c r="AY79" s="1233"/>
      <c r="AZ79" s="1233"/>
      <c r="BA79" s="1233"/>
      <c r="BB79" s="1231" t="s">
        <v>565</v>
      </c>
      <c r="BC79" s="1231"/>
      <c r="BD79" s="1231"/>
      <c r="BE79" s="1231"/>
      <c r="BF79" s="1231"/>
      <c r="BG79" s="1231"/>
      <c r="BH79" s="1231"/>
      <c r="BI79" s="1231"/>
      <c r="BJ79" s="1231"/>
      <c r="BK79" s="1231"/>
      <c r="BL79" s="1231"/>
      <c r="BM79" s="1231"/>
      <c r="BN79" s="1231"/>
      <c r="BO79" s="1231"/>
      <c r="BP79" s="1228">
        <v>-3.5</v>
      </c>
      <c r="BQ79" s="1228"/>
      <c r="BR79" s="1228"/>
      <c r="BS79" s="1228"/>
      <c r="BT79" s="1228"/>
      <c r="BU79" s="1228"/>
      <c r="BV79" s="1228"/>
      <c r="BW79" s="1228"/>
      <c r="BX79" s="1228">
        <v>-3.4</v>
      </c>
      <c r="BY79" s="1228"/>
      <c r="BZ79" s="1228"/>
      <c r="CA79" s="1228"/>
      <c r="CB79" s="1228"/>
      <c r="CC79" s="1228"/>
      <c r="CD79" s="1228"/>
      <c r="CE79" s="1228"/>
      <c r="CF79" s="1228">
        <v>-3.2</v>
      </c>
      <c r="CG79" s="1228"/>
      <c r="CH79" s="1228"/>
      <c r="CI79" s="1228"/>
      <c r="CJ79" s="1228"/>
      <c r="CK79" s="1228"/>
      <c r="CL79" s="1228"/>
      <c r="CM79" s="1228"/>
      <c r="CN79" s="1228">
        <v>-3.1</v>
      </c>
      <c r="CO79" s="1228"/>
      <c r="CP79" s="1228"/>
      <c r="CQ79" s="1228"/>
      <c r="CR79" s="1228"/>
      <c r="CS79" s="1228"/>
      <c r="CT79" s="1228"/>
      <c r="CU79" s="1228"/>
      <c r="CV79" s="1228">
        <v>-2.6</v>
      </c>
      <c r="CW79" s="1228"/>
      <c r="CX79" s="1228"/>
      <c r="CY79" s="1228"/>
      <c r="CZ79" s="1228"/>
      <c r="DA79" s="1228"/>
      <c r="DB79" s="1228"/>
      <c r="DC79" s="1228"/>
    </row>
    <row r="80" spans="2:107" ht="13.2" x14ac:dyDescent="0.2">
      <c r="B80" s="259"/>
      <c r="G80" s="1234"/>
      <c r="H80" s="1234"/>
      <c r="I80" s="1229"/>
      <c r="J80" s="1229"/>
      <c r="K80" s="1230"/>
      <c r="L80" s="1230"/>
      <c r="M80" s="1230"/>
      <c r="N80" s="1230"/>
      <c r="AN80" s="1233"/>
      <c r="AO80" s="1233"/>
      <c r="AP80" s="1233"/>
      <c r="AQ80" s="1233"/>
      <c r="AR80" s="1233"/>
      <c r="AS80" s="1233"/>
      <c r="AT80" s="1233"/>
      <c r="AU80" s="1233"/>
      <c r="AV80" s="1233"/>
      <c r="AW80" s="1233"/>
      <c r="AX80" s="1233"/>
      <c r="AY80" s="1233"/>
      <c r="AZ80" s="1233"/>
      <c r="BA80" s="1233"/>
      <c r="BB80" s="1231"/>
      <c r="BC80" s="1231"/>
      <c r="BD80" s="1231"/>
      <c r="BE80" s="1231"/>
      <c r="BF80" s="1231"/>
      <c r="BG80" s="1231"/>
      <c r="BH80" s="1231"/>
      <c r="BI80" s="1231"/>
      <c r="BJ80" s="1231"/>
      <c r="BK80" s="1231"/>
      <c r="BL80" s="1231"/>
      <c r="BM80" s="1231"/>
      <c r="BN80" s="1231"/>
      <c r="BO80" s="1231"/>
      <c r="BP80" s="1228"/>
      <c r="BQ80" s="1228"/>
      <c r="BR80" s="1228"/>
      <c r="BS80" s="1228"/>
      <c r="BT80" s="1228"/>
      <c r="BU80" s="1228"/>
      <c r="BV80" s="1228"/>
      <c r="BW80" s="1228"/>
      <c r="BX80" s="1228"/>
      <c r="BY80" s="1228"/>
      <c r="BZ80" s="1228"/>
      <c r="CA80" s="1228"/>
      <c r="CB80" s="1228"/>
      <c r="CC80" s="1228"/>
      <c r="CD80" s="1228"/>
      <c r="CE80" s="1228"/>
      <c r="CF80" s="1228"/>
      <c r="CG80" s="1228"/>
      <c r="CH80" s="1228"/>
      <c r="CI80" s="1228"/>
      <c r="CJ80" s="1228"/>
      <c r="CK80" s="1228"/>
      <c r="CL80" s="1228"/>
      <c r="CM80" s="1228"/>
      <c r="CN80" s="1228"/>
      <c r="CO80" s="1228"/>
      <c r="CP80" s="1228"/>
      <c r="CQ80" s="1228"/>
      <c r="CR80" s="1228"/>
      <c r="CS80" s="1228"/>
      <c r="CT80" s="1228"/>
      <c r="CU80" s="1228"/>
      <c r="CV80" s="1228"/>
      <c r="CW80" s="1228"/>
      <c r="CX80" s="1228"/>
      <c r="CY80" s="1228"/>
      <c r="CZ80" s="1228"/>
      <c r="DA80" s="1228"/>
      <c r="DB80" s="1228"/>
      <c r="DC80" s="1228"/>
    </row>
    <row r="81" spans="2:109" ht="13.2" x14ac:dyDescent="0.2">
      <c r="B81" s="259"/>
    </row>
    <row r="82" spans="2:109" ht="16.2" x14ac:dyDescent="0.2">
      <c r="B82" s="259"/>
      <c r="K82" s="376"/>
      <c r="L82" s="376"/>
      <c r="M82" s="376"/>
      <c r="N82" s="376"/>
      <c r="AQ82" s="376"/>
      <c r="AR82" s="376"/>
      <c r="AS82" s="376"/>
      <c r="AT82" s="376"/>
      <c r="BC82" s="376"/>
      <c r="BD82" s="376"/>
      <c r="BE82" s="376"/>
      <c r="BF82" s="376"/>
      <c r="BO82" s="376"/>
      <c r="BP82" s="376"/>
      <c r="BQ82" s="376"/>
      <c r="BR82" s="376"/>
      <c r="CA82" s="376"/>
      <c r="CB82" s="376"/>
      <c r="CC82" s="376"/>
      <c r="CD82" s="376"/>
      <c r="CM82" s="376"/>
      <c r="CN82" s="376"/>
      <c r="CO82" s="376"/>
      <c r="CP82" s="376"/>
      <c r="CY82" s="376"/>
      <c r="CZ82" s="376"/>
      <c r="DA82" s="376"/>
      <c r="DB82" s="376"/>
      <c r="DC82" s="376"/>
    </row>
    <row r="83" spans="2:109" ht="13.2" x14ac:dyDescent="0.2">
      <c r="B83" s="340"/>
      <c r="C83" s="311"/>
      <c r="D83" s="311"/>
      <c r="E83" s="311"/>
      <c r="F83" s="311"/>
      <c r="G83" s="311"/>
      <c r="H83" s="311"/>
      <c r="I83" s="311"/>
      <c r="J83" s="311"/>
      <c r="K83" s="311"/>
      <c r="L83" s="311"/>
      <c r="M83" s="311"/>
      <c r="N83" s="311"/>
      <c r="O83" s="311"/>
      <c r="P83" s="311"/>
      <c r="Q83" s="311"/>
      <c r="R83" s="311"/>
      <c r="S83" s="311"/>
      <c r="T83" s="311"/>
      <c r="U83" s="311"/>
      <c r="V83" s="311"/>
      <c r="W83" s="311"/>
      <c r="X83" s="311"/>
      <c r="Y83" s="311"/>
      <c r="Z83" s="311"/>
      <c r="AA83" s="311"/>
      <c r="AB83" s="311"/>
      <c r="AC83" s="311"/>
      <c r="AD83" s="311"/>
      <c r="AE83" s="311"/>
      <c r="AF83" s="311"/>
      <c r="AG83" s="311"/>
      <c r="AH83" s="311"/>
      <c r="AI83" s="311"/>
      <c r="AJ83" s="311"/>
      <c r="AK83" s="311"/>
      <c r="AL83" s="311"/>
      <c r="AM83" s="311"/>
      <c r="AN83" s="311"/>
      <c r="AO83" s="311"/>
      <c r="AP83" s="311"/>
      <c r="AQ83" s="311"/>
      <c r="AR83" s="311"/>
      <c r="AS83" s="311"/>
      <c r="AT83" s="311"/>
      <c r="AU83" s="311"/>
      <c r="AV83" s="311"/>
      <c r="AW83" s="311"/>
      <c r="AX83" s="311"/>
      <c r="AY83" s="311"/>
      <c r="AZ83" s="311"/>
      <c r="BA83" s="311"/>
      <c r="BB83" s="311"/>
      <c r="BC83" s="311"/>
      <c r="BD83" s="311"/>
      <c r="BE83" s="311"/>
      <c r="BF83" s="311"/>
      <c r="BG83" s="311"/>
      <c r="BH83" s="311"/>
      <c r="BI83" s="311"/>
      <c r="BJ83" s="311"/>
      <c r="BK83" s="311"/>
      <c r="BL83" s="311"/>
      <c r="BM83" s="311"/>
      <c r="BN83" s="311"/>
      <c r="BO83" s="311"/>
      <c r="BP83" s="311"/>
      <c r="BQ83" s="311"/>
      <c r="BR83" s="311"/>
      <c r="BS83" s="311"/>
      <c r="BT83" s="311"/>
      <c r="BU83" s="311"/>
      <c r="BV83" s="311"/>
      <c r="BW83" s="311"/>
      <c r="BX83" s="311"/>
      <c r="BY83" s="311"/>
      <c r="BZ83" s="311"/>
      <c r="CA83" s="311"/>
      <c r="CB83" s="311"/>
      <c r="CC83" s="311"/>
      <c r="CD83" s="311"/>
      <c r="CE83" s="311"/>
      <c r="CF83" s="311"/>
      <c r="CG83" s="311"/>
      <c r="CH83" s="311"/>
      <c r="CI83" s="311"/>
      <c r="CJ83" s="311"/>
      <c r="CK83" s="311"/>
      <c r="CL83" s="311"/>
      <c r="CM83" s="311"/>
      <c r="CN83" s="311"/>
      <c r="CO83" s="311"/>
      <c r="CP83" s="311"/>
      <c r="CQ83" s="311"/>
      <c r="CR83" s="311"/>
      <c r="CS83" s="311"/>
      <c r="CT83" s="311"/>
      <c r="CU83" s="311"/>
      <c r="CV83" s="311"/>
      <c r="CW83" s="311"/>
      <c r="CX83" s="311"/>
      <c r="CY83" s="311"/>
      <c r="CZ83" s="311"/>
      <c r="DA83" s="311"/>
      <c r="DB83" s="311"/>
      <c r="DC83" s="311"/>
      <c r="DD83" s="341"/>
    </row>
    <row r="84" spans="2:109" ht="13.2" x14ac:dyDescent="0.2">
      <c r="DD84" s="255"/>
      <c r="DE84" s="255"/>
    </row>
    <row r="85" spans="2:109" ht="13.2" x14ac:dyDescent="0.2">
      <c r="DD85" s="255"/>
      <c r="DE85" s="255"/>
    </row>
  </sheetData>
  <sheetProtection algorithmName="SHA-512" hashValue="mQW5Yt2l6euaab6el/O3uCVvNo60TTLAStQ16CsTQ2qtwok3uG/QOJqtMUd5lFPuvQeg+KYAX9znREJci5lH7w==" saltValue="aFa/4EuympdnJg8posIqHg==" spinCount="100000" sheet="1" objects="1" scenarios="1" formatCells="0"/>
  <dataConsolidate/>
  <mergeCells count="112">
    <mergeCell ref="AN43:DC47"/>
    <mergeCell ref="G50:J50"/>
    <mergeCell ref="AN50:BO50"/>
    <mergeCell ref="BP50:BW50"/>
    <mergeCell ref="BX50:CE50"/>
    <mergeCell ref="CF50:CM50"/>
    <mergeCell ref="CN50:CU50"/>
    <mergeCell ref="CV50:DC50"/>
    <mergeCell ref="CV51:DC52"/>
    <mergeCell ref="I53:J54"/>
    <mergeCell ref="K53:K54"/>
    <mergeCell ref="L53:L54"/>
    <mergeCell ref="M53:M54"/>
    <mergeCell ref="N53:N54"/>
    <mergeCell ref="BB53:BO54"/>
    <mergeCell ref="BP53:BW54"/>
    <mergeCell ref="BX53:CE54"/>
    <mergeCell ref="CF53:CM54"/>
    <mergeCell ref="AN51:BA54"/>
    <mergeCell ref="BB51:BO52"/>
    <mergeCell ref="BP51:BW52"/>
    <mergeCell ref="BX51:CE52"/>
    <mergeCell ref="CF51:CM52"/>
    <mergeCell ref="CN51:CU52"/>
    <mergeCell ref="CN53:CU54"/>
    <mergeCell ref="I51:J52"/>
    <mergeCell ref="K51:K52"/>
    <mergeCell ref="L51:L52"/>
    <mergeCell ref="M51:M52"/>
    <mergeCell ref="N51:N52"/>
    <mergeCell ref="I57:J58"/>
    <mergeCell ref="K57:K58"/>
    <mergeCell ref="L57:L58"/>
    <mergeCell ref="M57:M58"/>
    <mergeCell ref="N57:N58"/>
    <mergeCell ref="BB57:BO58"/>
    <mergeCell ref="CV53:DC54"/>
    <mergeCell ref="G55:H58"/>
    <mergeCell ref="I55:J56"/>
    <mergeCell ref="K55:K56"/>
    <mergeCell ref="L55:L56"/>
    <mergeCell ref="M55:M56"/>
    <mergeCell ref="N55:N56"/>
    <mergeCell ref="AN55:BA58"/>
    <mergeCell ref="BB55:BO56"/>
    <mergeCell ref="BP55:BW56"/>
    <mergeCell ref="G51:H54"/>
    <mergeCell ref="BP57:BW58"/>
    <mergeCell ref="BX57:CE58"/>
    <mergeCell ref="CF57:CM58"/>
    <mergeCell ref="CN57:CU58"/>
    <mergeCell ref="CV57:DC58"/>
    <mergeCell ref="AN65:DC69"/>
    <mergeCell ref="BX55:CE56"/>
    <mergeCell ref="CF55:CM56"/>
    <mergeCell ref="CN55:CU56"/>
    <mergeCell ref="CV55:DC56"/>
    <mergeCell ref="CV72:DC72"/>
    <mergeCell ref="G73:H76"/>
    <mergeCell ref="I73:J74"/>
    <mergeCell ref="K73:K74"/>
    <mergeCell ref="L73:L74"/>
    <mergeCell ref="M73:M74"/>
    <mergeCell ref="N73:N74"/>
    <mergeCell ref="AN73:BA76"/>
    <mergeCell ref="BB73:BO74"/>
    <mergeCell ref="BP73:BW74"/>
    <mergeCell ref="G72:J72"/>
    <mergeCell ref="AN72:BO72"/>
    <mergeCell ref="BP72:BW72"/>
    <mergeCell ref="BX72:CE72"/>
    <mergeCell ref="CF72:CM72"/>
    <mergeCell ref="CN72:CU72"/>
    <mergeCell ref="BX73:CE74"/>
    <mergeCell ref="CF73:CM74"/>
    <mergeCell ref="CN73:CU74"/>
    <mergeCell ref="CV73:DC74"/>
    <mergeCell ref="I75:J76"/>
    <mergeCell ref="K75:K76"/>
    <mergeCell ref="L75:L76"/>
    <mergeCell ref="M75:M76"/>
    <mergeCell ref="N75:N76"/>
    <mergeCell ref="BB75:BO76"/>
    <mergeCell ref="BP75:BW76"/>
    <mergeCell ref="BX75:CE76"/>
    <mergeCell ref="CF75:CM76"/>
    <mergeCell ref="CN75:CU76"/>
    <mergeCell ref="CV75:DC76"/>
    <mergeCell ref="G77:H80"/>
    <mergeCell ref="I77:J78"/>
    <mergeCell ref="K77:K78"/>
    <mergeCell ref="L77:L78"/>
    <mergeCell ref="M77:M78"/>
    <mergeCell ref="CN79:CU80"/>
    <mergeCell ref="CV79:DC80"/>
    <mergeCell ref="CN77:CU78"/>
    <mergeCell ref="CV77:DC78"/>
    <mergeCell ref="I79:J80"/>
    <mergeCell ref="K79:K80"/>
    <mergeCell ref="L79:L80"/>
    <mergeCell ref="M79:M80"/>
    <mergeCell ref="N79:N80"/>
    <mergeCell ref="BB79:BO80"/>
    <mergeCell ref="BP79:BW80"/>
    <mergeCell ref="BX79:CE80"/>
    <mergeCell ref="N77:N78"/>
    <mergeCell ref="AN77:BA80"/>
    <mergeCell ref="BB77:BO78"/>
    <mergeCell ref="BP77:BW78"/>
    <mergeCell ref="BX77:CE78"/>
    <mergeCell ref="CF77:CM78"/>
    <mergeCell ref="CF79:CM80"/>
  </mergeCells>
  <phoneticPr fontId="2"/>
  <printOptions horizontalCentered="1" verticalCentered="1"/>
  <pageMargins left="0" right="0" top="0.19685039370078741" bottom="0.31496062992125984" header="0.39370078740157483" footer="0"/>
  <pageSetup paperSize="9" scale="49" orientation="landscape" horizontalDpi="300" verticalDpi="300" r:id="rId1"/>
  <headerFooter alignWithMargins="0">
    <oddFooter>&amp;C&amp;P/&amp;N</oddFooter>
  </headerFooter>
  <drawing r:id="rId2"/>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DCD693A-0D4D-4B98-99BA-FCB959844A95}">
  <sheetPr>
    <pageSetUpPr fitToPage="1"/>
  </sheetPr>
  <dimension ref="A1:DR125"/>
  <sheetViews>
    <sheetView showGridLines="0" topLeftCell="A41" zoomScale="70" zoomScaleNormal="70" zoomScaleSheetLayoutView="70" workbookViewId="0"/>
  </sheetViews>
  <sheetFormatPr defaultColWidth="0" defaultRowHeight="13.5" customHeight="1" zeroHeight="1" x14ac:dyDescent="0.2"/>
  <cols>
    <col min="1" max="34" width="2.44140625" style="254" customWidth="1"/>
    <col min="35" max="122" width="2.44140625" style="253" customWidth="1"/>
    <col min="123" max="16384" width="2.44140625" style="253" hidden="1"/>
  </cols>
  <sheetData>
    <row r="1" spans="1:34" ht="13.5" customHeight="1" x14ac:dyDescent="0.2">
      <c r="A1" s="253"/>
      <c r="B1" s="253"/>
      <c r="C1" s="253"/>
      <c r="D1" s="253"/>
      <c r="E1" s="253"/>
      <c r="F1" s="253"/>
      <c r="G1" s="253"/>
      <c r="H1" s="253"/>
      <c r="I1" s="253"/>
      <c r="J1" s="253"/>
      <c r="K1" s="253"/>
      <c r="L1" s="253"/>
      <c r="M1" s="253"/>
      <c r="N1" s="253"/>
      <c r="O1" s="253"/>
      <c r="P1" s="253"/>
      <c r="Q1" s="253"/>
      <c r="R1" s="253"/>
      <c r="S1" s="253"/>
      <c r="T1" s="253"/>
      <c r="U1" s="253"/>
      <c r="V1" s="253"/>
      <c r="W1" s="253"/>
      <c r="X1" s="253"/>
      <c r="Y1" s="253"/>
      <c r="Z1" s="253"/>
      <c r="AA1" s="253"/>
      <c r="AB1" s="253"/>
      <c r="AC1" s="253"/>
      <c r="AD1" s="253"/>
      <c r="AE1" s="253"/>
      <c r="AF1" s="253"/>
      <c r="AG1" s="253"/>
      <c r="AH1" s="253"/>
    </row>
    <row r="2" spans="1:34" ht="13.2" x14ac:dyDescent="0.2">
      <c r="S2" s="253"/>
      <c r="AH2" s="253"/>
    </row>
    <row r="3" spans="1:34" ht="13.2" x14ac:dyDescent="0.2">
      <c r="C3" s="253"/>
      <c r="D3" s="253"/>
      <c r="E3" s="253"/>
      <c r="F3" s="253"/>
      <c r="G3" s="253"/>
      <c r="H3" s="253"/>
      <c r="I3" s="253"/>
      <c r="J3" s="253"/>
      <c r="K3" s="253"/>
      <c r="L3" s="253"/>
      <c r="M3" s="253"/>
      <c r="N3" s="253"/>
      <c r="O3" s="253"/>
      <c r="P3" s="253"/>
      <c r="Q3" s="253"/>
      <c r="R3" s="253"/>
      <c r="S3" s="253"/>
      <c r="U3" s="253"/>
      <c r="V3" s="253"/>
      <c r="W3" s="253"/>
      <c r="X3" s="253"/>
      <c r="Y3" s="253"/>
      <c r="Z3" s="253"/>
      <c r="AA3" s="253"/>
      <c r="AB3" s="253"/>
      <c r="AC3" s="253"/>
      <c r="AD3" s="253"/>
      <c r="AE3" s="253"/>
      <c r="AF3" s="253"/>
      <c r="AG3" s="253"/>
      <c r="AH3" s="253"/>
    </row>
    <row r="4" spans="1:34" ht="13.2" x14ac:dyDescent="0.2"/>
    <row r="5" spans="1:34" ht="13.2" x14ac:dyDescent="0.2"/>
    <row r="6" spans="1:34" ht="13.2" x14ac:dyDescent="0.2"/>
    <row r="7" spans="1:34" ht="13.2" x14ac:dyDescent="0.2"/>
    <row r="8" spans="1:34" ht="13.2" x14ac:dyDescent="0.2"/>
    <row r="9" spans="1:34" ht="13.2" x14ac:dyDescent="0.2">
      <c r="AH9" s="253"/>
    </row>
    <row r="10" spans="1:34" ht="13.2" x14ac:dyDescent="0.2"/>
    <row r="11" spans="1:34" ht="13.2" x14ac:dyDescent="0.2"/>
    <row r="12" spans="1:34" ht="13.2" x14ac:dyDescent="0.2"/>
    <row r="13" spans="1:34" ht="13.2" x14ac:dyDescent="0.2"/>
    <row r="14" spans="1:34" ht="13.2" x14ac:dyDescent="0.2"/>
    <row r="15" spans="1:34" ht="13.2" x14ac:dyDescent="0.2"/>
    <row r="16" spans="1:34" ht="13.2" x14ac:dyDescent="0.2"/>
    <row r="17" spans="12:34" ht="13.2" x14ac:dyDescent="0.2">
      <c r="AH17" s="253"/>
    </row>
    <row r="18" spans="12:34" ht="13.2" x14ac:dyDescent="0.2"/>
    <row r="19" spans="12:34" ht="13.2" x14ac:dyDescent="0.2"/>
    <row r="20" spans="12:34" ht="13.2" x14ac:dyDescent="0.2">
      <c r="AH20" s="253"/>
    </row>
    <row r="21" spans="12:34" ht="13.2" x14ac:dyDescent="0.2">
      <c r="AH21" s="253"/>
    </row>
    <row r="22" spans="12:34" ht="13.2" x14ac:dyDescent="0.2"/>
    <row r="23" spans="12:34" ht="13.2" x14ac:dyDescent="0.2"/>
    <row r="24" spans="12:34" ht="13.2" x14ac:dyDescent="0.2">
      <c r="Q24" s="253"/>
    </row>
    <row r="25" spans="12:34" ht="13.2" x14ac:dyDescent="0.2"/>
    <row r="26" spans="12:34" ht="13.2" x14ac:dyDescent="0.2"/>
    <row r="27" spans="12:34" ht="13.2" x14ac:dyDescent="0.2"/>
    <row r="28" spans="12:34" ht="13.2" x14ac:dyDescent="0.2">
      <c r="O28" s="253"/>
      <c r="T28" s="253"/>
      <c r="AH28" s="253"/>
    </row>
    <row r="29" spans="12:34" ht="13.2" x14ac:dyDescent="0.2"/>
    <row r="30" spans="12:34" ht="13.2" x14ac:dyDescent="0.2"/>
    <row r="31" spans="12:34" ht="13.2" x14ac:dyDescent="0.2">
      <c r="Q31" s="253"/>
    </row>
    <row r="32" spans="12:34" ht="13.2" x14ac:dyDescent="0.2">
      <c r="L32" s="253"/>
    </row>
    <row r="33" spans="2:34" ht="13.2" x14ac:dyDescent="0.2">
      <c r="C33" s="253"/>
      <c r="E33" s="253"/>
      <c r="G33" s="253"/>
      <c r="I33" s="253"/>
      <c r="X33" s="253"/>
    </row>
    <row r="34" spans="2:34" ht="13.2" x14ac:dyDescent="0.2">
      <c r="B34" s="253"/>
      <c r="P34" s="253"/>
      <c r="R34" s="253"/>
      <c r="T34" s="253"/>
    </row>
    <row r="35" spans="2:34" ht="13.2" x14ac:dyDescent="0.2">
      <c r="D35" s="253"/>
      <c r="W35" s="253"/>
      <c r="AC35" s="253"/>
      <c r="AD35" s="253"/>
      <c r="AE35" s="253"/>
      <c r="AF35" s="253"/>
      <c r="AG35" s="253"/>
      <c r="AH35" s="253"/>
    </row>
    <row r="36" spans="2:34" ht="13.2" x14ac:dyDescent="0.2">
      <c r="H36" s="253"/>
      <c r="J36" s="253"/>
      <c r="K36" s="253"/>
      <c r="M36" s="253"/>
      <c r="Y36" s="253"/>
      <c r="Z36" s="253"/>
      <c r="AA36" s="253"/>
      <c r="AB36" s="253"/>
      <c r="AC36" s="253"/>
      <c r="AD36" s="253"/>
      <c r="AE36" s="253"/>
      <c r="AF36" s="253"/>
      <c r="AG36" s="253"/>
      <c r="AH36" s="253"/>
    </row>
    <row r="37" spans="2:34" ht="13.2" x14ac:dyDescent="0.2">
      <c r="AH37" s="253"/>
    </row>
    <row r="38" spans="2:34" ht="13.2" x14ac:dyDescent="0.2">
      <c r="AG38" s="253"/>
      <c r="AH38" s="253"/>
    </row>
    <row r="39" spans="2:34" ht="13.2" x14ac:dyDescent="0.2"/>
    <row r="40" spans="2:34" ht="13.2" x14ac:dyDescent="0.2">
      <c r="X40" s="253"/>
    </row>
    <row r="41" spans="2:34" ht="13.2" x14ac:dyDescent="0.2">
      <c r="R41" s="253"/>
    </row>
    <row r="42" spans="2:34" ht="13.2" x14ac:dyDescent="0.2">
      <c r="W42" s="253"/>
    </row>
    <row r="43" spans="2:34" ht="13.2" x14ac:dyDescent="0.2">
      <c r="Y43" s="253"/>
      <c r="Z43" s="253"/>
      <c r="AA43" s="253"/>
      <c r="AB43" s="253"/>
      <c r="AC43" s="253"/>
      <c r="AD43" s="253"/>
      <c r="AE43" s="253"/>
      <c r="AF43" s="253"/>
      <c r="AG43" s="253"/>
      <c r="AH43" s="253"/>
    </row>
    <row r="44" spans="2:34" ht="13.2" x14ac:dyDescent="0.2">
      <c r="AH44" s="253"/>
    </row>
    <row r="45" spans="2:34" ht="13.2" x14ac:dyDescent="0.2">
      <c r="X45" s="253"/>
    </row>
    <row r="46" spans="2:34" ht="13.2" x14ac:dyDescent="0.2"/>
    <row r="47" spans="2:34" ht="13.2" x14ac:dyDescent="0.2"/>
    <row r="48" spans="2:34" ht="13.2" x14ac:dyDescent="0.2">
      <c r="W48" s="253"/>
      <c r="Y48" s="253"/>
      <c r="Z48" s="253"/>
      <c r="AA48" s="253"/>
      <c r="AB48" s="253"/>
      <c r="AC48" s="253"/>
      <c r="AD48" s="253"/>
      <c r="AE48" s="253"/>
      <c r="AF48" s="253"/>
      <c r="AG48" s="253"/>
      <c r="AH48" s="253"/>
    </row>
    <row r="49" spans="28:34" ht="13.2" x14ac:dyDescent="0.2"/>
    <row r="50" spans="28:34" ht="13.2" x14ac:dyDescent="0.2">
      <c r="AE50" s="253"/>
      <c r="AF50" s="253"/>
      <c r="AG50" s="253"/>
      <c r="AH50" s="253"/>
    </row>
    <row r="51" spans="28:34" ht="13.2" x14ac:dyDescent="0.2">
      <c r="AC51" s="253"/>
      <c r="AD51" s="253"/>
      <c r="AE51" s="253"/>
      <c r="AF51" s="253"/>
      <c r="AG51" s="253"/>
      <c r="AH51" s="253"/>
    </row>
    <row r="52" spans="28:34" ht="13.2" x14ac:dyDescent="0.2"/>
    <row r="53" spans="28:34" ht="13.2" x14ac:dyDescent="0.2">
      <c r="AF53" s="253"/>
      <c r="AG53" s="253"/>
      <c r="AH53" s="253"/>
    </row>
    <row r="54" spans="28:34" ht="13.2" x14ac:dyDescent="0.2">
      <c r="AH54" s="253"/>
    </row>
    <row r="55" spans="28:34" ht="13.2" x14ac:dyDescent="0.2"/>
    <row r="56" spans="28:34" ht="13.2" x14ac:dyDescent="0.2">
      <c r="AB56" s="253"/>
      <c r="AC56" s="253"/>
      <c r="AD56" s="253"/>
      <c r="AE56" s="253"/>
      <c r="AF56" s="253"/>
      <c r="AG56" s="253"/>
      <c r="AH56" s="253"/>
    </row>
    <row r="57" spans="28:34" ht="13.2" x14ac:dyDescent="0.2">
      <c r="AH57" s="253"/>
    </row>
    <row r="58" spans="28:34" ht="13.2" x14ac:dyDescent="0.2">
      <c r="AH58" s="253"/>
    </row>
    <row r="59" spans="28:34" ht="13.2" x14ac:dyDescent="0.2"/>
    <row r="60" spans="28:34" ht="13.2" x14ac:dyDescent="0.2"/>
    <row r="61" spans="28:34" ht="13.2" x14ac:dyDescent="0.2"/>
    <row r="62" spans="28:34" ht="13.2" x14ac:dyDescent="0.2"/>
    <row r="63" spans="28:34" ht="13.2" x14ac:dyDescent="0.2">
      <c r="AH63" s="253"/>
    </row>
    <row r="64" spans="28:34" ht="13.2" x14ac:dyDescent="0.2">
      <c r="AG64" s="253"/>
      <c r="AH64" s="253"/>
    </row>
    <row r="65" spans="28:34" ht="13.2" x14ac:dyDescent="0.2"/>
    <row r="66" spans="28:34" ht="13.2" x14ac:dyDescent="0.2"/>
    <row r="67" spans="28:34" ht="13.2" x14ac:dyDescent="0.2"/>
    <row r="68" spans="28:34" ht="13.2" x14ac:dyDescent="0.2">
      <c r="AB68" s="253"/>
      <c r="AC68" s="253"/>
      <c r="AD68" s="253"/>
      <c r="AE68" s="253"/>
      <c r="AF68" s="253"/>
      <c r="AG68" s="253"/>
      <c r="AH68" s="253"/>
    </row>
    <row r="69" spans="28:34" ht="13.2" x14ac:dyDescent="0.2">
      <c r="AF69" s="253"/>
      <c r="AG69" s="253"/>
      <c r="AH69" s="253"/>
    </row>
    <row r="70" spans="28:34" ht="13.2" x14ac:dyDescent="0.2"/>
    <row r="71" spans="28:34" ht="13.2" x14ac:dyDescent="0.2"/>
    <row r="72" spans="28:34" ht="13.2" x14ac:dyDescent="0.2"/>
    <row r="73" spans="28:34" ht="13.2" x14ac:dyDescent="0.2"/>
    <row r="74" spans="28:34" ht="13.2" x14ac:dyDescent="0.2"/>
    <row r="75" spans="28:34" ht="13.2" x14ac:dyDescent="0.2">
      <c r="AH75" s="253"/>
    </row>
    <row r="76" spans="28:34" ht="13.2" x14ac:dyDescent="0.2">
      <c r="AF76" s="253"/>
      <c r="AG76" s="253"/>
      <c r="AH76" s="253"/>
    </row>
    <row r="77" spans="28:34" ht="13.2" x14ac:dyDescent="0.2">
      <c r="AG77" s="253"/>
      <c r="AH77" s="253"/>
    </row>
    <row r="78" spans="28:34" ht="13.2" x14ac:dyDescent="0.2"/>
    <row r="79" spans="28:34" ht="13.2" x14ac:dyDescent="0.2"/>
    <row r="80" spans="28:34" ht="13.2" x14ac:dyDescent="0.2"/>
    <row r="81" spans="25:34" ht="13.2" x14ac:dyDescent="0.2"/>
    <row r="82" spans="25:34" ht="13.2" x14ac:dyDescent="0.2">
      <c r="Y82" s="253"/>
    </row>
    <row r="83" spans="25:34" ht="13.2" x14ac:dyDescent="0.2">
      <c r="Y83" s="253"/>
      <c r="Z83" s="253"/>
      <c r="AA83" s="253"/>
      <c r="AB83" s="253"/>
      <c r="AC83" s="253"/>
      <c r="AD83" s="253"/>
      <c r="AE83" s="253"/>
      <c r="AF83" s="253"/>
      <c r="AG83" s="253"/>
      <c r="AH83" s="253"/>
    </row>
    <row r="84" spans="25:34" ht="13.2" x14ac:dyDescent="0.2"/>
    <row r="85" spans="25:34" ht="13.2" x14ac:dyDescent="0.2"/>
    <row r="86" spans="25:34" ht="13.2" x14ac:dyDescent="0.2"/>
    <row r="87" spans="25:34" ht="13.2" x14ac:dyDescent="0.2"/>
    <row r="88" spans="25:34" ht="13.2" x14ac:dyDescent="0.2">
      <c r="AH88" s="253"/>
    </row>
    <row r="89" spans="25:34" ht="13.2" x14ac:dyDescent="0.2"/>
    <row r="90" spans="25:34" ht="13.2" x14ac:dyDescent="0.2"/>
    <row r="91" spans="25:34" ht="13.2" x14ac:dyDescent="0.2"/>
    <row r="92" spans="25:34" ht="13.5" customHeight="1" x14ac:dyDescent="0.2"/>
    <row r="93" spans="25:34" ht="13.5" customHeight="1" x14ac:dyDescent="0.2"/>
    <row r="94" spans="25:34" ht="13.5" customHeight="1" x14ac:dyDescent="0.2">
      <c r="AF94" s="253"/>
      <c r="AG94" s="253"/>
      <c r="AH94" s="253"/>
    </row>
    <row r="95" spans="25:34" ht="13.5" customHeight="1" x14ac:dyDescent="0.2">
      <c r="AH95" s="253"/>
    </row>
    <row r="96" spans="25:34" ht="13.5" customHeight="1" x14ac:dyDescent="0.2"/>
    <row r="97" spans="33:34" ht="13.5" customHeight="1" x14ac:dyDescent="0.2"/>
    <row r="98" spans="33:34" ht="13.5" customHeight="1" x14ac:dyDescent="0.2"/>
    <row r="99" spans="33:34" ht="13.5" customHeight="1" x14ac:dyDescent="0.2"/>
    <row r="100" spans="33:34" ht="13.5" customHeight="1" x14ac:dyDescent="0.2"/>
    <row r="101" spans="33:34" ht="13.5" customHeight="1" x14ac:dyDescent="0.2">
      <c r="AH101" s="253"/>
    </row>
    <row r="102" spans="33:34" ht="13.5" customHeight="1" x14ac:dyDescent="0.2"/>
    <row r="103" spans="33:34" ht="13.5" customHeight="1" x14ac:dyDescent="0.2"/>
    <row r="104" spans="33:34" ht="13.5" customHeight="1" x14ac:dyDescent="0.2">
      <c r="AG104" s="253"/>
      <c r="AH104" s="253"/>
    </row>
    <row r="105" spans="33:34" ht="13.5" customHeight="1" x14ac:dyDescent="0.2"/>
    <row r="106" spans="33:34" ht="13.5" customHeight="1" x14ac:dyDescent="0.2"/>
    <row r="107" spans="33:34" ht="13.5" customHeight="1" x14ac:dyDescent="0.2"/>
    <row r="108" spans="33:34" ht="13.5" customHeight="1" x14ac:dyDescent="0.2"/>
    <row r="109" spans="33:34" ht="13.5" customHeight="1" x14ac:dyDescent="0.2"/>
    <row r="110" spans="33:34" ht="13.5" customHeight="1" x14ac:dyDescent="0.2"/>
    <row r="111" spans="33:34" ht="13.5" customHeight="1" x14ac:dyDescent="0.2"/>
    <row r="112" spans="33:34" ht="13.5" customHeight="1" x14ac:dyDescent="0.2"/>
    <row r="113" spans="34:122" ht="13.5" customHeight="1" x14ac:dyDescent="0.2"/>
    <row r="114" spans="34:122" ht="13.5" customHeight="1" x14ac:dyDescent="0.2"/>
    <row r="115" spans="34:122" ht="13.5" customHeight="1" x14ac:dyDescent="0.2"/>
    <row r="116" spans="34:122" ht="13.5" customHeight="1" x14ac:dyDescent="0.2">
      <c r="AH116" s="253"/>
    </row>
    <row r="117" spans="34:122" ht="13.5" customHeight="1" x14ac:dyDescent="0.2"/>
    <row r="118" spans="34:122" ht="13.5" customHeight="1" x14ac:dyDescent="0.2"/>
    <row r="119" spans="34:122" ht="13.5" customHeight="1" x14ac:dyDescent="0.2"/>
    <row r="120" spans="34:122" ht="13.5" customHeight="1" x14ac:dyDescent="0.2">
      <c r="AH120" s="253"/>
    </row>
    <row r="121" spans="34:122" ht="13.5" customHeight="1" x14ac:dyDescent="0.2">
      <c r="AH121" s="253"/>
    </row>
    <row r="122" spans="34:122" ht="13.5" customHeight="1" x14ac:dyDescent="0.2"/>
    <row r="123" spans="34:122" ht="13.5" customHeight="1" x14ac:dyDescent="0.2"/>
    <row r="124" spans="34:122" ht="13.5" customHeight="1" x14ac:dyDescent="0.2"/>
    <row r="125" spans="34:122" ht="13.5" customHeight="1" x14ac:dyDescent="0.2">
      <c r="DR125" s="253" t="s">
        <v>471</v>
      </c>
    </row>
  </sheetData>
  <sheetProtection algorithmName="SHA-512" hashValue="KReANZlAhgtjVOpYL4J7OhIh1C6CXW9KbO745is/nW2ZXXFr8y8mMVCHgq54mg7vF6OnlXFAVm1/kGZLl91TPg==" saltValue="8suhMj528yMuA8wesDkaoA==" spinCount="100000" sheet="1" objects="1" scenarios="1"/>
  <dataConsolidate/>
  <phoneticPr fontId="2"/>
  <printOptions horizontalCentered="1" verticalCentered="1"/>
  <pageMargins left="0" right="0" top="0.19685039370078741" bottom="0" header="0.39370078740157483" footer="0"/>
  <pageSetup paperSize="9" scale="33" orientation="landscape" horizontalDpi="300" verticalDpi="300" r:id="rId1"/>
  <headerFooter alignWithMargins="0">
    <oddFooter>&amp;C&amp;P/&amp;N</oddFooter>
  </headerFooter>
  <drawing r:id="rId2"/>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1569C77-96C9-46EE-BA9F-9B3A823EFB3C}">
  <sheetPr>
    <pageSetUpPr fitToPage="1"/>
  </sheetPr>
  <dimension ref="A1:DR125"/>
  <sheetViews>
    <sheetView showGridLines="0" topLeftCell="A44" zoomScale="70" zoomScaleNormal="70" zoomScaleSheetLayoutView="55" workbookViewId="0"/>
  </sheetViews>
  <sheetFormatPr defaultColWidth="0" defaultRowHeight="13.5" customHeight="1" zeroHeight="1" x14ac:dyDescent="0.2"/>
  <cols>
    <col min="1" max="34" width="2.44140625" style="254" customWidth="1"/>
    <col min="35" max="122" width="2.44140625" style="253" customWidth="1"/>
    <col min="123" max="16384" width="2.44140625" style="253" hidden="1"/>
  </cols>
  <sheetData>
    <row r="1" spans="2:34" ht="13.5" customHeight="1" x14ac:dyDescent="0.2">
      <c r="B1" s="253"/>
      <c r="C1" s="253"/>
      <c r="D1" s="253"/>
      <c r="E1" s="253"/>
      <c r="F1" s="253"/>
      <c r="G1" s="253"/>
      <c r="H1" s="253"/>
      <c r="I1" s="253"/>
      <c r="J1" s="253"/>
      <c r="K1" s="253"/>
      <c r="L1" s="253"/>
      <c r="M1" s="253"/>
      <c r="N1" s="253"/>
      <c r="O1" s="253"/>
      <c r="P1" s="253"/>
      <c r="Q1" s="253"/>
      <c r="R1" s="253"/>
      <c r="S1" s="253"/>
      <c r="T1" s="253"/>
      <c r="U1" s="253"/>
      <c r="V1" s="253"/>
      <c r="W1" s="253"/>
      <c r="X1" s="253"/>
      <c r="Y1" s="253"/>
      <c r="Z1" s="253"/>
      <c r="AA1" s="253"/>
      <c r="AB1" s="253"/>
      <c r="AC1" s="253"/>
      <c r="AD1" s="253"/>
      <c r="AE1" s="253"/>
      <c r="AF1" s="253"/>
      <c r="AG1" s="253"/>
      <c r="AH1" s="253"/>
    </row>
    <row r="2" spans="2:34" ht="13.2" x14ac:dyDescent="0.2">
      <c r="S2" s="253"/>
      <c r="AH2" s="253"/>
    </row>
    <row r="3" spans="2:34" ht="13.2" x14ac:dyDescent="0.2">
      <c r="C3" s="253"/>
      <c r="D3" s="253"/>
      <c r="E3" s="253"/>
      <c r="F3" s="253"/>
      <c r="G3" s="253"/>
      <c r="H3" s="253"/>
      <c r="I3" s="253"/>
      <c r="J3" s="253"/>
      <c r="K3" s="253"/>
      <c r="L3" s="253"/>
      <c r="M3" s="253"/>
      <c r="N3" s="253"/>
      <c r="O3" s="253"/>
      <c r="P3" s="253"/>
      <c r="Q3" s="253"/>
      <c r="R3" s="253"/>
      <c r="S3" s="253"/>
      <c r="U3" s="253"/>
      <c r="V3" s="253"/>
      <c r="W3" s="253"/>
      <c r="X3" s="253"/>
      <c r="Y3" s="253"/>
      <c r="Z3" s="253"/>
      <c r="AA3" s="253"/>
      <c r="AB3" s="253"/>
      <c r="AC3" s="253"/>
      <c r="AD3" s="253"/>
      <c r="AE3" s="253"/>
      <c r="AF3" s="253"/>
      <c r="AG3" s="253"/>
      <c r="AH3" s="253"/>
    </row>
    <row r="4" spans="2:34" ht="13.2" x14ac:dyDescent="0.2"/>
    <row r="5" spans="2:34" ht="13.2" x14ac:dyDescent="0.2"/>
    <row r="6" spans="2:34" ht="13.2" x14ac:dyDescent="0.2"/>
    <row r="7" spans="2:34" ht="13.2" x14ac:dyDescent="0.2"/>
    <row r="8" spans="2:34" ht="13.2" x14ac:dyDescent="0.2"/>
    <row r="9" spans="2:34" ht="13.2" x14ac:dyDescent="0.2">
      <c r="AH9" s="253"/>
    </row>
    <row r="10" spans="2:34" ht="13.2" x14ac:dyDescent="0.2"/>
    <row r="11" spans="2:34" ht="13.2" x14ac:dyDescent="0.2"/>
    <row r="12" spans="2:34" ht="13.2" x14ac:dyDescent="0.2"/>
    <row r="13" spans="2:34" ht="13.2" x14ac:dyDescent="0.2"/>
    <row r="14" spans="2:34" ht="13.2" x14ac:dyDescent="0.2"/>
    <row r="15" spans="2:34" ht="13.2" x14ac:dyDescent="0.2"/>
    <row r="16" spans="2:34" ht="13.2" x14ac:dyDescent="0.2"/>
    <row r="17" spans="12:34" ht="13.2" x14ac:dyDescent="0.2">
      <c r="AH17" s="253"/>
    </row>
    <row r="18" spans="12:34" ht="13.2" x14ac:dyDescent="0.2"/>
    <row r="19" spans="12:34" ht="13.2" x14ac:dyDescent="0.2"/>
    <row r="20" spans="12:34" ht="13.2" x14ac:dyDescent="0.2">
      <c r="AH20" s="253"/>
    </row>
    <row r="21" spans="12:34" ht="13.2" x14ac:dyDescent="0.2">
      <c r="AH21" s="253"/>
    </row>
    <row r="22" spans="12:34" ht="13.2" x14ac:dyDescent="0.2"/>
    <row r="23" spans="12:34" ht="13.2" x14ac:dyDescent="0.2"/>
    <row r="24" spans="12:34" ht="13.2" x14ac:dyDescent="0.2">
      <c r="Q24" s="253"/>
    </row>
    <row r="25" spans="12:34" ht="13.2" x14ac:dyDescent="0.2"/>
    <row r="26" spans="12:34" ht="13.2" x14ac:dyDescent="0.2"/>
    <row r="27" spans="12:34" ht="13.2" x14ac:dyDescent="0.2"/>
    <row r="28" spans="12:34" ht="13.2" x14ac:dyDescent="0.2">
      <c r="O28" s="253"/>
      <c r="T28" s="253"/>
      <c r="AH28" s="253"/>
    </row>
    <row r="29" spans="12:34" ht="13.2" x14ac:dyDescent="0.2"/>
    <row r="30" spans="12:34" ht="13.2" x14ac:dyDescent="0.2"/>
    <row r="31" spans="12:34" ht="13.2" x14ac:dyDescent="0.2">
      <c r="Q31" s="253"/>
    </row>
    <row r="32" spans="12:34" ht="13.2" x14ac:dyDescent="0.2">
      <c r="L32" s="253"/>
    </row>
    <row r="33" spans="2:34" ht="13.2" x14ac:dyDescent="0.2">
      <c r="C33" s="253"/>
      <c r="E33" s="253"/>
      <c r="G33" s="253"/>
      <c r="I33" s="253"/>
      <c r="X33" s="253"/>
    </row>
    <row r="34" spans="2:34" ht="13.2" x14ac:dyDescent="0.2">
      <c r="B34" s="253"/>
      <c r="P34" s="253"/>
      <c r="R34" s="253"/>
      <c r="T34" s="253"/>
    </row>
    <row r="35" spans="2:34" ht="13.2" x14ac:dyDescent="0.2">
      <c r="D35" s="253"/>
      <c r="W35" s="253"/>
      <c r="AC35" s="253"/>
      <c r="AD35" s="253"/>
      <c r="AE35" s="253"/>
      <c r="AF35" s="253"/>
      <c r="AG35" s="253"/>
      <c r="AH35" s="253"/>
    </row>
    <row r="36" spans="2:34" ht="13.2" x14ac:dyDescent="0.2">
      <c r="H36" s="253"/>
      <c r="J36" s="253"/>
      <c r="K36" s="253"/>
      <c r="M36" s="253"/>
      <c r="Y36" s="253"/>
      <c r="Z36" s="253"/>
      <c r="AA36" s="253"/>
      <c r="AB36" s="253"/>
      <c r="AC36" s="253"/>
      <c r="AD36" s="253"/>
      <c r="AE36" s="253"/>
      <c r="AF36" s="253"/>
      <c r="AG36" s="253"/>
      <c r="AH36" s="253"/>
    </row>
    <row r="37" spans="2:34" ht="13.2" x14ac:dyDescent="0.2">
      <c r="AH37" s="253"/>
    </row>
    <row r="38" spans="2:34" ht="13.2" x14ac:dyDescent="0.2">
      <c r="AG38" s="253"/>
      <c r="AH38" s="253"/>
    </row>
    <row r="39" spans="2:34" ht="13.2" x14ac:dyDescent="0.2"/>
    <row r="40" spans="2:34" ht="13.2" x14ac:dyDescent="0.2">
      <c r="X40" s="253"/>
    </row>
    <row r="41" spans="2:34" ht="13.2" x14ac:dyDescent="0.2">
      <c r="R41" s="253"/>
    </row>
    <row r="42" spans="2:34" ht="13.2" x14ac:dyDescent="0.2">
      <c r="W42" s="253"/>
    </row>
    <row r="43" spans="2:34" ht="13.2" x14ac:dyDescent="0.2">
      <c r="Y43" s="253"/>
      <c r="Z43" s="253"/>
      <c r="AA43" s="253"/>
      <c r="AB43" s="253"/>
      <c r="AC43" s="253"/>
      <c r="AD43" s="253"/>
      <c r="AE43" s="253"/>
      <c r="AF43" s="253"/>
      <c r="AG43" s="253"/>
      <c r="AH43" s="253"/>
    </row>
    <row r="44" spans="2:34" ht="13.2" x14ac:dyDescent="0.2">
      <c r="AH44" s="253"/>
    </row>
    <row r="45" spans="2:34" ht="13.2" x14ac:dyDescent="0.2">
      <c r="X45" s="253"/>
    </row>
    <row r="46" spans="2:34" ht="13.2" x14ac:dyDescent="0.2"/>
    <row r="47" spans="2:34" ht="13.2" x14ac:dyDescent="0.2"/>
    <row r="48" spans="2:34" ht="13.2" x14ac:dyDescent="0.2">
      <c r="W48" s="253"/>
      <c r="Y48" s="253"/>
      <c r="Z48" s="253"/>
      <c r="AA48" s="253"/>
      <c r="AB48" s="253"/>
      <c r="AC48" s="253"/>
      <c r="AD48" s="253"/>
      <c r="AE48" s="253"/>
      <c r="AF48" s="253"/>
      <c r="AG48" s="253"/>
      <c r="AH48" s="253"/>
    </row>
    <row r="49" spans="28:34" ht="13.2" x14ac:dyDescent="0.2"/>
    <row r="50" spans="28:34" ht="13.2" x14ac:dyDescent="0.2">
      <c r="AE50" s="253"/>
      <c r="AF50" s="253"/>
      <c r="AG50" s="253"/>
      <c r="AH50" s="253"/>
    </row>
    <row r="51" spans="28:34" ht="13.2" x14ac:dyDescent="0.2">
      <c r="AC51" s="253"/>
      <c r="AD51" s="253"/>
      <c r="AE51" s="253"/>
      <c r="AF51" s="253"/>
      <c r="AG51" s="253"/>
      <c r="AH51" s="253"/>
    </row>
    <row r="52" spans="28:34" ht="13.2" x14ac:dyDescent="0.2"/>
    <row r="53" spans="28:34" ht="13.2" x14ac:dyDescent="0.2">
      <c r="AF53" s="253"/>
      <c r="AG53" s="253"/>
      <c r="AH53" s="253"/>
    </row>
    <row r="54" spans="28:34" ht="13.2" x14ac:dyDescent="0.2">
      <c r="AH54" s="253"/>
    </row>
    <row r="55" spans="28:34" ht="13.2" x14ac:dyDescent="0.2"/>
    <row r="56" spans="28:34" ht="13.2" x14ac:dyDescent="0.2">
      <c r="AB56" s="253"/>
      <c r="AC56" s="253"/>
      <c r="AD56" s="253"/>
      <c r="AE56" s="253"/>
      <c r="AF56" s="253"/>
      <c r="AG56" s="253"/>
      <c r="AH56" s="253"/>
    </row>
    <row r="57" spans="28:34" ht="13.2" x14ac:dyDescent="0.2">
      <c r="AH57" s="253"/>
    </row>
    <row r="58" spans="28:34" ht="13.2" x14ac:dyDescent="0.2">
      <c r="AH58" s="253"/>
    </row>
    <row r="59" spans="28:34" ht="13.2" x14ac:dyDescent="0.2">
      <c r="AG59" s="253"/>
      <c r="AH59" s="253"/>
    </row>
    <row r="60" spans="28:34" ht="13.2" x14ac:dyDescent="0.2"/>
    <row r="61" spans="28:34" ht="13.2" x14ac:dyDescent="0.2"/>
    <row r="62" spans="28:34" ht="13.2" x14ac:dyDescent="0.2"/>
    <row r="63" spans="28:34" ht="13.2" x14ac:dyDescent="0.2">
      <c r="AH63" s="253"/>
    </row>
    <row r="64" spans="28:34" ht="13.2" x14ac:dyDescent="0.2">
      <c r="AG64" s="253"/>
      <c r="AH64" s="253"/>
    </row>
    <row r="65" spans="28:34" ht="13.2" x14ac:dyDescent="0.2"/>
    <row r="66" spans="28:34" ht="13.2" x14ac:dyDescent="0.2"/>
    <row r="67" spans="28:34" ht="13.2" x14ac:dyDescent="0.2"/>
    <row r="68" spans="28:34" ht="13.2" x14ac:dyDescent="0.2">
      <c r="AB68" s="253"/>
      <c r="AC68" s="253"/>
      <c r="AD68" s="253"/>
      <c r="AE68" s="253"/>
      <c r="AF68" s="253"/>
      <c r="AG68" s="253"/>
      <c r="AH68" s="253"/>
    </row>
    <row r="69" spans="28:34" ht="13.2" x14ac:dyDescent="0.2">
      <c r="AF69" s="253"/>
      <c r="AG69" s="253"/>
      <c r="AH69" s="253"/>
    </row>
    <row r="70" spans="28:34" ht="13.2" x14ac:dyDescent="0.2"/>
    <row r="71" spans="28:34" ht="13.2" x14ac:dyDescent="0.2"/>
    <row r="72" spans="28:34" ht="13.2" x14ac:dyDescent="0.2"/>
    <row r="73" spans="28:34" ht="13.2" x14ac:dyDescent="0.2"/>
    <row r="74" spans="28:34" ht="13.2" x14ac:dyDescent="0.2"/>
    <row r="75" spans="28:34" ht="13.2" x14ac:dyDescent="0.2">
      <c r="AH75" s="253"/>
    </row>
    <row r="76" spans="28:34" ht="13.2" x14ac:dyDescent="0.2">
      <c r="AF76" s="253"/>
      <c r="AG76" s="253"/>
      <c r="AH76" s="253"/>
    </row>
    <row r="77" spans="28:34" ht="13.2" x14ac:dyDescent="0.2">
      <c r="AG77" s="253"/>
      <c r="AH77" s="253"/>
    </row>
    <row r="78" spans="28:34" ht="13.2" x14ac:dyDescent="0.2"/>
    <row r="79" spans="28:34" ht="13.2" x14ac:dyDescent="0.2"/>
    <row r="80" spans="28:34" ht="13.2" x14ac:dyDescent="0.2"/>
    <row r="81" spans="25:34" ht="13.2" x14ac:dyDescent="0.2"/>
    <row r="82" spans="25:34" ht="13.2" x14ac:dyDescent="0.2">
      <c r="Y82" s="253"/>
    </row>
    <row r="83" spans="25:34" ht="13.2" x14ac:dyDescent="0.2">
      <c r="Y83" s="253"/>
      <c r="Z83" s="253"/>
      <c r="AA83" s="253"/>
      <c r="AB83" s="253"/>
      <c r="AC83" s="253"/>
      <c r="AD83" s="253"/>
      <c r="AE83" s="253"/>
      <c r="AF83" s="253"/>
      <c r="AG83" s="253"/>
      <c r="AH83" s="253"/>
    </row>
    <row r="84" spans="25:34" ht="13.2" x14ac:dyDescent="0.2"/>
    <row r="85" spans="25:34" ht="13.2" x14ac:dyDescent="0.2"/>
    <row r="86" spans="25:34" ht="13.2" x14ac:dyDescent="0.2"/>
    <row r="87" spans="25:34" ht="13.2" x14ac:dyDescent="0.2"/>
    <row r="88" spans="25:34" ht="13.2" x14ac:dyDescent="0.2">
      <c r="AH88" s="253"/>
    </row>
    <row r="89" spans="25:34" ht="13.2" x14ac:dyDescent="0.2"/>
    <row r="90" spans="25:34" ht="13.2" x14ac:dyDescent="0.2"/>
    <row r="91" spans="25:34" ht="13.2" x14ac:dyDescent="0.2"/>
    <row r="92" spans="25:34" ht="13.5" customHeight="1" x14ac:dyDescent="0.2"/>
    <row r="93" spans="25:34" ht="13.5" customHeight="1" x14ac:dyDescent="0.2"/>
    <row r="94" spans="25:34" ht="13.5" customHeight="1" x14ac:dyDescent="0.2">
      <c r="AF94" s="253"/>
      <c r="AG94" s="253"/>
      <c r="AH94" s="253"/>
    </row>
    <row r="95" spans="25:34" ht="13.5" customHeight="1" x14ac:dyDescent="0.2">
      <c r="AH95" s="253"/>
    </row>
    <row r="96" spans="25:34" ht="13.5" customHeight="1" x14ac:dyDescent="0.2"/>
    <row r="97" spans="33:34" ht="13.5" customHeight="1" x14ac:dyDescent="0.2"/>
    <row r="98" spans="33:34" ht="13.5" customHeight="1" x14ac:dyDescent="0.2"/>
    <row r="99" spans="33:34" ht="13.5" customHeight="1" x14ac:dyDescent="0.2"/>
    <row r="100" spans="33:34" ht="13.5" customHeight="1" x14ac:dyDescent="0.2"/>
    <row r="101" spans="33:34" ht="13.5" customHeight="1" x14ac:dyDescent="0.2">
      <c r="AH101" s="253"/>
    </row>
    <row r="102" spans="33:34" ht="13.5" customHeight="1" x14ac:dyDescent="0.2"/>
    <row r="103" spans="33:34" ht="13.5" customHeight="1" x14ac:dyDescent="0.2"/>
    <row r="104" spans="33:34" ht="13.5" customHeight="1" x14ac:dyDescent="0.2">
      <c r="AG104" s="253"/>
      <c r="AH104" s="253"/>
    </row>
    <row r="105" spans="33:34" ht="13.5" customHeight="1" x14ac:dyDescent="0.2"/>
    <row r="106" spans="33:34" ht="13.5" customHeight="1" x14ac:dyDescent="0.2"/>
    <row r="107" spans="33:34" ht="13.5" customHeight="1" x14ac:dyDescent="0.2"/>
    <row r="108" spans="33:34" ht="13.5" customHeight="1" x14ac:dyDescent="0.2"/>
    <row r="109" spans="33:34" ht="13.5" customHeight="1" x14ac:dyDescent="0.2"/>
    <row r="110" spans="33:34" ht="13.5" customHeight="1" x14ac:dyDescent="0.2"/>
    <row r="111" spans="33:34" ht="13.5" customHeight="1" x14ac:dyDescent="0.2"/>
    <row r="112" spans="33:34" ht="13.5" customHeight="1" x14ac:dyDescent="0.2"/>
    <row r="113" spans="34:122" ht="13.5" customHeight="1" x14ac:dyDescent="0.2"/>
    <row r="114" spans="34:122" ht="13.5" customHeight="1" x14ac:dyDescent="0.2"/>
    <row r="115" spans="34:122" ht="13.5" customHeight="1" x14ac:dyDescent="0.2"/>
    <row r="116" spans="34:122" ht="13.5" customHeight="1" x14ac:dyDescent="0.2">
      <c r="AH116" s="253"/>
    </row>
    <row r="117" spans="34:122" ht="13.5" customHeight="1" x14ac:dyDescent="0.2"/>
    <row r="118" spans="34:122" ht="13.5" customHeight="1" x14ac:dyDescent="0.2"/>
    <row r="119" spans="34:122" ht="13.5" customHeight="1" x14ac:dyDescent="0.2"/>
    <row r="120" spans="34:122" ht="13.5" customHeight="1" x14ac:dyDescent="0.2">
      <c r="AH120" s="253"/>
    </row>
    <row r="121" spans="34:122" ht="13.5" customHeight="1" x14ac:dyDescent="0.2">
      <c r="AH121" s="253"/>
    </row>
    <row r="122" spans="34:122" ht="13.5" customHeight="1" x14ac:dyDescent="0.2"/>
    <row r="123" spans="34:122" ht="13.5" customHeight="1" x14ac:dyDescent="0.2"/>
    <row r="124" spans="34:122" ht="13.5" customHeight="1" x14ac:dyDescent="0.2"/>
    <row r="125" spans="34:122" ht="13.5" customHeight="1" x14ac:dyDescent="0.2">
      <c r="DR125" s="253" t="s">
        <v>471</v>
      </c>
    </row>
  </sheetData>
  <sheetProtection algorithmName="SHA-512" hashValue="4VaRZlLPuhj8M6sb3BiNxiz6SdIclh7dEn0+ZWb0n3Pq1vIoYLzNt40Bfzec6KWiT5gOT2I98ffNoRRnxfGpvw==" saltValue="JBDF6QRZcovjcoq1Zerb+g==" spinCount="100000" sheet="1" objects="1" scenarios="1"/>
  <dataConsolidate/>
  <phoneticPr fontId="2"/>
  <printOptions horizontalCentered="1" verticalCentered="1"/>
  <pageMargins left="0" right="0" top="0.19685039370078741" bottom="0" header="0.39370078740157483" footer="0"/>
  <pageSetup paperSize="9" scale="33" orientation="landscape" horizontalDpi="300" verticalDpi="300" r:id="rId1"/>
  <headerFooter alignWithMargins="0">
    <oddFooter>&amp;C&amp;P/&amp;N</oddFooter>
  </headerFooter>
  <drawing r:id="rId2"/>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codeName="DataSheet"/>
  <dimension ref="A1:P74"/>
  <sheetViews>
    <sheetView workbookViewId="0"/>
  </sheetViews>
  <sheetFormatPr defaultColWidth="11.109375" defaultRowHeight="13.2" x14ac:dyDescent="0.2"/>
  <cols>
    <col min="1" max="1" width="45.88671875" style="142" customWidth="1"/>
    <col min="2" max="8" width="13.33203125" style="142" customWidth="1"/>
    <col min="9" max="16384" width="11.109375" style="142"/>
  </cols>
  <sheetData>
    <row r="1" spans="1:8" x14ac:dyDescent="0.2">
      <c r="A1" s="136"/>
      <c r="B1" s="137"/>
      <c r="C1" s="138"/>
      <c r="D1" s="139"/>
      <c r="E1" s="140"/>
      <c r="F1" s="140"/>
      <c r="G1" s="140"/>
      <c r="H1" s="141"/>
    </row>
    <row r="2" spans="1:8" x14ac:dyDescent="0.2">
      <c r="A2" s="143"/>
      <c r="B2" s="144"/>
      <c r="C2" s="145"/>
      <c r="D2" s="146" t="s">
        <v>50</v>
      </c>
      <c r="E2" s="147"/>
      <c r="F2" s="148" t="s">
        <v>520</v>
      </c>
      <c r="G2" s="149"/>
      <c r="H2" s="150"/>
    </row>
    <row r="3" spans="1:8" x14ac:dyDescent="0.2">
      <c r="A3" s="146" t="s">
        <v>513</v>
      </c>
      <c r="B3" s="151"/>
      <c r="C3" s="152"/>
      <c r="D3" s="153">
        <v>105156</v>
      </c>
      <c r="E3" s="154"/>
      <c r="F3" s="155">
        <v>51681</v>
      </c>
      <c r="G3" s="156"/>
      <c r="H3" s="157"/>
    </row>
    <row r="4" spans="1:8" x14ac:dyDescent="0.2">
      <c r="A4" s="158"/>
      <c r="B4" s="159"/>
      <c r="C4" s="160"/>
      <c r="D4" s="161">
        <v>56723</v>
      </c>
      <c r="E4" s="162"/>
      <c r="F4" s="163">
        <v>37226</v>
      </c>
      <c r="G4" s="164"/>
      <c r="H4" s="165"/>
    </row>
    <row r="5" spans="1:8" x14ac:dyDescent="0.2">
      <c r="A5" s="146" t="s">
        <v>515</v>
      </c>
      <c r="B5" s="151"/>
      <c r="C5" s="152"/>
      <c r="D5" s="153">
        <v>91876</v>
      </c>
      <c r="E5" s="154"/>
      <c r="F5" s="155">
        <v>50465</v>
      </c>
      <c r="G5" s="156"/>
      <c r="H5" s="157"/>
    </row>
    <row r="6" spans="1:8" x14ac:dyDescent="0.2">
      <c r="A6" s="158"/>
      <c r="B6" s="159"/>
      <c r="C6" s="160"/>
      <c r="D6" s="161">
        <v>45644</v>
      </c>
      <c r="E6" s="162"/>
      <c r="F6" s="163">
        <v>34193</v>
      </c>
      <c r="G6" s="164"/>
      <c r="H6" s="165"/>
    </row>
    <row r="7" spans="1:8" x14ac:dyDescent="0.2">
      <c r="A7" s="146" t="s">
        <v>516</v>
      </c>
      <c r="B7" s="151"/>
      <c r="C7" s="152"/>
      <c r="D7" s="153">
        <v>61252</v>
      </c>
      <c r="E7" s="154"/>
      <c r="F7" s="155">
        <v>51679</v>
      </c>
      <c r="G7" s="156"/>
      <c r="H7" s="157"/>
    </row>
    <row r="8" spans="1:8" x14ac:dyDescent="0.2">
      <c r="A8" s="158"/>
      <c r="B8" s="159"/>
      <c r="C8" s="160"/>
      <c r="D8" s="161">
        <v>50822</v>
      </c>
      <c r="E8" s="162"/>
      <c r="F8" s="163">
        <v>35132</v>
      </c>
      <c r="G8" s="164"/>
      <c r="H8" s="165"/>
    </row>
    <row r="9" spans="1:8" x14ac:dyDescent="0.2">
      <c r="A9" s="146" t="s">
        <v>517</v>
      </c>
      <c r="B9" s="151"/>
      <c r="C9" s="152"/>
      <c r="D9" s="153">
        <v>75205</v>
      </c>
      <c r="E9" s="154"/>
      <c r="F9" s="155">
        <v>49665</v>
      </c>
      <c r="G9" s="156"/>
      <c r="H9" s="157"/>
    </row>
    <row r="10" spans="1:8" x14ac:dyDescent="0.2">
      <c r="A10" s="158"/>
      <c r="B10" s="159"/>
      <c r="C10" s="160"/>
      <c r="D10" s="161">
        <v>70048</v>
      </c>
      <c r="E10" s="162"/>
      <c r="F10" s="163">
        <v>34678</v>
      </c>
      <c r="G10" s="164"/>
      <c r="H10" s="165"/>
    </row>
    <row r="11" spans="1:8" x14ac:dyDescent="0.2">
      <c r="A11" s="146" t="s">
        <v>518</v>
      </c>
      <c r="B11" s="151"/>
      <c r="C11" s="152"/>
      <c r="D11" s="153">
        <v>54311</v>
      </c>
      <c r="E11" s="154"/>
      <c r="F11" s="155">
        <v>63439</v>
      </c>
      <c r="G11" s="156"/>
      <c r="H11" s="157"/>
    </row>
    <row r="12" spans="1:8" x14ac:dyDescent="0.2">
      <c r="A12" s="158"/>
      <c r="B12" s="159"/>
      <c r="C12" s="166"/>
      <c r="D12" s="161">
        <v>49579</v>
      </c>
      <c r="E12" s="162"/>
      <c r="F12" s="163">
        <v>46463</v>
      </c>
      <c r="G12" s="164"/>
      <c r="H12" s="165"/>
    </row>
    <row r="13" spans="1:8" x14ac:dyDescent="0.2">
      <c r="A13" s="146"/>
      <c r="B13" s="151"/>
      <c r="C13" s="152"/>
      <c r="D13" s="153">
        <v>77560</v>
      </c>
      <c r="E13" s="154"/>
      <c r="F13" s="155">
        <v>53386</v>
      </c>
      <c r="G13" s="167"/>
      <c r="H13" s="157"/>
    </row>
    <row r="14" spans="1:8" x14ac:dyDescent="0.2">
      <c r="A14" s="158"/>
      <c r="B14" s="159"/>
      <c r="C14" s="160"/>
      <c r="D14" s="161">
        <v>54563</v>
      </c>
      <c r="E14" s="162"/>
      <c r="F14" s="163">
        <v>37538</v>
      </c>
      <c r="G14" s="164"/>
      <c r="H14" s="165"/>
    </row>
    <row r="17" spans="1:11" x14ac:dyDescent="0.2">
      <c r="A17" s="142" t="s">
        <v>51</v>
      </c>
    </row>
    <row r="18" spans="1:11" x14ac:dyDescent="0.2">
      <c r="A18" s="168"/>
      <c r="B18" s="168" t="str">
        <f>実質収支比率等に係る経年分析!F$46</f>
        <v>R01</v>
      </c>
      <c r="C18" s="168" t="str">
        <f>実質収支比率等に係る経年分析!G$46</f>
        <v>R02</v>
      </c>
      <c r="D18" s="168" t="str">
        <f>実質収支比率等に係る経年分析!H$46</f>
        <v>R03</v>
      </c>
      <c r="E18" s="168" t="str">
        <f>実質収支比率等に係る経年分析!I$46</f>
        <v>R04</v>
      </c>
      <c r="F18" s="168" t="str">
        <f>実質収支比率等に係る経年分析!J$46</f>
        <v>R05</v>
      </c>
    </row>
    <row r="19" spans="1:11" x14ac:dyDescent="0.2">
      <c r="A19" s="168" t="s">
        <v>52</v>
      </c>
      <c r="B19" s="168">
        <f>ROUND(VALUE(SUBSTITUTE(実質収支比率等に係る経年分析!F$48,"▲","-")),2)</f>
        <v>9.1999999999999993</v>
      </c>
      <c r="C19" s="168">
        <f>ROUND(VALUE(SUBSTITUTE(実質収支比率等に係る経年分析!G$48,"▲","-")),2)</f>
        <v>13.33</v>
      </c>
      <c r="D19" s="168">
        <f>ROUND(VALUE(SUBSTITUTE(実質収支比率等に係る経年分析!H$48,"▲","-")),2)</f>
        <v>10.46</v>
      </c>
      <c r="E19" s="168">
        <f>ROUND(VALUE(SUBSTITUTE(実質収支比率等に係る経年分析!I$48,"▲","-")),2)</f>
        <v>8.4499999999999993</v>
      </c>
      <c r="F19" s="168">
        <f>ROUND(VALUE(SUBSTITUTE(実質収支比率等に係る経年分析!J$48,"▲","-")),2)</f>
        <v>7.98</v>
      </c>
    </row>
    <row r="20" spans="1:11" x14ac:dyDescent="0.2">
      <c r="A20" s="168" t="s">
        <v>53</v>
      </c>
      <c r="B20" s="168">
        <f>ROUND(VALUE(SUBSTITUTE(実質収支比率等に係る経年分析!F$47,"▲","-")),2)</f>
        <v>32.47</v>
      </c>
      <c r="C20" s="168">
        <f>ROUND(VALUE(SUBSTITUTE(実質収支比率等に係る経年分析!G$47,"▲","-")),2)</f>
        <v>30.61</v>
      </c>
      <c r="D20" s="168">
        <f>ROUND(VALUE(SUBSTITUTE(実質収支比率等に係る経年分析!H$47,"▲","-")),2)</f>
        <v>30.52</v>
      </c>
      <c r="E20" s="168">
        <f>ROUND(VALUE(SUBSTITUTE(実質収支比率等に係る経年分析!I$47,"▲","-")),2)</f>
        <v>27.46</v>
      </c>
      <c r="F20" s="168">
        <f>ROUND(VALUE(SUBSTITUTE(実質収支比率等に係る経年分析!J$47,"▲","-")),2)</f>
        <v>30.9</v>
      </c>
    </row>
    <row r="21" spans="1:11" x14ac:dyDescent="0.2">
      <c r="A21" s="168" t="s">
        <v>54</v>
      </c>
      <c r="B21" s="168">
        <f>IF(ISNUMBER(VALUE(SUBSTITUTE(実質収支比率等に係る経年分析!F$49,"▲","-"))),ROUND(VALUE(SUBSTITUTE(実質収支比率等に係る経年分析!F$49,"▲","-")),2),NA())</f>
        <v>-2.5299999999999998</v>
      </c>
      <c r="C21" s="168">
        <f>IF(ISNUMBER(VALUE(SUBSTITUTE(実質収支比率等に係る経年分析!G$49,"▲","-"))),ROUND(VALUE(SUBSTITUTE(実質収支比率等に係る経年分析!G$49,"▲","-")),2),NA())</f>
        <v>2.6</v>
      </c>
      <c r="D21" s="168">
        <f>IF(ISNUMBER(VALUE(SUBSTITUTE(実質収支比率等に係る経年分析!H$49,"▲","-"))),ROUND(VALUE(SUBSTITUTE(実質収支比率等に係る経年分析!H$49,"▲","-")),2),NA())</f>
        <v>-0.78</v>
      </c>
      <c r="E21" s="168">
        <f>IF(ISNUMBER(VALUE(SUBSTITUTE(実質収支比率等に係る経年分析!I$49,"▲","-"))),ROUND(VALUE(SUBSTITUTE(実質収支比率等に係る経年分析!I$49,"▲","-")),2),NA())</f>
        <v>-3.35</v>
      </c>
      <c r="F21" s="168">
        <f>IF(ISNUMBER(VALUE(SUBSTITUTE(実質収支比率等に係る経年分析!J$49,"▲","-"))),ROUND(VALUE(SUBSTITUTE(実質収支比率等に係る経年分析!J$49,"▲","-")),2),NA())</f>
        <v>4.1399999999999997</v>
      </c>
    </row>
    <row r="24" spans="1:11" x14ac:dyDescent="0.2">
      <c r="A24" s="142" t="s">
        <v>55</v>
      </c>
    </row>
    <row r="25" spans="1:11" x14ac:dyDescent="0.2">
      <c r="A25" s="169"/>
      <c r="B25" s="169" t="str">
        <f>連結実質赤字比率に係る赤字・黒字の構成分析!F$33</f>
        <v>R01</v>
      </c>
      <c r="C25" s="169"/>
      <c r="D25" s="169" t="str">
        <f>連結実質赤字比率に係る赤字・黒字の構成分析!G$33</f>
        <v>R02</v>
      </c>
      <c r="E25" s="169"/>
      <c r="F25" s="169" t="str">
        <f>連結実質赤字比率に係る赤字・黒字の構成分析!H$33</f>
        <v>R03</v>
      </c>
      <c r="G25" s="169"/>
      <c r="H25" s="169" t="str">
        <f>連結実質赤字比率に係る赤字・黒字の構成分析!I$33</f>
        <v>R04</v>
      </c>
      <c r="I25" s="169"/>
      <c r="J25" s="169" t="str">
        <f>連結実質赤字比率に係る赤字・黒字の構成分析!J$33</f>
        <v>R05</v>
      </c>
      <c r="K25" s="169"/>
    </row>
    <row r="26" spans="1:11" x14ac:dyDescent="0.2">
      <c r="A26" s="169"/>
      <c r="B26" s="169" t="s">
        <v>56</v>
      </c>
      <c r="C26" s="169" t="s">
        <v>57</v>
      </c>
      <c r="D26" s="169" t="s">
        <v>56</v>
      </c>
      <c r="E26" s="169" t="s">
        <v>57</v>
      </c>
      <c r="F26" s="169" t="s">
        <v>56</v>
      </c>
      <c r="G26" s="169" t="s">
        <v>57</v>
      </c>
      <c r="H26" s="169" t="s">
        <v>56</v>
      </c>
      <c r="I26" s="169" t="s">
        <v>57</v>
      </c>
      <c r="J26" s="169" t="s">
        <v>56</v>
      </c>
      <c r="K26" s="169" t="s">
        <v>57</v>
      </c>
    </row>
    <row r="27" spans="1:11" x14ac:dyDescent="0.2">
      <c r="A27" s="169" t="str">
        <f>IF(連結実質赤字比率に係る赤字・黒字の構成分析!C$43="",NA(),連結実質赤字比率に係る赤字・黒字の構成分析!C$43)</f>
        <v>その他会計（黒字）</v>
      </c>
      <c r="B27" s="169" t="e">
        <f>IF(ROUND(VALUE(SUBSTITUTE(連結実質赤字比率に係る赤字・黒字の構成分析!F$43,"▲", "-")), 2) &lt; 0, ABS(ROUND(VALUE(SUBSTITUTE(連結実質赤字比率に係る赤字・黒字の構成分析!F$43,"▲", "-")), 2)), NA())</f>
        <v>#VALUE!</v>
      </c>
      <c r="C27" s="169" t="e">
        <f>IF(ROUND(VALUE(SUBSTITUTE(連結実質赤字比率に係る赤字・黒字の構成分析!F$43,"▲", "-")), 2) &gt;= 0, ABS(ROUND(VALUE(SUBSTITUTE(連結実質赤字比率に係る赤字・黒字の構成分析!F$43,"▲", "-")), 2)), NA())</f>
        <v>#VALUE!</v>
      </c>
      <c r="D27" s="169" t="e">
        <f>IF(ROUND(VALUE(SUBSTITUTE(連結実質赤字比率に係る赤字・黒字の構成分析!G$43,"▲", "-")), 2) &lt; 0, ABS(ROUND(VALUE(SUBSTITUTE(連結実質赤字比率に係る赤字・黒字の構成分析!G$43,"▲", "-")), 2)), NA())</f>
        <v>#VALUE!</v>
      </c>
      <c r="E27" s="169" t="e">
        <f>IF(ROUND(VALUE(SUBSTITUTE(連結実質赤字比率に係る赤字・黒字の構成分析!G$43,"▲", "-")), 2) &gt;= 0, ABS(ROUND(VALUE(SUBSTITUTE(連結実質赤字比率に係る赤字・黒字の構成分析!G$43,"▲", "-")), 2)), NA())</f>
        <v>#VALUE!</v>
      </c>
      <c r="F27" s="169" t="e">
        <f>IF(ROUND(VALUE(SUBSTITUTE(連結実質赤字比率に係る赤字・黒字の構成分析!H$43,"▲", "-")), 2) &lt; 0, ABS(ROUND(VALUE(SUBSTITUTE(連結実質赤字比率に係る赤字・黒字の構成分析!H$43,"▲", "-")), 2)), NA())</f>
        <v>#VALUE!</v>
      </c>
      <c r="G27" s="169" t="e">
        <f>IF(ROUND(VALUE(SUBSTITUTE(連結実質赤字比率に係る赤字・黒字の構成分析!H$43,"▲", "-")), 2) &gt;= 0, ABS(ROUND(VALUE(SUBSTITUTE(連結実質赤字比率に係る赤字・黒字の構成分析!H$43,"▲", "-")), 2)), NA())</f>
        <v>#VALUE!</v>
      </c>
      <c r="H27" s="169" t="e">
        <f>IF(ROUND(VALUE(SUBSTITUTE(連結実質赤字比率に係る赤字・黒字の構成分析!I$43,"▲", "-")), 2) &lt; 0, ABS(ROUND(VALUE(SUBSTITUTE(連結実質赤字比率に係る赤字・黒字の構成分析!I$43,"▲", "-")), 2)), NA())</f>
        <v>#VALUE!</v>
      </c>
      <c r="I27" s="169" t="e">
        <f>IF(ROUND(VALUE(SUBSTITUTE(連結実質赤字比率に係る赤字・黒字の構成分析!I$43,"▲", "-")), 2) &gt;= 0, ABS(ROUND(VALUE(SUBSTITUTE(連結実質赤字比率に係る赤字・黒字の構成分析!I$43,"▲", "-")), 2)), NA())</f>
        <v>#VALUE!</v>
      </c>
      <c r="J27" s="169" t="e">
        <f>IF(ROUND(VALUE(SUBSTITUTE(連結実質赤字比率に係る赤字・黒字の構成分析!J$43,"▲", "-")), 2) &lt; 0, ABS(ROUND(VALUE(SUBSTITUTE(連結実質赤字比率に係る赤字・黒字の構成分析!J$43,"▲", "-")), 2)), NA())</f>
        <v>#VALUE!</v>
      </c>
      <c r="K27" s="169" t="e">
        <f>IF(ROUND(VALUE(SUBSTITUTE(連結実質赤字比率に係る赤字・黒字の構成分析!J$43,"▲", "-")), 2) &gt;= 0, ABS(ROUND(VALUE(SUBSTITUTE(連結実質赤字比率に係る赤字・黒字の構成分析!J$43,"▲", "-")), 2)), NA())</f>
        <v>#VALUE!</v>
      </c>
    </row>
    <row r="28" spans="1:11" x14ac:dyDescent="0.2">
      <c r="A28" s="169" t="str">
        <f>IF(連結実質赤字比率に係る赤字・黒字の構成分析!C$42="",NA(),連結実質赤字比率に係る赤字・黒字の構成分析!C$42)</f>
        <v>その他会計（赤字）</v>
      </c>
      <c r="B28" s="169" t="e">
        <f>IF(ROUND(VALUE(SUBSTITUTE(連結実質赤字比率に係る赤字・黒字の構成分析!F$42,"▲", "-")), 2) &lt; 0, ABS(ROUND(VALUE(SUBSTITUTE(連結実質赤字比率に係る赤字・黒字の構成分析!F$42,"▲", "-")), 2)), NA())</f>
        <v>#VALUE!</v>
      </c>
      <c r="C28" s="169" t="e">
        <f>IF(ROUND(VALUE(SUBSTITUTE(連結実質赤字比率に係る赤字・黒字の構成分析!F$42,"▲", "-")), 2) &gt;= 0, ABS(ROUND(VALUE(SUBSTITUTE(連結実質赤字比率に係る赤字・黒字の構成分析!F$42,"▲", "-")), 2)), NA())</f>
        <v>#VALUE!</v>
      </c>
      <c r="D28" s="169" t="e">
        <f>IF(ROUND(VALUE(SUBSTITUTE(連結実質赤字比率に係る赤字・黒字の構成分析!G$42,"▲", "-")), 2) &lt; 0, ABS(ROUND(VALUE(SUBSTITUTE(連結実質赤字比率に係る赤字・黒字の構成分析!G$42,"▲", "-")), 2)), NA())</f>
        <v>#VALUE!</v>
      </c>
      <c r="E28" s="169" t="e">
        <f>IF(ROUND(VALUE(SUBSTITUTE(連結実質赤字比率に係る赤字・黒字の構成分析!G$42,"▲", "-")), 2) &gt;= 0, ABS(ROUND(VALUE(SUBSTITUTE(連結実質赤字比率に係る赤字・黒字の構成分析!G$42,"▲", "-")), 2)), NA())</f>
        <v>#VALUE!</v>
      </c>
      <c r="F28" s="169" t="e">
        <f>IF(ROUND(VALUE(SUBSTITUTE(連結実質赤字比率に係る赤字・黒字の構成分析!H$42,"▲", "-")), 2) &lt; 0, ABS(ROUND(VALUE(SUBSTITUTE(連結実質赤字比率に係る赤字・黒字の構成分析!H$42,"▲", "-")), 2)), NA())</f>
        <v>#VALUE!</v>
      </c>
      <c r="G28" s="169" t="e">
        <f>IF(ROUND(VALUE(SUBSTITUTE(連結実質赤字比率に係る赤字・黒字の構成分析!H$42,"▲", "-")), 2) &gt;= 0, ABS(ROUND(VALUE(SUBSTITUTE(連結実質赤字比率に係る赤字・黒字の構成分析!H$42,"▲", "-")), 2)), NA())</f>
        <v>#VALUE!</v>
      </c>
      <c r="H28" s="169" t="e">
        <f>IF(ROUND(VALUE(SUBSTITUTE(連結実質赤字比率に係る赤字・黒字の構成分析!I$42,"▲", "-")), 2) &lt; 0, ABS(ROUND(VALUE(SUBSTITUTE(連結実質赤字比率に係る赤字・黒字の構成分析!I$42,"▲", "-")), 2)), NA())</f>
        <v>#VALUE!</v>
      </c>
      <c r="I28" s="169" t="e">
        <f>IF(ROUND(VALUE(SUBSTITUTE(連結実質赤字比率に係る赤字・黒字の構成分析!I$42,"▲", "-")), 2) &gt;= 0, ABS(ROUND(VALUE(SUBSTITUTE(連結実質赤字比率に係る赤字・黒字の構成分析!I$42,"▲", "-")), 2)), NA())</f>
        <v>#VALUE!</v>
      </c>
      <c r="J28" s="169" t="e">
        <f>IF(ROUND(VALUE(SUBSTITUTE(連結実質赤字比率に係る赤字・黒字の構成分析!J$42,"▲", "-")), 2) &lt; 0, ABS(ROUND(VALUE(SUBSTITUTE(連結実質赤字比率に係る赤字・黒字の構成分析!J$42,"▲", "-")), 2)), NA())</f>
        <v>#VALUE!</v>
      </c>
      <c r="K28" s="169" t="e">
        <f>IF(ROUND(VALUE(SUBSTITUTE(連結実質赤字比率に係る赤字・黒字の構成分析!J$42,"▲", "-")), 2) &gt;= 0, ABS(ROUND(VALUE(SUBSTITUTE(連結実質赤字比率に係る赤字・黒字の構成分析!J$42,"▲", "-")), 2)), NA())</f>
        <v>#VALUE!</v>
      </c>
    </row>
    <row r="29" spans="1:11" x14ac:dyDescent="0.2">
      <c r="A29" s="169" t="e">
        <f>IF(連結実質赤字比率に係る赤字・黒字の構成分析!C$41="",NA(),連結実質赤字比率に係る赤字・黒字の構成分析!C$41)</f>
        <v>#N/A</v>
      </c>
      <c r="B29" s="169" t="e">
        <f>IF(ROUND(VALUE(SUBSTITUTE(連結実質赤字比率に係る赤字・黒字の構成分析!F$41,"▲", "-")), 2) &lt; 0, ABS(ROUND(VALUE(SUBSTITUTE(連結実質赤字比率に係る赤字・黒字の構成分析!F$41,"▲", "-")), 2)), NA())</f>
        <v>#VALUE!</v>
      </c>
      <c r="C29" s="169" t="e">
        <f>IF(ROUND(VALUE(SUBSTITUTE(連結実質赤字比率に係る赤字・黒字の構成分析!F$41,"▲", "-")), 2) &gt;= 0, ABS(ROUND(VALUE(SUBSTITUTE(連結実質赤字比率に係る赤字・黒字の構成分析!F$41,"▲", "-")), 2)), NA())</f>
        <v>#VALUE!</v>
      </c>
      <c r="D29" s="169" t="e">
        <f>IF(ROUND(VALUE(SUBSTITUTE(連結実質赤字比率に係る赤字・黒字の構成分析!G$41,"▲", "-")), 2) &lt; 0, ABS(ROUND(VALUE(SUBSTITUTE(連結実質赤字比率に係る赤字・黒字の構成分析!G$41,"▲", "-")), 2)), NA())</f>
        <v>#VALUE!</v>
      </c>
      <c r="E29" s="169" t="e">
        <f>IF(ROUND(VALUE(SUBSTITUTE(連結実質赤字比率に係る赤字・黒字の構成分析!G$41,"▲", "-")), 2) &gt;= 0, ABS(ROUND(VALUE(SUBSTITUTE(連結実質赤字比率に係る赤字・黒字の構成分析!G$41,"▲", "-")), 2)), NA())</f>
        <v>#VALUE!</v>
      </c>
      <c r="F29" s="169" t="e">
        <f>IF(ROUND(VALUE(SUBSTITUTE(連結実質赤字比率に係る赤字・黒字の構成分析!H$41,"▲", "-")), 2) &lt; 0, ABS(ROUND(VALUE(SUBSTITUTE(連結実質赤字比率に係る赤字・黒字の構成分析!H$41,"▲", "-")), 2)), NA())</f>
        <v>#VALUE!</v>
      </c>
      <c r="G29" s="169" t="e">
        <f>IF(ROUND(VALUE(SUBSTITUTE(連結実質赤字比率に係る赤字・黒字の構成分析!H$41,"▲", "-")), 2) &gt;= 0, ABS(ROUND(VALUE(SUBSTITUTE(連結実質赤字比率に係る赤字・黒字の構成分析!H$41,"▲", "-")), 2)), NA())</f>
        <v>#VALUE!</v>
      </c>
      <c r="H29" s="169" t="e">
        <f>IF(ROUND(VALUE(SUBSTITUTE(連結実質赤字比率に係る赤字・黒字の構成分析!I$41,"▲", "-")), 2) &lt; 0, ABS(ROUND(VALUE(SUBSTITUTE(連結実質赤字比率に係る赤字・黒字の構成分析!I$41,"▲", "-")), 2)), NA())</f>
        <v>#VALUE!</v>
      </c>
      <c r="I29" s="169" t="e">
        <f>IF(ROUND(VALUE(SUBSTITUTE(連結実質赤字比率に係る赤字・黒字の構成分析!I$41,"▲", "-")), 2) &gt;= 0, ABS(ROUND(VALUE(SUBSTITUTE(連結実質赤字比率に係る赤字・黒字の構成分析!I$41,"▲", "-")), 2)), NA())</f>
        <v>#VALUE!</v>
      </c>
      <c r="J29" s="169" t="e">
        <f>IF(ROUND(VALUE(SUBSTITUTE(連結実質赤字比率に係る赤字・黒字の構成分析!J$41,"▲", "-")), 2) &lt; 0, ABS(ROUND(VALUE(SUBSTITUTE(連結実質赤字比率に係る赤字・黒字の構成分析!J$41,"▲", "-")), 2)), NA())</f>
        <v>#VALUE!</v>
      </c>
      <c r="K29" s="169" t="e">
        <f>IF(ROUND(VALUE(SUBSTITUTE(連結実質赤字比率に係る赤字・黒字の構成分析!J$41,"▲", "-")), 2) &gt;= 0, ABS(ROUND(VALUE(SUBSTITUTE(連結実質赤字比率に係る赤字・黒字の構成分析!J$41,"▲", "-")), 2)), NA())</f>
        <v>#VALUE!</v>
      </c>
    </row>
    <row r="30" spans="1:11" x14ac:dyDescent="0.2">
      <c r="A30" s="169" t="e">
        <f>IF(連結実質赤字比率に係る赤字・黒字の構成分析!C$40="",NA(),連結実質赤字比率に係る赤字・黒字の構成分析!C$40)</f>
        <v>#N/A</v>
      </c>
      <c r="B30" s="169" t="e">
        <f>IF(ROUND(VALUE(SUBSTITUTE(連結実質赤字比率に係る赤字・黒字の構成分析!F$40,"▲", "-")), 2) &lt; 0, ABS(ROUND(VALUE(SUBSTITUTE(連結実質赤字比率に係る赤字・黒字の構成分析!F$40,"▲", "-")), 2)), NA())</f>
        <v>#VALUE!</v>
      </c>
      <c r="C30" s="169" t="e">
        <f>IF(ROUND(VALUE(SUBSTITUTE(連結実質赤字比率に係る赤字・黒字の構成分析!F$40,"▲", "-")), 2) &gt;= 0, ABS(ROUND(VALUE(SUBSTITUTE(連結実質赤字比率に係る赤字・黒字の構成分析!F$40,"▲", "-")), 2)), NA())</f>
        <v>#VALUE!</v>
      </c>
      <c r="D30" s="169" t="e">
        <f>IF(ROUND(VALUE(SUBSTITUTE(連結実質赤字比率に係る赤字・黒字の構成分析!G$40,"▲", "-")), 2) &lt; 0, ABS(ROUND(VALUE(SUBSTITUTE(連結実質赤字比率に係る赤字・黒字の構成分析!G$40,"▲", "-")), 2)), NA())</f>
        <v>#VALUE!</v>
      </c>
      <c r="E30" s="169" t="e">
        <f>IF(ROUND(VALUE(SUBSTITUTE(連結実質赤字比率に係る赤字・黒字の構成分析!G$40,"▲", "-")), 2) &gt;= 0, ABS(ROUND(VALUE(SUBSTITUTE(連結実質赤字比率に係る赤字・黒字の構成分析!G$40,"▲", "-")), 2)), NA())</f>
        <v>#VALUE!</v>
      </c>
      <c r="F30" s="169" t="e">
        <f>IF(ROUND(VALUE(SUBSTITUTE(連結実質赤字比率に係る赤字・黒字の構成分析!H$40,"▲", "-")), 2) &lt; 0, ABS(ROUND(VALUE(SUBSTITUTE(連結実質赤字比率に係る赤字・黒字の構成分析!H$40,"▲", "-")), 2)), NA())</f>
        <v>#VALUE!</v>
      </c>
      <c r="G30" s="169" t="e">
        <f>IF(ROUND(VALUE(SUBSTITUTE(連結実質赤字比率に係る赤字・黒字の構成分析!H$40,"▲", "-")), 2) &gt;= 0, ABS(ROUND(VALUE(SUBSTITUTE(連結実質赤字比率に係る赤字・黒字の構成分析!H$40,"▲", "-")), 2)), NA())</f>
        <v>#VALUE!</v>
      </c>
      <c r="H30" s="169" t="e">
        <f>IF(ROUND(VALUE(SUBSTITUTE(連結実質赤字比率に係る赤字・黒字の構成分析!I$40,"▲", "-")), 2) &lt; 0, ABS(ROUND(VALUE(SUBSTITUTE(連結実質赤字比率に係る赤字・黒字の構成分析!I$40,"▲", "-")), 2)), NA())</f>
        <v>#VALUE!</v>
      </c>
      <c r="I30" s="169" t="e">
        <f>IF(ROUND(VALUE(SUBSTITUTE(連結実質赤字比率に係る赤字・黒字の構成分析!I$40,"▲", "-")), 2) &gt;= 0, ABS(ROUND(VALUE(SUBSTITUTE(連結実質赤字比率に係る赤字・黒字の構成分析!I$40,"▲", "-")), 2)), NA())</f>
        <v>#VALUE!</v>
      </c>
      <c r="J30" s="169" t="e">
        <f>IF(ROUND(VALUE(SUBSTITUTE(連結実質赤字比率に係る赤字・黒字の構成分析!J$40,"▲", "-")), 2) &lt; 0, ABS(ROUND(VALUE(SUBSTITUTE(連結実質赤字比率に係る赤字・黒字の構成分析!J$40,"▲", "-")), 2)), NA())</f>
        <v>#VALUE!</v>
      </c>
      <c r="K30" s="169" t="e">
        <f>IF(ROUND(VALUE(SUBSTITUTE(連結実質赤字比率に係る赤字・黒字の構成分析!J$40,"▲", "-")), 2) &gt;= 0, ABS(ROUND(VALUE(SUBSTITUTE(連結実質赤字比率に係る赤字・黒字の構成分析!J$40,"▲", "-")), 2)), NA())</f>
        <v>#VALUE!</v>
      </c>
    </row>
    <row r="31" spans="1:11" x14ac:dyDescent="0.2">
      <c r="A31" s="169" t="e">
        <f>IF(連結実質赤字比率に係る赤字・黒字の構成分析!C$39="",NA(),連結実質赤字比率に係る赤字・黒字の構成分析!C$39)</f>
        <v>#N/A</v>
      </c>
      <c r="B31" s="169" t="e">
        <f>IF(ROUND(VALUE(SUBSTITUTE(連結実質赤字比率に係る赤字・黒字の構成分析!F$39,"▲", "-")), 2) &lt; 0, ABS(ROUND(VALUE(SUBSTITUTE(連結実質赤字比率に係る赤字・黒字の構成分析!F$39,"▲", "-")), 2)), NA())</f>
        <v>#VALUE!</v>
      </c>
      <c r="C31" s="169" t="e">
        <f>IF(ROUND(VALUE(SUBSTITUTE(連結実質赤字比率に係る赤字・黒字の構成分析!F$39,"▲", "-")), 2) &gt;= 0, ABS(ROUND(VALUE(SUBSTITUTE(連結実質赤字比率に係る赤字・黒字の構成分析!F$39,"▲", "-")), 2)), NA())</f>
        <v>#VALUE!</v>
      </c>
      <c r="D31" s="169" t="e">
        <f>IF(ROUND(VALUE(SUBSTITUTE(連結実質赤字比率に係る赤字・黒字の構成分析!G$39,"▲", "-")), 2) &lt; 0, ABS(ROUND(VALUE(SUBSTITUTE(連結実質赤字比率に係る赤字・黒字の構成分析!G$39,"▲", "-")), 2)), NA())</f>
        <v>#VALUE!</v>
      </c>
      <c r="E31" s="169" t="e">
        <f>IF(ROUND(VALUE(SUBSTITUTE(連結実質赤字比率に係る赤字・黒字の構成分析!G$39,"▲", "-")), 2) &gt;= 0, ABS(ROUND(VALUE(SUBSTITUTE(連結実質赤字比率に係る赤字・黒字の構成分析!G$39,"▲", "-")), 2)), NA())</f>
        <v>#VALUE!</v>
      </c>
      <c r="F31" s="169" t="e">
        <f>IF(ROUND(VALUE(SUBSTITUTE(連結実質赤字比率に係る赤字・黒字の構成分析!H$39,"▲", "-")), 2) &lt; 0, ABS(ROUND(VALUE(SUBSTITUTE(連結実質赤字比率に係る赤字・黒字の構成分析!H$39,"▲", "-")), 2)), NA())</f>
        <v>#VALUE!</v>
      </c>
      <c r="G31" s="169" t="e">
        <f>IF(ROUND(VALUE(SUBSTITUTE(連結実質赤字比率に係る赤字・黒字の構成分析!H$39,"▲", "-")), 2) &gt;= 0, ABS(ROUND(VALUE(SUBSTITUTE(連結実質赤字比率に係る赤字・黒字の構成分析!H$39,"▲", "-")), 2)), NA())</f>
        <v>#VALUE!</v>
      </c>
      <c r="H31" s="169" t="e">
        <f>IF(ROUND(VALUE(SUBSTITUTE(連結実質赤字比率に係る赤字・黒字の構成分析!I$39,"▲", "-")), 2) &lt; 0, ABS(ROUND(VALUE(SUBSTITUTE(連結実質赤字比率に係る赤字・黒字の構成分析!I$39,"▲", "-")), 2)), NA())</f>
        <v>#VALUE!</v>
      </c>
      <c r="I31" s="169" t="e">
        <f>IF(ROUND(VALUE(SUBSTITUTE(連結実質赤字比率に係る赤字・黒字の構成分析!I$39,"▲", "-")), 2) &gt;= 0, ABS(ROUND(VALUE(SUBSTITUTE(連結実質赤字比率に係る赤字・黒字の構成分析!I$39,"▲", "-")), 2)), NA())</f>
        <v>#VALUE!</v>
      </c>
      <c r="J31" s="169" t="e">
        <f>IF(ROUND(VALUE(SUBSTITUTE(連結実質赤字比率に係る赤字・黒字の構成分析!J$39,"▲", "-")), 2) &lt; 0, ABS(ROUND(VALUE(SUBSTITUTE(連結実質赤字比率に係る赤字・黒字の構成分析!J$39,"▲", "-")), 2)), NA())</f>
        <v>#VALUE!</v>
      </c>
      <c r="K31" s="169" t="e">
        <f>IF(ROUND(VALUE(SUBSTITUTE(連結実質赤字比率に係る赤字・黒字の構成分析!J$39,"▲", "-")), 2) &gt;= 0, ABS(ROUND(VALUE(SUBSTITUTE(連結実質赤字比率に係る赤字・黒字の構成分析!J$39,"▲", "-")), 2)), NA())</f>
        <v>#VALUE!</v>
      </c>
    </row>
    <row r="32" spans="1:11" x14ac:dyDescent="0.2">
      <c r="A32" s="169" t="e">
        <f>IF(連結実質赤字比率に係る赤字・黒字の構成分析!C$38="",NA(),連結実質赤字比率に係る赤字・黒字の構成分析!C$38)</f>
        <v>#N/A</v>
      </c>
      <c r="B32" s="169" t="e">
        <f>IF(ROUND(VALUE(SUBSTITUTE(連結実質赤字比率に係る赤字・黒字の構成分析!F$38,"▲", "-")), 2) &lt; 0, ABS(ROUND(VALUE(SUBSTITUTE(連結実質赤字比率に係る赤字・黒字の構成分析!F$38,"▲", "-")), 2)), NA())</f>
        <v>#VALUE!</v>
      </c>
      <c r="C32" s="169" t="e">
        <f>IF(ROUND(VALUE(SUBSTITUTE(連結実質赤字比率に係る赤字・黒字の構成分析!F$38,"▲", "-")), 2) &gt;= 0, ABS(ROUND(VALUE(SUBSTITUTE(連結実質赤字比率に係る赤字・黒字の構成分析!F$38,"▲", "-")), 2)), NA())</f>
        <v>#VALUE!</v>
      </c>
      <c r="D32" s="169" t="e">
        <f>IF(ROUND(VALUE(SUBSTITUTE(連結実質赤字比率に係る赤字・黒字の構成分析!G$38,"▲", "-")), 2) &lt; 0, ABS(ROUND(VALUE(SUBSTITUTE(連結実質赤字比率に係る赤字・黒字の構成分析!G$38,"▲", "-")), 2)), NA())</f>
        <v>#VALUE!</v>
      </c>
      <c r="E32" s="169" t="e">
        <f>IF(ROUND(VALUE(SUBSTITUTE(連結実質赤字比率に係る赤字・黒字の構成分析!G$38,"▲", "-")), 2) &gt;= 0, ABS(ROUND(VALUE(SUBSTITUTE(連結実質赤字比率に係る赤字・黒字の構成分析!G$38,"▲", "-")), 2)), NA())</f>
        <v>#VALUE!</v>
      </c>
      <c r="F32" s="169" t="e">
        <f>IF(ROUND(VALUE(SUBSTITUTE(連結実質赤字比率に係る赤字・黒字の構成分析!H$38,"▲", "-")), 2) &lt; 0, ABS(ROUND(VALUE(SUBSTITUTE(連結実質赤字比率に係る赤字・黒字の構成分析!H$38,"▲", "-")), 2)), NA())</f>
        <v>#VALUE!</v>
      </c>
      <c r="G32" s="169" t="e">
        <f>IF(ROUND(VALUE(SUBSTITUTE(連結実質赤字比率に係る赤字・黒字の構成分析!H$38,"▲", "-")), 2) &gt;= 0, ABS(ROUND(VALUE(SUBSTITUTE(連結実質赤字比率に係る赤字・黒字の構成分析!H$38,"▲", "-")), 2)), NA())</f>
        <v>#VALUE!</v>
      </c>
      <c r="H32" s="169" t="e">
        <f>IF(ROUND(VALUE(SUBSTITUTE(連結実質赤字比率に係る赤字・黒字の構成分析!I$38,"▲", "-")), 2) &lt; 0, ABS(ROUND(VALUE(SUBSTITUTE(連結実質赤字比率に係る赤字・黒字の構成分析!I$38,"▲", "-")), 2)), NA())</f>
        <v>#VALUE!</v>
      </c>
      <c r="I32" s="169" t="e">
        <f>IF(ROUND(VALUE(SUBSTITUTE(連結実質赤字比率に係る赤字・黒字の構成分析!I$38,"▲", "-")), 2) &gt;= 0, ABS(ROUND(VALUE(SUBSTITUTE(連結実質赤字比率に係る赤字・黒字の構成分析!I$38,"▲", "-")), 2)), NA())</f>
        <v>#VALUE!</v>
      </c>
      <c r="J32" s="169" t="e">
        <f>IF(ROUND(VALUE(SUBSTITUTE(連結実質赤字比率に係る赤字・黒字の構成分析!J$38,"▲", "-")), 2) &lt; 0, ABS(ROUND(VALUE(SUBSTITUTE(連結実質赤字比率に係る赤字・黒字の構成分析!J$38,"▲", "-")), 2)), NA())</f>
        <v>#VALUE!</v>
      </c>
      <c r="K32" s="169" t="e">
        <f>IF(ROUND(VALUE(SUBSTITUTE(連結実質赤字比率に係る赤字・黒字の構成分析!J$38,"▲", "-")), 2) &gt;= 0, ABS(ROUND(VALUE(SUBSTITUTE(連結実質赤字比率に係る赤字・黒字の構成分析!J$38,"▲", "-")), 2)), NA())</f>
        <v>#VALUE!</v>
      </c>
    </row>
    <row r="33" spans="1:16" x14ac:dyDescent="0.2">
      <c r="A33" s="169" t="str">
        <f>IF(連結実質赤字比率に係る赤字・黒字の構成分析!C$37="",NA(),連結実質赤字比率に係る赤字・黒字の構成分析!C$37)</f>
        <v>介護保険特別会計</v>
      </c>
      <c r="B33" s="169" t="e">
        <f>IF(ROUND(VALUE(SUBSTITUTE(連結実質赤字比率に係る赤字・黒字の構成分析!F$37,"▲", "-")), 2) &lt; 0, ABS(ROUND(VALUE(SUBSTITUTE(連結実質赤字比率に係る赤字・黒字の構成分析!F$37,"▲", "-")), 2)), NA())</f>
        <v>#N/A</v>
      </c>
      <c r="C33" s="169">
        <f>IF(ROUND(VALUE(SUBSTITUTE(連結実質赤字比率に係る赤字・黒字の構成分析!F$37,"▲", "-")), 2) &gt;= 0, ABS(ROUND(VALUE(SUBSTITUTE(連結実質赤字比率に係る赤字・黒字の構成分析!F$37,"▲", "-")), 2)), NA())</f>
        <v>0.36</v>
      </c>
      <c r="D33" s="169" t="e">
        <f>IF(ROUND(VALUE(SUBSTITUTE(連結実質赤字比率に係る赤字・黒字の構成分析!G$37,"▲", "-")), 2) &lt; 0, ABS(ROUND(VALUE(SUBSTITUTE(連結実質赤字比率に係る赤字・黒字の構成分析!G$37,"▲", "-")), 2)), NA())</f>
        <v>#N/A</v>
      </c>
      <c r="E33" s="169">
        <f>IF(ROUND(VALUE(SUBSTITUTE(連結実質赤字比率に係る赤字・黒字の構成分析!G$37,"▲", "-")), 2) &gt;= 0, ABS(ROUND(VALUE(SUBSTITUTE(連結実質赤字比率に係る赤字・黒字の構成分析!G$37,"▲", "-")), 2)), NA())</f>
        <v>0.45</v>
      </c>
      <c r="F33" s="169" t="e">
        <f>IF(ROUND(VALUE(SUBSTITUTE(連結実質赤字比率に係る赤字・黒字の構成分析!H$37,"▲", "-")), 2) &lt; 0, ABS(ROUND(VALUE(SUBSTITUTE(連結実質赤字比率に係る赤字・黒字の構成分析!H$37,"▲", "-")), 2)), NA())</f>
        <v>#N/A</v>
      </c>
      <c r="G33" s="169">
        <f>IF(ROUND(VALUE(SUBSTITUTE(連結実質赤字比率に係る赤字・黒字の構成分析!H$37,"▲", "-")), 2) &gt;= 0, ABS(ROUND(VALUE(SUBSTITUTE(連結実質赤字比率に係る赤字・黒字の構成分析!H$37,"▲", "-")), 2)), NA())</f>
        <v>0.79</v>
      </c>
      <c r="H33" s="169" t="e">
        <f>IF(ROUND(VALUE(SUBSTITUTE(連結実質赤字比率に係る赤字・黒字の構成分析!I$37,"▲", "-")), 2) &lt; 0, ABS(ROUND(VALUE(SUBSTITUTE(連結実質赤字比率に係る赤字・黒字の構成分析!I$37,"▲", "-")), 2)), NA())</f>
        <v>#N/A</v>
      </c>
      <c r="I33" s="169">
        <f>IF(ROUND(VALUE(SUBSTITUTE(連結実質赤字比率に係る赤字・黒字の構成分析!I$37,"▲", "-")), 2) &gt;= 0, ABS(ROUND(VALUE(SUBSTITUTE(連結実質赤字比率に係る赤字・黒字の構成分析!I$37,"▲", "-")), 2)), NA())</f>
        <v>0.42</v>
      </c>
      <c r="J33" s="169" t="e">
        <f>IF(ROUND(VALUE(SUBSTITUTE(連結実質赤字比率に係る赤字・黒字の構成分析!J$37,"▲", "-")), 2) &lt; 0, ABS(ROUND(VALUE(SUBSTITUTE(連結実質赤字比率に係る赤字・黒字の構成分析!J$37,"▲", "-")), 2)), NA())</f>
        <v>#N/A</v>
      </c>
      <c r="K33" s="169">
        <f>IF(ROUND(VALUE(SUBSTITUTE(連結実質赤字比率に係る赤字・黒字の構成分析!J$37,"▲", "-")), 2) &gt;= 0, ABS(ROUND(VALUE(SUBSTITUTE(連結実質赤字比率に係る赤字・黒字の構成分析!J$37,"▲", "-")), 2)), NA())</f>
        <v>0.21</v>
      </c>
    </row>
    <row r="34" spans="1:16" x14ac:dyDescent="0.2">
      <c r="A34" s="169" t="str">
        <f>IF(連結実質赤字比率に係る赤字・黒字の構成分析!C$36="",NA(),連結実質赤字比率に係る赤字・黒字の構成分析!C$36)</f>
        <v>後期高齢者医療特別会計</v>
      </c>
      <c r="B34" s="169" t="e">
        <f>IF(ROUND(VALUE(SUBSTITUTE(連結実質赤字比率に係る赤字・黒字の構成分析!F$36,"▲", "-")), 2) &lt; 0, ABS(ROUND(VALUE(SUBSTITUTE(連結実質赤字比率に係る赤字・黒字の構成分析!F$36,"▲", "-")), 2)), NA())</f>
        <v>#N/A</v>
      </c>
      <c r="C34" s="169">
        <f>IF(ROUND(VALUE(SUBSTITUTE(連結実質赤字比率に係る赤字・黒字の構成分析!F$36,"▲", "-")), 2) &gt;= 0, ABS(ROUND(VALUE(SUBSTITUTE(連結実質赤字比率に係る赤字・黒字の構成分析!F$36,"▲", "-")), 2)), NA())</f>
        <v>0.14000000000000001</v>
      </c>
      <c r="D34" s="169" t="e">
        <f>IF(ROUND(VALUE(SUBSTITUTE(連結実質赤字比率に係る赤字・黒字の構成分析!G$36,"▲", "-")), 2) &lt; 0, ABS(ROUND(VALUE(SUBSTITUTE(連結実質赤字比率に係る赤字・黒字の構成分析!G$36,"▲", "-")), 2)), NA())</f>
        <v>#N/A</v>
      </c>
      <c r="E34" s="169">
        <f>IF(ROUND(VALUE(SUBSTITUTE(連結実質赤字比率に係る赤字・黒字の構成分析!G$36,"▲", "-")), 2) &gt;= 0, ABS(ROUND(VALUE(SUBSTITUTE(連結実質赤字比率に係る赤字・黒字の構成分析!G$36,"▲", "-")), 2)), NA())</f>
        <v>0.21</v>
      </c>
      <c r="F34" s="169" t="e">
        <f>IF(ROUND(VALUE(SUBSTITUTE(連結実質赤字比率に係る赤字・黒字の構成分析!H$36,"▲", "-")), 2) &lt; 0, ABS(ROUND(VALUE(SUBSTITUTE(連結実質赤字比率に係る赤字・黒字の構成分析!H$36,"▲", "-")), 2)), NA())</f>
        <v>#N/A</v>
      </c>
      <c r="G34" s="169">
        <f>IF(ROUND(VALUE(SUBSTITUTE(連結実質赤字比率に係る赤字・黒字の構成分析!H$36,"▲", "-")), 2) &gt;= 0, ABS(ROUND(VALUE(SUBSTITUTE(連結実質赤字比率に係る赤字・黒字の構成分析!H$36,"▲", "-")), 2)), NA())</f>
        <v>0.26</v>
      </c>
      <c r="H34" s="169" t="e">
        <f>IF(ROUND(VALUE(SUBSTITUTE(連結実質赤字比率に係る赤字・黒字の構成分析!I$36,"▲", "-")), 2) &lt; 0, ABS(ROUND(VALUE(SUBSTITUTE(連結実質赤字比率に係る赤字・黒字の構成分析!I$36,"▲", "-")), 2)), NA())</f>
        <v>#N/A</v>
      </c>
      <c r="I34" s="169">
        <f>IF(ROUND(VALUE(SUBSTITUTE(連結実質赤字比率に係る赤字・黒字の構成分析!I$36,"▲", "-")), 2) &gt;= 0, ABS(ROUND(VALUE(SUBSTITUTE(連結実質赤字比率に係る赤字・黒字の構成分析!I$36,"▲", "-")), 2)), NA())</f>
        <v>0.19</v>
      </c>
      <c r="J34" s="169" t="e">
        <f>IF(ROUND(VALUE(SUBSTITUTE(連結実質赤字比率に係る赤字・黒字の構成分析!J$36,"▲", "-")), 2) &lt; 0, ABS(ROUND(VALUE(SUBSTITUTE(連結実質赤字比率に係る赤字・黒字の構成分析!J$36,"▲", "-")), 2)), NA())</f>
        <v>#N/A</v>
      </c>
      <c r="K34" s="169">
        <f>IF(ROUND(VALUE(SUBSTITUTE(連結実質赤字比率に係る赤字・黒字の構成分析!J$36,"▲", "-")), 2) &gt;= 0, ABS(ROUND(VALUE(SUBSTITUTE(連結実質赤字比率に係る赤字・黒字の構成分析!J$36,"▲", "-")), 2)), NA())</f>
        <v>0.22</v>
      </c>
    </row>
    <row r="35" spans="1:16" x14ac:dyDescent="0.2">
      <c r="A35" s="169" t="str">
        <f>IF(連結実質赤字比率に係る赤字・黒字の構成分析!C$35="",NA(),連結実質赤字比率に係る赤字・黒字の構成分析!C$35)</f>
        <v>国民健康保険特別会計</v>
      </c>
      <c r="B35" s="169" t="e">
        <f>IF(ROUND(VALUE(SUBSTITUTE(連結実質赤字比率に係る赤字・黒字の構成分析!F$35,"▲", "-")), 2) &lt; 0, ABS(ROUND(VALUE(SUBSTITUTE(連結実質赤字比率に係る赤字・黒字の構成分析!F$35,"▲", "-")), 2)), NA())</f>
        <v>#N/A</v>
      </c>
      <c r="C35" s="169">
        <f>IF(ROUND(VALUE(SUBSTITUTE(連結実質赤字比率に係る赤字・黒字の構成分析!F$35,"▲", "-")), 2) &gt;= 0, ABS(ROUND(VALUE(SUBSTITUTE(連結実質赤字比率に係る赤字・黒字の構成分析!F$35,"▲", "-")), 2)), NA())</f>
        <v>0.77</v>
      </c>
      <c r="D35" s="169" t="e">
        <f>IF(ROUND(VALUE(SUBSTITUTE(連結実質赤字比率に係る赤字・黒字の構成分析!G$35,"▲", "-")), 2) &lt; 0, ABS(ROUND(VALUE(SUBSTITUTE(連結実質赤字比率に係る赤字・黒字の構成分析!G$35,"▲", "-")), 2)), NA())</f>
        <v>#N/A</v>
      </c>
      <c r="E35" s="169">
        <f>IF(ROUND(VALUE(SUBSTITUTE(連結実質赤字比率に係る赤字・黒字の構成分析!G$35,"▲", "-")), 2) &gt;= 0, ABS(ROUND(VALUE(SUBSTITUTE(連結実質赤字比率に係る赤字・黒字の構成分析!G$35,"▲", "-")), 2)), NA())</f>
        <v>1.31</v>
      </c>
      <c r="F35" s="169" t="e">
        <f>IF(ROUND(VALUE(SUBSTITUTE(連結実質赤字比率に係る赤字・黒字の構成分析!H$35,"▲", "-")), 2) &lt; 0, ABS(ROUND(VALUE(SUBSTITUTE(連結実質赤字比率に係る赤字・黒字の構成分析!H$35,"▲", "-")), 2)), NA())</f>
        <v>#N/A</v>
      </c>
      <c r="G35" s="169">
        <f>IF(ROUND(VALUE(SUBSTITUTE(連結実質赤字比率に係る赤字・黒字の構成分析!H$35,"▲", "-")), 2) &gt;= 0, ABS(ROUND(VALUE(SUBSTITUTE(連結実質赤字比率に係る赤字・黒字の構成分析!H$35,"▲", "-")), 2)), NA())</f>
        <v>1.05</v>
      </c>
      <c r="H35" s="169" t="e">
        <f>IF(ROUND(VALUE(SUBSTITUTE(連結実質赤字比率に係る赤字・黒字の構成分析!I$35,"▲", "-")), 2) &lt; 0, ABS(ROUND(VALUE(SUBSTITUTE(連結実質赤字比率に係る赤字・黒字の構成分析!I$35,"▲", "-")), 2)), NA())</f>
        <v>#N/A</v>
      </c>
      <c r="I35" s="169">
        <f>IF(ROUND(VALUE(SUBSTITUTE(連結実質赤字比率に係る赤字・黒字の構成分析!I$35,"▲", "-")), 2) &gt;= 0, ABS(ROUND(VALUE(SUBSTITUTE(連結実質赤字比率に係る赤字・黒字の構成分析!I$35,"▲", "-")), 2)), NA())</f>
        <v>0.86</v>
      </c>
      <c r="J35" s="169" t="e">
        <f>IF(ROUND(VALUE(SUBSTITUTE(連結実質赤字比率に係る赤字・黒字の構成分析!J$35,"▲", "-")), 2) &lt; 0, ABS(ROUND(VALUE(SUBSTITUTE(連結実質赤字比率に係る赤字・黒字の構成分析!J$35,"▲", "-")), 2)), NA())</f>
        <v>#N/A</v>
      </c>
      <c r="K35" s="169">
        <f>IF(ROUND(VALUE(SUBSTITUTE(連結実質赤字比率に係る赤字・黒字の構成分析!J$35,"▲", "-")), 2) &gt;= 0, ABS(ROUND(VALUE(SUBSTITUTE(連結実質赤字比率に係る赤字・黒字の構成分析!J$35,"▲", "-")), 2)), NA())</f>
        <v>0.51</v>
      </c>
    </row>
    <row r="36" spans="1:16" x14ac:dyDescent="0.2">
      <c r="A36" s="169" t="str">
        <f>IF(連結実質赤字比率に係る赤字・黒字の構成分析!C$34="",NA(),連結実質赤字比率に係る赤字・黒字の構成分析!C$34)</f>
        <v>一般会計</v>
      </c>
      <c r="B36" s="169" t="e">
        <f>IF(ROUND(VALUE(SUBSTITUTE(連結実質赤字比率に係る赤字・黒字の構成分析!F$34,"▲", "-")), 2) &lt; 0, ABS(ROUND(VALUE(SUBSTITUTE(連結実質赤字比率に係る赤字・黒字の構成分析!F$34,"▲", "-")), 2)), NA())</f>
        <v>#N/A</v>
      </c>
      <c r="C36" s="169">
        <f>IF(ROUND(VALUE(SUBSTITUTE(連結実質赤字比率に係る赤字・黒字の構成分析!F$34,"▲", "-")), 2) &gt;= 0, ABS(ROUND(VALUE(SUBSTITUTE(連結実質赤字比率に係る赤字・黒字の構成分析!F$34,"▲", "-")), 2)), NA())</f>
        <v>9.1999999999999993</v>
      </c>
      <c r="D36" s="169" t="e">
        <f>IF(ROUND(VALUE(SUBSTITUTE(連結実質赤字比率に係る赤字・黒字の構成分析!G$34,"▲", "-")), 2) &lt; 0, ABS(ROUND(VALUE(SUBSTITUTE(連結実質赤字比率に係る赤字・黒字の構成分析!G$34,"▲", "-")), 2)), NA())</f>
        <v>#N/A</v>
      </c>
      <c r="E36" s="169">
        <f>IF(ROUND(VALUE(SUBSTITUTE(連結実質赤字比率に係る赤字・黒字の構成分析!G$34,"▲", "-")), 2) &gt;= 0, ABS(ROUND(VALUE(SUBSTITUTE(連結実質赤字比率に係る赤字・黒字の構成分析!G$34,"▲", "-")), 2)), NA())</f>
        <v>13.33</v>
      </c>
      <c r="F36" s="169" t="e">
        <f>IF(ROUND(VALUE(SUBSTITUTE(連結実質赤字比率に係る赤字・黒字の構成分析!H$34,"▲", "-")), 2) &lt; 0, ABS(ROUND(VALUE(SUBSTITUTE(連結実質赤字比率に係る赤字・黒字の構成分析!H$34,"▲", "-")), 2)), NA())</f>
        <v>#N/A</v>
      </c>
      <c r="G36" s="169">
        <f>IF(ROUND(VALUE(SUBSTITUTE(連結実質赤字比率に係る赤字・黒字の構成分析!H$34,"▲", "-")), 2) &gt;= 0, ABS(ROUND(VALUE(SUBSTITUTE(連結実質赤字比率に係る赤字・黒字の構成分析!H$34,"▲", "-")), 2)), NA())</f>
        <v>10.46</v>
      </c>
      <c r="H36" s="169" t="e">
        <f>IF(ROUND(VALUE(SUBSTITUTE(連結実質赤字比率に係る赤字・黒字の構成分析!I$34,"▲", "-")), 2) &lt; 0, ABS(ROUND(VALUE(SUBSTITUTE(連結実質赤字比率に係る赤字・黒字の構成分析!I$34,"▲", "-")), 2)), NA())</f>
        <v>#N/A</v>
      </c>
      <c r="I36" s="169">
        <f>IF(ROUND(VALUE(SUBSTITUTE(連結実質赤字比率に係る赤字・黒字の構成分析!I$34,"▲", "-")), 2) &gt;= 0, ABS(ROUND(VALUE(SUBSTITUTE(連結実質赤字比率に係る赤字・黒字の構成分析!I$34,"▲", "-")), 2)), NA())</f>
        <v>8.4499999999999993</v>
      </c>
      <c r="J36" s="169" t="e">
        <f>IF(ROUND(VALUE(SUBSTITUTE(連結実質赤字比率に係る赤字・黒字の構成分析!J$34,"▲", "-")), 2) &lt; 0, ABS(ROUND(VALUE(SUBSTITUTE(連結実質赤字比率に係る赤字・黒字の構成分析!J$34,"▲", "-")), 2)), NA())</f>
        <v>#N/A</v>
      </c>
      <c r="K36" s="169">
        <f>IF(ROUND(VALUE(SUBSTITUTE(連結実質赤字比率に係る赤字・黒字の構成分析!J$34,"▲", "-")), 2) &gt;= 0, ABS(ROUND(VALUE(SUBSTITUTE(連結実質赤字比率に係る赤字・黒字の構成分析!J$34,"▲", "-")), 2)), NA())</f>
        <v>7.97</v>
      </c>
    </row>
    <row r="39" spans="1:16" x14ac:dyDescent="0.2">
      <c r="A39" s="142" t="s">
        <v>58</v>
      </c>
    </row>
    <row r="40" spans="1:16" x14ac:dyDescent="0.2">
      <c r="A40" s="170"/>
      <c r="B40" s="170" t="str">
        <f>'実質公債費比率（分子）の構造'!K$44</f>
        <v>R01</v>
      </c>
      <c r="C40" s="170"/>
      <c r="D40" s="170"/>
      <c r="E40" s="170" t="str">
        <f>'実質公債費比率（分子）の構造'!L$44</f>
        <v>R02</v>
      </c>
      <c r="F40" s="170"/>
      <c r="G40" s="170"/>
      <c r="H40" s="170" t="str">
        <f>'実質公債費比率（分子）の構造'!M$44</f>
        <v>R03</v>
      </c>
      <c r="I40" s="170"/>
      <c r="J40" s="170"/>
      <c r="K40" s="170" t="str">
        <f>'実質公債費比率（分子）の構造'!N$44</f>
        <v>R04</v>
      </c>
      <c r="L40" s="170"/>
      <c r="M40" s="170"/>
      <c r="N40" s="170" t="str">
        <f>'実質公債費比率（分子）の構造'!O$44</f>
        <v>R05</v>
      </c>
      <c r="O40" s="170"/>
      <c r="P40" s="170"/>
    </row>
    <row r="41" spans="1:16" x14ac:dyDescent="0.2">
      <c r="A41" s="170"/>
      <c r="B41" s="170" t="s">
        <v>59</v>
      </c>
      <c r="C41" s="170"/>
      <c r="D41" s="170" t="s">
        <v>60</v>
      </c>
      <c r="E41" s="170" t="s">
        <v>59</v>
      </c>
      <c r="F41" s="170"/>
      <c r="G41" s="170" t="s">
        <v>60</v>
      </c>
      <c r="H41" s="170" t="s">
        <v>59</v>
      </c>
      <c r="I41" s="170"/>
      <c r="J41" s="170" t="s">
        <v>60</v>
      </c>
      <c r="K41" s="170" t="s">
        <v>59</v>
      </c>
      <c r="L41" s="170"/>
      <c r="M41" s="170" t="s">
        <v>60</v>
      </c>
      <c r="N41" s="170" t="s">
        <v>59</v>
      </c>
      <c r="O41" s="170"/>
      <c r="P41" s="170" t="s">
        <v>60</v>
      </c>
    </row>
    <row r="42" spans="1:16" x14ac:dyDescent="0.2">
      <c r="A42" s="170" t="s">
        <v>61</v>
      </c>
      <c r="B42" s="170"/>
      <c r="C42" s="170"/>
      <c r="D42" s="170">
        <f>'実質公債費比率（分子）の構造'!K$52</f>
        <v>3401</v>
      </c>
      <c r="E42" s="170"/>
      <c r="F42" s="170"/>
      <c r="G42" s="170">
        <f>'実質公債費比率（分子）の構造'!L$52</f>
        <v>3332</v>
      </c>
      <c r="H42" s="170"/>
      <c r="I42" s="170"/>
      <c r="J42" s="170">
        <f>'実質公債費比率（分子）の構造'!M$52</f>
        <v>3193</v>
      </c>
      <c r="K42" s="170"/>
      <c r="L42" s="170"/>
      <c r="M42" s="170">
        <f>'実質公債費比率（分子）の構造'!N$52</f>
        <v>2966</v>
      </c>
      <c r="N42" s="170"/>
      <c r="O42" s="170"/>
      <c r="P42" s="170">
        <f>'実質公債費比率（分子）の構造'!O$52</f>
        <v>2693</v>
      </c>
    </row>
    <row r="43" spans="1:16" x14ac:dyDescent="0.2">
      <c r="A43" s="170" t="s">
        <v>16</v>
      </c>
      <c r="B43" s="170" t="str">
        <f>'実質公債費比率（分子）の構造'!K$51</f>
        <v>-</v>
      </c>
      <c r="C43" s="170"/>
      <c r="D43" s="170"/>
      <c r="E43" s="170" t="str">
        <f>'実質公債費比率（分子）の構造'!L$51</f>
        <v>-</v>
      </c>
      <c r="F43" s="170"/>
      <c r="G43" s="170"/>
      <c r="H43" s="170" t="str">
        <f>'実質公債費比率（分子）の構造'!M$51</f>
        <v>-</v>
      </c>
      <c r="I43" s="170"/>
      <c r="J43" s="170"/>
      <c r="K43" s="170" t="str">
        <f>'実質公債費比率（分子）の構造'!N$51</f>
        <v>-</v>
      </c>
      <c r="L43" s="170"/>
      <c r="M43" s="170"/>
      <c r="N43" s="170" t="str">
        <f>'実質公債費比率（分子）の構造'!O$51</f>
        <v>-</v>
      </c>
      <c r="O43" s="170"/>
      <c r="P43" s="170"/>
    </row>
    <row r="44" spans="1:16" x14ac:dyDescent="0.2">
      <c r="A44" s="170" t="s">
        <v>62</v>
      </c>
      <c r="B44" s="170">
        <f>'実質公債費比率（分子）の構造'!K$50</f>
        <v>49</v>
      </c>
      <c r="C44" s="170"/>
      <c r="D44" s="170"/>
      <c r="E44" s="170">
        <f>'実質公債費比率（分子）の構造'!L$50</f>
        <v>40</v>
      </c>
      <c r="F44" s="170"/>
      <c r="G44" s="170"/>
      <c r="H44" s="170">
        <f>'実質公債費比率（分子）の構造'!M$50</f>
        <v>40</v>
      </c>
      <c r="I44" s="170"/>
      <c r="J44" s="170"/>
      <c r="K44" s="170">
        <f>'実質公債費比率（分子）の構造'!N$50</f>
        <v>35</v>
      </c>
      <c r="L44" s="170"/>
      <c r="M44" s="170"/>
      <c r="N44" s="170">
        <f>'実質公債費比率（分子）の構造'!O$50</f>
        <v>35</v>
      </c>
      <c r="O44" s="170"/>
      <c r="P44" s="170"/>
    </row>
    <row r="45" spans="1:16" x14ac:dyDescent="0.2">
      <c r="A45" s="170" t="s">
        <v>63</v>
      </c>
      <c r="B45" s="170">
        <f>'実質公債費比率（分子）の構造'!K$49</f>
        <v>75</v>
      </c>
      <c r="C45" s="170"/>
      <c r="D45" s="170"/>
      <c r="E45" s="170">
        <f>'実質公債費比率（分子）の構造'!L$49</f>
        <v>83</v>
      </c>
      <c r="F45" s="170"/>
      <c r="G45" s="170"/>
      <c r="H45" s="170">
        <f>'実質公債費比率（分子）の構造'!M$49</f>
        <v>81</v>
      </c>
      <c r="I45" s="170"/>
      <c r="J45" s="170"/>
      <c r="K45" s="170">
        <f>'実質公債費比率（分子）の構造'!N$49</f>
        <v>77</v>
      </c>
      <c r="L45" s="170"/>
      <c r="M45" s="170"/>
      <c r="N45" s="170">
        <f>'実質公債費比率（分子）の構造'!O$49</f>
        <v>95</v>
      </c>
      <c r="O45" s="170"/>
      <c r="P45" s="170"/>
    </row>
    <row r="46" spans="1:16" x14ac:dyDescent="0.2">
      <c r="A46" s="170" t="s">
        <v>64</v>
      </c>
      <c r="B46" s="170" t="str">
        <f>'実質公債費比率（分子）の構造'!K$48</f>
        <v>-</v>
      </c>
      <c r="C46" s="170"/>
      <c r="D46" s="170"/>
      <c r="E46" s="170" t="str">
        <f>'実質公債費比率（分子）の構造'!L$48</f>
        <v>-</v>
      </c>
      <c r="F46" s="170"/>
      <c r="G46" s="170"/>
      <c r="H46" s="170" t="str">
        <f>'実質公債費比率（分子）の構造'!M$48</f>
        <v>-</v>
      </c>
      <c r="I46" s="170"/>
      <c r="J46" s="170"/>
      <c r="K46" s="170" t="str">
        <f>'実質公債費比率（分子）の構造'!N$48</f>
        <v>-</v>
      </c>
      <c r="L46" s="170"/>
      <c r="M46" s="170"/>
      <c r="N46" s="170" t="str">
        <f>'実質公債費比率（分子）の構造'!O$48</f>
        <v>-</v>
      </c>
      <c r="O46" s="170"/>
      <c r="P46" s="170"/>
    </row>
    <row r="47" spans="1:16" x14ac:dyDescent="0.2">
      <c r="A47" s="170" t="s">
        <v>12</v>
      </c>
      <c r="B47" s="170">
        <f>'実質公債費比率（分子）の構造'!K$47</f>
        <v>62</v>
      </c>
      <c r="C47" s="170"/>
      <c r="D47" s="170"/>
      <c r="E47" s="170">
        <f>'実質公債費比率（分子）の構造'!L$47</f>
        <v>62</v>
      </c>
      <c r="F47" s="170"/>
      <c r="G47" s="170"/>
      <c r="H47" s="170">
        <f>'実質公債費比率（分子）の構造'!M$47</f>
        <v>62</v>
      </c>
      <c r="I47" s="170"/>
      <c r="J47" s="170"/>
      <c r="K47" s="170">
        <f>'実質公債費比率（分子）の構造'!N$47</f>
        <v>62</v>
      </c>
      <c r="L47" s="170"/>
      <c r="M47" s="170"/>
      <c r="N47" s="170">
        <f>'実質公債費比率（分子）の構造'!O$47</f>
        <v>62</v>
      </c>
      <c r="O47" s="170"/>
      <c r="P47" s="170"/>
    </row>
    <row r="48" spans="1:16" x14ac:dyDescent="0.2">
      <c r="A48" s="170" t="s">
        <v>65</v>
      </c>
      <c r="B48" s="170" t="str">
        <f>'実質公債費比率（分子）の構造'!K$46</f>
        <v>-</v>
      </c>
      <c r="C48" s="170"/>
      <c r="D48" s="170"/>
      <c r="E48" s="170" t="str">
        <f>'実質公債費比率（分子）の構造'!L$46</f>
        <v>-</v>
      </c>
      <c r="F48" s="170"/>
      <c r="G48" s="170"/>
      <c r="H48" s="170" t="str">
        <f>'実質公債費比率（分子）の構造'!M$46</f>
        <v>-</v>
      </c>
      <c r="I48" s="170"/>
      <c r="J48" s="170"/>
      <c r="K48" s="170" t="str">
        <f>'実質公債費比率（分子）の構造'!N$46</f>
        <v>-</v>
      </c>
      <c r="L48" s="170"/>
      <c r="M48" s="170"/>
      <c r="N48" s="170" t="str">
        <f>'実質公債費比率（分子）の構造'!O$46</f>
        <v>-</v>
      </c>
      <c r="O48" s="170"/>
      <c r="P48" s="170"/>
    </row>
    <row r="49" spans="1:16" x14ac:dyDescent="0.2">
      <c r="A49" s="170" t="s">
        <v>66</v>
      </c>
      <c r="B49" s="170">
        <f>'実質公債費比率（分子）の構造'!K$45</f>
        <v>593</v>
      </c>
      <c r="C49" s="170"/>
      <c r="D49" s="170"/>
      <c r="E49" s="170">
        <f>'実質公債費比率（分子）の構造'!L$45</f>
        <v>527</v>
      </c>
      <c r="F49" s="170"/>
      <c r="G49" s="170"/>
      <c r="H49" s="170">
        <f>'実質公債費比率（分子）の構造'!M$45</f>
        <v>452</v>
      </c>
      <c r="I49" s="170"/>
      <c r="J49" s="170"/>
      <c r="K49" s="170">
        <f>'実質公債費比率（分子）の構造'!N$45</f>
        <v>395</v>
      </c>
      <c r="L49" s="170"/>
      <c r="M49" s="170"/>
      <c r="N49" s="170">
        <f>'実質公債費比率（分子）の構造'!O$45</f>
        <v>441</v>
      </c>
      <c r="O49" s="170"/>
      <c r="P49" s="170"/>
    </row>
    <row r="50" spans="1:16" x14ac:dyDescent="0.2">
      <c r="A50" s="170" t="s">
        <v>67</v>
      </c>
      <c r="B50" s="170" t="e">
        <f>NA()</f>
        <v>#N/A</v>
      </c>
      <c r="C50" s="170">
        <f>IF(ISNUMBER('実質公債費比率（分子）の構造'!K$53),'実質公債費比率（分子）の構造'!K$53,NA())</f>
        <v>-2622</v>
      </c>
      <c r="D50" s="170" t="e">
        <f>NA()</f>
        <v>#N/A</v>
      </c>
      <c r="E50" s="170" t="e">
        <f>NA()</f>
        <v>#N/A</v>
      </c>
      <c r="F50" s="170">
        <f>IF(ISNUMBER('実質公債費比率（分子）の構造'!L$53),'実質公債費比率（分子）の構造'!L$53,NA())</f>
        <v>-2620</v>
      </c>
      <c r="G50" s="170" t="e">
        <f>NA()</f>
        <v>#N/A</v>
      </c>
      <c r="H50" s="170" t="e">
        <f>NA()</f>
        <v>#N/A</v>
      </c>
      <c r="I50" s="170">
        <f>IF(ISNUMBER('実質公債費比率（分子）の構造'!M$53),'実質公債費比率（分子）の構造'!M$53,NA())</f>
        <v>-2558</v>
      </c>
      <c r="J50" s="170" t="e">
        <f>NA()</f>
        <v>#N/A</v>
      </c>
      <c r="K50" s="170" t="e">
        <f>NA()</f>
        <v>#N/A</v>
      </c>
      <c r="L50" s="170">
        <f>IF(ISNUMBER('実質公債費比率（分子）の構造'!N$53),'実質公債費比率（分子）の構造'!N$53,NA())</f>
        <v>-2397</v>
      </c>
      <c r="M50" s="170" t="e">
        <f>NA()</f>
        <v>#N/A</v>
      </c>
      <c r="N50" s="170" t="e">
        <f>NA()</f>
        <v>#N/A</v>
      </c>
      <c r="O50" s="170">
        <f>IF(ISNUMBER('実質公債費比率（分子）の構造'!O$53),'実質公債費比率（分子）の構造'!O$53,NA())</f>
        <v>-2060</v>
      </c>
      <c r="P50" s="170" t="e">
        <f>NA()</f>
        <v>#N/A</v>
      </c>
    </row>
    <row r="53" spans="1:16" x14ac:dyDescent="0.2">
      <c r="A53" s="142" t="s">
        <v>68</v>
      </c>
    </row>
    <row r="54" spans="1:16" x14ac:dyDescent="0.2">
      <c r="A54" s="169"/>
      <c r="B54" s="169" t="str">
        <f>'将来負担比率（分子）の構造'!I$40</f>
        <v>R01</v>
      </c>
      <c r="C54" s="169"/>
      <c r="D54" s="169"/>
      <c r="E54" s="169" t="str">
        <f>'将来負担比率（分子）の構造'!J$40</f>
        <v>R02</v>
      </c>
      <c r="F54" s="169"/>
      <c r="G54" s="169"/>
      <c r="H54" s="169" t="str">
        <f>'将来負担比率（分子）の構造'!K$40</f>
        <v>R03</v>
      </c>
      <c r="I54" s="169"/>
      <c r="J54" s="169"/>
      <c r="K54" s="169" t="str">
        <f>'将来負担比率（分子）の構造'!L$40</f>
        <v>R04</v>
      </c>
      <c r="L54" s="169"/>
      <c r="M54" s="169"/>
      <c r="N54" s="169" t="str">
        <f>'将来負担比率（分子）の構造'!M$40</f>
        <v>R05</v>
      </c>
      <c r="O54" s="169"/>
      <c r="P54" s="169"/>
    </row>
    <row r="55" spans="1:16" x14ac:dyDescent="0.2">
      <c r="A55" s="169"/>
      <c r="B55" s="169" t="s">
        <v>69</v>
      </c>
      <c r="C55" s="169"/>
      <c r="D55" s="169" t="s">
        <v>70</v>
      </c>
      <c r="E55" s="169" t="s">
        <v>69</v>
      </c>
      <c r="F55" s="169"/>
      <c r="G55" s="169" t="s">
        <v>70</v>
      </c>
      <c r="H55" s="169" t="s">
        <v>69</v>
      </c>
      <c r="I55" s="169"/>
      <c r="J55" s="169" t="s">
        <v>70</v>
      </c>
      <c r="K55" s="169" t="s">
        <v>69</v>
      </c>
      <c r="L55" s="169"/>
      <c r="M55" s="169" t="s">
        <v>70</v>
      </c>
      <c r="N55" s="169" t="s">
        <v>69</v>
      </c>
      <c r="O55" s="169"/>
      <c r="P55" s="169" t="s">
        <v>70</v>
      </c>
    </row>
    <row r="56" spans="1:16" x14ac:dyDescent="0.2">
      <c r="A56" s="169" t="s">
        <v>43</v>
      </c>
      <c r="B56" s="169"/>
      <c r="C56" s="169"/>
      <c r="D56" s="169">
        <f>'将来負担比率（分子）の構造'!I$52</f>
        <v>27840</v>
      </c>
      <c r="E56" s="169"/>
      <c r="F56" s="169"/>
      <c r="G56" s="169">
        <f>'将来負担比率（分子）の構造'!J$52</f>
        <v>25166</v>
      </c>
      <c r="H56" s="169"/>
      <c r="I56" s="169"/>
      <c r="J56" s="169">
        <f>'将来負担比率（分子）の構造'!K$52</f>
        <v>24095</v>
      </c>
      <c r="K56" s="169"/>
      <c r="L56" s="169"/>
      <c r="M56" s="169">
        <f>'将来負担比率（分子）の構造'!L$52</f>
        <v>23198</v>
      </c>
      <c r="N56" s="169"/>
      <c r="O56" s="169"/>
      <c r="P56" s="169">
        <f>'将来負担比率（分子）の構造'!M$52</f>
        <v>22378</v>
      </c>
    </row>
    <row r="57" spans="1:16" x14ac:dyDescent="0.2">
      <c r="A57" s="169" t="s">
        <v>42</v>
      </c>
      <c r="B57" s="169"/>
      <c r="C57" s="169"/>
      <c r="D57" s="169" t="str">
        <f>'将来負担比率（分子）の構造'!I$51</f>
        <v>-</v>
      </c>
      <c r="E57" s="169"/>
      <c r="F57" s="169"/>
      <c r="G57" s="169" t="str">
        <f>'将来負担比率（分子）の構造'!J$51</f>
        <v>-</v>
      </c>
      <c r="H57" s="169"/>
      <c r="I57" s="169"/>
      <c r="J57" s="169" t="str">
        <f>'将来負担比率（分子）の構造'!K$51</f>
        <v>-</v>
      </c>
      <c r="K57" s="169"/>
      <c r="L57" s="169"/>
      <c r="M57" s="169" t="str">
        <f>'将来負担比率（分子）の構造'!L$51</f>
        <v>-</v>
      </c>
      <c r="N57" s="169"/>
      <c r="O57" s="169"/>
      <c r="P57" s="169" t="str">
        <f>'将来負担比率（分子）の構造'!M$51</f>
        <v>-</v>
      </c>
    </row>
    <row r="58" spans="1:16" x14ac:dyDescent="0.2">
      <c r="A58" s="169" t="s">
        <v>41</v>
      </c>
      <c r="B58" s="169"/>
      <c r="C58" s="169"/>
      <c r="D58" s="169">
        <f>'将来負担比率（分子）の構造'!I$50</f>
        <v>63581</v>
      </c>
      <c r="E58" s="169"/>
      <c r="F58" s="169"/>
      <c r="G58" s="169">
        <f>'将来負担比率（分子）の構造'!J$50</f>
        <v>56738</v>
      </c>
      <c r="H58" s="169"/>
      <c r="I58" s="169"/>
      <c r="J58" s="169">
        <f>'将来負担比率（分子）の構造'!K$50</f>
        <v>63163</v>
      </c>
      <c r="K58" s="169"/>
      <c r="L58" s="169"/>
      <c r="M58" s="169">
        <f>'将来負担比率（分子）の構造'!L$50</f>
        <v>63426</v>
      </c>
      <c r="N58" s="169"/>
      <c r="O58" s="169"/>
      <c r="P58" s="169">
        <f>'将来負担比率（分子）の構造'!M$50</f>
        <v>61155</v>
      </c>
    </row>
    <row r="59" spans="1:16" x14ac:dyDescent="0.2">
      <c r="A59" s="169" t="s">
        <v>39</v>
      </c>
      <c r="B59" s="169" t="str">
        <f>'将来負担比率（分子）の構造'!I$49</f>
        <v>-</v>
      </c>
      <c r="C59" s="169"/>
      <c r="D59" s="169"/>
      <c r="E59" s="169" t="str">
        <f>'将来負担比率（分子）の構造'!J$49</f>
        <v>-</v>
      </c>
      <c r="F59" s="169"/>
      <c r="G59" s="169"/>
      <c r="H59" s="169" t="str">
        <f>'将来負担比率（分子）の構造'!K$49</f>
        <v>-</v>
      </c>
      <c r="I59" s="169"/>
      <c r="J59" s="169"/>
      <c r="K59" s="169" t="str">
        <f>'将来負担比率（分子）の構造'!L$49</f>
        <v>-</v>
      </c>
      <c r="L59" s="169"/>
      <c r="M59" s="169"/>
      <c r="N59" s="169" t="str">
        <f>'将来負担比率（分子）の構造'!M$49</f>
        <v>-</v>
      </c>
      <c r="O59" s="169"/>
      <c r="P59" s="169"/>
    </row>
    <row r="60" spans="1:16" x14ac:dyDescent="0.2">
      <c r="A60" s="169" t="s">
        <v>38</v>
      </c>
      <c r="B60" s="169" t="str">
        <f>'将来負担比率（分子）の構造'!I$48</f>
        <v>-</v>
      </c>
      <c r="C60" s="169"/>
      <c r="D60" s="169"/>
      <c r="E60" s="169" t="str">
        <f>'将来負担比率（分子）の構造'!J$48</f>
        <v>-</v>
      </c>
      <c r="F60" s="169"/>
      <c r="G60" s="169"/>
      <c r="H60" s="169" t="str">
        <f>'将来負担比率（分子）の構造'!K$48</f>
        <v>-</v>
      </c>
      <c r="I60" s="169"/>
      <c r="J60" s="169"/>
      <c r="K60" s="169" t="str">
        <f>'将来負担比率（分子）の構造'!L$48</f>
        <v>-</v>
      </c>
      <c r="L60" s="169"/>
      <c r="M60" s="169"/>
      <c r="N60" s="169" t="str">
        <f>'将来負担比率（分子）の構造'!M$48</f>
        <v>-</v>
      </c>
      <c r="O60" s="169"/>
      <c r="P60" s="169"/>
    </row>
    <row r="61" spans="1:16" x14ac:dyDescent="0.2">
      <c r="A61" s="169" t="s">
        <v>36</v>
      </c>
      <c r="B61" s="169" t="str">
        <f>'将来負担比率（分子）の構造'!I$46</f>
        <v>-</v>
      </c>
      <c r="C61" s="169"/>
      <c r="D61" s="169"/>
      <c r="E61" s="169" t="str">
        <f>'将来負担比率（分子）の構造'!J$46</f>
        <v>-</v>
      </c>
      <c r="F61" s="169"/>
      <c r="G61" s="169"/>
      <c r="H61" s="169" t="str">
        <f>'将来負担比率（分子）の構造'!K$46</f>
        <v>-</v>
      </c>
      <c r="I61" s="169"/>
      <c r="J61" s="169"/>
      <c r="K61" s="169" t="str">
        <f>'将来負担比率（分子）の構造'!L$46</f>
        <v>-</v>
      </c>
      <c r="L61" s="169"/>
      <c r="M61" s="169"/>
      <c r="N61" s="169" t="str">
        <f>'将来負担比率（分子）の構造'!M$46</f>
        <v>-</v>
      </c>
      <c r="O61" s="169"/>
      <c r="P61" s="169"/>
    </row>
    <row r="62" spans="1:16" x14ac:dyDescent="0.2">
      <c r="A62" s="169" t="s">
        <v>35</v>
      </c>
      <c r="B62" s="169">
        <f>'将来負担比率（分子）の構造'!I$45</f>
        <v>10254</v>
      </c>
      <c r="C62" s="169"/>
      <c r="D62" s="169"/>
      <c r="E62" s="169">
        <f>'将来負担比率（分子）の構造'!J$45</f>
        <v>9735</v>
      </c>
      <c r="F62" s="169"/>
      <c r="G62" s="169"/>
      <c r="H62" s="169">
        <f>'将来負担比率（分子）の構造'!K$45</f>
        <v>9722</v>
      </c>
      <c r="I62" s="169"/>
      <c r="J62" s="169"/>
      <c r="K62" s="169">
        <f>'将来負担比率（分子）の構造'!L$45</f>
        <v>9645</v>
      </c>
      <c r="L62" s="169"/>
      <c r="M62" s="169"/>
      <c r="N62" s="169">
        <f>'将来負担比率（分子）の構造'!M$45</f>
        <v>9987</v>
      </c>
      <c r="O62" s="169"/>
      <c r="P62" s="169"/>
    </row>
    <row r="63" spans="1:16" x14ac:dyDescent="0.2">
      <c r="A63" s="169" t="s">
        <v>34</v>
      </c>
      <c r="B63" s="169">
        <f>'将来負担比率（分子）の構造'!I$44</f>
        <v>925</v>
      </c>
      <c r="C63" s="169"/>
      <c r="D63" s="169"/>
      <c r="E63" s="169">
        <f>'将来負担比率（分子）の構造'!J$44</f>
        <v>1065</v>
      </c>
      <c r="F63" s="169"/>
      <c r="G63" s="169"/>
      <c r="H63" s="169">
        <f>'将来負担比率（分子）の構造'!K$44</f>
        <v>1184</v>
      </c>
      <c r="I63" s="169"/>
      <c r="J63" s="169"/>
      <c r="K63" s="169">
        <f>'将来負担比率（分子）の構造'!L$44</f>
        <v>1390</v>
      </c>
      <c r="L63" s="169"/>
      <c r="M63" s="169"/>
      <c r="N63" s="169">
        <f>'将来負担比率（分子）の構造'!M$44</f>
        <v>1473</v>
      </c>
      <c r="O63" s="169"/>
      <c r="P63" s="169"/>
    </row>
    <row r="64" spans="1:16" x14ac:dyDescent="0.2">
      <c r="A64" s="169" t="s">
        <v>33</v>
      </c>
      <c r="B64" s="169" t="str">
        <f>'将来負担比率（分子）の構造'!I$43</f>
        <v>-</v>
      </c>
      <c r="C64" s="169"/>
      <c r="D64" s="169"/>
      <c r="E64" s="169" t="str">
        <f>'将来負担比率（分子）の構造'!J$43</f>
        <v>-</v>
      </c>
      <c r="F64" s="169"/>
      <c r="G64" s="169"/>
      <c r="H64" s="169" t="str">
        <f>'将来負担比率（分子）の構造'!K$43</f>
        <v>-</v>
      </c>
      <c r="I64" s="169"/>
      <c r="J64" s="169"/>
      <c r="K64" s="169" t="str">
        <f>'将来負担比率（分子）の構造'!L$43</f>
        <v>-</v>
      </c>
      <c r="L64" s="169"/>
      <c r="M64" s="169"/>
      <c r="N64" s="169" t="str">
        <f>'将来負担比率（分子）の構造'!M$43</f>
        <v>-</v>
      </c>
      <c r="O64" s="169"/>
      <c r="P64" s="169"/>
    </row>
    <row r="65" spans="1:16" x14ac:dyDescent="0.2">
      <c r="A65" s="169" t="s">
        <v>32</v>
      </c>
      <c r="B65" s="169">
        <f>'将来負担比率（分子）の構造'!I$42</f>
        <v>593</v>
      </c>
      <c r="C65" s="169"/>
      <c r="D65" s="169"/>
      <c r="E65" s="169">
        <f>'将来負担比率（分子）の構造'!J$42</f>
        <v>551</v>
      </c>
      <c r="F65" s="169"/>
      <c r="G65" s="169"/>
      <c r="H65" s="169">
        <f>'将来負担比率（分子）の構造'!K$42</f>
        <v>510</v>
      </c>
      <c r="I65" s="169"/>
      <c r="J65" s="169"/>
      <c r="K65" s="169">
        <f>'将来負担比率（分子）の構造'!L$42</f>
        <v>475</v>
      </c>
      <c r="L65" s="169"/>
      <c r="M65" s="169"/>
      <c r="N65" s="169">
        <f>'将来負担比率（分子）の構造'!M$42</f>
        <v>439</v>
      </c>
      <c r="O65" s="169"/>
      <c r="P65" s="169"/>
    </row>
    <row r="66" spans="1:16" x14ac:dyDescent="0.2">
      <c r="A66" s="169" t="s">
        <v>31</v>
      </c>
      <c r="B66" s="169">
        <f>'将来負担比率（分子）の構造'!I$41</f>
        <v>4818</v>
      </c>
      <c r="C66" s="169"/>
      <c r="D66" s="169"/>
      <c r="E66" s="169">
        <f>'将来負担比率（分子）の構造'!J$41</f>
        <v>4869</v>
      </c>
      <c r="F66" s="169"/>
      <c r="G66" s="169"/>
      <c r="H66" s="169">
        <f>'将来負担比率（分子）の構造'!K$41</f>
        <v>5704</v>
      </c>
      <c r="I66" s="169"/>
      <c r="J66" s="169"/>
      <c r="K66" s="169">
        <f>'将来負担比率（分子）の構造'!L$41</f>
        <v>7835</v>
      </c>
      <c r="L66" s="169"/>
      <c r="M66" s="169"/>
      <c r="N66" s="169">
        <f>'将来負担比率（分子）の構造'!M$41</f>
        <v>10441</v>
      </c>
      <c r="O66" s="169"/>
      <c r="P66" s="169"/>
    </row>
    <row r="67" spans="1:16" x14ac:dyDescent="0.2">
      <c r="A67" s="169" t="s">
        <v>71</v>
      </c>
      <c r="B67" s="169" t="e">
        <f>NA()</f>
        <v>#N/A</v>
      </c>
      <c r="C67" s="169">
        <f>IF(ISNUMBER('将来負担比率（分子）の構造'!I$53), IF('将来負担比率（分子）の構造'!I$53 &lt; 0, 0, '将来負担比率（分子）の構造'!I$53), NA())</f>
        <v>0</v>
      </c>
      <c r="D67" s="169" t="e">
        <f>NA()</f>
        <v>#N/A</v>
      </c>
      <c r="E67" s="169" t="e">
        <f>NA()</f>
        <v>#N/A</v>
      </c>
      <c r="F67" s="169">
        <f>IF(ISNUMBER('将来負担比率（分子）の構造'!J$53), IF('将来負担比率（分子）の構造'!J$53 &lt; 0, 0, '将来負担比率（分子）の構造'!J$53), NA())</f>
        <v>0</v>
      </c>
      <c r="G67" s="169" t="e">
        <f>NA()</f>
        <v>#N/A</v>
      </c>
      <c r="H67" s="169" t="e">
        <f>NA()</f>
        <v>#N/A</v>
      </c>
      <c r="I67" s="169">
        <f>IF(ISNUMBER('将来負担比率（分子）の構造'!K$53), IF('将来負担比率（分子）の構造'!K$53 &lt; 0, 0, '将来負担比率（分子）の構造'!K$53), NA())</f>
        <v>0</v>
      </c>
      <c r="J67" s="169" t="e">
        <f>NA()</f>
        <v>#N/A</v>
      </c>
      <c r="K67" s="169" t="e">
        <f>NA()</f>
        <v>#N/A</v>
      </c>
      <c r="L67" s="169">
        <f>IF(ISNUMBER('将来負担比率（分子）の構造'!L$53), IF('将来負担比率（分子）の構造'!L$53 &lt; 0, 0, '将来負担比率（分子）の構造'!L$53), NA())</f>
        <v>0</v>
      </c>
      <c r="M67" s="169" t="e">
        <f>NA()</f>
        <v>#N/A</v>
      </c>
      <c r="N67" s="169" t="e">
        <f>NA()</f>
        <v>#N/A</v>
      </c>
      <c r="O67" s="169">
        <f>IF(ISNUMBER('将来負担比率（分子）の構造'!M$53), IF('将来負担比率（分子）の構造'!M$53 &lt; 0, 0, '将来負担比率（分子）の構造'!M$53), NA())</f>
        <v>0</v>
      </c>
      <c r="P67" s="169" t="e">
        <f>NA()</f>
        <v>#N/A</v>
      </c>
    </row>
    <row r="70" spans="1:16" x14ac:dyDescent="0.2">
      <c r="A70" s="171" t="s">
        <v>72</v>
      </c>
      <c r="B70" s="171"/>
      <c r="C70" s="171"/>
      <c r="D70" s="171"/>
      <c r="E70" s="171"/>
      <c r="F70" s="171"/>
    </row>
    <row r="71" spans="1:16" x14ac:dyDescent="0.2">
      <c r="A71" s="172"/>
      <c r="B71" s="172" t="str">
        <f>基金残高に係る経年分析!F54</f>
        <v>R03</v>
      </c>
      <c r="C71" s="172" t="str">
        <f>基金残高に係る経年分析!G54</f>
        <v>R04</v>
      </c>
      <c r="D71" s="172" t="str">
        <f>基金残高に係る経年分析!H54</f>
        <v>R05</v>
      </c>
    </row>
    <row r="72" spans="1:16" x14ac:dyDescent="0.2">
      <c r="A72" s="172" t="s">
        <v>73</v>
      </c>
      <c r="B72" s="173">
        <f>基金残高に係る経年分析!F55</f>
        <v>19664</v>
      </c>
      <c r="C72" s="173">
        <f>基金残高に係る経年分析!G55</f>
        <v>18464</v>
      </c>
      <c r="D72" s="173">
        <f>基金残高に係る経年分析!H55</f>
        <v>21481</v>
      </c>
    </row>
    <row r="73" spans="1:16" x14ac:dyDescent="0.2">
      <c r="A73" s="172" t="s">
        <v>74</v>
      </c>
      <c r="B73" s="173">
        <f>基金残高に係る経年分析!F56</f>
        <v>56</v>
      </c>
      <c r="C73" s="173">
        <f>基金残高に係る経年分析!G56</f>
        <v>57</v>
      </c>
      <c r="D73" s="173">
        <f>基金残高に係る経年分析!H56</f>
        <v>58</v>
      </c>
    </row>
    <row r="74" spans="1:16" x14ac:dyDescent="0.2">
      <c r="A74" s="172" t="s">
        <v>75</v>
      </c>
      <c r="B74" s="173">
        <f>基金残高に係る経年分析!F57</f>
        <v>40645</v>
      </c>
      <c r="C74" s="173">
        <f>基金残高に係る経年分析!G57</f>
        <v>41585</v>
      </c>
      <c r="D74" s="173">
        <f>基金残高に係る経年分析!H57</f>
        <v>36037</v>
      </c>
    </row>
  </sheetData>
  <sheetProtection algorithmName="SHA-512" hashValue="gj1iZR/94GHdogKqDB0G8x9fqoEniVQ9hWKqrovjNmqRtfHd8v4h+mycogDWrdh1UZj8whQl3h9hUNAhSKA5Mw==" saltValue="I4Mzqdp4CqcuZExpJrXtig==" spinCount="100000" sheet="1" objects="1" scenarios="1"/>
  <phoneticPr fontId="2"/>
  <pageMargins left="0.78700000000000003" right="0.78700000000000003" top="0.98399999999999999" bottom="0.98399999999999999" header="0.51200000000000001" footer="0.51200000000000001"/>
  <pageSetup paperSize="9" orientation="portrait" verticalDpi="0"/>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B1:EM49"/>
  <sheetViews>
    <sheetView showGridLines="0" workbookViewId="0"/>
  </sheetViews>
  <sheetFormatPr defaultColWidth="0" defaultRowHeight="11.25" customHeight="1" zeroHeight="1" x14ac:dyDescent="0.2"/>
  <cols>
    <col min="1" max="1" width="1.6640625" style="208" customWidth="1"/>
    <col min="2" max="2" width="2.33203125" style="208" customWidth="1"/>
    <col min="3" max="16" width="2.6640625" style="208" customWidth="1"/>
    <col min="17" max="17" width="2.33203125" style="208" customWidth="1"/>
    <col min="18" max="95" width="1.6640625" style="208" customWidth="1"/>
    <col min="96" max="133" width="1.6640625" style="220" customWidth="1"/>
    <col min="134" max="143" width="1.6640625" style="208" customWidth="1"/>
    <col min="144" max="16384" width="0" style="208" hidden="1"/>
  </cols>
  <sheetData>
    <row r="1" spans="2:143" ht="22.5" customHeight="1" thickBot="1" x14ac:dyDescent="0.25">
      <c r="B1" s="206"/>
      <c r="C1" s="207"/>
      <c r="D1" s="207"/>
      <c r="E1" s="207"/>
      <c r="F1" s="207"/>
      <c r="G1" s="207"/>
      <c r="H1" s="207"/>
      <c r="I1" s="207"/>
      <c r="J1" s="207"/>
      <c r="K1" s="207"/>
      <c r="L1" s="207"/>
      <c r="M1" s="207"/>
      <c r="N1" s="207"/>
      <c r="O1" s="207"/>
      <c r="P1" s="207"/>
      <c r="Q1" s="207"/>
      <c r="R1" s="207"/>
      <c r="S1" s="207"/>
      <c r="T1" s="207"/>
      <c r="U1" s="207"/>
      <c r="V1" s="207"/>
      <c r="W1" s="207"/>
      <c r="X1" s="207"/>
      <c r="Y1" s="207"/>
      <c r="Z1" s="207"/>
      <c r="AA1" s="207"/>
      <c r="AB1" s="207"/>
      <c r="AC1" s="207"/>
      <c r="AD1" s="207"/>
      <c r="AE1" s="207"/>
      <c r="AF1" s="207"/>
      <c r="AG1" s="207"/>
      <c r="AH1" s="207"/>
      <c r="AI1" s="207"/>
      <c r="AJ1" s="207"/>
      <c r="AK1" s="207"/>
      <c r="AL1" s="207"/>
      <c r="AM1" s="207"/>
      <c r="AN1" s="207"/>
      <c r="AO1" s="207"/>
      <c r="AP1" s="207"/>
      <c r="AQ1" s="207"/>
      <c r="AR1" s="207"/>
      <c r="AS1" s="207"/>
      <c r="AT1" s="207"/>
      <c r="AU1" s="207"/>
      <c r="AV1" s="207"/>
      <c r="AW1" s="207"/>
      <c r="AX1" s="207"/>
      <c r="AY1" s="207"/>
      <c r="AZ1" s="207"/>
      <c r="BA1" s="207"/>
      <c r="BB1" s="207"/>
      <c r="BC1" s="207"/>
      <c r="BD1" s="207"/>
      <c r="BE1" s="207"/>
      <c r="BF1" s="207"/>
      <c r="BG1" s="207"/>
      <c r="BH1" s="207"/>
      <c r="BI1" s="207"/>
      <c r="BJ1" s="207"/>
      <c r="BK1" s="207"/>
      <c r="BL1" s="207"/>
      <c r="BM1" s="207"/>
      <c r="BN1" s="207"/>
      <c r="BO1" s="207"/>
      <c r="BP1" s="207"/>
      <c r="BQ1" s="207"/>
      <c r="BR1" s="207"/>
      <c r="BS1" s="207"/>
      <c r="BT1" s="207"/>
      <c r="BU1" s="207"/>
      <c r="BV1" s="207"/>
      <c r="BW1" s="207"/>
      <c r="BX1" s="207"/>
      <c r="BY1" s="207"/>
      <c r="BZ1" s="207"/>
      <c r="CA1" s="207"/>
      <c r="CB1" s="207"/>
      <c r="CC1" s="207"/>
      <c r="CD1" s="207"/>
      <c r="CE1" s="207"/>
      <c r="CF1" s="207"/>
      <c r="CG1" s="207"/>
      <c r="CH1" s="207"/>
      <c r="CI1" s="207"/>
      <c r="CJ1" s="207"/>
      <c r="CK1" s="207"/>
      <c r="CL1" s="207"/>
      <c r="CM1" s="207"/>
      <c r="CN1" s="207"/>
      <c r="CO1" s="207"/>
      <c r="CP1" s="207"/>
      <c r="CQ1" s="207"/>
      <c r="CR1" s="207"/>
      <c r="CS1" s="207"/>
      <c r="CT1" s="207"/>
      <c r="CU1" s="207"/>
      <c r="CV1" s="207"/>
      <c r="CW1" s="207"/>
      <c r="CX1" s="207"/>
      <c r="CY1" s="207"/>
      <c r="CZ1" s="207"/>
      <c r="DA1" s="207"/>
      <c r="DB1" s="207"/>
      <c r="DC1" s="207"/>
      <c r="DD1" s="207"/>
      <c r="DE1" s="207"/>
      <c r="DF1" s="207"/>
      <c r="DG1" s="207"/>
      <c r="DH1" s="730" t="s">
        <v>202</v>
      </c>
      <c r="DI1" s="731"/>
      <c r="DJ1" s="731"/>
      <c r="DK1" s="731"/>
      <c r="DL1" s="731"/>
      <c r="DM1" s="731"/>
      <c r="DN1" s="732"/>
      <c r="DO1" s="208"/>
      <c r="DP1" s="730" t="s">
        <v>203</v>
      </c>
      <c r="DQ1" s="731"/>
      <c r="DR1" s="731"/>
      <c r="DS1" s="731"/>
      <c r="DT1" s="731"/>
      <c r="DU1" s="731"/>
      <c r="DV1" s="731"/>
      <c r="DW1" s="731"/>
      <c r="DX1" s="731"/>
      <c r="DY1" s="731"/>
      <c r="DZ1" s="731"/>
      <c r="EA1" s="731"/>
      <c r="EB1" s="731"/>
      <c r="EC1" s="732"/>
      <c r="ED1" s="207"/>
      <c r="EE1" s="207"/>
      <c r="EF1" s="207"/>
      <c r="EG1" s="207"/>
      <c r="EH1" s="207"/>
      <c r="EI1" s="207"/>
      <c r="EJ1" s="207"/>
      <c r="EK1" s="207"/>
      <c r="EL1" s="207"/>
      <c r="EM1" s="207"/>
    </row>
    <row r="2" spans="2:143" ht="22.5" customHeight="1" x14ac:dyDescent="0.2">
      <c r="B2" s="209" t="s">
        <v>204</v>
      </c>
      <c r="R2" s="210"/>
      <c r="S2" s="210"/>
      <c r="T2" s="210"/>
      <c r="U2" s="210"/>
      <c r="V2" s="210"/>
      <c r="W2" s="210"/>
      <c r="X2" s="210"/>
      <c r="Y2" s="210"/>
      <c r="Z2" s="210"/>
      <c r="AA2" s="210"/>
      <c r="AB2" s="210"/>
      <c r="AC2" s="210"/>
      <c r="AE2" s="211"/>
      <c r="AF2" s="211"/>
      <c r="AG2" s="211"/>
      <c r="AH2" s="211"/>
      <c r="AI2" s="211"/>
      <c r="AJ2" s="210"/>
      <c r="AK2" s="210"/>
      <c r="AL2" s="210"/>
      <c r="AM2" s="210"/>
      <c r="AN2" s="210"/>
      <c r="AO2" s="210"/>
      <c r="AP2" s="210"/>
      <c r="CD2" s="207"/>
      <c r="CE2" s="207"/>
      <c r="CF2" s="207"/>
      <c r="CG2" s="207"/>
      <c r="CH2" s="207"/>
      <c r="CI2" s="207"/>
      <c r="CJ2" s="207"/>
      <c r="CK2" s="207"/>
      <c r="CL2" s="207"/>
      <c r="CM2" s="207"/>
      <c r="CN2" s="207"/>
      <c r="CO2" s="207"/>
      <c r="CP2" s="207"/>
      <c r="CQ2" s="207"/>
      <c r="CR2" s="207"/>
      <c r="CS2" s="207"/>
      <c r="CT2" s="207"/>
      <c r="CU2" s="207"/>
      <c r="CV2" s="207"/>
      <c r="CW2" s="207"/>
      <c r="CX2" s="207"/>
      <c r="CY2" s="207"/>
      <c r="CZ2" s="207"/>
      <c r="DA2" s="207"/>
      <c r="DB2" s="207"/>
      <c r="DC2" s="207"/>
      <c r="DD2" s="207"/>
      <c r="DE2" s="207"/>
      <c r="DF2" s="207"/>
      <c r="DG2" s="207"/>
      <c r="DH2" s="207"/>
      <c r="DI2" s="207"/>
      <c r="DJ2" s="207"/>
      <c r="DK2" s="207"/>
      <c r="DL2" s="207"/>
      <c r="DM2" s="207"/>
      <c r="DN2" s="207"/>
      <c r="DO2" s="207"/>
      <c r="DP2" s="207"/>
      <c r="DQ2" s="207"/>
      <c r="DR2" s="207"/>
      <c r="DS2" s="207"/>
      <c r="DT2" s="207"/>
      <c r="DU2" s="207"/>
      <c r="DV2" s="207"/>
      <c r="DW2" s="207"/>
      <c r="DX2" s="207"/>
      <c r="DY2" s="207"/>
      <c r="DZ2" s="207"/>
      <c r="EA2" s="207"/>
      <c r="EB2" s="207"/>
      <c r="EC2" s="207"/>
    </row>
    <row r="3" spans="2:143" ht="11.25" customHeight="1" x14ac:dyDescent="0.2">
      <c r="B3" s="686" t="s">
        <v>205</v>
      </c>
      <c r="C3" s="687"/>
      <c r="D3" s="687"/>
      <c r="E3" s="687"/>
      <c r="F3" s="687"/>
      <c r="G3" s="687"/>
      <c r="H3" s="687"/>
      <c r="I3" s="687"/>
      <c r="J3" s="687"/>
      <c r="K3" s="687"/>
      <c r="L3" s="687"/>
      <c r="M3" s="687"/>
      <c r="N3" s="687"/>
      <c r="O3" s="687"/>
      <c r="P3" s="687"/>
      <c r="Q3" s="687"/>
      <c r="R3" s="687"/>
      <c r="S3" s="687"/>
      <c r="T3" s="687"/>
      <c r="U3" s="687"/>
      <c r="V3" s="687"/>
      <c r="W3" s="687"/>
      <c r="X3" s="687"/>
      <c r="Y3" s="687"/>
      <c r="Z3" s="687"/>
      <c r="AA3" s="687"/>
      <c r="AB3" s="687"/>
      <c r="AC3" s="687"/>
      <c r="AD3" s="687"/>
      <c r="AE3" s="687"/>
      <c r="AF3" s="687"/>
      <c r="AG3" s="687"/>
      <c r="AH3" s="687"/>
      <c r="AI3" s="687"/>
      <c r="AJ3" s="687"/>
      <c r="AK3" s="687"/>
      <c r="AL3" s="687"/>
      <c r="AM3" s="687"/>
      <c r="AN3" s="687"/>
      <c r="AO3" s="687"/>
      <c r="AP3" s="686" t="s">
        <v>206</v>
      </c>
      <c r="AQ3" s="687"/>
      <c r="AR3" s="687"/>
      <c r="AS3" s="687"/>
      <c r="AT3" s="687"/>
      <c r="AU3" s="687"/>
      <c r="AV3" s="687"/>
      <c r="AW3" s="687"/>
      <c r="AX3" s="687"/>
      <c r="AY3" s="687"/>
      <c r="AZ3" s="687"/>
      <c r="BA3" s="687"/>
      <c r="BB3" s="687"/>
      <c r="BC3" s="687"/>
      <c r="BD3" s="687"/>
      <c r="BE3" s="687"/>
      <c r="BF3" s="687"/>
      <c r="BG3" s="687"/>
      <c r="BH3" s="687"/>
      <c r="BI3" s="687"/>
      <c r="BJ3" s="687"/>
      <c r="BK3" s="687"/>
      <c r="BL3" s="687"/>
      <c r="BM3" s="687"/>
      <c r="BN3" s="687"/>
      <c r="BO3" s="687"/>
      <c r="BP3" s="687"/>
      <c r="BQ3" s="687"/>
      <c r="BR3" s="687"/>
      <c r="BS3" s="687"/>
      <c r="BT3" s="687"/>
      <c r="BU3" s="687"/>
      <c r="BV3" s="687"/>
      <c r="BW3" s="687"/>
      <c r="BX3" s="687"/>
      <c r="BY3" s="687"/>
      <c r="BZ3" s="687"/>
      <c r="CA3" s="687"/>
      <c r="CB3" s="688"/>
      <c r="CD3" s="686" t="s">
        <v>207</v>
      </c>
      <c r="CE3" s="687"/>
      <c r="CF3" s="687"/>
      <c r="CG3" s="687"/>
      <c r="CH3" s="687"/>
      <c r="CI3" s="687"/>
      <c r="CJ3" s="687"/>
      <c r="CK3" s="687"/>
      <c r="CL3" s="687"/>
      <c r="CM3" s="687"/>
      <c r="CN3" s="687"/>
      <c r="CO3" s="687"/>
      <c r="CP3" s="687"/>
      <c r="CQ3" s="687"/>
      <c r="CR3" s="687"/>
      <c r="CS3" s="687"/>
      <c r="CT3" s="687"/>
      <c r="CU3" s="687"/>
      <c r="CV3" s="687"/>
      <c r="CW3" s="687"/>
      <c r="CX3" s="687"/>
      <c r="CY3" s="687"/>
      <c r="CZ3" s="687"/>
      <c r="DA3" s="687"/>
      <c r="DB3" s="687"/>
      <c r="DC3" s="687"/>
      <c r="DD3" s="687"/>
      <c r="DE3" s="687"/>
      <c r="DF3" s="687"/>
      <c r="DG3" s="687"/>
      <c r="DH3" s="687"/>
      <c r="DI3" s="687"/>
      <c r="DJ3" s="687"/>
      <c r="DK3" s="687"/>
      <c r="DL3" s="687"/>
      <c r="DM3" s="687"/>
      <c r="DN3" s="687"/>
      <c r="DO3" s="687"/>
      <c r="DP3" s="687"/>
      <c r="DQ3" s="687"/>
      <c r="DR3" s="687"/>
      <c r="DS3" s="687"/>
      <c r="DT3" s="687"/>
      <c r="DU3" s="687"/>
      <c r="DV3" s="687"/>
      <c r="DW3" s="687"/>
      <c r="DX3" s="687"/>
      <c r="DY3" s="687"/>
      <c r="DZ3" s="687"/>
      <c r="EA3" s="687"/>
      <c r="EB3" s="687"/>
      <c r="EC3" s="688"/>
    </row>
    <row r="4" spans="2:143" ht="11.25" customHeight="1" x14ac:dyDescent="0.2">
      <c r="B4" s="686" t="s">
        <v>1</v>
      </c>
      <c r="C4" s="687"/>
      <c r="D4" s="687"/>
      <c r="E4" s="687"/>
      <c r="F4" s="687"/>
      <c r="G4" s="687"/>
      <c r="H4" s="687"/>
      <c r="I4" s="687"/>
      <c r="J4" s="687"/>
      <c r="K4" s="687"/>
      <c r="L4" s="687"/>
      <c r="M4" s="687"/>
      <c r="N4" s="687"/>
      <c r="O4" s="687"/>
      <c r="P4" s="687"/>
      <c r="Q4" s="688"/>
      <c r="R4" s="686" t="s">
        <v>208</v>
      </c>
      <c r="S4" s="687"/>
      <c r="T4" s="687"/>
      <c r="U4" s="687"/>
      <c r="V4" s="687"/>
      <c r="W4" s="687"/>
      <c r="X4" s="687"/>
      <c r="Y4" s="688"/>
      <c r="Z4" s="686" t="s">
        <v>209</v>
      </c>
      <c r="AA4" s="687"/>
      <c r="AB4" s="687"/>
      <c r="AC4" s="688"/>
      <c r="AD4" s="686" t="s">
        <v>210</v>
      </c>
      <c r="AE4" s="687"/>
      <c r="AF4" s="687"/>
      <c r="AG4" s="687"/>
      <c r="AH4" s="687"/>
      <c r="AI4" s="687"/>
      <c r="AJ4" s="687"/>
      <c r="AK4" s="688"/>
      <c r="AL4" s="686" t="s">
        <v>209</v>
      </c>
      <c r="AM4" s="687"/>
      <c r="AN4" s="687"/>
      <c r="AO4" s="688"/>
      <c r="AP4" s="733" t="s">
        <v>211</v>
      </c>
      <c r="AQ4" s="733"/>
      <c r="AR4" s="733"/>
      <c r="AS4" s="733"/>
      <c r="AT4" s="733"/>
      <c r="AU4" s="733"/>
      <c r="AV4" s="733"/>
      <c r="AW4" s="733"/>
      <c r="AX4" s="733"/>
      <c r="AY4" s="733"/>
      <c r="AZ4" s="733"/>
      <c r="BA4" s="733"/>
      <c r="BB4" s="733"/>
      <c r="BC4" s="733"/>
      <c r="BD4" s="733"/>
      <c r="BE4" s="733"/>
      <c r="BF4" s="733"/>
      <c r="BG4" s="733" t="s">
        <v>212</v>
      </c>
      <c r="BH4" s="733"/>
      <c r="BI4" s="733"/>
      <c r="BJ4" s="733"/>
      <c r="BK4" s="733"/>
      <c r="BL4" s="733"/>
      <c r="BM4" s="733"/>
      <c r="BN4" s="733"/>
      <c r="BO4" s="733" t="s">
        <v>209</v>
      </c>
      <c r="BP4" s="733"/>
      <c r="BQ4" s="733"/>
      <c r="BR4" s="733"/>
      <c r="BS4" s="733" t="s">
        <v>213</v>
      </c>
      <c r="BT4" s="733"/>
      <c r="BU4" s="733"/>
      <c r="BV4" s="733"/>
      <c r="BW4" s="733"/>
      <c r="BX4" s="733"/>
      <c r="BY4" s="733"/>
      <c r="BZ4" s="733"/>
      <c r="CA4" s="733"/>
      <c r="CB4" s="733"/>
      <c r="CD4" s="686" t="s">
        <v>214</v>
      </c>
      <c r="CE4" s="687"/>
      <c r="CF4" s="687"/>
      <c r="CG4" s="687"/>
      <c r="CH4" s="687"/>
      <c r="CI4" s="687"/>
      <c r="CJ4" s="687"/>
      <c r="CK4" s="687"/>
      <c r="CL4" s="687"/>
      <c r="CM4" s="687"/>
      <c r="CN4" s="687"/>
      <c r="CO4" s="687"/>
      <c r="CP4" s="687"/>
      <c r="CQ4" s="687"/>
      <c r="CR4" s="687"/>
      <c r="CS4" s="687"/>
      <c r="CT4" s="687"/>
      <c r="CU4" s="687"/>
      <c r="CV4" s="687"/>
      <c r="CW4" s="687"/>
      <c r="CX4" s="687"/>
      <c r="CY4" s="687"/>
      <c r="CZ4" s="687"/>
      <c r="DA4" s="687"/>
      <c r="DB4" s="687"/>
      <c r="DC4" s="687"/>
      <c r="DD4" s="687"/>
      <c r="DE4" s="687"/>
      <c r="DF4" s="687"/>
      <c r="DG4" s="687"/>
      <c r="DH4" s="687"/>
      <c r="DI4" s="687"/>
      <c r="DJ4" s="687"/>
      <c r="DK4" s="687"/>
      <c r="DL4" s="687"/>
      <c r="DM4" s="687"/>
      <c r="DN4" s="687"/>
      <c r="DO4" s="687"/>
      <c r="DP4" s="687"/>
      <c r="DQ4" s="687"/>
      <c r="DR4" s="687"/>
      <c r="DS4" s="687"/>
      <c r="DT4" s="687"/>
      <c r="DU4" s="687"/>
      <c r="DV4" s="687"/>
      <c r="DW4" s="687"/>
      <c r="DX4" s="687"/>
      <c r="DY4" s="687"/>
      <c r="DZ4" s="687"/>
      <c r="EA4" s="687"/>
      <c r="EB4" s="687"/>
      <c r="EC4" s="688"/>
    </row>
    <row r="5" spans="2:143" ht="11.25" customHeight="1" x14ac:dyDescent="0.2">
      <c r="B5" s="692" t="s">
        <v>215</v>
      </c>
      <c r="C5" s="693"/>
      <c r="D5" s="693"/>
      <c r="E5" s="693"/>
      <c r="F5" s="693"/>
      <c r="G5" s="693"/>
      <c r="H5" s="693"/>
      <c r="I5" s="693"/>
      <c r="J5" s="693"/>
      <c r="K5" s="693"/>
      <c r="L5" s="693"/>
      <c r="M5" s="693"/>
      <c r="N5" s="693"/>
      <c r="O5" s="693"/>
      <c r="P5" s="693"/>
      <c r="Q5" s="694"/>
      <c r="R5" s="689">
        <v>39880328</v>
      </c>
      <c r="S5" s="690"/>
      <c r="T5" s="690"/>
      <c r="U5" s="690"/>
      <c r="V5" s="690"/>
      <c r="W5" s="690"/>
      <c r="X5" s="690"/>
      <c r="Y5" s="715"/>
      <c r="Z5" s="728">
        <v>32.200000000000003</v>
      </c>
      <c r="AA5" s="728"/>
      <c r="AB5" s="728"/>
      <c r="AC5" s="728"/>
      <c r="AD5" s="729">
        <v>39880328</v>
      </c>
      <c r="AE5" s="729"/>
      <c r="AF5" s="729"/>
      <c r="AG5" s="729"/>
      <c r="AH5" s="729"/>
      <c r="AI5" s="729"/>
      <c r="AJ5" s="729"/>
      <c r="AK5" s="729"/>
      <c r="AL5" s="716">
        <v>54.7</v>
      </c>
      <c r="AM5" s="698"/>
      <c r="AN5" s="698"/>
      <c r="AO5" s="717"/>
      <c r="AP5" s="692" t="s">
        <v>216</v>
      </c>
      <c r="AQ5" s="693"/>
      <c r="AR5" s="693"/>
      <c r="AS5" s="693"/>
      <c r="AT5" s="693"/>
      <c r="AU5" s="693"/>
      <c r="AV5" s="693"/>
      <c r="AW5" s="693"/>
      <c r="AX5" s="693"/>
      <c r="AY5" s="693"/>
      <c r="AZ5" s="693"/>
      <c r="BA5" s="693"/>
      <c r="BB5" s="693"/>
      <c r="BC5" s="693"/>
      <c r="BD5" s="693"/>
      <c r="BE5" s="693"/>
      <c r="BF5" s="694"/>
      <c r="BG5" s="634">
        <v>39843924</v>
      </c>
      <c r="BH5" s="635"/>
      <c r="BI5" s="635"/>
      <c r="BJ5" s="635"/>
      <c r="BK5" s="635"/>
      <c r="BL5" s="635"/>
      <c r="BM5" s="635"/>
      <c r="BN5" s="636"/>
      <c r="BO5" s="672">
        <v>99.9</v>
      </c>
      <c r="BP5" s="672"/>
      <c r="BQ5" s="672"/>
      <c r="BR5" s="672"/>
      <c r="BS5" s="673" t="s">
        <v>122</v>
      </c>
      <c r="BT5" s="673"/>
      <c r="BU5" s="673"/>
      <c r="BV5" s="673"/>
      <c r="BW5" s="673"/>
      <c r="BX5" s="673"/>
      <c r="BY5" s="673"/>
      <c r="BZ5" s="673"/>
      <c r="CA5" s="673"/>
      <c r="CB5" s="713"/>
      <c r="CD5" s="686" t="s">
        <v>211</v>
      </c>
      <c r="CE5" s="687"/>
      <c r="CF5" s="687"/>
      <c r="CG5" s="687"/>
      <c r="CH5" s="687"/>
      <c r="CI5" s="687"/>
      <c r="CJ5" s="687"/>
      <c r="CK5" s="687"/>
      <c r="CL5" s="687"/>
      <c r="CM5" s="687"/>
      <c r="CN5" s="687"/>
      <c r="CO5" s="687"/>
      <c r="CP5" s="687"/>
      <c r="CQ5" s="688"/>
      <c r="CR5" s="686" t="s">
        <v>217</v>
      </c>
      <c r="CS5" s="687"/>
      <c r="CT5" s="687"/>
      <c r="CU5" s="687"/>
      <c r="CV5" s="687"/>
      <c r="CW5" s="687"/>
      <c r="CX5" s="687"/>
      <c r="CY5" s="688"/>
      <c r="CZ5" s="686" t="s">
        <v>209</v>
      </c>
      <c r="DA5" s="687"/>
      <c r="DB5" s="687"/>
      <c r="DC5" s="688"/>
      <c r="DD5" s="686" t="s">
        <v>218</v>
      </c>
      <c r="DE5" s="687"/>
      <c r="DF5" s="687"/>
      <c r="DG5" s="687"/>
      <c r="DH5" s="687"/>
      <c r="DI5" s="687"/>
      <c r="DJ5" s="687"/>
      <c r="DK5" s="687"/>
      <c r="DL5" s="687"/>
      <c r="DM5" s="687"/>
      <c r="DN5" s="687"/>
      <c r="DO5" s="687"/>
      <c r="DP5" s="688"/>
      <c r="DQ5" s="686" t="s">
        <v>219</v>
      </c>
      <c r="DR5" s="687"/>
      <c r="DS5" s="687"/>
      <c r="DT5" s="687"/>
      <c r="DU5" s="687"/>
      <c r="DV5" s="687"/>
      <c r="DW5" s="687"/>
      <c r="DX5" s="687"/>
      <c r="DY5" s="687"/>
      <c r="DZ5" s="687"/>
      <c r="EA5" s="687"/>
      <c r="EB5" s="687"/>
      <c r="EC5" s="688"/>
    </row>
    <row r="6" spans="2:143" ht="11.25" customHeight="1" x14ac:dyDescent="0.2">
      <c r="B6" s="631" t="s">
        <v>220</v>
      </c>
      <c r="C6" s="632"/>
      <c r="D6" s="632"/>
      <c r="E6" s="632"/>
      <c r="F6" s="632"/>
      <c r="G6" s="632"/>
      <c r="H6" s="632"/>
      <c r="I6" s="632"/>
      <c r="J6" s="632"/>
      <c r="K6" s="632"/>
      <c r="L6" s="632"/>
      <c r="M6" s="632"/>
      <c r="N6" s="632"/>
      <c r="O6" s="632"/>
      <c r="P6" s="632"/>
      <c r="Q6" s="633"/>
      <c r="R6" s="634">
        <v>291789</v>
      </c>
      <c r="S6" s="635"/>
      <c r="T6" s="635"/>
      <c r="U6" s="635"/>
      <c r="V6" s="635"/>
      <c r="W6" s="635"/>
      <c r="X6" s="635"/>
      <c r="Y6" s="636"/>
      <c r="Z6" s="672">
        <v>0.2</v>
      </c>
      <c r="AA6" s="672"/>
      <c r="AB6" s="672"/>
      <c r="AC6" s="672"/>
      <c r="AD6" s="673">
        <v>291789</v>
      </c>
      <c r="AE6" s="673"/>
      <c r="AF6" s="673"/>
      <c r="AG6" s="673"/>
      <c r="AH6" s="673"/>
      <c r="AI6" s="673"/>
      <c r="AJ6" s="673"/>
      <c r="AK6" s="673"/>
      <c r="AL6" s="637">
        <v>0.4</v>
      </c>
      <c r="AM6" s="638"/>
      <c r="AN6" s="638"/>
      <c r="AO6" s="674"/>
      <c r="AP6" s="631" t="s">
        <v>221</v>
      </c>
      <c r="AQ6" s="632"/>
      <c r="AR6" s="632"/>
      <c r="AS6" s="632"/>
      <c r="AT6" s="632"/>
      <c r="AU6" s="632"/>
      <c r="AV6" s="632"/>
      <c r="AW6" s="632"/>
      <c r="AX6" s="632"/>
      <c r="AY6" s="632"/>
      <c r="AZ6" s="632"/>
      <c r="BA6" s="632"/>
      <c r="BB6" s="632"/>
      <c r="BC6" s="632"/>
      <c r="BD6" s="632"/>
      <c r="BE6" s="632"/>
      <c r="BF6" s="633"/>
      <c r="BG6" s="634">
        <v>39843924</v>
      </c>
      <c r="BH6" s="635"/>
      <c r="BI6" s="635"/>
      <c r="BJ6" s="635"/>
      <c r="BK6" s="635"/>
      <c r="BL6" s="635"/>
      <c r="BM6" s="635"/>
      <c r="BN6" s="636"/>
      <c r="BO6" s="672">
        <v>99.9</v>
      </c>
      <c r="BP6" s="672"/>
      <c r="BQ6" s="672"/>
      <c r="BR6" s="672"/>
      <c r="BS6" s="673" t="s">
        <v>122</v>
      </c>
      <c r="BT6" s="673"/>
      <c r="BU6" s="673"/>
      <c r="BV6" s="673"/>
      <c r="BW6" s="673"/>
      <c r="BX6" s="673"/>
      <c r="BY6" s="673"/>
      <c r="BZ6" s="673"/>
      <c r="CA6" s="673"/>
      <c r="CB6" s="713"/>
      <c r="CD6" s="692" t="s">
        <v>222</v>
      </c>
      <c r="CE6" s="693"/>
      <c r="CF6" s="693"/>
      <c r="CG6" s="693"/>
      <c r="CH6" s="693"/>
      <c r="CI6" s="693"/>
      <c r="CJ6" s="693"/>
      <c r="CK6" s="693"/>
      <c r="CL6" s="693"/>
      <c r="CM6" s="693"/>
      <c r="CN6" s="693"/>
      <c r="CO6" s="693"/>
      <c r="CP6" s="693"/>
      <c r="CQ6" s="694"/>
      <c r="CR6" s="634">
        <v>647749</v>
      </c>
      <c r="CS6" s="635"/>
      <c r="CT6" s="635"/>
      <c r="CU6" s="635"/>
      <c r="CV6" s="635"/>
      <c r="CW6" s="635"/>
      <c r="CX6" s="635"/>
      <c r="CY6" s="636"/>
      <c r="CZ6" s="716">
        <v>0.5</v>
      </c>
      <c r="DA6" s="698"/>
      <c r="DB6" s="698"/>
      <c r="DC6" s="718"/>
      <c r="DD6" s="640" t="s">
        <v>122</v>
      </c>
      <c r="DE6" s="635"/>
      <c r="DF6" s="635"/>
      <c r="DG6" s="635"/>
      <c r="DH6" s="635"/>
      <c r="DI6" s="635"/>
      <c r="DJ6" s="635"/>
      <c r="DK6" s="635"/>
      <c r="DL6" s="635"/>
      <c r="DM6" s="635"/>
      <c r="DN6" s="635"/>
      <c r="DO6" s="635"/>
      <c r="DP6" s="636"/>
      <c r="DQ6" s="640">
        <v>647187</v>
      </c>
      <c r="DR6" s="635"/>
      <c r="DS6" s="635"/>
      <c r="DT6" s="635"/>
      <c r="DU6" s="635"/>
      <c r="DV6" s="635"/>
      <c r="DW6" s="635"/>
      <c r="DX6" s="635"/>
      <c r="DY6" s="635"/>
      <c r="DZ6" s="635"/>
      <c r="EA6" s="635"/>
      <c r="EB6" s="635"/>
      <c r="EC6" s="671"/>
    </row>
    <row r="7" spans="2:143" ht="11.25" customHeight="1" x14ac:dyDescent="0.2">
      <c r="B7" s="631" t="s">
        <v>223</v>
      </c>
      <c r="C7" s="632"/>
      <c r="D7" s="632"/>
      <c r="E7" s="632"/>
      <c r="F7" s="632"/>
      <c r="G7" s="632"/>
      <c r="H7" s="632"/>
      <c r="I7" s="632"/>
      <c r="J7" s="632"/>
      <c r="K7" s="632"/>
      <c r="L7" s="632"/>
      <c r="M7" s="632"/>
      <c r="N7" s="632"/>
      <c r="O7" s="632"/>
      <c r="P7" s="632"/>
      <c r="Q7" s="633"/>
      <c r="R7" s="634">
        <v>152601</v>
      </c>
      <c r="S7" s="635"/>
      <c r="T7" s="635"/>
      <c r="U7" s="635"/>
      <c r="V7" s="635"/>
      <c r="W7" s="635"/>
      <c r="X7" s="635"/>
      <c r="Y7" s="636"/>
      <c r="Z7" s="672">
        <v>0.1</v>
      </c>
      <c r="AA7" s="672"/>
      <c r="AB7" s="672"/>
      <c r="AC7" s="672"/>
      <c r="AD7" s="673">
        <v>152601</v>
      </c>
      <c r="AE7" s="673"/>
      <c r="AF7" s="673"/>
      <c r="AG7" s="673"/>
      <c r="AH7" s="673"/>
      <c r="AI7" s="673"/>
      <c r="AJ7" s="673"/>
      <c r="AK7" s="673"/>
      <c r="AL7" s="637">
        <v>0.2</v>
      </c>
      <c r="AM7" s="638"/>
      <c r="AN7" s="638"/>
      <c r="AO7" s="674"/>
      <c r="AP7" s="631" t="s">
        <v>224</v>
      </c>
      <c r="AQ7" s="632"/>
      <c r="AR7" s="632"/>
      <c r="AS7" s="632"/>
      <c r="AT7" s="632"/>
      <c r="AU7" s="632"/>
      <c r="AV7" s="632"/>
      <c r="AW7" s="632"/>
      <c r="AX7" s="632"/>
      <c r="AY7" s="632"/>
      <c r="AZ7" s="632"/>
      <c r="BA7" s="632"/>
      <c r="BB7" s="632"/>
      <c r="BC7" s="632"/>
      <c r="BD7" s="632"/>
      <c r="BE7" s="632"/>
      <c r="BF7" s="633"/>
      <c r="BG7" s="634">
        <v>38699001</v>
      </c>
      <c r="BH7" s="635"/>
      <c r="BI7" s="635"/>
      <c r="BJ7" s="635"/>
      <c r="BK7" s="635"/>
      <c r="BL7" s="635"/>
      <c r="BM7" s="635"/>
      <c r="BN7" s="636"/>
      <c r="BO7" s="672">
        <v>97</v>
      </c>
      <c r="BP7" s="672"/>
      <c r="BQ7" s="672"/>
      <c r="BR7" s="672"/>
      <c r="BS7" s="673" t="s">
        <v>122</v>
      </c>
      <c r="BT7" s="673"/>
      <c r="BU7" s="673"/>
      <c r="BV7" s="673"/>
      <c r="BW7" s="673"/>
      <c r="BX7" s="673"/>
      <c r="BY7" s="673"/>
      <c r="BZ7" s="673"/>
      <c r="CA7" s="673"/>
      <c r="CB7" s="713"/>
      <c r="CD7" s="631" t="s">
        <v>225</v>
      </c>
      <c r="CE7" s="632"/>
      <c r="CF7" s="632"/>
      <c r="CG7" s="632"/>
      <c r="CH7" s="632"/>
      <c r="CI7" s="632"/>
      <c r="CJ7" s="632"/>
      <c r="CK7" s="632"/>
      <c r="CL7" s="632"/>
      <c r="CM7" s="632"/>
      <c r="CN7" s="632"/>
      <c r="CO7" s="632"/>
      <c r="CP7" s="632"/>
      <c r="CQ7" s="633"/>
      <c r="CR7" s="634">
        <v>15718736</v>
      </c>
      <c r="CS7" s="635"/>
      <c r="CT7" s="635"/>
      <c r="CU7" s="635"/>
      <c r="CV7" s="635"/>
      <c r="CW7" s="635"/>
      <c r="CX7" s="635"/>
      <c r="CY7" s="636"/>
      <c r="CZ7" s="672">
        <v>13.3</v>
      </c>
      <c r="DA7" s="672"/>
      <c r="DB7" s="672"/>
      <c r="DC7" s="672"/>
      <c r="DD7" s="640">
        <v>1427762</v>
      </c>
      <c r="DE7" s="635"/>
      <c r="DF7" s="635"/>
      <c r="DG7" s="635"/>
      <c r="DH7" s="635"/>
      <c r="DI7" s="635"/>
      <c r="DJ7" s="635"/>
      <c r="DK7" s="635"/>
      <c r="DL7" s="635"/>
      <c r="DM7" s="635"/>
      <c r="DN7" s="635"/>
      <c r="DO7" s="635"/>
      <c r="DP7" s="636"/>
      <c r="DQ7" s="640">
        <v>13991736</v>
      </c>
      <c r="DR7" s="635"/>
      <c r="DS7" s="635"/>
      <c r="DT7" s="635"/>
      <c r="DU7" s="635"/>
      <c r="DV7" s="635"/>
      <c r="DW7" s="635"/>
      <c r="DX7" s="635"/>
      <c r="DY7" s="635"/>
      <c r="DZ7" s="635"/>
      <c r="EA7" s="635"/>
      <c r="EB7" s="635"/>
      <c r="EC7" s="671"/>
    </row>
    <row r="8" spans="2:143" ht="11.25" customHeight="1" x14ac:dyDescent="0.2">
      <c r="B8" s="631" t="s">
        <v>226</v>
      </c>
      <c r="C8" s="632"/>
      <c r="D8" s="632"/>
      <c r="E8" s="632"/>
      <c r="F8" s="632"/>
      <c r="G8" s="632"/>
      <c r="H8" s="632"/>
      <c r="I8" s="632"/>
      <c r="J8" s="632"/>
      <c r="K8" s="632"/>
      <c r="L8" s="632"/>
      <c r="M8" s="632"/>
      <c r="N8" s="632"/>
      <c r="O8" s="632"/>
      <c r="P8" s="632"/>
      <c r="Q8" s="633"/>
      <c r="R8" s="634">
        <v>813382</v>
      </c>
      <c r="S8" s="635"/>
      <c r="T8" s="635"/>
      <c r="U8" s="635"/>
      <c r="V8" s="635"/>
      <c r="W8" s="635"/>
      <c r="X8" s="635"/>
      <c r="Y8" s="636"/>
      <c r="Z8" s="672">
        <v>0.7</v>
      </c>
      <c r="AA8" s="672"/>
      <c r="AB8" s="672"/>
      <c r="AC8" s="672"/>
      <c r="AD8" s="673">
        <v>813382</v>
      </c>
      <c r="AE8" s="673"/>
      <c r="AF8" s="673"/>
      <c r="AG8" s="673"/>
      <c r="AH8" s="673"/>
      <c r="AI8" s="673"/>
      <c r="AJ8" s="673"/>
      <c r="AK8" s="673"/>
      <c r="AL8" s="637">
        <v>1.1000000000000001</v>
      </c>
      <c r="AM8" s="638"/>
      <c r="AN8" s="638"/>
      <c r="AO8" s="674"/>
      <c r="AP8" s="631" t="s">
        <v>227</v>
      </c>
      <c r="AQ8" s="632"/>
      <c r="AR8" s="632"/>
      <c r="AS8" s="632"/>
      <c r="AT8" s="632"/>
      <c r="AU8" s="632"/>
      <c r="AV8" s="632"/>
      <c r="AW8" s="632"/>
      <c r="AX8" s="632"/>
      <c r="AY8" s="632"/>
      <c r="AZ8" s="632"/>
      <c r="BA8" s="632"/>
      <c r="BB8" s="632"/>
      <c r="BC8" s="632"/>
      <c r="BD8" s="632"/>
      <c r="BE8" s="632"/>
      <c r="BF8" s="633"/>
      <c r="BG8" s="634">
        <v>476641</v>
      </c>
      <c r="BH8" s="635"/>
      <c r="BI8" s="635"/>
      <c r="BJ8" s="635"/>
      <c r="BK8" s="635"/>
      <c r="BL8" s="635"/>
      <c r="BM8" s="635"/>
      <c r="BN8" s="636"/>
      <c r="BO8" s="672">
        <v>1.2</v>
      </c>
      <c r="BP8" s="672"/>
      <c r="BQ8" s="672"/>
      <c r="BR8" s="672"/>
      <c r="BS8" s="673" t="s">
        <v>122</v>
      </c>
      <c r="BT8" s="673"/>
      <c r="BU8" s="673"/>
      <c r="BV8" s="673"/>
      <c r="BW8" s="673"/>
      <c r="BX8" s="673"/>
      <c r="BY8" s="673"/>
      <c r="BZ8" s="673"/>
      <c r="CA8" s="673"/>
      <c r="CB8" s="713"/>
      <c r="CD8" s="631" t="s">
        <v>228</v>
      </c>
      <c r="CE8" s="632"/>
      <c r="CF8" s="632"/>
      <c r="CG8" s="632"/>
      <c r="CH8" s="632"/>
      <c r="CI8" s="632"/>
      <c r="CJ8" s="632"/>
      <c r="CK8" s="632"/>
      <c r="CL8" s="632"/>
      <c r="CM8" s="632"/>
      <c r="CN8" s="632"/>
      <c r="CO8" s="632"/>
      <c r="CP8" s="632"/>
      <c r="CQ8" s="633"/>
      <c r="CR8" s="634">
        <v>58226470</v>
      </c>
      <c r="CS8" s="635"/>
      <c r="CT8" s="635"/>
      <c r="CU8" s="635"/>
      <c r="CV8" s="635"/>
      <c r="CW8" s="635"/>
      <c r="CX8" s="635"/>
      <c r="CY8" s="636"/>
      <c r="CZ8" s="672">
        <v>49.4</v>
      </c>
      <c r="DA8" s="672"/>
      <c r="DB8" s="672"/>
      <c r="DC8" s="672"/>
      <c r="DD8" s="640">
        <v>718420</v>
      </c>
      <c r="DE8" s="635"/>
      <c r="DF8" s="635"/>
      <c r="DG8" s="635"/>
      <c r="DH8" s="635"/>
      <c r="DI8" s="635"/>
      <c r="DJ8" s="635"/>
      <c r="DK8" s="635"/>
      <c r="DL8" s="635"/>
      <c r="DM8" s="635"/>
      <c r="DN8" s="635"/>
      <c r="DO8" s="635"/>
      <c r="DP8" s="636"/>
      <c r="DQ8" s="640">
        <v>34766009</v>
      </c>
      <c r="DR8" s="635"/>
      <c r="DS8" s="635"/>
      <c r="DT8" s="635"/>
      <c r="DU8" s="635"/>
      <c r="DV8" s="635"/>
      <c r="DW8" s="635"/>
      <c r="DX8" s="635"/>
      <c r="DY8" s="635"/>
      <c r="DZ8" s="635"/>
      <c r="EA8" s="635"/>
      <c r="EB8" s="635"/>
      <c r="EC8" s="671"/>
    </row>
    <row r="9" spans="2:143" ht="11.25" customHeight="1" x14ac:dyDescent="0.2">
      <c r="B9" s="631" t="s">
        <v>229</v>
      </c>
      <c r="C9" s="632"/>
      <c r="D9" s="632"/>
      <c r="E9" s="632"/>
      <c r="F9" s="632"/>
      <c r="G9" s="632"/>
      <c r="H9" s="632"/>
      <c r="I9" s="632"/>
      <c r="J9" s="632"/>
      <c r="K9" s="632"/>
      <c r="L9" s="632"/>
      <c r="M9" s="632"/>
      <c r="N9" s="632"/>
      <c r="O9" s="632"/>
      <c r="P9" s="632"/>
      <c r="Q9" s="633"/>
      <c r="R9" s="634">
        <v>877368</v>
      </c>
      <c r="S9" s="635"/>
      <c r="T9" s="635"/>
      <c r="U9" s="635"/>
      <c r="V9" s="635"/>
      <c r="W9" s="635"/>
      <c r="X9" s="635"/>
      <c r="Y9" s="636"/>
      <c r="Z9" s="672">
        <v>0.7</v>
      </c>
      <c r="AA9" s="672"/>
      <c r="AB9" s="672"/>
      <c r="AC9" s="672"/>
      <c r="AD9" s="673">
        <v>877368</v>
      </c>
      <c r="AE9" s="673"/>
      <c r="AF9" s="673"/>
      <c r="AG9" s="673"/>
      <c r="AH9" s="673"/>
      <c r="AI9" s="673"/>
      <c r="AJ9" s="673"/>
      <c r="AK9" s="673"/>
      <c r="AL9" s="637">
        <v>1.2</v>
      </c>
      <c r="AM9" s="638"/>
      <c r="AN9" s="638"/>
      <c r="AO9" s="674"/>
      <c r="AP9" s="631" t="s">
        <v>230</v>
      </c>
      <c r="AQ9" s="632"/>
      <c r="AR9" s="632"/>
      <c r="AS9" s="632"/>
      <c r="AT9" s="632"/>
      <c r="AU9" s="632"/>
      <c r="AV9" s="632"/>
      <c r="AW9" s="632"/>
      <c r="AX9" s="632"/>
      <c r="AY9" s="632"/>
      <c r="AZ9" s="632"/>
      <c r="BA9" s="632"/>
      <c r="BB9" s="632"/>
      <c r="BC9" s="632"/>
      <c r="BD9" s="632"/>
      <c r="BE9" s="632"/>
      <c r="BF9" s="633"/>
      <c r="BG9" s="634">
        <v>38222360</v>
      </c>
      <c r="BH9" s="635"/>
      <c r="BI9" s="635"/>
      <c r="BJ9" s="635"/>
      <c r="BK9" s="635"/>
      <c r="BL9" s="635"/>
      <c r="BM9" s="635"/>
      <c r="BN9" s="636"/>
      <c r="BO9" s="672">
        <v>95.8</v>
      </c>
      <c r="BP9" s="672"/>
      <c r="BQ9" s="672"/>
      <c r="BR9" s="672"/>
      <c r="BS9" s="673" t="s">
        <v>122</v>
      </c>
      <c r="BT9" s="673"/>
      <c r="BU9" s="673"/>
      <c r="BV9" s="673"/>
      <c r="BW9" s="673"/>
      <c r="BX9" s="673"/>
      <c r="BY9" s="673"/>
      <c r="BZ9" s="673"/>
      <c r="CA9" s="673"/>
      <c r="CB9" s="713"/>
      <c r="CD9" s="631" t="s">
        <v>231</v>
      </c>
      <c r="CE9" s="632"/>
      <c r="CF9" s="632"/>
      <c r="CG9" s="632"/>
      <c r="CH9" s="632"/>
      <c r="CI9" s="632"/>
      <c r="CJ9" s="632"/>
      <c r="CK9" s="632"/>
      <c r="CL9" s="632"/>
      <c r="CM9" s="632"/>
      <c r="CN9" s="632"/>
      <c r="CO9" s="632"/>
      <c r="CP9" s="632"/>
      <c r="CQ9" s="633"/>
      <c r="CR9" s="634">
        <v>10716899</v>
      </c>
      <c r="CS9" s="635"/>
      <c r="CT9" s="635"/>
      <c r="CU9" s="635"/>
      <c r="CV9" s="635"/>
      <c r="CW9" s="635"/>
      <c r="CX9" s="635"/>
      <c r="CY9" s="636"/>
      <c r="CZ9" s="672">
        <v>9.1</v>
      </c>
      <c r="DA9" s="672"/>
      <c r="DB9" s="672"/>
      <c r="DC9" s="672"/>
      <c r="DD9" s="640">
        <v>38826</v>
      </c>
      <c r="DE9" s="635"/>
      <c r="DF9" s="635"/>
      <c r="DG9" s="635"/>
      <c r="DH9" s="635"/>
      <c r="DI9" s="635"/>
      <c r="DJ9" s="635"/>
      <c r="DK9" s="635"/>
      <c r="DL9" s="635"/>
      <c r="DM9" s="635"/>
      <c r="DN9" s="635"/>
      <c r="DO9" s="635"/>
      <c r="DP9" s="636"/>
      <c r="DQ9" s="640">
        <v>8017734</v>
      </c>
      <c r="DR9" s="635"/>
      <c r="DS9" s="635"/>
      <c r="DT9" s="635"/>
      <c r="DU9" s="635"/>
      <c r="DV9" s="635"/>
      <c r="DW9" s="635"/>
      <c r="DX9" s="635"/>
      <c r="DY9" s="635"/>
      <c r="DZ9" s="635"/>
      <c r="EA9" s="635"/>
      <c r="EB9" s="635"/>
      <c r="EC9" s="671"/>
    </row>
    <row r="10" spans="2:143" ht="11.25" customHeight="1" x14ac:dyDescent="0.2">
      <c r="B10" s="631" t="s">
        <v>232</v>
      </c>
      <c r="C10" s="632"/>
      <c r="D10" s="632"/>
      <c r="E10" s="632"/>
      <c r="F10" s="632"/>
      <c r="G10" s="632"/>
      <c r="H10" s="632"/>
      <c r="I10" s="632"/>
      <c r="J10" s="632"/>
      <c r="K10" s="632"/>
      <c r="L10" s="632"/>
      <c r="M10" s="632"/>
      <c r="N10" s="632"/>
      <c r="O10" s="632"/>
      <c r="P10" s="632"/>
      <c r="Q10" s="633"/>
      <c r="R10" s="634" t="s">
        <v>122</v>
      </c>
      <c r="S10" s="635"/>
      <c r="T10" s="635"/>
      <c r="U10" s="635"/>
      <c r="V10" s="635"/>
      <c r="W10" s="635"/>
      <c r="X10" s="635"/>
      <c r="Y10" s="636"/>
      <c r="Z10" s="672" t="s">
        <v>122</v>
      </c>
      <c r="AA10" s="672"/>
      <c r="AB10" s="672"/>
      <c r="AC10" s="672"/>
      <c r="AD10" s="673" t="s">
        <v>122</v>
      </c>
      <c r="AE10" s="673"/>
      <c r="AF10" s="673"/>
      <c r="AG10" s="673"/>
      <c r="AH10" s="673"/>
      <c r="AI10" s="673"/>
      <c r="AJ10" s="673"/>
      <c r="AK10" s="673"/>
      <c r="AL10" s="637" t="s">
        <v>122</v>
      </c>
      <c r="AM10" s="638"/>
      <c r="AN10" s="638"/>
      <c r="AO10" s="674"/>
      <c r="AP10" s="631" t="s">
        <v>233</v>
      </c>
      <c r="AQ10" s="632"/>
      <c r="AR10" s="632"/>
      <c r="AS10" s="632"/>
      <c r="AT10" s="632"/>
      <c r="AU10" s="632"/>
      <c r="AV10" s="632"/>
      <c r="AW10" s="632"/>
      <c r="AX10" s="632"/>
      <c r="AY10" s="632"/>
      <c r="AZ10" s="632"/>
      <c r="BA10" s="632"/>
      <c r="BB10" s="632"/>
      <c r="BC10" s="632"/>
      <c r="BD10" s="632"/>
      <c r="BE10" s="632"/>
      <c r="BF10" s="633"/>
      <c r="BG10" s="634" t="s">
        <v>122</v>
      </c>
      <c r="BH10" s="635"/>
      <c r="BI10" s="635"/>
      <c r="BJ10" s="635"/>
      <c r="BK10" s="635"/>
      <c r="BL10" s="635"/>
      <c r="BM10" s="635"/>
      <c r="BN10" s="636"/>
      <c r="BO10" s="672" t="s">
        <v>122</v>
      </c>
      <c r="BP10" s="672"/>
      <c r="BQ10" s="672"/>
      <c r="BR10" s="672"/>
      <c r="BS10" s="673" t="s">
        <v>122</v>
      </c>
      <c r="BT10" s="673"/>
      <c r="BU10" s="673"/>
      <c r="BV10" s="673"/>
      <c r="BW10" s="673"/>
      <c r="BX10" s="673"/>
      <c r="BY10" s="673"/>
      <c r="BZ10" s="673"/>
      <c r="CA10" s="673"/>
      <c r="CB10" s="713"/>
      <c r="CD10" s="631" t="s">
        <v>234</v>
      </c>
      <c r="CE10" s="632"/>
      <c r="CF10" s="632"/>
      <c r="CG10" s="632"/>
      <c r="CH10" s="632"/>
      <c r="CI10" s="632"/>
      <c r="CJ10" s="632"/>
      <c r="CK10" s="632"/>
      <c r="CL10" s="632"/>
      <c r="CM10" s="632"/>
      <c r="CN10" s="632"/>
      <c r="CO10" s="632"/>
      <c r="CP10" s="632"/>
      <c r="CQ10" s="633"/>
      <c r="CR10" s="634">
        <v>213804</v>
      </c>
      <c r="CS10" s="635"/>
      <c r="CT10" s="635"/>
      <c r="CU10" s="635"/>
      <c r="CV10" s="635"/>
      <c r="CW10" s="635"/>
      <c r="CX10" s="635"/>
      <c r="CY10" s="636"/>
      <c r="CZ10" s="672">
        <v>0.2</v>
      </c>
      <c r="DA10" s="672"/>
      <c r="DB10" s="672"/>
      <c r="DC10" s="672"/>
      <c r="DD10" s="640">
        <v>21215</v>
      </c>
      <c r="DE10" s="635"/>
      <c r="DF10" s="635"/>
      <c r="DG10" s="635"/>
      <c r="DH10" s="635"/>
      <c r="DI10" s="635"/>
      <c r="DJ10" s="635"/>
      <c r="DK10" s="635"/>
      <c r="DL10" s="635"/>
      <c r="DM10" s="635"/>
      <c r="DN10" s="635"/>
      <c r="DO10" s="635"/>
      <c r="DP10" s="636"/>
      <c r="DQ10" s="640">
        <v>200336</v>
      </c>
      <c r="DR10" s="635"/>
      <c r="DS10" s="635"/>
      <c r="DT10" s="635"/>
      <c r="DU10" s="635"/>
      <c r="DV10" s="635"/>
      <c r="DW10" s="635"/>
      <c r="DX10" s="635"/>
      <c r="DY10" s="635"/>
      <c r="DZ10" s="635"/>
      <c r="EA10" s="635"/>
      <c r="EB10" s="635"/>
      <c r="EC10" s="671"/>
    </row>
    <row r="11" spans="2:143" ht="11.25" customHeight="1" x14ac:dyDescent="0.2">
      <c r="B11" s="631" t="s">
        <v>235</v>
      </c>
      <c r="C11" s="632"/>
      <c r="D11" s="632"/>
      <c r="E11" s="632"/>
      <c r="F11" s="632"/>
      <c r="G11" s="632"/>
      <c r="H11" s="632"/>
      <c r="I11" s="632"/>
      <c r="J11" s="632"/>
      <c r="K11" s="632"/>
      <c r="L11" s="632"/>
      <c r="M11" s="632"/>
      <c r="N11" s="632"/>
      <c r="O11" s="632"/>
      <c r="P11" s="632"/>
      <c r="Q11" s="633"/>
      <c r="R11" s="634">
        <v>6798606</v>
      </c>
      <c r="S11" s="635"/>
      <c r="T11" s="635"/>
      <c r="U11" s="635"/>
      <c r="V11" s="635"/>
      <c r="W11" s="635"/>
      <c r="X11" s="635"/>
      <c r="Y11" s="636"/>
      <c r="Z11" s="637">
        <v>5.5</v>
      </c>
      <c r="AA11" s="638"/>
      <c r="AB11" s="638"/>
      <c r="AC11" s="639"/>
      <c r="AD11" s="640">
        <v>6798606</v>
      </c>
      <c r="AE11" s="635"/>
      <c r="AF11" s="635"/>
      <c r="AG11" s="635"/>
      <c r="AH11" s="635"/>
      <c r="AI11" s="635"/>
      <c r="AJ11" s="635"/>
      <c r="AK11" s="636"/>
      <c r="AL11" s="637">
        <v>9.3000000000000007</v>
      </c>
      <c r="AM11" s="638"/>
      <c r="AN11" s="638"/>
      <c r="AO11" s="674"/>
      <c r="AP11" s="631" t="s">
        <v>236</v>
      </c>
      <c r="AQ11" s="632"/>
      <c r="AR11" s="632"/>
      <c r="AS11" s="632"/>
      <c r="AT11" s="632"/>
      <c r="AU11" s="632"/>
      <c r="AV11" s="632"/>
      <c r="AW11" s="632"/>
      <c r="AX11" s="632"/>
      <c r="AY11" s="632"/>
      <c r="AZ11" s="632"/>
      <c r="BA11" s="632"/>
      <c r="BB11" s="632"/>
      <c r="BC11" s="632"/>
      <c r="BD11" s="632"/>
      <c r="BE11" s="632"/>
      <c r="BF11" s="633"/>
      <c r="BG11" s="634" t="s">
        <v>122</v>
      </c>
      <c r="BH11" s="635"/>
      <c r="BI11" s="635"/>
      <c r="BJ11" s="635"/>
      <c r="BK11" s="635"/>
      <c r="BL11" s="635"/>
      <c r="BM11" s="635"/>
      <c r="BN11" s="636"/>
      <c r="BO11" s="672" t="s">
        <v>122</v>
      </c>
      <c r="BP11" s="672"/>
      <c r="BQ11" s="672"/>
      <c r="BR11" s="672"/>
      <c r="BS11" s="673" t="s">
        <v>122</v>
      </c>
      <c r="BT11" s="673"/>
      <c r="BU11" s="673"/>
      <c r="BV11" s="673"/>
      <c r="BW11" s="673"/>
      <c r="BX11" s="673"/>
      <c r="BY11" s="673"/>
      <c r="BZ11" s="673"/>
      <c r="CA11" s="673"/>
      <c r="CB11" s="713"/>
      <c r="CD11" s="631" t="s">
        <v>237</v>
      </c>
      <c r="CE11" s="632"/>
      <c r="CF11" s="632"/>
      <c r="CG11" s="632"/>
      <c r="CH11" s="632"/>
      <c r="CI11" s="632"/>
      <c r="CJ11" s="632"/>
      <c r="CK11" s="632"/>
      <c r="CL11" s="632"/>
      <c r="CM11" s="632"/>
      <c r="CN11" s="632"/>
      <c r="CO11" s="632"/>
      <c r="CP11" s="632"/>
      <c r="CQ11" s="633"/>
      <c r="CR11" s="634" t="s">
        <v>122</v>
      </c>
      <c r="CS11" s="635"/>
      <c r="CT11" s="635"/>
      <c r="CU11" s="635"/>
      <c r="CV11" s="635"/>
      <c r="CW11" s="635"/>
      <c r="CX11" s="635"/>
      <c r="CY11" s="636"/>
      <c r="CZ11" s="672" t="s">
        <v>122</v>
      </c>
      <c r="DA11" s="672"/>
      <c r="DB11" s="672"/>
      <c r="DC11" s="672"/>
      <c r="DD11" s="640" t="s">
        <v>122</v>
      </c>
      <c r="DE11" s="635"/>
      <c r="DF11" s="635"/>
      <c r="DG11" s="635"/>
      <c r="DH11" s="635"/>
      <c r="DI11" s="635"/>
      <c r="DJ11" s="635"/>
      <c r="DK11" s="635"/>
      <c r="DL11" s="635"/>
      <c r="DM11" s="635"/>
      <c r="DN11" s="635"/>
      <c r="DO11" s="635"/>
      <c r="DP11" s="636"/>
      <c r="DQ11" s="640" t="s">
        <v>122</v>
      </c>
      <c r="DR11" s="635"/>
      <c r="DS11" s="635"/>
      <c r="DT11" s="635"/>
      <c r="DU11" s="635"/>
      <c r="DV11" s="635"/>
      <c r="DW11" s="635"/>
      <c r="DX11" s="635"/>
      <c r="DY11" s="635"/>
      <c r="DZ11" s="635"/>
      <c r="EA11" s="635"/>
      <c r="EB11" s="635"/>
      <c r="EC11" s="671"/>
    </row>
    <row r="12" spans="2:143" ht="11.25" customHeight="1" x14ac:dyDescent="0.2">
      <c r="B12" s="631" t="s">
        <v>238</v>
      </c>
      <c r="C12" s="632"/>
      <c r="D12" s="632"/>
      <c r="E12" s="632"/>
      <c r="F12" s="632"/>
      <c r="G12" s="632"/>
      <c r="H12" s="632"/>
      <c r="I12" s="632"/>
      <c r="J12" s="632"/>
      <c r="K12" s="632"/>
      <c r="L12" s="632"/>
      <c r="M12" s="632"/>
      <c r="N12" s="632"/>
      <c r="O12" s="632"/>
      <c r="P12" s="632"/>
      <c r="Q12" s="633"/>
      <c r="R12" s="634" t="s">
        <v>122</v>
      </c>
      <c r="S12" s="635"/>
      <c r="T12" s="635"/>
      <c r="U12" s="635"/>
      <c r="V12" s="635"/>
      <c r="W12" s="635"/>
      <c r="X12" s="635"/>
      <c r="Y12" s="636"/>
      <c r="Z12" s="672" t="s">
        <v>122</v>
      </c>
      <c r="AA12" s="672"/>
      <c r="AB12" s="672"/>
      <c r="AC12" s="672"/>
      <c r="AD12" s="673" t="s">
        <v>122</v>
      </c>
      <c r="AE12" s="673"/>
      <c r="AF12" s="673"/>
      <c r="AG12" s="673"/>
      <c r="AH12" s="673"/>
      <c r="AI12" s="673"/>
      <c r="AJ12" s="673"/>
      <c r="AK12" s="673"/>
      <c r="AL12" s="637" t="s">
        <v>122</v>
      </c>
      <c r="AM12" s="638"/>
      <c r="AN12" s="638"/>
      <c r="AO12" s="674"/>
      <c r="AP12" s="631" t="s">
        <v>239</v>
      </c>
      <c r="AQ12" s="632"/>
      <c r="AR12" s="632"/>
      <c r="AS12" s="632"/>
      <c r="AT12" s="632"/>
      <c r="AU12" s="632"/>
      <c r="AV12" s="632"/>
      <c r="AW12" s="632"/>
      <c r="AX12" s="632"/>
      <c r="AY12" s="632"/>
      <c r="AZ12" s="632"/>
      <c r="BA12" s="632"/>
      <c r="BB12" s="632"/>
      <c r="BC12" s="632"/>
      <c r="BD12" s="632"/>
      <c r="BE12" s="632"/>
      <c r="BF12" s="633"/>
      <c r="BG12" s="634" t="s">
        <v>122</v>
      </c>
      <c r="BH12" s="635"/>
      <c r="BI12" s="635"/>
      <c r="BJ12" s="635"/>
      <c r="BK12" s="635"/>
      <c r="BL12" s="635"/>
      <c r="BM12" s="635"/>
      <c r="BN12" s="636"/>
      <c r="BO12" s="672" t="s">
        <v>122</v>
      </c>
      <c r="BP12" s="672"/>
      <c r="BQ12" s="672"/>
      <c r="BR12" s="672"/>
      <c r="BS12" s="673" t="s">
        <v>122</v>
      </c>
      <c r="BT12" s="673"/>
      <c r="BU12" s="673"/>
      <c r="BV12" s="673"/>
      <c r="BW12" s="673"/>
      <c r="BX12" s="673"/>
      <c r="BY12" s="673"/>
      <c r="BZ12" s="673"/>
      <c r="CA12" s="673"/>
      <c r="CB12" s="713"/>
      <c r="CD12" s="631" t="s">
        <v>240</v>
      </c>
      <c r="CE12" s="632"/>
      <c r="CF12" s="632"/>
      <c r="CG12" s="632"/>
      <c r="CH12" s="632"/>
      <c r="CI12" s="632"/>
      <c r="CJ12" s="632"/>
      <c r="CK12" s="632"/>
      <c r="CL12" s="632"/>
      <c r="CM12" s="632"/>
      <c r="CN12" s="632"/>
      <c r="CO12" s="632"/>
      <c r="CP12" s="632"/>
      <c r="CQ12" s="633"/>
      <c r="CR12" s="634">
        <v>1970508</v>
      </c>
      <c r="CS12" s="635"/>
      <c r="CT12" s="635"/>
      <c r="CU12" s="635"/>
      <c r="CV12" s="635"/>
      <c r="CW12" s="635"/>
      <c r="CX12" s="635"/>
      <c r="CY12" s="636"/>
      <c r="CZ12" s="672">
        <v>1.7</v>
      </c>
      <c r="DA12" s="672"/>
      <c r="DB12" s="672"/>
      <c r="DC12" s="672"/>
      <c r="DD12" s="640" t="s">
        <v>122</v>
      </c>
      <c r="DE12" s="635"/>
      <c r="DF12" s="635"/>
      <c r="DG12" s="635"/>
      <c r="DH12" s="635"/>
      <c r="DI12" s="635"/>
      <c r="DJ12" s="635"/>
      <c r="DK12" s="635"/>
      <c r="DL12" s="635"/>
      <c r="DM12" s="635"/>
      <c r="DN12" s="635"/>
      <c r="DO12" s="635"/>
      <c r="DP12" s="636"/>
      <c r="DQ12" s="640">
        <v>1933323</v>
      </c>
      <c r="DR12" s="635"/>
      <c r="DS12" s="635"/>
      <c r="DT12" s="635"/>
      <c r="DU12" s="635"/>
      <c r="DV12" s="635"/>
      <c r="DW12" s="635"/>
      <c r="DX12" s="635"/>
      <c r="DY12" s="635"/>
      <c r="DZ12" s="635"/>
      <c r="EA12" s="635"/>
      <c r="EB12" s="635"/>
      <c r="EC12" s="671"/>
    </row>
    <row r="13" spans="2:143" ht="11.25" customHeight="1" x14ac:dyDescent="0.2">
      <c r="B13" s="631" t="s">
        <v>241</v>
      </c>
      <c r="C13" s="632"/>
      <c r="D13" s="632"/>
      <c r="E13" s="632"/>
      <c r="F13" s="632"/>
      <c r="G13" s="632"/>
      <c r="H13" s="632"/>
      <c r="I13" s="632"/>
      <c r="J13" s="632"/>
      <c r="K13" s="632"/>
      <c r="L13" s="632"/>
      <c r="M13" s="632"/>
      <c r="N13" s="632"/>
      <c r="O13" s="632"/>
      <c r="P13" s="632"/>
      <c r="Q13" s="633"/>
      <c r="R13" s="634" t="s">
        <v>122</v>
      </c>
      <c r="S13" s="635"/>
      <c r="T13" s="635"/>
      <c r="U13" s="635"/>
      <c r="V13" s="635"/>
      <c r="W13" s="635"/>
      <c r="X13" s="635"/>
      <c r="Y13" s="636"/>
      <c r="Z13" s="672" t="s">
        <v>122</v>
      </c>
      <c r="AA13" s="672"/>
      <c r="AB13" s="672"/>
      <c r="AC13" s="672"/>
      <c r="AD13" s="673" t="s">
        <v>122</v>
      </c>
      <c r="AE13" s="673"/>
      <c r="AF13" s="673"/>
      <c r="AG13" s="673"/>
      <c r="AH13" s="673"/>
      <c r="AI13" s="673"/>
      <c r="AJ13" s="673"/>
      <c r="AK13" s="673"/>
      <c r="AL13" s="637" t="s">
        <v>122</v>
      </c>
      <c r="AM13" s="638"/>
      <c r="AN13" s="638"/>
      <c r="AO13" s="674"/>
      <c r="AP13" s="631" t="s">
        <v>242</v>
      </c>
      <c r="AQ13" s="632"/>
      <c r="AR13" s="632"/>
      <c r="AS13" s="632"/>
      <c r="AT13" s="632"/>
      <c r="AU13" s="632"/>
      <c r="AV13" s="632"/>
      <c r="AW13" s="632"/>
      <c r="AX13" s="632"/>
      <c r="AY13" s="632"/>
      <c r="AZ13" s="632"/>
      <c r="BA13" s="632"/>
      <c r="BB13" s="632"/>
      <c r="BC13" s="632"/>
      <c r="BD13" s="632"/>
      <c r="BE13" s="632"/>
      <c r="BF13" s="633"/>
      <c r="BG13" s="634" t="s">
        <v>122</v>
      </c>
      <c r="BH13" s="635"/>
      <c r="BI13" s="635"/>
      <c r="BJ13" s="635"/>
      <c r="BK13" s="635"/>
      <c r="BL13" s="635"/>
      <c r="BM13" s="635"/>
      <c r="BN13" s="636"/>
      <c r="BO13" s="672" t="s">
        <v>122</v>
      </c>
      <c r="BP13" s="672"/>
      <c r="BQ13" s="672"/>
      <c r="BR13" s="672"/>
      <c r="BS13" s="673" t="s">
        <v>122</v>
      </c>
      <c r="BT13" s="673"/>
      <c r="BU13" s="673"/>
      <c r="BV13" s="673"/>
      <c r="BW13" s="673"/>
      <c r="BX13" s="673"/>
      <c r="BY13" s="673"/>
      <c r="BZ13" s="673"/>
      <c r="CA13" s="673"/>
      <c r="CB13" s="713"/>
      <c r="CD13" s="631" t="s">
        <v>243</v>
      </c>
      <c r="CE13" s="632"/>
      <c r="CF13" s="632"/>
      <c r="CG13" s="632"/>
      <c r="CH13" s="632"/>
      <c r="CI13" s="632"/>
      <c r="CJ13" s="632"/>
      <c r="CK13" s="632"/>
      <c r="CL13" s="632"/>
      <c r="CM13" s="632"/>
      <c r="CN13" s="632"/>
      <c r="CO13" s="632"/>
      <c r="CP13" s="632"/>
      <c r="CQ13" s="633"/>
      <c r="CR13" s="634">
        <v>6581365</v>
      </c>
      <c r="CS13" s="635"/>
      <c r="CT13" s="635"/>
      <c r="CU13" s="635"/>
      <c r="CV13" s="635"/>
      <c r="CW13" s="635"/>
      <c r="CX13" s="635"/>
      <c r="CY13" s="636"/>
      <c r="CZ13" s="672">
        <v>5.6</v>
      </c>
      <c r="DA13" s="672"/>
      <c r="DB13" s="672"/>
      <c r="DC13" s="672"/>
      <c r="DD13" s="640">
        <v>3182179</v>
      </c>
      <c r="DE13" s="635"/>
      <c r="DF13" s="635"/>
      <c r="DG13" s="635"/>
      <c r="DH13" s="635"/>
      <c r="DI13" s="635"/>
      <c r="DJ13" s="635"/>
      <c r="DK13" s="635"/>
      <c r="DL13" s="635"/>
      <c r="DM13" s="635"/>
      <c r="DN13" s="635"/>
      <c r="DO13" s="635"/>
      <c r="DP13" s="636"/>
      <c r="DQ13" s="640">
        <v>5090684</v>
      </c>
      <c r="DR13" s="635"/>
      <c r="DS13" s="635"/>
      <c r="DT13" s="635"/>
      <c r="DU13" s="635"/>
      <c r="DV13" s="635"/>
      <c r="DW13" s="635"/>
      <c r="DX13" s="635"/>
      <c r="DY13" s="635"/>
      <c r="DZ13" s="635"/>
      <c r="EA13" s="635"/>
      <c r="EB13" s="635"/>
      <c r="EC13" s="671"/>
    </row>
    <row r="14" spans="2:143" ht="11.25" customHeight="1" x14ac:dyDescent="0.2">
      <c r="B14" s="631" t="s">
        <v>244</v>
      </c>
      <c r="C14" s="632"/>
      <c r="D14" s="632"/>
      <c r="E14" s="632"/>
      <c r="F14" s="632"/>
      <c r="G14" s="632"/>
      <c r="H14" s="632"/>
      <c r="I14" s="632"/>
      <c r="J14" s="632"/>
      <c r="K14" s="632"/>
      <c r="L14" s="632"/>
      <c r="M14" s="632"/>
      <c r="N14" s="632"/>
      <c r="O14" s="632"/>
      <c r="P14" s="632"/>
      <c r="Q14" s="633"/>
      <c r="R14" s="634">
        <v>2108</v>
      </c>
      <c r="S14" s="635"/>
      <c r="T14" s="635"/>
      <c r="U14" s="635"/>
      <c r="V14" s="635"/>
      <c r="W14" s="635"/>
      <c r="X14" s="635"/>
      <c r="Y14" s="636"/>
      <c r="Z14" s="672">
        <v>0</v>
      </c>
      <c r="AA14" s="672"/>
      <c r="AB14" s="672"/>
      <c r="AC14" s="672"/>
      <c r="AD14" s="673">
        <v>2108</v>
      </c>
      <c r="AE14" s="673"/>
      <c r="AF14" s="673"/>
      <c r="AG14" s="673"/>
      <c r="AH14" s="673"/>
      <c r="AI14" s="673"/>
      <c r="AJ14" s="673"/>
      <c r="AK14" s="673"/>
      <c r="AL14" s="637">
        <v>0</v>
      </c>
      <c r="AM14" s="638"/>
      <c r="AN14" s="638"/>
      <c r="AO14" s="674"/>
      <c r="AP14" s="631" t="s">
        <v>245</v>
      </c>
      <c r="AQ14" s="632"/>
      <c r="AR14" s="632"/>
      <c r="AS14" s="632"/>
      <c r="AT14" s="632"/>
      <c r="AU14" s="632"/>
      <c r="AV14" s="632"/>
      <c r="AW14" s="632"/>
      <c r="AX14" s="632"/>
      <c r="AY14" s="632"/>
      <c r="AZ14" s="632"/>
      <c r="BA14" s="632"/>
      <c r="BB14" s="632"/>
      <c r="BC14" s="632"/>
      <c r="BD14" s="632"/>
      <c r="BE14" s="632"/>
      <c r="BF14" s="633"/>
      <c r="BG14" s="634">
        <v>61876</v>
      </c>
      <c r="BH14" s="635"/>
      <c r="BI14" s="635"/>
      <c r="BJ14" s="635"/>
      <c r="BK14" s="635"/>
      <c r="BL14" s="635"/>
      <c r="BM14" s="635"/>
      <c r="BN14" s="636"/>
      <c r="BO14" s="672">
        <v>0.2</v>
      </c>
      <c r="BP14" s="672"/>
      <c r="BQ14" s="672"/>
      <c r="BR14" s="672"/>
      <c r="BS14" s="673" t="s">
        <v>122</v>
      </c>
      <c r="BT14" s="673"/>
      <c r="BU14" s="673"/>
      <c r="BV14" s="673"/>
      <c r="BW14" s="673"/>
      <c r="BX14" s="673"/>
      <c r="BY14" s="673"/>
      <c r="BZ14" s="673"/>
      <c r="CA14" s="673"/>
      <c r="CB14" s="713"/>
      <c r="CD14" s="631" t="s">
        <v>246</v>
      </c>
      <c r="CE14" s="632"/>
      <c r="CF14" s="632"/>
      <c r="CG14" s="632"/>
      <c r="CH14" s="632"/>
      <c r="CI14" s="632"/>
      <c r="CJ14" s="632"/>
      <c r="CK14" s="632"/>
      <c r="CL14" s="632"/>
      <c r="CM14" s="632"/>
      <c r="CN14" s="632"/>
      <c r="CO14" s="632"/>
      <c r="CP14" s="632"/>
      <c r="CQ14" s="633"/>
      <c r="CR14" s="634">
        <v>1194222</v>
      </c>
      <c r="CS14" s="635"/>
      <c r="CT14" s="635"/>
      <c r="CU14" s="635"/>
      <c r="CV14" s="635"/>
      <c r="CW14" s="635"/>
      <c r="CX14" s="635"/>
      <c r="CY14" s="636"/>
      <c r="CZ14" s="672">
        <v>1</v>
      </c>
      <c r="DA14" s="672"/>
      <c r="DB14" s="672"/>
      <c r="DC14" s="672"/>
      <c r="DD14" s="640">
        <v>402701</v>
      </c>
      <c r="DE14" s="635"/>
      <c r="DF14" s="635"/>
      <c r="DG14" s="635"/>
      <c r="DH14" s="635"/>
      <c r="DI14" s="635"/>
      <c r="DJ14" s="635"/>
      <c r="DK14" s="635"/>
      <c r="DL14" s="635"/>
      <c r="DM14" s="635"/>
      <c r="DN14" s="635"/>
      <c r="DO14" s="635"/>
      <c r="DP14" s="636"/>
      <c r="DQ14" s="640">
        <v>1072158</v>
      </c>
      <c r="DR14" s="635"/>
      <c r="DS14" s="635"/>
      <c r="DT14" s="635"/>
      <c r="DU14" s="635"/>
      <c r="DV14" s="635"/>
      <c r="DW14" s="635"/>
      <c r="DX14" s="635"/>
      <c r="DY14" s="635"/>
      <c r="DZ14" s="635"/>
      <c r="EA14" s="635"/>
      <c r="EB14" s="635"/>
      <c r="EC14" s="671"/>
    </row>
    <row r="15" spans="2:143" ht="11.25" customHeight="1" x14ac:dyDescent="0.2">
      <c r="B15" s="631" t="s">
        <v>247</v>
      </c>
      <c r="C15" s="632"/>
      <c r="D15" s="632"/>
      <c r="E15" s="632"/>
      <c r="F15" s="632"/>
      <c r="G15" s="632"/>
      <c r="H15" s="632"/>
      <c r="I15" s="632"/>
      <c r="J15" s="632"/>
      <c r="K15" s="632"/>
      <c r="L15" s="632"/>
      <c r="M15" s="632"/>
      <c r="N15" s="632"/>
      <c r="O15" s="632"/>
      <c r="P15" s="632"/>
      <c r="Q15" s="633"/>
      <c r="R15" s="634" t="s">
        <v>122</v>
      </c>
      <c r="S15" s="635"/>
      <c r="T15" s="635"/>
      <c r="U15" s="635"/>
      <c r="V15" s="635"/>
      <c r="W15" s="635"/>
      <c r="X15" s="635"/>
      <c r="Y15" s="636"/>
      <c r="Z15" s="672" t="s">
        <v>122</v>
      </c>
      <c r="AA15" s="672"/>
      <c r="AB15" s="672"/>
      <c r="AC15" s="672"/>
      <c r="AD15" s="673" t="s">
        <v>122</v>
      </c>
      <c r="AE15" s="673"/>
      <c r="AF15" s="673"/>
      <c r="AG15" s="673"/>
      <c r="AH15" s="673"/>
      <c r="AI15" s="673"/>
      <c r="AJ15" s="673"/>
      <c r="AK15" s="673"/>
      <c r="AL15" s="637" t="s">
        <v>122</v>
      </c>
      <c r="AM15" s="638"/>
      <c r="AN15" s="638"/>
      <c r="AO15" s="674"/>
      <c r="AP15" s="631" t="s">
        <v>248</v>
      </c>
      <c r="AQ15" s="632"/>
      <c r="AR15" s="632"/>
      <c r="AS15" s="632"/>
      <c r="AT15" s="632"/>
      <c r="AU15" s="632"/>
      <c r="AV15" s="632"/>
      <c r="AW15" s="632"/>
      <c r="AX15" s="632"/>
      <c r="AY15" s="632"/>
      <c r="AZ15" s="632"/>
      <c r="BA15" s="632"/>
      <c r="BB15" s="632"/>
      <c r="BC15" s="632"/>
      <c r="BD15" s="632"/>
      <c r="BE15" s="632"/>
      <c r="BF15" s="633"/>
      <c r="BG15" s="634">
        <v>1083047</v>
      </c>
      <c r="BH15" s="635"/>
      <c r="BI15" s="635"/>
      <c r="BJ15" s="635"/>
      <c r="BK15" s="635"/>
      <c r="BL15" s="635"/>
      <c r="BM15" s="635"/>
      <c r="BN15" s="636"/>
      <c r="BO15" s="672">
        <v>2.7</v>
      </c>
      <c r="BP15" s="672"/>
      <c r="BQ15" s="672"/>
      <c r="BR15" s="672"/>
      <c r="BS15" s="673" t="s">
        <v>122</v>
      </c>
      <c r="BT15" s="673"/>
      <c r="BU15" s="673"/>
      <c r="BV15" s="673"/>
      <c r="BW15" s="673"/>
      <c r="BX15" s="673"/>
      <c r="BY15" s="673"/>
      <c r="BZ15" s="673"/>
      <c r="CA15" s="673"/>
      <c r="CB15" s="713"/>
      <c r="CD15" s="631" t="s">
        <v>249</v>
      </c>
      <c r="CE15" s="632"/>
      <c r="CF15" s="632"/>
      <c r="CG15" s="632"/>
      <c r="CH15" s="632"/>
      <c r="CI15" s="632"/>
      <c r="CJ15" s="632"/>
      <c r="CK15" s="632"/>
      <c r="CL15" s="632"/>
      <c r="CM15" s="632"/>
      <c r="CN15" s="632"/>
      <c r="CO15" s="632"/>
      <c r="CP15" s="632"/>
      <c r="CQ15" s="633"/>
      <c r="CR15" s="634">
        <v>22083386</v>
      </c>
      <c r="CS15" s="635"/>
      <c r="CT15" s="635"/>
      <c r="CU15" s="635"/>
      <c r="CV15" s="635"/>
      <c r="CW15" s="635"/>
      <c r="CX15" s="635"/>
      <c r="CY15" s="636"/>
      <c r="CZ15" s="672">
        <v>18.7</v>
      </c>
      <c r="DA15" s="672"/>
      <c r="DB15" s="672"/>
      <c r="DC15" s="672"/>
      <c r="DD15" s="640">
        <v>6818719</v>
      </c>
      <c r="DE15" s="635"/>
      <c r="DF15" s="635"/>
      <c r="DG15" s="635"/>
      <c r="DH15" s="635"/>
      <c r="DI15" s="635"/>
      <c r="DJ15" s="635"/>
      <c r="DK15" s="635"/>
      <c r="DL15" s="635"/>
      <c r="DM15" s="635"/>
      <c r="DN15" s="635"/>
      <c r="DO15" s="635"/>
      <c r="DP15" s="636"/>
      <c r="DQ15" s="640">
        <v>15553408</v>
      </c>
      <c r="DR15" s="635"/>
      <c r="DS15" s="635"/>
      <c r="DT15" s="635"/>
      <c r="DU15" s="635"/>
      <c r="DV15" s="635"/>
      <c r="DW15" s="635"/>
      <c r="DX15" s="635"/>
      <c r="DY15" s="635"/>
      <c r="DZ15" s="635"/>
      <c r="EA15" s="635"/>
      <c r="EB15" s="635"/>
      <c r="EC15" s="671"/>
    </row>
    <row r="16" spans="2:143" ht="11.25" customHeight="1" x14ac:dyDescent="0.2">
      <c r="B16" s="631" t="s">
        <v>250</v>
      </c>
      <c r="C16" s="632"/>
      <c r="D16" s="632"/>
      <c r="E16" s="632"/>
      <c r="F16" s="632"/>
      <c r="G16" s="632"/>
      <c r="H16" s="632"/>
      <c r="I16" s="632"/>
      <c r="J16" s="632"/>
      <c r="K16" s="632"/>
      <c r="L16" s="632"/>
      <c r="M16" s="632"/>
      <c r="N16" s="632"/>
      <c r="O16" s="632"/>
      <c r="P16" s="632"/>
      <c r="Q16" s="633"/>
      <c r="R16" s="634">
        <v>78880</v>
      </c>
      <c r="S16" s="635"/>
      <c r="T16" s="635"/>
      <c r="U16" s="635"/>
      <c r="V16" s="635"/>
      <c r="W16" s="635"/>
      <c r="X16" s="635"/>
      <c r="Y16" s="636"/>
      <c r="Z16" s="672">
        <v>0.1</v>
      </c>
      <c r="AA16" s="672"/>
      <c r="AB16" s="672"/>
      <c r="AC16" s="672"/>
      <c r="AD16" s="673">
        <v>78880</v>
      </c>
      <c r="AE16" s="673"/>
      <c r="AF16" s="673"/>
      <c r="AG16" s="673"/>
      <c r="AH16" s="673"/>
      <c r="AI16" s="673"/>
      <c r="AJ16" s="673"/>
      <c r="AK16" s="673"/>
      <c r="AL16" s="637">
        <v>0.1</v>
      </c>
      <c r="AM16" s="638"/>
      <c r="AN16" s="638"/>
      <c r="AO16" s="674"/>
      <c r="AP16" s="631" t="s">
        <v>251</v>
      </c>
      <c r="AQ16" s="632"/>
      <c r="AR16" s="632"/>
      <c r="AS16" s="632"/>
      <c r="AT16" s="632"/>
      <c r="AU16" s="632"/>
      <c r="AV16" s="632"/>
      <c r="AW16" s="632"/>
      <c r="AX16" s="632"/>
      <c r="AY16" s="632"/>
      <c r="AZ16" s="632"/>
      <c r="BA16" s="632"/>
      <c r="BB16" s="632"/>
      <c r="BC16" s="632"/>
      <c r="BD16" s="632"/>
      <c r="BE16" s="632"/>
      <c r="BF16" s="633"/>
      <c r="BG16" s="634" t="s">
        <v>122</v>
      </c>
      <c r="BH16" s="635"/>
      <c r="BI16" s="635"/>
      <c r="BJ16" s="635"/>
      <c r="BK16" s="635"/>
      <c r="BL16" s="635"/>
      <c r="BM16" s="635"/>
      <c r="BN16" s="636"/>
      <c r="BO16" s="672" t="s">
        <v>122</v>
      </c>
      <c r="BP16" s="672"/>
      <c r="BQ16" s="672"/>
      <c r="BR16" s="672"/>
      <c r="BS16" s="673" t="s">
        <v>122</v>
      </c>
      <c r="BT16" s="673"/>
      <c r="BU16" s="673"/>
      <c r="BV16" s="673"/>
      <c r="BW16" s="673"/>
      <c r="BX16" s="673"/>
      <c r="BY16" s="673"/>
      <c r="BZ16" s="673"/>
      <c r="CA16" s="673"/>
      <c r="CB16" s="713"/>
      <c r="CD16" s="631" t="s">
        <v>252</v>
      </c>
      <c r="CE16" s="632"/>
      <c r="CF16" s="632"/>
      <c r="CG16" s="632"/>
      <c r="CH16" s="632"/>
      <c r="CI16" s="632"/>
      <c r="CJ16" s="632"/>
      <c r="CK16" s="632"/>
      <c r="CL16" s="632"/>
      <c r="CM16" s="632"/>
      <c r="CN16" s="632"/>
      <c r="CO16" s="632"/>
      <c r="CP16" s="632"/>
      <c r="CQ16" s="633"/>
      <c r="CR16" s="634" t="s">
        <v>122</v>
      </c>
      <c r="CS16" s="635"/>
      <c r="CT16" s="635"/>
      <c r="CU16" s="635"/>
      <c r="CV16" s="635"/>
      <c r="CW16" s="635"/>
      <c r="CX16" s="635"/>
      <c r="CY16" s="636"/>
      <c r="CZ16" s="672" t="s">
        <v>122</v>
      </c>
      <c r="DA16" s="672"/>
      <c r="DB16" s="672"/>
      <c r="DC16" s="672"/>
      <c r="DD16" s="640" t="s">
        <v>122</v>
      </c>
      <c r="DE16" s="635"/>
      <c r="DF16" s="635"/>
      <c r="DG16" s="635"/>
      <c r="DH16" s="635"/>
      <c r="DI16" s="635"/>
      <c r="DJ16" s="635"/>
      <c r="DK16" s="635"/>
      <c r="DL16" s="635"/>
      <c r="DM16" s="635"/>
      <c r="DN16" s="635"/>
      <c r="DO16" s="635"/>
      <c r="DP16" s="636"/>
      <c r="DQ16" s="640" t="s">
        <v>122</v>
      </c>
      <c r="DR16" s="635"/>
      <c r="DS16" s="635"/>
      <c r="DT16" s="635"/>
      <c r="DU16" s="635"/>
      <c r="DV16" s="635"/>
      <c r="DW16" s="635"/>
      <c r="DX16" s="635"/>
      <c r="DY16" s="635"/>
      <c r="DZ16" s="635"/>
      <c r="EA16" s="635"/>
      <c r="EB16" s="635"/>
      <c r="EC16" s="671"/>
    </row>
    <row r="17" spans="2:133" ht="11.25" customHeight="1" x14ac:dyDescent="0.2">
      <c r="B17" s="631" t="s">
        <v>253</v>
      </c>
      <c r="C17" s="632"/>
      <c r="D17" s="632"/>
      <c r="E17" s="632"/>
      <c r="F17" s="632"/>
      <c r="G17" s="632"/>
      <c r="H17" s="632"/>
      <c r="I17" s="632"/>
      <c r="J17" s="632"/>
      <c r="K17" s="632"/>
      <c r="L17" s="632"/>
      <c r="M17" s="632"/>
      <c r="N17" s="632"/>
      <c r="O17" s="632"/>
      <c r="P17" s="632"/>
      <c r="Q17" s="633"/>
      <c r="R17" s="634" t="s">
        <v>122</v>
      </c>
      <c r="S17" s="635"/>
      <c r="T17" s="635"/>
      <c r="U17" s="635"/>
      <c r="V17" s="635"/>
      <c r="W17" s="635"/>
      <c r="X17" s="635"/>
      <c r="Y17" s="636"/>
      <c r="Z17" s="672" t="s">
        <v>122</v>
      </c>
      <c r="AA17" s="672"/>
      <c r="AB17" s="672"/>
      <c r="AC17" s="672"/>
      <c r="AD17" s="673" t="s">
        <v>122</v>
      </c>
      <c r="AE17" s="673"/>
      <c r="AF17" s="673"/>
      <c r="AG17" s="673"/>
      <c r="AH17" s="673"/>
      <c r="AI17" s="673"/>
      <c r="AJ17" s="673"/>
      <c r="AK17" s="673"/>
      <c r="AL17" s="637" t="s">
        <v>122</v>
      </c>
      <c r="AM17" s="638"/>
      <c r="AN17" s="638"/>
      <c r="AO17" s="674"/>
      <c r="AP17" s="631" t="s">
        <v>254</v>
      </c>
      <c r="AQ17" s="632"/>
      <c r="AR17" s="632"/>
      <c r="AS17" s="632"/>
      <c r="AT17" s="632"/>
      <c r="AU17" s="632"/>
      <c r="AV17" s="632"/>
      <c r="AW17" s="632"/>
      <c r="AX17" s="632"/>
      <c r="AY17" s="632"/>
      <c r="AZ17" s="632"/>
      <c r="BA17" s="632"/>
      <c r="BB17" s="632"/>
      <c r="BC17" s="632"/>
      <c r="BD17" s="632"/>
      <c r="BE17" s="632"/>
      <c r="BF17" s="633"/>
      <c r="BG17" s="634" t="s">
        <v>122</v>
      </c>
      <c r="BH17" s="635"/>
      <c r="BI17" s="635"/>
      <c r="BJ17" s="635"/>
      <c r="BK17" s="635"/>
      <c r="BL17" s="635"/>
      <c r="BM17" s="635"/>
      <c r="BN17" s="636"/>
      <c r="BO17" s="672" t="s">
        <v>122</v>
      </c>
      <c r="BP17" s="672"/>
      <c r="BQ17" s="672"/>
      <c r="BR17" s="672"/>
      <c r="BS17" s="673" t="s">
        <v>122</v>
      </c>
      <c r="BT17" s="673"/>
      <c r="BU17" s="673"/>
      <c r="BV17" s="673"/>
      <c r="BW17" s="673"/>
      <c r="BX17" s="673"/>
      <c r="BY17" s="673"/>
      <c r="BZ17" s="673"/>
      <c r="CA17" s="673"/>
      <c r="CB17" s="713"/>
      <c r="CD17" s="631" t="s">
        <v>255</v>
      </c>
      <c r="CE17" s="632"/>
      <c r="CF17" s="632"/>
      <c r="CG17" s="632"/>
      <c r="CH17" s="632"/>
      <c r="CI17" s="632"/>
      <c r="CJ17" s="632"/>
      <c r="CK17" s="632"/>
      <c r="CL17" s="632"/>
      <c r="CM17" s="632"/>
      <c r="CN17" s="632"/>
      <c r="CO17" s="632"/>
      <c r="CP17" s="632"/>
      <c r="CQ17" s="633"/>
      <c r="CR17" s="634">
        <v>628037</v>
      </c>
      <c r="CS17" s="635"/>
      <c r="CT17" s="635"/>
      <c r="CU17" s="635"/>
      <c r="CV17" s="635"/>
      <c r="CW17" s="635"/>
      <c r="CX17" s="635"/>
      <c r="CY17" s="636"/>
      <c r="CZ17" s="672">
        <v>0.5</v>
      </c>
      <c r="DA17" s="672"/>
      <c r="DB17" s="672"/>
      <c r="DC17" s="672"/>
      <c r="DD17" s="640" t="s">
        <v>122</v>
      </c>
      <c r="DE17" s="635"/>
      <c r="DF17" s="635"/>
      <c r="DG17" s="635"/>
      <c r="DH17" s="635"/>
      <c r="DI17" s="635"/>
      <c r="DJ17" s="635"/>
      <c r="DK17" s="635"/>
      <c r="DL17" s="635"/>
      <c r="DM17" s="635"/>
      <c r="DN17" s="635"/>
      <c r="DO17" s="635"/>
      <c r="DP17" s="636"/>
      <c r="DQ17" s="640">
        <v>628037</v>
      </c>
      <c r="DR17" s="635"/>
      <c r="DS17" s="635"/>
      <c r="DT17" s="635"/>
      <c r="DU17" s="635"/>
      <c r="DV17" s="635"/>
      <c r="DW17" s="635"/>
      <c r="DX17" s="635"/>
      <c r="DY17" s="635"/>
      <c r="DZ17" s="635"/>
      <c r="EA17" s="635"/>
      <c r="EB17" s="635"/>
      <c r="EC17" s="671"/>
    </row>
    <row r="18" spans="2:133" ht="11.25" customHeight="1" x14ac:dyDescent="0.2">
      <c r="B18" s="631" t="s">
        <v>256</v>
      </c>
      <c r="C18" s="632"/>
      <c r="D18" s="632"/>
      <c r="E18" s="632"/>
      <c r="F18" s="632"/>
      <c r="G18" s="632"/>
      <c r="H18" s="632"/>
      <c r="I18" s="632"/>
      <c r="J18" s="632"/>
      <c r="K18" s="632"/>
      <c r="L18" s="632"/>
      <c r="M18" s="632"/>
      <c r="N18" s="632"/>
      <c r="O18" s="632"/>
      <c r="P18" s="632"/>
      <c r="Q18" s="633"/>
      <c r="R18" s="634">
        <v>72081</v>
      </c>
      <c r="S18" s="635"/>
      <c r="T18" s="635"/>
      <c r="U18" s="635"/>
      <c r="V18" s="635"/>
      <c r="W18" s="635"/>
      <c r="X18" s="635"/>
      <c r="Y18" s="636"/>
      <c r="Z18" s="672">
        <v>0.1</v>
      </c>
      <c r="AA18" s="672"/>
      <c r="AB18" s="672"/>
      <c r="AC18" s="672"/>
      <c r="AD18" s="673">
        <v>72081</v>
      </c>
      <c r="AE18" s="673"/>
      <c r="AF18" s="673"/>
      <c r="AG18" s="673"/>
      <c r="AH18" s="673"/>
      <c r="AI18" s="673"/>
      <c r="AJ18" s="673"/>
      <c r="AK18" s="673"/>
      <c r="AL18" s="637">
        <v>0.1</v>
      </c>
      <c r="AM18" s="638"/>
      <c r="AN18" s="638"/>
      <c r="AO18" s="674"/>
      <c r="AP18" s="631" t="s">
        <v>257</v>
      </c>
      <c r="AQ18" s="632"/>
      <c r="AR18" s="632"/>
      <c r="AS18" s="632"/>
      <c r="AT18" s="632"/>
      <c r="AU18" s="632"/>
      <c r="AV18" s="632"/>
      <c r="AW18" s="632"/>
      <c r="AX18" s="632"/>
      <c r="AY18" s="632"/>
      <c r="AZ18" s="632"/>
      <c r="BA18" s="632"/>
      <c r="BB18" s="632"/>
      <c r="BC18" s="632"/>
      <c r="BD18" s="632"/>
      <c r="BE18" s="632"/>
      <c r="BF18" s="633"/>
      <c r="BG18" s="634" t="s">
        <v>122</v>
      </c>
      <c r="BH18" s="635"/>
      <c r="BI18" s="635"/>
      <c r="BJ18" s="635"/>
      <c r="BK18" s="635"/>
      <c r="BL18" s="635"/>
      <c r="BM18" s="635"/>
      <c r="BN18" s="636"/>
      <c r="BO18" s="672" t="s">
        <v>122</v>
      </c>
      <c r="BP18" s="672"/>
      <c r="BQ18" s="672"/>
      <c r="BR18" s="672"/>
      <c r="BS18" s="673" t="s">
        <v>122</v>
      </c>
      <c r="BT18" s="673"/>
      <c r="BU18" s="673"/>
      <c r="BV18" s="673"/>
      <c r="BW18" s="673"/>
      <c r="BX18" s="673"/>
      <c r="BY18" s="673"/>
      <c r="BZ18" s="673"/>
      <c r="CA18" s="673"/>
      <c r="CB18" s="713"/>
      <c r="CD18" s="631" t="s">
        <v>258</v>
      </c>
      <c r="CE18" s="632"/>
      <c r="CF18" s="632"/>
      <c r="CG18" s="632"/>
      <c r="CH18" s="632"/>
      <c r="CI18" s="632"/>
      <c r="CJ18" s="632"/>
      <c r="CK18" s="632"/>
      <c r="CL18" s="632"/>
      <c r="CM18" s="632"/>
      <c r="CN18" s="632"/>
      <c r="CO18" s="632"/>
      <c r="CP18" s="632"/>
      <c r="CQ18" s="633"/>
      <c r="CR18" s="634" t="s">
        <v>122</v>
      </c>
      <c r="CS18" s="635"/>
      <c r="CT18" s="635"/>
      <c r="CU18" s="635"/>
      <c r="CV18" s="635"/>
      <c r="CW18" s="635"/>
      <c r="CX18" s="635"/>
      <c r="CY18" s="636"/>
      <c r="CZ18" s="672" t="s">
        <v>122</v>
      </c>
      <c r="DA18" s="672"/>
      <c r="DB18" s="672"/>
      <c r="DC18" s="672"/>
      <c r="DD18" s="640" t="s">
        <v>122</v>
      </c>
      <c r="DE18" s="635"/>
      <c r="DF18" s="635"/>
      <c r="DG18" s="635"/>
      <c r="DH18" s="635"/>
      <c r="DI18" s="635"/>
      <c r="DJ18" s="635"/>
      <c r="DK18" s="635"/>
      <c r="DL18" s="635"/>
      <c r="DM18" s="635"/>
      <c r="DN18" s="635"/>
      <c r="DO18" s="635"/>
      <c r="DP18" s="636"/>
      <c r="DQ18" s="640" t="s">
        <v>122</v>
      </c>
      <c r="DR18" s="635"/>
      <c r="DS18" s="635"/>
      <c r="DT18" s="635"/>
      <c r="DU18" s="635"/>
      <c r="DV18" s="635"/>
      <c r="DW18" s="635"/>
      <c r="DX18" s="635"/>
      <c r="DY18" s="635"/>
      <c r="DZ18" s="635"/>
      <c r="EA18" s="635"/>
      <c r="EB18" s="635"/>
      <c r="EC18" s="671"/>
    </row>
    <row r="19" spans="2:133" ht="11.25" customHeight="1" x14ac:dyDescent="0.2">
      <c r="B19" s="631" t="s">
        <v>259</v>
      </c>
      <c r="C19" s="632"/>
      <c r="D19" s="632"/>
      <c r="E19" s="632"/>
      <c r="F19" s="632"/>
      <c r="G19" s="632"/>
      <c r="H19" s="632"/>
      <c r="I19" s="632"/>
      <c r="J19" s="632"/>
      <c r="K19" s="632"/>
      <c r="L19" s="632"/>
      <c r="M19" s="632"/>
      <c r="N19" s="632"/>
      <c r="O19" s="632"/>
      <c r="P19" s="632"/>
      <c r="Q19" s="633"/>
      <c r="R19" s="634">
        <v>72081</v>
      </c>
      <c r="S19" s="635"/>
      <c r="T19" s="635"/>
      <c r="U19" s="635"/>
      <c r="V19" s="635"/>
      <c r="W19" s="635"/>
      <c r="X19" s="635"/>
      <c r="Y19" s="636"/>
      <c r="Z19" s="672">
        <v>0.1</v>
      </c>
      <c r="AA19" s="672"/>
      <c r="AB19" s="672"/>
      <c r="AC19" s="672"/>
      <c r="AD19" s="673">
        <v>72081</v>
      </c>
      <c r="AE19" s="673"/>
      <c r="AF19" s="673"/>
      <c r="AG19" s="673"/>
      <c r="AH19" s="673"/>
      <c r="AI19" s="673"/>
      <c r="AJ19" s="673"/>
      <c r="AK19" s="673"/>
      <c r="AL19" s="637">
        <v>0.1</v>
      </c>
      <c r="AM19" s="638"/>
      <c r="AN19" s="638"/>
      <c r="AO19" s="674"/>
      <c r="AP19" s="631" t="s">
        <v>260</v>
      </c>
      <c r="AQ19" s="632"/>
      <c r="AR19" s="632"/>
      <c r="AS19" s="632"/>
      <c r="AT19" s="632"/>
      <c r="AU19" s="632"/>
      <c r="AV19" s="632"/>
      <c r="AW19" s="632"/>
      <c r="AX19" s="632"/>
      <c r="AY19" s="632"/>
      <c r="AZ19" s="632"/>
      <c r="BA19" s="632"/>
      <c r="BB19" s="632"/>
      <c r="BC19" s="632"/>
      <c r="BD19" s="632"/>
      <c r="BE19" s="632"/>
      <c r="BF19" s="633"/>
      <c r="BG19" s="634">
        <v>36404</v>
      </c>
      <c r="BH19" s="635"/>
      <c r="BI19" s="635"/>
      <c r="BJ19" s="635"/>
      <c r="BK19" s="635"/>
      <c r="BL19" s="635"/>
      <c r="BM19" s="635"/>
      <c r="BN19" s="636"/>
      <c r="BO19" s="672">
        <v>0.1</v>
      </c>
      <c r="BP19" s="672"/>
      <c r="BQ19" s="672"/>
      <c r="BR19" s="672"/>
      <c r="BS19" s="673" t="s">
        <v>122</v>
      </c>
      <c r="BT19" s="673"/>
      <c r="BU19" s="673"/>
      <c r="BV19" s="673"/>
      <c r="BW19" s="673"/>
      <c r="BX19" s="673"/>
      <c r="BY19" s="673"/>
      <c r="BZ19" s="673"/>
      <c r="CA19" s="673"/>
      <c r="CB19" s="713"/>
      <c r="CD19" s="631" t="s">
        <v>261</v>
      </c>
      <c r="CE19" s="632"/>
      <c r="CF19" s="632"/>
      <c r="CG19" s="632"/>
      <c r="CH19" s="632"/>
      <c r="CI19" s="632"/>
      <c r="CJ19" s="632"/>
      <c r="CK19" s="632"/>
      <c r="CL19" s="632"/>
      <c r="CM19" s="632"/>
      <c r="CN19" s="632"/>
      <c r="CO19" s="632"/>
      <c r="CP19" s="632"/>
      <c r="CQ19" s="633"/>
      <c r="CR19" s="634" t="s">
        <v>122</v>
      </c>
      <c r="CS19" s="635"/>
      <c r="CT19" s="635"/>
      <c r="CU19" s="635"/>
      <c r="CV19" s="635"/>
      <c r="CW19" s="635"/>
      <c r="CX19" s="635"/>
      <c r="CY19" s="636"/>
      <c r="CZ19" s="672" t="s">
        <v>122</v>
      </c>
      <c r="DA19" s="672"/>
      <c r="DB19" s="672"/>
      <c r="DC19" s="672"/>
      <c r="DD19" s="640" t="s">
        <v>122</v>
      </c>
      <c r="DE19" s="635"/>
      <c r="DF19" s="635"/>
      <c r="DG19" s="635"/>
      <c r="DH19" s="635"/>
      <c r="DI19" s="635"/>
      <c r="DJ19" s="635"/>
      <c r="DK19" s="635"/>
      <c r="DL19" s="635"/>
      <c r="DM19" s="635"/>
      <c r="DN19" s="635"/>
      <c r="DO19" s="635"/>
      <c r="DP19" s="636"/>
      <c r="DQ19" s="640" t="s">
        <v>122</v>
      </c>
      <c r="DR19" s="635"/>
      <c r="DS19" s="635"/>
      <c r="DT19" s="635"/>
      <c r="DU19" s="635"/>
      <c r="DV19" s="635"/>
      <c r="DW19" s="635"/>
      <c r="DX19" s="635"/>
      <c r="DY19" s="635"/>
      <c r="DZ19" s="635"/>
      <c r="EA19" s="635"/>
      <c r="EB19" s="635"/>
      <c r="EC19" s="671"/>
    </row>
    <row r="20" spans="2:133" ht="11.25" customHeight="1" x14ac:dyDescent="0.2">
      <c r="B20" s="701" t="s">
        <v>262</v>
      </c>
      <c r="C20" s="702"/>
      <c r="D20" s="702"/>
      <c r="E20" s="702"/>
      <c r="F20" s="702"/>
      <c r="G20" s="702"/>
      <c r="H20" s="702"/>
      <c r="I20" s="702"/>
      <c r="J20" s="702"/>
      <c r="K20" s="702"/>
      <c r="L20" s="702"/>
      <c r="M20" s="702"/>
      <c r="N20" s="702"/>
      <c r="O20" s="702"/>
      <c r="P20" s="702"/>
      <c r="Q20" s="703"/>
      <c r="R20" s="634" t="s">
        <v>122</v>
      </c>
      <c r="S20" s="635"/>
      <c r="T20" s="635"/>
      <c r="U20" s="635"/>
      <c r="V20" s="635"/>
      <c r="W20" s="635"/>
      <c r="X20" s="635"/>
      <c r="Y20" s="636"/>
      <c r="Z20" s="672" t="s">
        <v>122</v>
      </c>
      <c r="AA20" s="672"/>
      <c r="AB20" s="672"/>
      <c r="AC20" s="672"/>
      <c r="AD20" s="673" t="s">
        <v>122</v>
      </c>
      <c r="AE20" s="673"/>
      <c r="AF20" s="673"/>
      <c r="AG20" s="673"/>
      <c r="AH20" s="673"/>
      <c r="AI20" s="673"/>
      <c r="AJ20" s="673"/>
      <c r="AK20" s="673"/>
      <c r="AL20" s="637" t="s">
        <v>122</v>
      </c>
      <c r="AM20" s="638"/>
      <c r="AN20" s="638"/>
      <c r="AO20" s="674"/>
      <c r="AP20" s="631" t="s">
        <v>263</v>
      </c>
      <c r="AQ20" s="632"/>
      <c r="AR20" s="632"/>
      <c r="AS20" s="632"/>
      <c r="AT20" s="632"/>
      <c r="AU20" s="632"/>
      <c r="AV20" s="632"/>
      <c r="AW20" s="632"/>
      <c r="AX20" s="632"/>
      <c r="AY20" s="632"/>
      <c r="AZ20" s="632"/>
      <c r="BA20" s="632"/>
      <c r="BB20" s="632"/>
      <c r="BC20" s="632"/>
      <c r="BD20" s="632"/>
      <c r="BE20" s="632"/>
      <c r="BF20" s="633"/>
      <c r="BG20" s="634">
        <v>36404</v>
      </c>
      <c r="BH20" s="635"/>
      <c r="BI20" s="635"/>
      <c r="BJ20" s="635"/>
      <c r="BK20" s="635"/>
      <c r="BL20" s="635"/>
      <c r="BM20" s="635"/>
      <c r="BN20" s="636"/>
      <c r="BO20" s="672">
        <v>0.1</v>
      </c>
      <c r="BP20" s="672"/>
      <c r="BQ20" s="672"/>
      <c r="BR20" s="672"/>
      <c r="BS20" s="673" t="s">
        <v>122</v>
      </c>
      <c r="BT20" s="673"/>
      <c r="BU20" s="673"/>
      <c r="BV20" s="673"/>
      <c r="BW20" s="673"/>
      <c r="BX20" s="673"/>
      <c r="BY20" s="673"/>
      <c r="BZ20" s="673"/>
      <c r="CA20" s="673"/>
      <c r="CB20" s="713"/>
      <c r="CD20" s="631" t="s">
        <v>264</v>
      </c>
      <c r="CE20" s="632"/>
      <c r="CF20" s="632"/>
      <c r="CG20" s="632"/>
      <c r="CH20" s="632"/>
      <c r="CI20" s="632"/>
      <c r="CJ20" s="632"/>
      <c r="CK20" s="632"/>
      <c r="CL20" s="632"/>
      <c r="CM20" s="632"/>
      <c r="CN20" s="632"/>
      <c r="CO20" s="632"/>
      <c r="CP20" s="632"/>
      <c r="CQ20" s="633"/>
      <c r="CR20" s="634">
        <v>117981176</v>
      </c>
      <c r="CS20" s="635"/>
      <c r="CT20" s="635"/>
      <c r="CU20" s="635"/>
      <c r="CV20" s="635"/>
      <c r="CW20" s="635"/>
      <c r="CX20" s="635"/>
      <c r="CY20" s="636"/>
      <c r="CZ20" s="672">
        <v>100</v>
      </c>
      <c r="DA20" s="672"/>
      <c r="DB20" s="672"/>
      <c r="DC20" s="672"/>
      <c r="DD20" s="640">
        <v>12609822</v>
      </c>
      <c r="DE20" s="635"/>
      <c r="DF20" s="635"/>
      <c r="DG20" s="635"/>
      <c r="DH20" s="635"/>
      <c r="DI20" s="635"/>
      <c r="DJ20" s="635"/>
      <c r="DK20" s="635"/>
      <c r="DL20" s="635"/>
      <c r="DM20" s="635"/>
      <c r="DN20" s="635"/>
      <c r="DO20" s="635"/>
      <c r="DP20" s="636"/>
      <c r="DQ20" s="640">
        <v>81900612</v>
      </c>
      <c r="DR20" s="635"/>
      <c r="DS20" s="635"/>
      <c r="DT20" s="635"/>
      <c r="DU20" s="635"/>
      <c r="DV20" s="635"/>
      <c r="DW20" s="635"/>
      <c r="DX20" s="635"/>
      <c r="DY20" s="635"/>
      <c r="DZ20" s="635"/>
      <c r="EA20" s="635"/>
      <c r="EB20" s="635"/>
      <c r="EC20" s="671"/>
    </row>
    <row r="21" spans="2:133" ht="11.25" customHeight="1" x14ac:dyDescent="0.2">
      <c r="B21" s="631" t="s">
        <v>265</v>
      </c>
      <c r="C21" s="632"/>
      <c r="D21" s="632"/>
      <c r="E21" s="632"/>
      <c r="F21" s="632"/>
      <c r="G21" s="632"/>
      <c r="H21" s="632"/>
      <c r="I21" s="632"/>
      <c r="J21" s="632"/>
      <c r="K21" s="632"/>
      <c r="L21" s="632"/>
      <c r="M21" s="632"/>
      <c r="N21" s="632"/>
      <c r="O21" s="632"/>
      <c r="P21" s="632"/>
      <c r="Q21" s="633"/>
      <c r="R21" s="634" t="s">
        <v>122</v>
      </c>
      <c r="S21" s="635"/>
      <c r="T21" s="635"/>
      <c r="U21" s="635"/>
      <c r="V21" s="635"/>
      <c r="W21" s="635"/>
      <c r="X21" s="635"/>
      <c r="Y21" s="636"/>
      <c r="Z21" s="672" t="s">
        <v>122</v>
      </c>
      <c r="AA21" s="672"/>
      <c r="AB21" s="672"/>
      <c r="AC21" s="672"/>
      <c r="AD21" s="673" t="s">
        <v>122</v>
      </c>
      <c r="AE21" s="673"/>
      <c r="AF21" s="673"/>
      <c r="AG21" s="673"/>
      <c r="AH21" s="673"/>
      <c r="AI21" s="673"/>
      <c r="AJ21" s="673"/>
      <c r="AK21" s="673"/>
      <c r="AL21" s="637" t="s">
        <v>122</v>
      </c>
      <c r="AM21" s="638"/>
      <c r="AN21" s="638"/>
      <c r="AO21" s="674"/>
      <c r="AP21" s="631" t="s">
        <v>266</v>
      </c>
      <c r="AQ21" s="711"/>
      <c r="AR21" s="711"/>
      <c r="AS21" s="711"/>
      <c r="AT21" s="711"/>
      <c r="AU21" s="711"/>
      <c r="AV21" s="711"/>
      <c r="AW21" s="711"/>
      <c r="AX21" s="711"/>
      <c r="AY21" s="711"/>
      <c r="AZ21" s="711"/>
      <c r="BA21" s="711"/>
      <c r="BB21" s="711"/>
      <c r="BC21" s="711"/>
      <c r="BD21" s="711"/>
      <c r="BE21" s="711"/>
      <c r="BF21" s="712"/>
      <c r="BG21" s="634">
        <v>36404</v>
      </c>
      <c r="BH21" s="635"/>
      <c r="BI21" s="635"/>
      <c r="BJ21" s="635"/>
      <c r="BK21" s="635"/>
      <c r="BL21" s="635"/>
      <c r="BM21" s="635"/>
      <c r="BN21" s="636"/>
      <c r="BO21" s="672">
        <v>0.1</v>
      </c>
      <c r="BP21" s="672"/>
      <c r="BQ21" s="672"/>
      <c r="BR21" s="672"/>
      <c r="BS21" s="673" t="s">
        <v>122</v>
      </c>
      <c r="BT21" s="673"/>
      <c r="BU21" s="673"/>
      <c r="BV21" s="673"/>
      <c r="BW21" s="673"/>
      <c r="BX21" s="673"/>
      <c r="BY21" s="673"/>
      <c r="BZ21" s="673"/>
      <c r="CA21" s="673"/>
      <c r="CB21" s="713"/>
      <c r="CD21" s="615"/>
      <c r="CE21" s="616"/>
      <c r="CF21" s="616"/>
      <c r="CG21" s="616"/>
      <c r="CH21" s="616"/>
      <c r="CI21" s="616"/>
      <c r="CJ21" s="616"/>
      <c r="CK21" s="616"/>
      <c r="CL21" s="616"/>
      <c r="CM21" s="616"/>
      <c r="CN21" s="616"/>
      <c r="CO21" s="616"/>
      <c r="CP21" s="616"/>
      <c r="CQ21" s="617"/>
      <c r="CR21" s="719"/>
      <c r="CS21" s="720"/>
      <c r="CT21" s="720"/>
      <c r="CU21" s="720"/>
      <c r="CV21" s="720"/>
      <c r="CW21" s="720"/>
      <c r="CX21" s="720"/>
      <c r="CY21" s="721"/>
      <c r="CZ21" s="722"/>
      <c r="DA21" s="722"/>
      <c r="DB21" s="722"/>
      <c r="DC21" s="722"/>
      <c r="DD21" s="723"/>
      <c r="DE21" s="720"/>
      <c r="DF21" s="720"/>
      <c r="DG21" s="720"/>
      <c r="DH21" s="720"/>
      <c r="DI21" s="720"/>
      <c r="DJ21" s="720"/>
      <c r="DK21" s="720"/>
      <c r="DL21" s="720"/>
      <c r="DM21" s="720"/>
      <c r="DN21" s="720"/>
      <c r="DO21" s="720"/>
      <c r="DP21" s="721"/>
      <c r="DQ21" s="723"/>
      <c r="DR21" s="720"/>
      <c r="DS21" s="720"/>
      <c r="DT21" s="720"/>
      <c r="DU21" s="720"/>
      <c r="DV21" s="720"/>
      <c r="DW21" s="720"/>
      <c r="DX21" s="720"/>
      <c r="DY21" s="720"/>
      <c r="DZ21" s="720"/>
      <c r="EA21" s="720"/>
      <c r="EB21" s="720"/>
      <c r="EC21" s="727"/>
    </row>
    <row r="22" spans="2:133" ht="11.25" customHeight="1" x14ac:dyDescent="0.2">
      <c r="B22" s="631" t="s">
        <v>267</v>
      </c>
      <c r="C22" s="632"/>
      <c r="D22" s="632"/>
      <c r="E22" s="632"/>
      <c r="F22" s="632"/>
      <c r="G22" s="632"/>
      <c r="H22" s="632"/>
      <c r="I22" s="632"/>
      <c r="J22" s="632"/>
      <c r="K22" s="632"/>
      <c r="L22" s="632"/>
      <c r="M22" s="632"/>
      <c r="N22" s="632"/>
      <c r="O22" s="632"/>
      <c r="P22" s="632"/>
      <c r="Q22" s="633"/>
      <c r="R22" s="634" t="s">
        <v>122</v>
      </c>
      <c r="S22" s="635"/>
      <c r="T22" s="635"/>
      <c r="U22" s="635"/>
      <c r="V22" s="635"/>
      <c r="W22" s="635"/>
      <c r="X22" s="635"/>
      <c r="Y22" s="636"/>
      <c r="Z22" s="672" t="s">
        <v>122</v>
      </c>
      <c r="AA22" s="672"/>
      <c r="AB22" s="672"/>
      <c r="AC22" s="672"/>
      <c r="AD22" s="673" t="s">
        <v>122</v>
      </c>
      <c r="AE22" s="673"/>
      <c r="AF22" s="673"/>
      <c r="AG22" s="673"/>
      <c r="AH22" s="673"/>
      <c r="AI22" s="673"/>
      <c r="AJ22" s="673"/>
      <c r="AK22" s="673"/>
      <c r="AL22" s="637" t="s">
        <v>122</v>
      </c>
      <c r="AM22" s="638"/>
      <c r="AN22" s="638"/>
      <c r="AO22" s="674"/>
      <c r="AP22" s="631" t="s">
        <v>268</v>
      </c>
      <c r="AQ22" s="711"/>
      <c r="AR22" s="711"/>
      <c r="AS22" s="711"/>
      <c r="AT22" s="711"/>
      <c r="AU22" s="711"/>
      <c r="AV22" s="711"/>
      <c r="AW22" s="711"/>
      <c r="AX22" s="711"/>
      <c r="AY22" s="711"/>
      <c r="AZ22" s="711"/>
      <c r="BA22" s="711"/>
      <c r="BB22" s="711"/>
      <c r="BC22" s="711"/>
      <c r="BD22" s="711"/>
      <c r="BE22" s="711"/>
      <c r="BF22" s="712"/>
      <c r="BG22" s="634" t="s">
        <v>122</v>
      </c>
      <c r="BH22" s="635"/>
      <c r="BI22" s="635"/>
      <c r="BJ22" s="635"/>
      <c r="BK22" s="635"/>
      <c r="BL22" s="635"/>
      <c r="BM22" s="635"/>
      <c r="BN22" s="636"/>
      <c r="BO22" s="672" t="s">
        <v>122</v>
      </c>
      <c r="BP22" s="672"/>
      <c r="BQ22" s="672"/>
      <c r="BR22" s="672"/>
      <c r="BS22" s="673" t="s">
        <v>122</v>
      </c>
      <c r="BT22" s="673"/>
      <c r="BU22" s="673"/>
      <c r="BV22" s="673"/>
      <c r="BW22" s="673"/>
      <c r="BX22" s="673"/>
      <c r="BY22" s="673"/>
      <c r="BZ22" s="673"/>
      <c r="CA22" s="673"/>
      <c r="CB22" s="713"/>
      <c r="CD22" s="686" t="s">
        <v>269</v>
      </c>
      <c r="CE22" s="687"/>
      <c r="CF22" s="687"/>
      <c r="CG22" s="687"/>
      <c r="CH22" s="687"/>
      <c r="CI22" s="687"/>
      <c r="CJ22" s="687"/>
      <c r="CK22" s="687"/>
      <c r="CL22" s="687"/>
      <c r="CM22" s="687"/>
      <c r="CN22" s="687"/>
      <c r="CO22" s="687"/>
      <c r="CP22" s="687"/>
      <c r="CQ22" s="687"/>
      <c r="CR22" s="687"/>
      <c r="CS22" s="687"/>
      <c r="CT22" s="687"/>
      <c r="CU22" s="687"/>
      <c r="CV22" s="687"/>
      <c r="CW22" s="687"/>
      <c r="CX22" s="687"/>
      <c r="CY22" s="687"/>
      <c r="CZ22" s="687"/>
      <c r="DA22" s="687"/>
      <c r="DB22" s="687"/>
      <c r="DC22" s="687"/>
      <c r="DD22" s="687"/>
      <c r="DE22" s="687"/>
      <c r="DF22" s="687"/>
      <c r="DG22" s="687"/>
      <c r="DH22" s="687"/>
      <c r="DI22" s="687"/>
      <c r="DJ22" s="687"/>
      <c r="DK22" s="687"/>
      <c r="DL22" s="687"/>
      <c r="DM22" s="687"/>
      <c r="DN22" s="687"/>
      <c r="DO22" s="687"/>
      <c r="DP22" s="687"/>
      <c r="DQ22" s="687"/>
      <c r="DR22" s="687"/>
      <c r="DS22" s="687"/>
      <c r="DT22" s="687"/>
      <c r="DU22" s="687"/>
      <c r="DV22" s="687"/>
      <c r="DW22" s="687"/>
      <c r="DX22" s="687"/>
      <c r="DY22" s="687"/>
      <c r="DZ22" s="687"/>
      <c r="EA22" s="687"/>
      <c r="EB22" s="687"/>
      <c r="EC22" s="688"/>
    </row>
    <row r="23" spans="2:133" ht="11.25" customHeight="1" x14ac:dyDescent="0.2">
      <c r="B23" s="631" t="s">
        <v>270</v>
      </c>
      <c r="C23" s="632"/>
      <c r="D23" s="632"/>
      <c r="E23" s="632"/>
      <c r="F23" s="632"/>
      <c r="G23" s="632"/>
      <c r="H23" s="632"/>
      <c r="I23" s="632"/>
      <c r="J23" s="632"/>
      <c r="K23" s="632"/>
      <c r="L23" s="632"/>
      <c r="M23" s="632"/>
      <c r="N23" s="632"/>
      <c r="O23" s="632"/>
      <c r="P23" s="632"/>
      <c r="Q23" s="633"/>
      <c r="R23" s="634" t="s">
        <v>122</v>
      </c>
      <c r="S23" s="635"/>
      <c r="T23" s="635"/>
      <c r="U23" s="635"/>
      <c r="V23" s="635"/>
      <c r="W23" s="635"/>
      <c r="X23" s="635"/>
      <c r="Y23" s="636"/>
      <c r="Z23" s="672" t="s">
        <v>122</v>
      </c>
      <c r="AA23" s="672"/>
      <c r="AB23" s="672"/>
      <c r="AC23" s="672"/>
      <c r="AD23" s="673" t="s">
        <v>122</v>
      </c>
      <c r="AE23" s="673"/>
      <c r="AF23" s="673"/>
      <c r="AG23" s="673"/>
      <c r="AH23" s="673"/>
      <c r="AI23" s="673"/>
      <c r="AJ23" s="673"/>
      <c r="AK23" s="673"/>
      <c r="AL23" s="637" t="s">
        <v>122</v>
      </c>
      <c r="AM23" s="638"/>
      <c r="AN23" s="638"/>
      <c r="AO23" s="674"/>
      <c r="AP23" s="631" t="s">
        <v>271</v>
      </c>
      <c r="AQ23" s="711"/>
      <c r="AR23" s="711"/>
      <c r="AS23" s="711"/>
      <c r="AT23" s="711"/>
      <c r="AU23" s="711"/>
      <c r="AV23" s="711"/>
      <c r="AW23" s="711"/>
      <c r="AX23" s="711"/>
      <c r="AY23" s="711"/>
      <c r="AZ23" s="711"/>
      <c r="BA23" s="711"/>
      <c r="BB23" s="711"/>
      <c r="BC23" s="711"/>
      <c r="BD23" s="711"/>
      <c r="BE23" s="711"/>
      <c r="BF23" s="712"/>
      <c r="BG23" s="634" t="s">
        <v>122</v>
      </c>
      <c r="BH23" s="635"/>
      <c r="BI23" s="635"/>
      <c r="BJ23" s="635"/>
      <c r="BK23" s="635"/>
      <c r="BL23" s="635"/>
      <c r="BM23" s="635"/>
      <c r="BN23" s="636"/>
      <c r="BO23" s="672" t="s">
        <v>122</v>
      </c>
      <c r="BP23" s="672"/>
      <c r="BQ23" s="672"/>
      <c r="BR23" s="672"/>
      <c r="BS23" s="673" t="s">
        <v>122</v>
      </c>
      <c r="BT23" s="673"/>
      <c r="BU23" s="673"/>
      <c r="BV23" s="673"/>
      <c r="BW23" s="673"/>
      <c r="BX23" s="673"/>
      <c r="BY23" s="673"/>
      <c r="BZ23" s="673"/>
      <c r="CA23" s="673"/>
      <c r="CB23" s="713"/>
      <c r="CD23" s="686" t="s">
        <v>211</v>
      </c>
      <c r="CE23" s="687"/>
      <c r="CF23" s="687"/>
      <c r="CG23" s="687"/>
      <c r="CH23" s="687"/>
      <c r="CI23" s="687"/>
      <c r="CJ23" s="687"/>
      <c r="CK23" s="687"/>
      <c r="CL23" s="687"/>
      <c r="CM23" s="687"/>
      <c r="CN23" s="687"/>
      <c r="CO23" s="687"/>
      <c r="CP23" s="687"/>
      <c r="CQ23" s="688"/>
      <c r="CR23" s="686" t="s">
        <v>272</v>
      </c>
      <c r="CS23" s="687"/>
      <c r="CT23" s="687"/>
      <c r="CU23" s="687"/>
      <c r="CV23" s="687"/>
      <c r="CW23" s="687"/>
      <c r="CX23" s="687"/>
      <c r="CY23" s="688"/>
      <c r="CZ23" s="686" t="s">
        <v>273</v>
      </c>
      <c r="DA23" s="687"/>
      <c r="DB23" s="687"/>
      <c r="DC23" s="688"/>
      <c r="DD23" s="686" t="s">
        <v>274</v>
      </c>
      <c r="DE23" s="687"/>
      <c r="DF23" s="687"/>
      <c r="DG23" s="687"/>
      <c r="DH23" s="687"/>
      <c r="DI23" s="687"/>
      <c r="DJ23" s="687"/>
      <c r="DK23" s="688"/>
      <c r="DL23" s="724" t="s">
        <v>275</v>
      </c>
      <c r="DM23" s="725"/>
      <c r="DN23" s="725"/>
      <c r="DO23" s="725"/>
      <c r="DP23" s="725"/>
      <c r="DQ23" s="725"/>
      <c r="DR23" s="725"/>
      <c r="DS23" s="725"/>
      <c r="DT23" s="725"/>
      <c r="DU23" s="725"/>
      <c r="DV23" s="726"/>
      <c r="DW23" s="686" t="s">
        <v>276</v>
      </c>
      <c r="DX23" s="687"/>
      <c r="DY23" s="687"/>
      <c r="DZ23" s="687"/>
      <c r="EA23" s="687"/>
      <c r="EB23" s="687"/>
      <c r="EC23" s="688"/>
    </row>
    <row r="24" spans="2:133" ht="11.25" customHeight="1" x14ac:dyDescent="0.2">
      <c r="B24" s="631" t="s">
        <v>277</v>
      </c>
      <c r="C24" s="632"/>
      <c r="D24" s="632"/>
      <c r="E24" s="632"/>
      <c r="F24" s="632"/>
      <c r="G24" s="632"/>
      <c r="H24" s="632"/>
      <c r="I24" s="632"/>
      <c r="J24" s="632"/>
      <c r="K24" s="632"/>
      <c r="L24" s="632"/>
      <c r="M24" s="632"/>
      <c r="N24" s="632"/>
      <c r="O24" s="632"/>
      <c r="P24" s="632"/>
      <c r="Q24" s="633"/>
      <c r="R24" s="634" t="s">
        <v>122</v>
      </c>
      <c r="S24" s="635"/>
      <c r="T24" s="635"/>
      <c r="U24" s="635"/>
      <c r="V24" s="635"/>
      <c r="W24" s="635"/>
      <c r="X24" s="635"/>
      <c r="Y24" s="636"/>
      <c r="Z24" s="672" t="s">
        <v>122</v>
      </c>
      <c r="AA24" s="672"/>
      <c r="AB24" s="672"/>
      <c r="AC24" s="672"/>
      <c r="AD24" s="673" t="s">
        <v>122</v>
      </c>
      <c r="AE24" s="673"/>
      <c r="AF24" s="673"/>
      <c r="AG24" s="673"/>
      <c r="AH24" s="673"/>
      <c r="AI24" s="673"/>
      <c r="AJ24" s="673"/>
      <c r="AK24" s="673"/>
      <c r="AL24" s="637" t="s">
        <v>122</v>
      </c>
      <c r="AM24" s="638"/>
      <c r="AN24" s="638"/>
      <c r="AO24" s="674"/>
      <c r="AP24" s="631" t="s">
        <v>278</v>
      </c>
      <c r="AQ24" s="711"/>
      <c r="AR24" s="711"/>
      <c r="AS24" s="711"/>
      <c r="AT24" s="711"/>
      <c r="AU24" s="711"/>
      <c r="AV24" s="711"/>
      <c r="AW24" s="711"/>
      <c r="AX24" s="711"/>
      <c r="AY24" s="711"/>
      <c r="AZ24" s="711"/>
      <c r="BA24" s="711"/>
      <c r="BB24" s="711"/>
      <c r="BC24" s="711"/>
      <c r="BD24" s="711"/>
      <c r="BE24" s="711"/>
      <c r="BF24" s="712"/>
      <c r="BG24" s="634" t="s">
        <v>122</v>
      </c>
      <c r="BH24" s="635"/>
      <c r="BI24" s="635"/>
      <c r="BJ24" s="635"/>
      <c r="BK24" s="635"/>
      <c r="BL24" s="635"/>
      <c r="BM24" s="635"/>
      <c r="BN24" s="636"/>
      <c r="BO24" s="672" t="s">
        <v>122</v>
      </c>
      <c r="BP24" s="672"/>
      <c r="BQ24" s="672"/>
      <c r="BR24" s="672"/>
      <c r="BS24" s="673" t="s">
        <v>122</v>
      </c>
      <c r="BT24" s="673"/>
      <c r="BU24" s="673"/>
      <c r="BV24" s="673"/>
      <c r="BW24" s="673"/>
      <c r="BX24" s="673"/>
      <c r="BY24" s="673"/>
      <c r="BZ24" s="673"/>
      <c r="CA24" s="673"/>
      <c r="CB24" s="713"/>
      <c r="CD24" s="692" t="s">
        <v>279</v>
      </c>
      <c r="CE24" s="693"/>
      <c r="CF24" s="693"/>
      <c r="CG24" s="693"/>
      <c r="CH24" s="693"/>
      <c r="CI24" s="693"/>
      <c r="CJ24" s="693"/>
      <c r="CK24" s="693"/>
      <c r="CL24" s="693"/>
      <c r="CM24" s="693"/>
      <c r="CN24" s="693"/>
      <c r="CO24" s="693"/>
      <c r="CP24" s="693"/>
      <c r="CQ24" s="694"/>
      <c r="CR24" s="689">
        <v>50701160</v>
      </c>
      <c r="CS24" s="690"/>
      <c r="CT24" s="690"/>
      <c r="CU24" s="690"/>
      <c r="CV24" s="690"/>
      <c r="CW24" s="690"/>
      <c r="CX24" s="690"/>
      <c r="CY24" s="715"/>
      <c r="CZ24" s="716">
        <v>43</v>
      </c>
      <c r="DA24" s="698"/>
      <c r="DB24" s="698"/>
      <c r="DC24" s="718"/>
      <c r="DD24" s="714">
        <v>33079808</v>
      </c>
      <c r="DE24" s="690"/>
      <c r="DF24" s="690"/>
      <c r="DG24" s="690"/>
      <c r="DH24" s="690"/>
      <c r="DI24" s="690"/>
      <c r="DJ24" s="690"/>
      <c r="DK24" s="715"/>
      <c r="DL24" s="714">
        <v>29669487</v>
      </c>
      <c r="DM24" s="690"/>
      <c r="DN24" s="690"/>
      <c r="DO24" s="690"/>
      <c r="DP24" s="690"/>
      <c r="DQ24" s="690"/>
      <c r="DR24" s="690"/>
      <c r="DS24" s="690"/>
      <c r="DT24" s="690"/>
      <c r="DU24" s="690"/>
      <c r="DV24" s="715"/>
      <c r="DW24" s="716">
        <v>40.700000000000003</v>
      </c>
      <c r="DX24" s="698"/>
      <c r="DY24" s="698"/>
      <c r="DZ24" s="698"/>
      <c r="EA24" s="698"/>
      <c r="EB24" s="698"/>
      <c r="EC24" s="717"/>
    </row>
    <row r="25" spans="2:133" ht="11.25" customHeight="1" x14ac:dyDescent="0.2">
      <c r="B25" s="631" t="s">
        <v>280</v>
      </c>
      <c r="C25" s="632"/>
      <c r="D25" s="632"/>
      <c r="E25" s="632"/>
      <c r="F25" s="632"/>
      <c r="G25" s="632"/>
      <c r="H25" s="632"/>
      <c r="I25" s="632"/>
      <c r="J25" s="632"/>
      <c r="K25" s="632"/>
      <c r="L25" s="632"/>
      <c r="M25" s="632"/>
      <c r="N25" s="632"/>
      <c r="O25" s="632"/>
      <c r="P25" s="632"/>
      <c r="Q25" s="633"/>
      <c r="R25" s="634">
        <v>48967143</v>
      </c>
      <c r="S25" s="635"/>
      <c r="T25" s="635"/>
      <c r="U25" s="635"/>
      <c r="V25" s="635"/>
      <c r="W25" s="635"/>
      <c r="X25" s="635"/>
      <c r="Y25" s="636"/>
      <c r="Z25" s="672">
        <v>39.5</v>
      </c>
      <c r="AA25" s="672"/>
      <c r="AB25" s="672"/>
      <c r="AC25" s="672"/>
      <c r="AD25" s="673">
        <v>48967143</v>
      </c>
      <c r="AE25" s="673"/>
      <c r="AF25" s="673"/>
      <c r="AG25" s="673"/>
      <c r="AH25" s="673"/>
      <c r="AI25" s="673"/>
      <c r="AJ25" s="673"/>
      <c r="AK25" s="673"/>
      <c r="AL25" s="637">
        <v>67.2</v>
      </c>
      <c r="AM25" s="638"/>
      <c r="AN25" s="638"/>
      <c r="AO25" s="674"/>
      <c r="AP25" s="631" t="s">
        <v>281</v>
      </c>
      <c r="AQ25" s="711"/>
      <c r="AR25" s="711"/>
      <c r="AS25" s="711"/>
      <c r="AT25" s="711"/>
      <c r="AU25" s="711"/>
      <c r="AV25" s="711"/>
      <c r="AW25" s="711"/>
      <c r="AX25" s="711"/>
      <c r="AY25" s="711"/>
      <c r="AZ25" s="711"/>
      <c r="BA25" s="711"/>
      <c r="BB25" s="711"/>
      <c r="BC25" s="711"/>
      <c r="BD25" s="711"/>
      <c r="BE25" s="711"/>
      <c r="BF25" s="712"/>
      <c r="BG25" s="634" t="s">
        <v>122</v>
      </c>
      <c r="BH25" s="635"/>
      <c r="BI25" s="635"/>
      <c r="BJ25" s="635"/>
      <c r="BK25" s="635"/>
      <c r="BL25" s="635"/>
      <c r="BM25" s="635"/>
      <c r="BN25" s="636"/>
      <c r="BO25" s="672" t="s">
        <v>122</v>
      </c>
      <c r="BP25" s="672"/>
      <c r="BQ25" s="672"/>
      <c r="BR25" s="672"/>
      <c r="BS25" s="673" t="s">
        <v>122</v>
      </c>
      <c r="BT25" s="673"/>
      <c r="BU25" s="673"/>
      <c r="BV25" s="673"/>
      <c r="BW25" s="673"/>
      <c r="BX25" s="673"/>
      <c r="BY25" s="673"/>
      <c r="BZ25" s="673"/>
      <c r="CA25" s="673"/>
      <c r="CB25" s="713"/>
      <c r="CD25" s="631" t="s">
        <v>282</v>
      </c>
      <c r="CE25" s="632"/>
      <c r="CF25" s="632"/>
      <c r="CG25" s="632"/>
      <c r="CH25" s="632"/>
      <c r="CI25" s="632"/>
      <c r="CJ25" s="632"/>
      <c r="CK25" s="632"/>
      <c r="CL25" s="632"/>
      <c r="CM25" s="632"/>
      <c r="CN25" s="632"/>
      <c r="CO25" s="632"/>
      <c r="CP25" s="632"/>
      <c r="CQ25" s="633"/>
      <c r="CR25" s="634">
        <v>21940098</v>
      </c>
      <c r="CS25" s="647"/>
      <c r="CT25" s="647"/>
      <c r="CU25" s="647"/>
      <c r="CV25" s="647"/>
      <c r="CW25" s="647"/>
      <c r="CX25" s="647"/>
      <c r="CY25" s="648"/>
      <c r="CZ25" s="637">
        <v>18.600000000000001</v>
      </c>
      <c r="DA25" s="649"/>
      <c r="DB25" s="649"/>
      <c r="DC25" s="650"/>
      <c r="DD25" s="640">
        <v>19936630</v>
      </c>
      <c r="DE25" s="647"/>
      <c r="DF25" s="647"/>
      <c r="DG25" s="647"/>
      <c r="DH25" s="647"/>
      <c r="DI25" s="647"/>
      <c r="DJ25" s="647"/>
      <c r="DK25" s="648"/>
      <c r="DL25" s="640">
        <v>19186831</v>
      </c>
      <c r="DM25" s="647"/>
      <c r="DN25" s="647"/>
      <c r="DO25" s="647"/>
      <c r="DP25" s="647"/>
      <c r="DQ25" s="647"/>
      <c r="DR25" s="647"/>
      <c r="DS25" s="647"/>
      <c r="DT25" s="647"/>
      <c r="DU25" s="647"/>
      <c r="DV25" s="648"/>
      <c r="DW25" s="637">
        <v>26.3</v>
      </c>
      <c r="DX25" s="649"/>
      <c r="DY25" s="649"/>
      <c r="DZ25" s="649"/>
      <c r="EA25" s="649"/>
      <c r="EB25" s="649"/>
      <c r="EC25" s="661"/>
    </row>
    <row r="26" spans="2:133" ht="11.25" customHeight="1" x14ac:dyDescent="0.2">
      <c r="B26" s="631" t="s">
        <v>283</v>
      </c>
      <c r="C26" s="632"/>
      <c r="D26" s="632"/>
      <c r="E26" s="632"/>
      <c r="F26" s="632"/>
      <c r="G26" s="632"/>
      <c r="H26" s="632"/>
      <c r="I26" s="632"/>
      <c r="J26" s="632"/>
      <c r="K26" s="632"/>
      <c r="L26" s="632"/>
      <c r="M26" s="632"/>
      <c r="N26" s="632"/>
      <c r="O26" s="632"/>
      <c r="P26" s="632"/>
      <c r="Q26" s="633"/>
      <c r="R26" s="634">
        <v>17298</v>
      </c>
      <c r="S26" s="635"/>
      <c r="T26" s="635"/>
      <c r="U26" s="635"/>
      <c r="V26" s="635"/>
      <c r="W26" s="635"/>
      <c r="X26" s="635"/>
      <c r="Y26" s="636"/>
      <c r="Z26" s="672">
        <v>0</v>
      </c>
      <c r="AA26" s="672"/>
      <c r="AB26" s="672"/>
      <c r="AC26" s="672"/>
      <c r="AD26" s="673">
        <v>17298</v>
      </c>
      <c r="AE26" s="673"/>
      <c r="AF26" s="673"/>
      <c r="AG26" s="673"/>
      <c r="AH26" s="673"/>
      <c r="AI26" s="673"/>
      <c r="AJ26" s="673"/>
      <c r="AK26" s="673"/>
      <c r="AL26" s="637">
        <v>0</v>
      </c>
      <c r="AM26" s="638"/>
      <c r="AN26" s="638"/>
      <c r="AO26" s="674"/>
      <c r="AP26" s="631" t="s">
        <v>284</v>
      </c>
      <c r="AQ26" s="711"/>
      <c r="AR26" s="711"/>
      <c r="AS26" s="711"/>
      <c r="AT26" s="711"/>
      <c r="AU26" s="711"/>
      <c r="AV26" s="711"/>
      <c r="AW26" s="711"/>
      <c r="AX26" s="711"/>
      <c r="AY26" s="711"/>
      <c r="AZ26" s="711"/>
      <c r="BA26" s="711"/>
      <c r="BB26" s="711"/>
      <c r="BC26" s="711"/>
      <c r="BD26" s="711"/>
      <c r="BE26" s="711"/>
      <c r="BF26" s="712"/>
      <c r="BG26" s="634" t="s">
        <v>122</v>
      </c>
      <c r="BH26" s="635"/>
      <c r="BI26" s="635"/>
      <c r="BJ26" s="635"/>
      <c r="BK26" s="635"/>
      <c r="BL26" s="635"/>
      <c r="BM26" s="635"/>
      <c r="BN26" s="636"/>
      <c r="BO26" s="672" t="s">
        <v>122</v>
      </c>
      <c r="BP26" s="672"/>
      <c r="BQ26" s="672"/>
      <c r="BR26" s="672"/>
      <c r="BS26" s="673" t="s">
        <v>122</v>
      </c>
      <c r="BT26" s="673"/>
      <c r="BU26" s="673"/>
      <c r="BV26" s="673"/>
      <c r="BW26" s="673"/>
      <c r="BX26" s="673"/>
      <c r="BY26" s="673"/>
      <c r="BZ26" s="673"/>
      <c r="CA26" s="673"/>
      <c r="CB26" s="713"/>
      <c r="CD26" s="631" t="s">
        <v>285</v>
      </c>
      <c r="CE26" s="632"/>
      <c r="CF26" s="632"/>
      <c r="CG26" s="632"/>
      <c r="CH26" s="632"/>
      <c r="CI26" s="632"/>
      <c r="CJ26" s="632"/>
      <c r="CK26" s="632"/>
      <c r="CL26" s="632"/>
      <c r="CM26" s="632"/>
      <c r="CN26" s="632"/>
      <c r="CO26" s="632"/>
      <c r="CP26" s="632"/>
      <c r="CQ26" s="633"/>
      <c r="CR26" s="634">
        <v>12355637</v>
      </c>
      <c r="CS26" s="635"/>
      <c r="CT26" s="635"/>
      <c r="CU26" s="635"/>
      <c r="CV26" s="635"/>
      <c r="CW26" s="635"/>
      <c r="CX26" s="635"/>
      <c r="CY26" s="636"/>
      <c r="CZ26" s="637">
        <v>10.5</v>
      </c>
      <c r="DA26" s="649"/>
      <c r="DB26" s="649"/>
      <c r="DC26" s="650"/>
      <c r="DD26" s="640">
        <v>11637746</v>
      </c>
      <c r="DE26" s="635"/>
      <c r="DF26" s="635"/>
      <c r="DG26" s="635"/>
      <c r="DH26" s="635"/>
      <c r="DI26" s="635"/>
      <c r="DJ26" s="635"/>
      <c r="DK26" s="636"/>
      <c r="DL26" s="640" t="s">
        <v>122</v>
      </c>
      <c r="DM26" s="635"/>
      <c r="DN26" s="635"/>
      <c r="DO26" s="635"/>
      <c r="DP26" s="635"/>
      <c r="DQ26" s="635"/>
      <c r="DR26" s="635"/>
      <c r="DS26" s="635"/>
      <c r="DT26" s="635"/>
      <c r="DU26" s="635"/>
      <c r="DV26" s="636"/>
      <c r="DW26" s="637" t="s">
        <v>122</v>
      </c>
      <c r="DX26" s="649"/>
      <c r="DY26" s="649"/>
      <c r="DZ26" s="649"/>
      <c r="EA26" s="649"/>
      <c r="EB26" s="649"/>
      <c r="EC26" s="661"/>
    </row>
    <row r="27" spans="2:133" ht="11.25" customHeight="1" x14ac:dyDescent="0.2">
      <c r="B27" s="631" t="s">
        <v>286</v>
      </c>
      <c r="C27" s="632"/>
      <c r="D27" s="632"/>
      <c r="E27" s="632"/>
      <c r="F27" s="632"/>
      <c r="G27" s="632"/>
      <c r="H27" s="632"/>
      <c r="I27" s="632"/>
      <c r="J27" s="632"/>
      <c r="K27" s="632"/>
      <c r="L27" s="632"/>
      <c r="M27" s="632"/>
      <c r="N27" s="632"/>
      <c r="O27" s="632"/>
      <c r="P27" s="632"/>
      <c r="Q27" s="633"/>
      <c r="R27" s="634">
        <v>1154753</v>
      </c>
      <c r="S27" s="635"/>
      <c r="T27" s="635"/>
      <c r="U27" s="635"/>
      <c r="V27" s="635"/>
      <c r="W27" s="635"/>
      <c r="X27" s="635"/>
      <c r="Y27" s="636"/>
      <c r="Z27" s="672">
        <v>0.9</v>
      </c>
      <c r="AA27" s="672"/>
      <c r="AB27" s="672"/>
      <c r="AC27" s="672"/>
      <c r="AD27" s="673">
        <v>818</v>
      </c>
      <c r="AE27" s="673"/>
      <c r="AF27" s="673"/>
      <c r="AG27" s="673"/>
      <c r="AH27" s="673"/>
      <c r="AI27" s="673"/>
      <c r="AJ27" s="673"/>
      <c r="AK27" s="673"/>
      <c r="AL27" s="637">
        <v>0</v>
      </c>
      <c r="AM27" s="638"/>
      <c r="AN27" s="638"/>
      <c r="AO27" s="674"/>
      <c r="AP27" s="631" t="s">
        <v>287</v>
      </c>
      <c r="AQ27" s="632"/>
      <c r="AR27" s="632"/>
      <c r="AS27" s="632"/>
      <c r="AT27" s="632"/>
      <c r="AU27" s="632"/>
      <c r="AV27" s="632"/>
      <c r="AW27" s="632"/>
      <c r="AX27" s="632"/>
      <c r="AY27" s="632"/>
      <c r="AZ27" s="632"/>
      <c r="BA27" s="632"/>
      <c r="BB27" s="632"/>
      <c r="BC27" s="632"/>
      <c r="BD27" s="632"/>
      <c r="BE27" s="632"/>
      <c r="BF27" s="633"/>
      <c r="BG27" s="634">
        <v>39880328</v>
      </c>
      <c r="BH27" s="635"/>
      <c r="BI27" s="635"/>
      <c r="BJ27" s="635"/>
      <c r="BK27" s="635"/>
      <c r="BL27" s="635"/>
      <c r="BM27" s="635"/>
      <c r="BN27" s="636"/>
      <c r="BO27" s="672">
        <v>100</v>
      </c>
      <c r="BP27" s="672"/>
      <c r="BQ27" s="672"/>
      <c r="BR27" s="672"/>
      <c r="BS27" s="673" t="s">
        <v>122</v>
      </c>
      <c r="BT27" s="673"/>
      <c r="BU27" s="673"/>
      <c r="BV27" s="673"/>
      <c r="BW27" s="673"/>
      <c r="BX27" s="673"/>
      <c r="BY27" s="673"/>
      <c r="BZ27" s="673"/>
      <c r="CA27" s="673"/>
      <c r="CB27" s="713"/>
      <c r="CD27" s="631" t="s">
        <v>288</v>
      </c>
      <c r="CE27" s="632"/>
      <c r="CF27" s="632"/>
      <c r="CG27" s="632"/>
      <c r="CH27" s="632"/>
      <c r="CI27" s="632"/>
      <c r="CJ27" s="632"/>
      <c r="CK27" s="632"/>
      <c r="CL27" s="632"/>
      <c r="CM27" s="632"/>
      <c r="CN27" s="632"/>
      <c r="CO27" s="632"/>
      <c r="CP27" s="632"/>
      <c r="CQ27" s="633"/>
      <c r="CR27" s="634">
        <v>28133056</v>
      </c>
      <c r="CS27" s="647"/>
      <c r="CT27" s="647"/>
      <c r="CU27" s="647"/>
      <c r="CV27" s="647"/>
      <c r="CW27" s="647"/>
      <c r="CX27" s="647"/>
      <c r="CY27" s="648"/>
      <c r="CZ27" s="637">
        <v>23.8</v>
      </c>
      <c r="DA27" s="649"/>
      <c r="DB27" s="649"/>
      <c r="DC27" s="650"/>
      <c r="DD27" s="640">
        <v>12515172</v>
      </c>
      <c r="DE27" s="647"/>
      <c r="DF27" s="647"/>
      <c r="DG27" s="647"/>
      <c r="DH27" s="647"/>
      <c r="DI27" s="647"/>
      <c r="DJ27" s="647"/>
      <c r="DK27" s="648"/>
      <c r="DL27" s="640">
        <v>9854650</v>
      </c>
      <c r="DM27" s="647"/>
      <c r="DN27" s="647"/>
      <c r="DO27" s="647"/>
      <c r="DP27" s="647"/>
      <c r="DQ27" s="647"/>
      <c r="DR27" s="647"/>
      <c r="DS27" s="647"/>
      <c r="DT27" s="647"/>
      <c r="DU27" s="647"/>
      <c r="DV27" s="648"/>
      <c r="DW27" s="637">
        <v>13.5</v>
      </c>
      <c r="DX27" s="649"/>
      <c r="DY27" s="649"/>
      <c r="DZ27" s="649"/>
      <c r="EA27" s="649"/>
      <c r="EB27" s="649"/>
      <c r="EC27" s="661"/>
    </row>
    <row r="28" spans="2:133" ht="11.25" customHeight="1" x14ac:dyDescent="0.2">
      <c r="B28" s="631" t="s">
        <v>289</v>
      </c>
      <c r="C28" s="632"/>
      <c r="D28" s="632"/>
      <c r="E28" s="632"/>
      <c r="F28" s="632"/>
      <c r="G28" s="632"/>
      <c r="H28" s="632"/>
      <c r="I28" s="632"/>
      <c r="J28" s="632"/>
      <c r="K28" s="632"/>
      <c r="L28" s="632"/>
      <c r="M28" s="632"/>
      <c r="N28" s="632"/>
      <c r="O28" s="632"/>
      <c r="P28" s="632"/>
      <c r="Q28" s="633"/>
      <c r="R28" s="634">
        <v>1982043</v>
      </c>
      <c r="S28" s="635"/>
      <c r="T28" s="635"/>
      <c r="U28" s="635"/>
      <c r="V28" s="635"/>
      <c r="W28" s="635"/>
      <c r="X28" s="635"/>
      <c r="Y28" s="636"/>
      <c r="Z28" s="672">
        <v>1.6</v>
      </c>
      <c r="AA28" s="672"/>
      <c r="AB28" s="672"/>
      <c r="AC28" s="672"/>
      <c r="AD28" s="673">
        <v>1145181</v>
      </c>
      <c r="AE28" s="673"/>
      <c r="AF28" s="673"/>
      <c r="AG28" s="673"/>
      <c r="AH28" s="673"/>
      <c r="AI28" s="673"/>
      <c r="AJ28" s="673"/>
      <c r="AK28" s="673"/>
      <c r="AL28" s="637">
        <v>1.6</v>
      </c>
      <c r="AM28" s="638"/>
      <c r="AN28" s="638"/>
      <c r="AO28" s="674"/>
      <c r="AP28" s="631"/>
      <c r="AQ28" s="632"/>
      <c r="AR28" s="632"/>
      <c r="AS28" s="632"/>
      <c r="AT28" s="632"/>
      <c r="AU28" s="632"/>
      <c r="AV28" s="632"/>
      <c r="AW28" s="632"/>
      <c r="AX28" s="632"/>
      <c r="AY28" s="632"/>
      <c r="AZ28" s="632"/>
      <c r="BA28" s="632"/>
      <c r="BB28" s="632"/>
      <c r="BC28" s="632"/>
      <c r="BD28" s="632"/>
      <c r="BE28" s="632"/>
      <c r="BF28" s="633"/>
      <c r="BG28" s="634"/>
      <c r="BH28" s="635"/>
      <c r="BI28" s="635"/>
      <c r="BJ28" s="635"/>
      <c r="BK28" s="635"/>
      <c r="BL28" s="635"/>
      <c r="BM28" s="635"/>
      <c r="BN28" s="636"/>
      <c r="BO28" s="672"/>
      <c r="BP28" s="672"/>
      <c r="BQ28" s="672"/>
      <c r="BR28" s="672"/>
      <c r="BS28" s="640"/>
      <c r="BT28" s="635"/>
      <c r="BU28" s="635"/>
      <c r="BV28" s="635"/>
      <c r="BW28" s="635"/>
      <c r="BX28" s="635"/>
      <c r="BY28" s="635"/>
      <c r="BZ28" s="635"/>
      <c r="CA28" s="635"/>
      <c r="CB28" s="671"/>
      <c r="CD28" s="631" t="s">
        <v>290</v>
      </c>
      <c r="CE28" s="632"/>
      <c r="CF28" s="632"/>
      <c r="CG28" s="632"/>
      <c r="CH28" s="632"/>
      <c r="CI28" s="632"/>
      <c r="CJ28" s="632"/>
      <c r="CK28" s="632"/>
      <c r="CL28" s="632"/>
      <c r="CM28" s="632"/>
      <c r="CN28" s="632"/>
      <c r="CO28" s="632"/>
      <c r="CP28" s="632"/>
      <c r="CQ28" s="633"/>
      <c r="CR28" s="634">
        <v>628006</v>
      </c>
      <c r="CS28" s="635"/>
      <c r="CT28" s="635"/>
      <c r="CU28" s="635"/>
      <c r="CV28" s="635"/>
      <c r="CW28" s="635"/>
      <c r="CX28" s="635"/>
      <c r="CY28" s="636"/>
      <c r="CZ28" s="637">
        <v>0.5</v>
      </c>
      <c r="DA28" s="649"/>
      <c r="DB28" s="649"/>
      <c r="DC28" s="650"/>
      <c r="DD28" s="640">
        <v>628006</v>
      </c>
      <c r="DE28" s="635"/>
      <c r="DF28" s="635"/>
      <c r="DG28" s="635"/>
      <c r="DH28" s="635"/>
      <c r="DI28" s="635"/>
      <c r="DJ28" s="635"/>
      <c r="DK28" s="636"/>
      <c r="DL28" s="640">
        <v>628006</v>
      </c>
      <c r="DM28" s="635"/>
      <c r="DN28" s="635"/>
      <c r="DO28" s="635"/>
      <c r="DP28" s="635"/>
      <c r="DQ28" s="635"/>
      <c r="DR28" s="635"/>
      <c r="DS28" s="635"/>
      <c r="DT28" s="635"/>
      <c r="DU28" s="635"/>
      <c r="DV28" s="636"/>
      <c r="DW28" s="637">
        <v>0.9</v>
      </c>
      <c r="DX28" s="649"/>
      <c r="DY28" s="649"/>
      <c r="DZ28" s="649"/>
      <c r="EA28" s="649"/>
      <c r="EB28" s="649"/>
      <c r="EC28" s="661"/>
    </row>
    <row r="29" spans="2:133" ht="11.25" customHeight="1" x14ac:dyDescent="0.2">
      <c r="B29" s="631" t="s">
        <v>291</v>
      </c>
      <c r="C29" s="632"/>
      <c r="D29" s="632"/>
      <c r="E29" s="632"/>
      <c r="F29" s="632"/>
      <c r="G29" s="632"/>
      <c r="H29" s="632"/>
      <c r="I29" s="632"/>
      <c r="J29" s="632"/>
      <c r="K29" s="632"/>
      <c r="L29" s="632"/>
      <c r="M29" s="632"/>
      <c r="N29" s="632"/>
      <c r="O29" s="632"/>
      <c r="P29" s="632"/>
      <c r="Q29" s="633"/>
      <c r="R29" s="634">
        <v>444613</v>
      </c>
      <c r="S29" s="635"/>
      <c r="T29" s="635"/>
      <c r="U29" s="635"/>
      <c r="V29" s="635"/>
      <c r="W29" s="635"/>
      <c r="X29" s="635"/>
      <c r="Y29" s="636"/>
      <c r="Z29" s="672">
        <v>0.4</v>
      </c>
      <c r="AA29" s="672"/>
      <c r="AB29" s="672"/>
      <c r="AC29" s="672"/>
      <c r="AD29" s="673">
        <v>381</v>
      </c>
      <c r="AE29" s="673"/>
      <c r="AF29" s="673"/>
      <c r="AG29" s="673"/>
      <c r="AH29" s="673"/>
      <c r="AI29" s="673"/>
      <c r="AJ29" s="673"/>
      <c r="AK29" s="673"/>
      <c r="AL29" s="637">
        <v>0</v>
      </c>
      <c r="AM29" s="638"/>
      <c r="AN29" s="638"/>
      <c r="AO29" s="674"/>
      <c r="AP29" s="615"/>
      <c r="AQ29" s="616"/>
      <c r="AR29" s="616"/>
      <c r="AS29" s="616"/>
      <c r="AT29" s="616"/>
      <c r="AU29" s="616"/>
      <c r="AV29" s="616"/>
      <c r="AW29" s="616"/>
      <c r="AX29" s="616"/>
      <c r="AY29" s="616"/>
      <c r="AZ29" s="616"/>
      <c r="BA29" s="616"/>
      <c r="BB29" s="616"/>
      <c r="BC29" s="616"/>
      <c r="BD29" s="616"/>
      <c r="BE29" s="616"/>
      <c r="BF29" s="617"/>
      <c r="BG29" s="634"/>
      <c r="BH29" s="635"/>
      <c r="BI29" s="635"/>
      <c r="BJ29" s="635"/>
      <c r="BK29" s="635"/>
      <c r="BL29" s="635"/>
      <c r="BM29" s="635"/>
      <c r="BN29" s="636"/>
      <c r="BO29" s="672"/>
      <c r="BP29" s="672"/>
      <c r="BQ29" s="672"/>
      <c r="BR29" s="672"/>
      <c r="BS29" s="673"/>
      <c r="BT29" s="673"/>
      <c r="BU29" s="673"/>
      <c r="BV29" s="673"/>
      <c r="BW29" s="673"/>
      <c r="BX29" s="673"/>
      <c r="BY29" s="673"/>
      <c r="BZ29" s="673"/>
      <c r="CA29" s="673"/>
      <c r="CB29" s="713"/>
      <c r="CD29" s="653" t="s">
        <v>292</v>
      </c>
      <c r="CE29" s="654"/>
      <c r="CF29" s="631" t="s">
        <v>66</v>
      </c>
      <c r="CG29" s="632"/>
      <c r="CH29" s="632"/>
      <c r="CI29" s="632"/>
      <c r="CJ29" s="632"/>
      <c r="CK29" s="632"/>
      <c r="CL29" s="632"/>
      <c r="CM29" s="632"/>
      <c r="CN29" s="632"/>
      <c r="CO29" s="632"/>
      <c r="CP29" s="632"/>
      <c r="CQ29" s="633"/>
      <c r="CR29" s="634">
        <v>627993</v>
      </c>
      <c r="CS29" s="647"/>
      <c r="CT29" s="647"/>
      <c r="CU29" s="647"/>
      <c r="CV29" s="647"/>
      <c r="CW29" s="647"/>
      <c r="CX29" s="647"/>
      <c r="CY29" s="648"/>
      <c r="CZ29" s="637">
        <v>0.5</v>
      </c>
      <c r="DA29" s="649"/>
      <c r="DB29" s="649"/>
      <c r="DC29" s="650"/>
      <c r="DD29" s="640">
        <v>627993</v>
      </c>
      <c r="DE29" s="647"/>
      <c r="DF29" s="647"/>
      <c r="DG29" s="647"/>
      <c r="DH29" s="647"/>
      <c r="DI29" s="647"/>
      <c r="DJ29" s="647"/>
      <c r="DK29" s="648"/>
      <c r="DL29" s="640">
        <v>627993</v>
      </c>
      <c r="DM29" s="647"/>
      <c r="DN29" s="647"/>
      <c r="DO29" s="647"/>
      <c r="DP29" s="647"/>
      <c r="DQ29" s="647"/>
      <c r="DR29" s="647"/>
      <c r="DS29" s="647"/>
      <c r="DT29" s="647"/>
      <c r="DU29" s="647"/>
      <c r="DV29" s="648"/>
      <c r="DW29" s="637">
        <v>0.9</v>
      </c>
      <c r="DX29" s="649"/>
      <c r="DY29" s="649"/>
      <c r="DZ29" s="649"/>
      <c r="EA29" s="649"/>
      <c r="EB29" s="649"/>
      <c r="EC29" s="661"/>
    </row>
    <row r="30" spans="2:133" ht="11.25" customHeight="1" x14ac:dyDescent="0.2">
      <c r="B30" s="631" t="s">
        <v>293</v>
      </c>
      <c r="C30" s="632"/>
      <c r="D30" s="632"/>
      <c r="E30" s="632"/>
      <c r="F30" s="632"/>
      <c r="G30" s="632"/>
      <c r="H30" s="632"/>
      <c r="I30" s="632"/>
      <c r="J30" s="632"/>
      <c r="K30" s="632"/>
      <c r="L30" s="632"/>
      <c r="M30" s="632"/>
      <c r="N30" s="632"/>
      <c r="O30" s="632"/>
      <c r="P30" s="632"/>
      <c r="Q30" s="633"/>
      <c r="R30" s="634">
        <v>14383108</v>
      </c>
      <c r="S30" s="635"/>
      <c r="T30" s="635"/>
      <c r="U30" s="635"/>
      <c r="V30" s="635"/>
      <c r="W30" s="635"/>
      <c r="X30" s="635"/>
      <c r="Y30" s="636"/>
      <c r="Z30" s="672">
        <v>11.6</v>
      </c>
      <c r="AA30" s="672"/>
      <c r="AB30" s="672"/>
      <c r="AC30" s="672"/>
      <c r="AD30" s="673" t="s">
        <v>122</v>
      </c>
      <c r="AE30" s="673"/>
      <c r="AF30" s="673"/>
      <c r="AG30" s="673"/>
      <c r="AH30" s="673"/>
      <c r="AI30" s="673"/>
      <c r="AJ30" s="673"/>
      <c r="AK30" s="673"/>
      <c r="AL30" s="637" t="s">
        <v>122</v>
      </c>
      <c r="AM30" s="638"/>
      <c r="AN30" s="638"/>
      <c r="AO30" s="674"/>
      <c r="AP30" s="686" t="s">
        <v>211</v>
      </c>
      <c r="AQ30" s="687"/>
      <c r="AR30" s="687"/>
      <c r="AS30" s="687"/>
      <c r="AT30" s="687"/>
      <c r="AU30" s="687"/>
      <c r="AV30" s="687"/>
      <c r="AW30" s="687"/>
      <c r="AX30" s="687"/>
      <c r="AY30" s="687"/>
      <c r="AZ30" s="687"/>
      <c r="BA30" s="687"/>
      <c r="BB30" s="687"/>
      <c r="BC30" s="687"/>
      <c r="BD30" s="687"/>
      <c r="BE30" s="687"/>
      <c r="BF30" s="688"/>
      <c r="BG30" s="686" t="s">
        <v>294</v>
      </c>
      <c r="BH30" s="704"/>
      <c r="BI30" s="704"/>
      <c r="BJ30" s="704"/>
      <c r="BK30" s="704"/>
      <c r="BL30" s="704"/>
      <c r="BM30" s="704"/>
      <c r="BN30" s="704"/>
      <c r="BO30" s="704"/>
      <c r="BP30" s="704"/>
      <c r="BQ30" s="705"/>
      <c r="BR30" s="686" t="s">
        <v>295</v>
      </c>
      <c r="BS30" s="704"/>
      <c r="BT30" s="704"/>
      <c r="BU30" s="704"/>
      <c r="BV30" s="704"/>
      <c r="BW30" s="704"/>
      <c r="BX30" s="704"/>
      <c r="BY30" s="704"/>
      <c r="BZ30" s="704"/>
      <c r="CA30" s="704"/>
      <c r="CB30" s="705"/>
      <c r="CD30" s="655"/>
      <c r="CE30" s="656"/>
      <c r="CF30" s="631" t="s">
        <v>296</v>
      </c>
      <c r="CG30" s="632"/>
      <c r="CH30" s="632"/>
      <c r="CI30" s="632"/>
      <c r="CJ30" s="632"/>
      <c r="CK30" s="632"/>
      <c r="CL30" s="632"/>
      <c r="CM30" s="632"/>
      <c r="CN30" s="632"/>
      <c r="CO30" s="632"/>
      <c r="CP30" s="632"/>
      <c r="CQ30" s="633"/>
      <c r="CR30" s="634">
        <v>580626</v>
      </c>
      <c r="CS30" s="635"/>
      <c r="CT30" s="635"/>
      <c r="CU30" s="635"/>
      <c r="CV30" s="635"/>
      <c r="CW30" s="635"/>
      <c r="CX30" s="635"/>
      <c r="CY30" s="636"/>
      <c r="CZ30" s="637">
        <v>0.5</v>
      </c>
      <c r="DA30" s="649"/>
      <c r="DB30" s="649"/>
      <c r="DC30" s="650"/>
      <c r="DD30" s="640">
        <v>580626</v>
      </c>
      <c r="DE30" s="635"/>
      <c r="DF30" s="635"/>
      <c r="DG30" s="635"/>
      <c r="DH30" s="635"/>
      <c r="DI30" s="635"/>
      <c r="DJ30" s="635"/>
      <c r="DK30" s="636"/>
      <c r="DL30" s="640">
        <v>580626</v>
      </c>
      <c r="DM30" s="635"/>
      <c r="DN30" s="635"/>
      <c r="DO30" s="635"/>
      <c r="DP30" s="635"/>
      <c r="DQ30" s="635"/>
      <c r="DR30" s="635"/>
      <c r="DS30" s="635"/>
      <c r="DT30" s="635"/>
      <c r="DU30" s="635"/>
      <c r="DV30" s="636"/>
      <c r="DW30" s="637">
        <v>0.8</v>
      </c>
      <c r="DX30" s="649"/>
      <c r="DY30" s="649"/>
      <c r="DZ30" s="649"/>
      <c r="EA30" s="649"/>
      <c r="EB30" s="649"/>
      <c r="EC30" s="661"/>
    </row>
    <row r="31" spans="2:133" ht="11.25" customHeight="1" x14ac:dyDescent="0.2">
      <c r="B31" s="701" t="s">
        <v>297</v>
      </c>
      <c r="C31" s="702"/>
      <c r="D31" s="702"/>
      <c r="E31" s="702"/>
      <c r="F31" s="702"/>
      <c r="G31" s="702"/>
      <c r="H31" s="702"/>
      <c r="I31" s="702"/>
      <c r="J31" s="702"/>
      <c r="K31" s="702"/>
      <c r="L31" s="702"/>
      <c r="M31" s="702"/>
      <c r="N31" s="702"/>
      <c r="O31" s="702"/>
      <c r="P31" s="702"/>
      <c r="Q31" s="703"/>
      <c r="R31" s="634">
        <v>25237026</v>
      </c>
      <c r="S31" s="635"/>
      <c r="T31" s="635"/>
      <c r="U31" s="635"/>
      <c r="V31" s="635"/>
      <c r="W31" s="635"/>
      <c r="X31" s="635"/>
      <c r="Y31" s="636"/>
      <c r="Z31" s="672">
        <v>20.399999999999999</v>
      </c>
      <c r="AA31" s="672"/>
      <c r="AB31" s="672"/>
      <c r="AC31" s="672"/>
      <c r="AD31" s="673">
        <v>22529756</v>
      </c>
      <c r="AE31" s="673"/>
      <c r="AF31" s="673"/>
      <c r="AG31" s="673"/>
      <c r="AH31" s="673"/>
      <c r="AI31" s="673"/>
      <c r="AJ31" s="673"/>
      <c r="AK31" s="673"/>
      <c r="AL31" s="637">
        <v>30.9</v>
      </c>
      <c r="AM31" s="638"/>
      <c r="AN31" s="638"/>
      <c r="AO31" s="674"/>
      <c r="AP31" s="706" t="s">
        <v>298</v>
      </c>
      <c r="AQ31" s="707"/>
      <c r="AR31" s="707"/>
      <c r="AS31" s="707"/>
      <c r="AT31" s="708" t="s">
        <v>299</v>
      </c>
      <c r="AU31" s="212"/>
      <c r="AV31" s="212"/>
      <c r="AW31" s="212"/>
      <c r="AX31" s="692" t="s">
        <v>177</v>
      </c>
      <c r="AY31" s="693"/>
      <c r="AZ31" s="693"/>
      <c r="BA31" s="693"/>
      <c r="BB31" s="693"/>
      <c r="BC31" s="693"/>
      <c r="BD31" s="693"/>
      <c r="BE31" s="693"/>
      <c r="BF31" s="694"/>
      <c r="BG31" s="696">
        <v>99.6</v>
      </c>
      <c r="BH31" s="697"/>
      <c r="BI31" s="697"/>
      <c r="BJ31" s="697"/>
      <c r="BK31" s="697"/>
      <c r="BL31" s="697"/>
      <c r="BM31" s="698">
        <v>98.9</v>
      </c>
      <c r="BN31" s="697"/>
      <c r="BO31" s="697"/>
      <c r="BP31" s="697"/>
      <c r="BQ31" s="699"/>
      <c r="BR31" s="696">
        <v>99.6</v>
      </c>
      <c r="BS31" s="697"/>
      <c r="BT31" s="697"/>
      <c r="BU31" s="697"/>
      <c r="BV31" s="697"/>
      <c r="BW31" s="697"/>
      <c r="BX31" s="698">
        <v>99.1</v>
      </c>
      <c r="BY31" s="697"/>
      <c r="BZ31" s="697"/>
      <c r="CA31" s="697"/>
      <c r="CB31" s="699"/>
      <c r="CD31" s="655"/>
      <c r="CE31" s="656"/>
      <c r="CF31" s="631" t="s">
        <v>300</v>
      </c>
      <c r="CG31" s="632"/>
      <c r="CH31" s="632"/>
      <c r="CI31" s="632"/>
      <c r="CJ31" s="632"/>
      <c r="CK31" s="632"/>
      <c r="CL31" s="632"/>
      <c r="CM31" s="632"/>
      <c r="CN31" s="632"/>
      <c r="CO31" s="632"/>
      <c r="CP31" s="632"/>
      <c r="CQ31" s="633"/>
      <c r="CR31" s="634">
        <v>47367</v>
      </c>
      <c r="CS31" s="647"/>
      <c r="CT31" s="647"/>
      <c r="CU31" s="647"/>
      <c r="CV31" s="647"/>
      <c r="CW31" s="647"/>
      <c r="CX31" s="647"/>
      <c r="CY31" s="648"/>
      <c r="CZ31" s="637">
        <v>0</v>
      </c>
      <c r="DA31" s="649"/>
      <c r="DB31" s="649"/>
      <c r="DC31" s="650"/>
      <c r="DD31" s="640">
        <v>47367</v>
      </c>
      <c r="DE31" s="647"/>
      <c r="DF31" s="647"/>
      <c r="DG31" s="647"/>
      <c r="DH31" s="647"/>
      <c r="DI31" s="647"/>
      <c r="DJ31" s="647"/>
      <c r="DK31" s="648"/>
      <c r="DL31" s="640">
        <v>47367</v>
      </c>
      <c r="DM31" s="647"/>
      <c r="DN31" s="647"/>
      <c r="DO31" s="647"/>
      <c r="DP31" s="647"/>
      <c r="DQ31" s="647"/>
      <c r="DR31" s="647"/>
      <c r="DS31" s="647"/>
      <c r="DT31" s="647"/>
      <c r="DU31" s="647"/>
      <c r="DV31" s="648"/>
      <c r="DW31" s="637">
        <v>0.1</v>
      </c>
      <c r="DX31" s="649"/>
      <c r="DY31" s="649"/>
      <c r="DZ31" s="649"/>
      <c r="EA31" s="649"/>
      <c r="EB31" s="649"/>
      <c r="EC31" s="661"/>
    </row>
    <row r="32" spans="2:133" ht="11.25" customHeight="1" x14ac:dyDescent="0.2">
      <c r="B32" s="631" t="s">
        <v>301</v>
      </c>
      <c r="C32" s="632"/>
      <c r="D32" s="632"/>
      <c r="E32" s="632"/>
      <c r="F32" s="632"/>
      <c r="G32" s="632"/>
      <c r="H32" s="632"/>
      <c r="I32" s="632"/>
      <c r="J32" s="632"/>
      <c r="K32" s="632"/>
      <c r="L32" s="632"/>
      <c r="M32" s="632"/>
      <c r="N32" s="632"/>
      <c r="O32" s="632"/>
      <c r="P32" s="632"/>
      <c r="Q32" s="633"/>
      <c r="R32" s="634">
        <v>13209427</v>
      </c>
      <c r="S32" s="635"/>
      <c r="T32" s="635"/>
      <c r="U32" s="635"/>
      <c r="V32" s="635"/>
      <c r="W32" s="635"/>
      <c r="X32" s="635"/>
      <c r="Y32" s="636"/>
      <c r="Z32" s="672">
        <v>10.7</v>
      </c>
      <c r="AA32" s="672"/>
      <c r="AB32" s="672"/>
      <c r="AC32" s="672"/>
      <c r="AD32" s="673" t="s">
        <v>122</v>
      </c>
      <c r="AE32" s="673"/>
      <c r="AF32" s="673"/>
      <c r="AG32" s="673"/>
      <c r="AH32" s="673"/>
      <c r="AI32" s="673"/>
      <c r="AJ32" s="673"/>
      <c r="AK32" s="673"/>
      <c r="AL32" s="637" t="s">
        <v>122</v>
      </c>
      <c r="AM32" s="638"/>
      <c r="AN32" s="638"/>
      <c r="AO32" s="674"/>
      <c r="AP32" s="675"/>
      <c r="AQ32" s="676"/>
      <c r="AR32" s="676"/>
      <c r="AS32" s="676"/>
      <c r="AT32" s="709"/>
      <c r="AU32" s="208" t="s">
        <v>302</v>
      </c>
      <c r="AX32" s="631" t="s">
        <v>303</v>
      </c>
      <c r="AY32" s="632"/>
      <c r="AZ32" s="632"/>
      <c r="BA32" s="632"/>
      <c r="BB32" s="632"/>
      <c r="BC32" s="632"/>
      <c r="BD32" s="632"/>
      <c r="BE32" s="632"/>
      <c r="BF32" s="633"/>
      <c r="BG32" s="700">
        <v>99.5</v>
      </c>
      <c r="BH32" s="647"/>
      <c r="BI32" s="647"/>
      <c r="BJ32" s="647"/>
      <c r="BK32" s="647"/>
      <c r="BL32" s="647"/>
      <c r="BM32" s="638">
        <v>98.9</v>
      </c>
      <c r="BN32" s="647"/>
      <c r="BO32" s="647"/>
      <c r="BP32" s="647"/>
      <c r="BQ32" s="670"/>
      <c r="BR32" s="700">
        <v>99.6</v>
      </c>
      <c r="BS32" s="647"/>
      <c r="BT32" s="647"/>
      <c r="BU32" s="647"/>
      <c r="BV32" s="647"/>
      <c r="BW32" s="647"/>
      <c r="BX32" s="638">
        <v>99.1</v>
      </c>
      <c r="BY32" s="647"/>
      <c r="BZ32" s="647"/>
      <c r="CA32" s="647"/>
      <c r="CB32" s="670"/>
      <c r="CD32" s="657"/>
      <c r="CE32" s="658"/>
      <c r="CF32" s="631" t="s">
        <v>304</v>
      </c>
      <c r="CG32" s="632"/>
      <c r="CH32" s="632"/>
      <c r="CI32" s="632"/>
      <c r="CJ32" s="632"/>
      <c r="CK32" s="632"/>
      <c r="CL32" s="632"/>
      <c r="CM32" s="632"/>
      <c r="CN32" s="632"/>
      <c r="CO32" s="632"/>
      <c r="CP32" s="632"/>
      <c r="CQ32" s="633"/>
      <c r="CR32" s="634">
        <v>13</v>
      </c>
      <c r="CS32" s="635"/>
      <c r="CT32" s="635"/>
      <c r="CU32" s="635"/>
      <c r="CV32" s="635"/>
      <c r="CW32" s="635"/>
      <c r="CX32" s="635"/>
      <c r="CY32" s="636"/>
      <c r="CZ32" s="637">
        <v>0</v>
      </c>
      <c r="DA32" s="649"/>
      <c r="DB32" s="649"/>
      <c r="DC32" s="650"/>
      <c r="DD32" s="640">
        <v>13</v>
      </c>
      <c r="DE32" s="635"/>
      <c r="DF32" s="635"/>
      <c r="DG32" s="635"/>
      <c r="DH32" s="635"/>
      <c r="DI32" s="635"/>
      <c r="DJ32" s="635"/>
      <c r="DK32" s="636"/>
      <c r="DL32" s="640">
        <v>13</v>
      </c>
      <c r="DM32" s="635"/>
      <c r="DN32" s="635"/>
      <c r="DO32" s="635"/>
      <c r="DP32" s="635"/>
      <c r="DQ32" s="635"/>
      <c r="DR32" s="635"/>
      <c r="DS32" s="635"/>
      <c r="DT32" s="635"/>
      <c r="DU32" s="635"/>
      <c r="DV32" s="636"/>
      <c r="DW32" s="637">
        <v>0</v>
      </c>
      <c r="DX32" s="649"/>
      <c r="DY32" s="649"/>
      <c r="DZ32" s="649"/>
      <c r="EA32" s="649"/>
      <c r="EB32" s="649"/>
      <c r="EC32" s="661"/>
    </row>
    <row r="33" spans="2:133" ht="11.25" customHeight="1" x14ac:dyDescent="0.2">
      <c r="B33" s="631" t="s">
        <v>305</v>
      </c>
      <c r="C33" s="632"/>
      <c r="D33" s="632"/>
      <c r="E33" s="632"/>
      <c r="F33" s="632"/>
      <c r="G33" s="632"/>
      <c r="H33" s="632"/>
      <c r="I33" s="632"/>
      <c r="J33" s="632"/>
      <c r="K33" s="632"/>
      <c r="L33" s="632"/>
      <c r="M33" s="632"/>
      <c r="N33" s="632"/>
      <c r="O33" s="632"/>
      <c r="P33" s="632"/>
      <c r="Q33" s="633"/>
      <c r="R33" s="634">
        <v>339371</v>
      </c>
      <c r="S33" s="635"/>
      <c r="T33" s="635"/>
      <c r="U33" s="635"/>
      <c r="V33" s="635"/>
      <c r="W33" s="635"/>
      <c r="X33" s="635"/>
      <c r="Y33" s="636"/>
      <c r="Z33" s="672">
        <v>0.3</v>
      </c>
      <c r="AA33" s="672"/>
      <c r="AB33" s="672"/>
      <c r="AC33" s="672"/>
      <c r="AD33" s="673">
        <v>238219</v>
      </c>
      <c r="AE33" s="673"/>
      <c r="AF33" s="673"/>
      <c r="AG33" s="673"/>
      <c r="AH33" s="673"/>
      <c r="AI33" s="673"/>
      <c r="AJ33" s="673"/>
      <c r="AK33" s="673"/>
      <c r="AL33" s="637">
        <v>0.3</v>
      </c>
      <c r="AM33" s="638"/>
      <c r="AN33" s="638"/>
      <c r="AO33" s="674"/>
      <c r="AP33" s="677"/>
      <c r="AQ33" s="678"/>
      <c r="AR33" s="678"/>
      <c r="AS33" s="678"/>
      <c r="AT33" s="710"/>
      <c r="AU33" s="213"/>
      <c r="AV33" s="213"/>
      <c r="AW33" s="213"/>
      <c r="AX33" s="615" t="s">
        <v>306</v>
      </c>
      <c r="AY33" s="616"/>
      <c r="AZ33" s="616"/>
      <c r="BA33" s="616"/>
      <c r="BB33" s="616"/>
      <c r="BC33" s="616"/>
      <c r="BD33" s="616"/>
      <c r="BE33" s="616"/>
      <c r="BF33" s="617"/>
      <c r="BG33" s="695" t="s">
        <v>122</v>
      </c>
      <c r="BH33" s="619"/>
      <c r="BI33" s="619"/>
      <c r="BJ33" s="619"/>
      <c r="BK33" s="619"/>
      <c r="BL33" s="619"/>
      <c r="BM33" s="665" t="s">
        <v>122</v>
      </c>
      <c r="BN33" s="619"/>
      <c r="BO33" s="619"/>
      <c r="BP33" s="619"/>
      <c r="BQ33" s="682"/>
      <c r="BR33" s="695" t="s">
        <v>122</v>
      </c>
      <c r="BS33" s="619"/>
      <c r="BT33" s="619"/>
      <c r="BU33" s="619"/>
      <c r="BV33" s="619"/>
      <c r="BW33" s="619"/>
      <c r="BX33" s="665" t="s">
        <v>122</v>
      </c>
      <c r="BY33" s="619"/>
      <c r="BZ33" s="619"/>
      <c r="CA33" s="619"/>
      <c r="CB33" s="682"/>
      <c r="CD33" s="631" t="s">
        <v>307</v>
      </c>
      <c r="CE33" s="632"/>
      <c r="CF33" s="632"/>
      <c r="CG33" s="632"/>
      <c r="CH33" s="632"/>
      <c r="CI33" s="632"/>
      <c r="CJ33" s="632"/>
      <c r="CK33" s="632"/>
      <c r="CL33" s="632"/>
      <c r="CM33" s="632"/>
      <c r="CN33" s="632"/>
      <c r="CO33" s="632"/>
      <c r="CP33" s="632"/>
      <c r="CQ33" s="633"/>
      <c r="CR33" s="634">
        <v>54670194</v>
      </c>
      <c r="CS33" s="647"/>
      <c r="CT33" s="647"/>
      <c r="CU33" s="647"/>
      <c r="CV33" s="647"/>
      <c r="CW33" s="647"/>
      <c r="CX33" s="647"/>
      <c r="CY33" s="648"/>
      <c r="CZ33" s="637">
        <v>46.3</v>
      </c>
      <c r="DA33" s="649"/>
      <c r="DB33" s="649"/>
      <c r="DC33" s="650"/>
      <c r="DD33" s="640">
        <v>44069610</v>
      </c>
      <c r="DE33" s="647"/>
      <c r="DF33" s="647"/>
      <c r="DG33" s="647"/>
      <c r="DH33" s="647"/>
      <c r="DI33" s="647"/>
      <c r="DJ33" s="647"/>
      <c r="DK33" s="648"/>
      <c r="DL33" s="640">
        <v>30613287</v>
      </c>
      <c r="DM33" s="647"/>
      <c r="DN33" s="647"/>
      <c r="DO33" s="647"/>
      <c r="DP33" s="647"/>
      <c r="DQ33" s="647"/>
      <c r="DR33" s="647"/>
      <c r="DS33" s="647"/>
      <c r="DT33" s="647"/>
      <c r="DU33" s="647"/>
      <c r="DV33" s="648"/>
      <c r="DW33" s="637">
        <v>42</v>
      </c>
      <c r="DX33" s="649"/>
      <c r="DY33" s="649"/>
      <c r="DZ33" s="649"/>
      <c r="EA33" s="649"/>
      <c r="EB33" s="649"/>
      <c r="EC33" s="661"/>
    </row>
    <row r="34" spans="2:133" ht="11.25" customHeight="1" x14ac:dyDescent="0.2">
      <c r="B34" s="631" t="s">
        <v>308</v>
      </c>
      <c r="C34" s="632"/>
      <c r="D34" s="632"/>
      <c r="E34" s="632"/>
      <c r="F34" s="632"/>
      <c r="G34" s="632"/>
      <c r="H34" s="632"/>
      <c r="I34" s="632"/>
      <c r="J34" s="632"/>
      <c r="K34" s="632"/>
      <c r="L34" s="632"/>
      <c r="M34" s="632"/>
      <c r="N34" s="632"/>
      <c r="O34" s="632"/>
      <c r="P34" s="632"/>
      <c r="Q34" s="633"/>
      <c r="R34" s="634">
        <v>237862</v>
      </c>
      <c r="S34" s="635"/>
      <c r="T34" s="635"/>
      <c r="U34" s="635"/>
      <c r="V34" s="635"/>
      <c r="W34" s="635"/>
      <c r="X34" s="635"/>
      <c r="Y34" s="636"/>
      <c r="Z34" s="672">
        <v>0.2</v>
      </c>
      <c r="AA34" s="672"/>
      <c r="AB34" s="672"/>
      <c r="AC34" s="672"/>
      <c r="AD34" s="673" t="s">
        <v>122</v>
      </c>
      <c r="AE34" s="673"/>
      <c r="AF34" s="673"/>
      <c r="AG34" s="673"/>
      <c r="AH34" s="673"/>
      <c r="AI34" s="673"/>
      <c r="AJ34" s="673"/>
      <c r="AK34" s="673"/>
      <c r="AL34" s="637" t="s">
        <v>122</v>
      </c>
      <c r="AM34" s="638"/>
      <c r="AN34" s="638"/>
      <c r="AO34" s="674"/>
      <c r="AP34" s="214"/>
      <c r="AQ34" s="215"/>
      <c r="AS34" s="212"/>
      <c r="AT34" s="212"/>
      <c r="AU34" s="212"/>
      <c r="AV34" s="212"/>
      <c r="AW34" s="212"/>
      <c r="AX34" s="212"/>
      <c r="AY34" s="212"/>
      <c r="AZ34" s="212"/>
      <c r="BA34" s="212"/>
      <c r="BB34" s="212"/>
      <c r="BC34" s="212"/>
      <c r="BD34" s="212"/>
      <c r="BE34" s="212"/>
      <c r="BF34" s="212"/>
      <c r="BG34" s="215"/>
      <c r="BH34" s="215"/>
      <c r="BI34" s="215"/>
      <c r="BJ34" s="215"/>
      <c r="BK34" s="215"/>
      <c r="BL34" s="215"/>
      <c r="BM34" s="215"/>
      <c r="BN34" s="215"/>
      <c r="BO34" s="215"/>
      <c r="BP34" s="215"/>
      <c r="BQ34" s="215"/>
      <c r="BR34" s="215"/>
      <c r="BS34" s="215"/>
      <c r="BT34" s="215"/>
      <c r="BU34" s="215"/>
      <c r="BV34" s="215"/>
      <c r="BW34" s="215"/>
      <c r="BX34" s="215"/>
      <c r="BY34" s="215"/>
      <c r="BZ34" s="215"/>
      <c r="CA34" s="215"/>
      <c r="CB34" s="215"/>
      <c r="CD34" s="631" t="s">
        <v>309</v>
      </c>
      <c r="CE34" s="632"/>
      <c r="CF34" s="632"/>
      <c r="CG34" s="632"/>
      <c r="CH34" s="632"/>
      <c r="CI34" s="632"/>
      <c r="CJ34" s="632"/>
      <c r="CK34" s="632"/>
      <c r="CL34" s="632"/>
      <c r="CM34" s="632"/>
      <c r="CN34" s="632"/>
      <c r="CO34" s="632"/>
      <c r="CP34" s="632"/>
      <c r="CQ34" s="633"/>
      <c r="CR34" s="634">
        <v>27926086</v>
      </c>
      <c r="CS34" s="635"/>
      <c r="CT34" s="635"/>
      <c r="CU34" s="635"/>
      <c r="CV34" s="635"/>
      <c r="CW34" s="635"/>
      <c r="CX34" s="635"/>
      <c r="CY34" s="636"/>
      <c r="CZ34" s="637">
        <v>23.7</v>
      </c>
      <c r="DA34" s="649"/>
      <c r="DB34" s="649"/>
      <c r="DC34" s="650"/>
      <c r="DD34" s="640">
        <v>24054220</v>
      </c>
      <c r="DE34" s="635"/>
      <c r="DF34" s="635"/>
      <c r="DG34" s="635"/>
      <c r="DH34" s="635"/>
      <c r="DI34" s="635"/>
      <c r="DJ34" s="635"/>
      <c r="DK34" s="636"/>
      <c r="DL34" s="640">
        <v>20857718</v>
      </c>
      <c r="DM34" s="635"/>
      <c r="DN34" s="635"/>
      <c r="DO34" s="635"/>
      <c r="DP34" s="635"/>
      <c r="DQ34" s="635"/>
      <c r="DR34" s="635"/>
      <c r="DS34" s="635"/>
      <c r="DT34" s="635"/>
      <c r="DU34" s="635"/>
      <c r="DV34" s="636"/>
      <c r="DW34" s="637">
        <v>28.6</v>
      </c>
      <c r="DX34" s="649"/>
      <c r="DY34" s="649"/>
      <c r="DZ34" s="649"/>
      <c r="EA34" s="649"/>
      <c r="EB34" s="649"/>
      <c r="EC34" s="661"/>
    </row>
    <row r="35" spans="2:133" ht="11.25" customHeight="1" x14ac:dyDescent="0.2">
      <c r="B35" s="631" t="s">
        <v>310</v>
      </c>
      <c r="C35" s="632"/>
      <c r="D35" s="632"/>
      <c r="E35" s="632"/>
      <c r="F35" s="632"/>
      <c r="G35" s="632"/>
      <c r="H35" s="632"/>
      <c r="I35" s="632"/>
      <c r="J35" s="632"/>
      <c r="K35" s="632"/>
      <c r="L35" s="632"/>
      <c r="M35" s="632"/>
      <c r="N35" s="632"/>
      <c r="O35" s="632"/>
      <c r="P35" s="632"/>
      <c r="Q35" s="633"/>
      <c r="R35" s="634">
        <v>7093500</v>
      </c>
      <c r="S35" s="635"/>
      <c r="T35" s="635"/>
      <c r="U35" s="635"/>
      <c r="V35" s="635"/>
      <c r="W35" s="635"/>
      <c r="X35" s="635"/>
      <c r="Y35" s="636"/>
      <c r="Z35" s="672">
        <v>5.7</v>
      </c>
      <c r="AA35" s="672"/>
      <c r="AB35" s="672"/>
      <c r="AC35" s="672"/>
      <c r="AD35" s="673" t="s">
        <v>122</v>
      </c>
      <c r="AE35" s="673"/>
      <c r="AF35" s="673"/>
      <c r="AG35" s="673"/>
      <c r="AH35" s="673"/>
      <c r="AI35" s="673"/>
      <c r="AJ35" s="673"/>
      <c r="AK35" s="673"/>
      <c r="AL35" s="637" t="s">
        <v>122</v>
      </c>
      <c r="AM35" s="638"/>
      <c r="AN35" s="638"/>
      <c r="AO35" s="674"/>
      <c r="AP35" s="216"/>
      <c r="AQ35" s="686" t="s">
        <v>311</v>
      </c>
      <c r="AR35" s="687"/>
      <c r="AS35" s="687"/>
      <c r="AT35" s="687"/>
      <c r="AU35" s="687"/>
      <c r="AV35" s="687"/>
      <c r="AW35" s="687"/>
      <c r="AX35" s="687"/>
      <c r="AY35" s="687"/>
      <c r="AZ35" s="687"/>
      <c r="BA35" s="687"/>
      <c r="BB35" s="687"/>
      <c r="BC35" s="687"/>
      <c r="BD35" s="687"/>
      <c r="BE35" s="687"/>
      <c r="BF35" s="688"/>
      <c r="BG35" s="686" t="s">
        <v>312</v>
      </c>
      <c r="BH35" s="687"/>
      <c r="BI35" s="687"/>
      <c r="BJ35" s="687"/>
      <c r="BK35" s="687"/>
      <c r="BL35" s="687"/>
      <c r="BM35" s="687"/>
      <c r="BN35" s="687"/>
      <c r="BO35" s="687"/>
      <c r="BP35" s="687"/>
      <c r="BQ35" s="687"/>
      <c r="BR35" s="687"/>
      <c r="BS35" s="687"/>
      <c r="BT35" s="687"/>
      <c r="BU35" s="687"/>
      <c r="BV35" s="687"/>
      <c r="BW35" s="687"/>
      <c r="BX35" s="687"/>
      <c r="BY35" s="687"/>
      <c r="BZ35" s="687"/>
      <c r="CA35" s="687"/>
      <c r="CB35" s="688"/>
      <c r="CD35" s="631" t="s">
        <v>313</v>
      </c>
      <c r="CE35" s="632"/>
      <c r="CF35" s="632"/>
      <c r="CG35" s="632"/>
      <c r="CH35" s="632"/>
      <c r="CI35" s="632"/>
      <c r="CJ35" s="632"/>
      <c r="CK35" s="632"/>
      <c r="CL35" s="632"/>
      <c r="CM35" s="632"/>
      <c r="CN35" s="632"/>
      <c r="CO35" s="632"/>
      <c r="CP35" s="632"/>
      <c r="CQ35" s="633"/>
      <c r="CR35" s="634">
        <v>444812</v>
      </c>
      <c r="CS35" s="647"/>
      <c r="CT35" s="647"/>
      <c r="CU35" s="647"/>
      <c r="CV35" s="647"/>
      <c r="CW35" s="647"/>
      <c r="CX35" s="647"/>
      <c r="CY35" s="648"/>
      <c r="CZ35" s="637">
        <v>0.4</v>
      </c>
      <c r="DA35" s="649"/>
      <c r="DB35" s="649"/>
      <c r="DC35" s="650"/>
      <c r="DD35" s="640">
        <v>337198</v>
      </c>
      <c r="DE35" s="647"/>
      <c r="DF35" s="647"/>
      <c r="DG35" s="647"/>
      <c r="DH35" s="647"/>
      <c r="DI35" s="647"/>
      <c r="DJ35" s="647"/>
      <c r="DK35" s="648"/>
      <c r="DL35" s="640">
        <v>337198</v>
      </c>
      <c r="DM35" s="647"/>
      <c r="DN35" s="647"/>
      <c r="DO35" s="647"/>
      <c r="DP35" s="647"/>
      <c r="DQ35" s="647"/>
      <c r="DR35" s="647"/>
      <c r="DS35" s="647"/>
      <c r="DT35" s="647"/>
      <c r="DU35" s="647"/>
      <c r="DV35" s="648"/>
      <c r="DW35" s="637">
        <v>0.5</v>
      </c>
      <c r="DX35" s="649"/>
      <c r="DY35" s="649"/>
      <c r="DZ35" s="649"/>
      <c r="EA35" s="649"/>
      <c r="EB35" s="649"/>
      <c r="EC35" s="661"/>
    </row>
    <row r="36" spans="2:133" ht="11.25" customHeight="1" x14ac:dyDescent="0.2">
      <c r="B36" s="631" t="s">
        <v>314</v>
      </c>
      <c r="C36" s="632"/>
      <c r="D36" s="632"/>
      <c r="E36" s="632"/>
      <c r="F36" s="632"/>
      <c r="G36" s="632"/>
      <c r="H36" s="632"/>
      <c r="I36" s="632"/>
      <c r="J36" s="632"/>
      <c r="K36" s="632"/>
      <c r="L36" s="632"/>
      <c r="M36" s="632"/>
      <c r="N36" s="632"/>
      <c r="O36" s="632"/>
      <c r="P36" s="632"/>
      <c r="Q36" s="633"/>
      <c r="R36" s="634">
        <v>5781489</v>
      </c>
      <c r="S36" s="635"/>
      <c r="T36" s="635"/>
      <c r="U36" s="635"/>
      <c r="V36" s="635"/>
      <c r="W36" s="635"/>
      <c r="X36" s="635"/>
      <c r="Y36" s="636"/>
      <c r="Z36" s="672">
        <v>4.7</v>
      </c>
      <c r="AA36" s="672"/>
      <c r="AB36" s="672"/>
      <c r="AC36" s="672"/>
      <c r="AD36" s="673" t="s">
        <v>122</v>
      </c>
      <c r="AE36" s="673"/>
      <c r="AF36" s="673"/>
      <c r="AG36" s="673"/>
      <c r="AH36" s="673"/>
      <c r="AI36" s="673"/>
      <c r="AJ36" s="673"/>
      <c r="AK36" s="673"/>
      <c r="AL36" s="637" t="s">
        <v>122</v>
      </c>
      <c r="AM36" s="638"/>
      <c r="AN36" s="638"/>
      <c r="AO36" s="674"/>
      <c r="AP36" s="216"/>
      <c r="AQ36" s="683" t="s">
        <v>315</v>
      </c>
      <c r="AR36" s="684"/>
      <c r="AS36" s="684"/>
      <c r="AT36" s="684"/>
      <c r="AU36" s="684"/>
      <c r="AV36" s="684"/>
      <c r="AW36" s="684"/>
      <c r="AX36" s="684"/>
      <c r="AY36" s="685"/>
      <c r="AZ36" s="689">
        <v>9879693</v>
      </c>
      <c r="BA36" s="690"/>
      <c r="BB36" s="690"/>
      <c r="BC36" s="690"/>
      <c r="BD36" s="690"/>
      <c r="BE36" s="690"/>
      <c r="BF36" s="691"/>
      <c r="BG36" s="692" t="s">
        <v>316</v>
      </c>
      <c r="BH36" s="693"/>
      <c r="BI36" s="693"/>
      <c r="BJ36" s="693"/>
      <c r="BK36" s="693"/>
      <c r="BL36" s="693"/>
      <c r="BM36" s="693"/>
      <c r="BN36" s="693"/>
      <c r="BO36" s="693"/>
      <c r="BP36" s="693"/>
      <c r="BQ36" s="693"/>
      <c r="BR36" s="693"/>
      <c r="BS36" s="693"/>
      <c r="BT36" s="693"/>
      <c r="BU36" s="694"/>
      <c r="BV36" s="689">
        <v>355261</v>
      </c>
      <c r="BW36" s="690"/>
      <c r="BX36" s="690"/>
      <c r="BY36" s="690"/>
      <c r="BZ36" s="690"/>
      <c r="CA36" s="690"/>
      <c r="CB36" s="691"/>
      <c r="CD36" s="631" t="s">
        <v>317</v>
      </c>
      <c r="CE36" s="632"/>
      <c r="CF36" s="632"/>
      <c r="CG36" s="632"/>
      <c r="CH36" s="632"/>
      <c r="CI36" s="632"/>
      <c r="CJ36" s="632"/>
      <c r="CK36" s="632"/>
      <c r="CL36" s="632"/>
      <c r="CM36" s="632"/>
      <c r="CN36" s="632"/>
      <c r="CO36" s="632"/>
      <c r="CP36" s="632"/>
      <c r="CQ36" s="633"/>
      <c r="CR36" s="634">
        <v>12592533</v>
      </c>
      <c r="CS36" s="635"/>
      <c r="CT36" s="635"/>
      <c r="CU36" s="635"/>
      <c r="CV36" s="635"/>
      <c r="CW36" s="635"/>
      <c r="CX36" s="635"/>
      <c r="CY36" s="636"/>
      <c r="CZ36" s="637">
        <v>10.7</v>
      </c>
      <c r="DA36" s="649"/>
      <c r="DB36" s="649"/>
      <c r="DC36" s="650"/>
      <c r="DD36" s="640">
        <v>9227822</v>
      </c>
      <c r="DE36" s="635"/>
      <c r="DF36" s="635"/>
      <c r="DG36" s="635"/>
      <c r="DH36" s="635"/>
      <c r="DI36" s="635"/>
      <c r="DJ36" s="635"/>
      <c r="DK36" s="636"/>
      <c r="DL36" s="640">
        <v>4099829</v>
      </c>
      <c r="DM36" s="635"/>
      <c r="DN36" s="635"/>
      <c r="DO36" s="635"/>
      <c r="DP36" s="635"/>
      <c r="DQ36" s="635"/>
      <c r="DR36" s="635"/>
      <c r="DS36" s="635"/>
      <c r="DT36" s="635"/>
      <c r="DU36" s="635"/>
      <c r="DV36" s="636"/>
      <c r="DW36" s="637">
        <v>5.6</v>
      </c>
      <c r="DX36" s="649"/>
      <c r="DY36" s="649"/>
      <c r="DZ36" s="649"/>
      <c r="EA36" s="649"/>
      <c r="EB36" s="649"/>
      <c r="EC36" s="661"/>
    </row>
    <row r="37" spans="2:133" ht="11.25" customHeight="1" x14ac:dyDescent="0.2">
      <c r="B37" s="631" t="s">
        <v>318</v>
      </c>
      <c r="C37" s="632"/>
      <c r="D37" s="632"/>
      <c r="E37" s="632"/>
      <c r="F37" s="632"/>
      <c r="G37" s="632"/>
      <c r="H37" s="632"/>
      <c r="I37" s="632"/>
      <c r="J37" s="632"/>
      <c r="K37" s="632"/>
      <c r="L37" s="632"/>
      <c r="M37" s="632"/>
      <c r="N37" s="632"/>
      <c r="O37" s="632"/>
      <c r="P37" s="632"/>
      <c r="Q37" s="633"/>
      <c r="R37" s="634">
        <v>2031236</v>
      </c>
      <c r="S37" s="635"/>
      <c r="T37" s="635"/>
      <c r="U37" s="635"/>
      <c r="V37" s="635"/>
      <c r="W37" s="635"/>
      <c r="X37" s="635"/>
      <c r="Y37" s="636"/>
      <c r="Z37" s="672">
        <v>1.6</v>
      </c>
      <c r="AA37" s="672"/>
      <c r="AB37" s="672"/>
      <c r="AC37" s="672"/>
      <c r="AD37" s="673">
        <v>12743</v>
      </c>
      <c r="AE37" s="673"/>
      <c r="AF37" s="673"/>
      <c r="AG37" s="673"/>
      <c r="AH37" s="673"/>
      <c r="AI37" s="673"/>
      <c r="AJ37" s="673"/>
      <c r="AK37" s="673"/>
      <c r="AL37" s="637">
        <v>0</v>
      </c>
      <c r="AM37" s="638"/>
      <c r="AN37" s="638"/>
      <c r="AO37" s="674"/>
      <c r="AQ37" s="667" t="s">
        <v>319</v>
      </c>
      <c r="AR37" s="668"/>
      <c r="AS37" s="668"/>
      <c r="AT37" s="668"/>
      <c r="AU37" s="668"/>
      <c r="AV37" s="668"/>
      <c r="AW37" s="668"/>
      <c r="AX37" s="668"/>
      <c r="AY37" s="669"/>
      <c r="AZ37" s="634" t="s">
        <v>122</v>
      </c>
      <c r="BA37" s="635"/>
      <c r="BB37" s="635"/>
      <c r="BC37" s="635"/>
      <c r="BD37" s="647"/>
      <c r="BE37" s="647"/>
      <c r="BF37" s="670"/>
      <c r="BG37" s="631" t="s">
        <v>320</v>
      </c>
      <c r="BH37" s="632"/>
      <c r="BI37" s="632"/>
      <c r="BJ37" s="632"/>
      <c r="BK37" s="632"/>
      <c r="BL37" s="632"/>
      <c r="BM37" s="632"/>
      <c r="BN37" s="632"/>
      <c r="BO37" s="632"/>
      <c r="BP37" s="632"/>
      <c r="BQ37" s="632"/>
      <c r="BR37" s="632"/>
      <c r="BS37" s="632"/>
      <c r="BT37" s="632"/>
      <c r="BU37" s="633"/>
      <c r="BV37" s="634">
        <v>355261</v>
      </c>
      <c r="BW37" s="635"/>
      <c r="BX37" s="635"/>
      <c r="BY37" s="635"/>
      <c r="BZ37" s="635"/>
      <c r="CA37" s="635"/>
      <c r="CB37" s="671"/>
      <c r="CD37" s="631" t="s">
        <v>321</v>
      </c>
      <c r="CE37" s="632"/>
      <c r="CF37" s="632"/>
      <c r="CG37" s="632"/>
      <c r="CH37" s="632"/>
      <c r="CI37" s="632"/>
      <c r="CJ37" s="632"/>
      <c r="CK37" s="632"/>
      <c r="CL37" s="632"/>
      <c r="CM37" s="632"/>
      <c r="CN37" s="632"/>
      <c r="CO37" s="632"/>
      <c r="CP37" s="632"/>
      <c r="CQ37" s="633"/>
      <c r="CR37" s="634">
        <v>1330735</v>
      </c>
      <c r="CS37" s="647"/>
      <c r="CT37" s="647"/>
      <c r="CU37" s="647"/>
      <c r="CV37" s="647"/>
      <c r="CW37" s="647"/>
      <c r="CX37" s="647"/>
      <c r="CY37" s="648"/>
      <c r="CZ37" s="637">
        <v>1.1000000000000001</v>
      </c>
      <c r="DA37" s="649"/>
      <c r="DB37" s="649"/>
      <c r="DC37" s="650"/>
      <c r="DD37" s="640">
        <v>1330281</v>
      </c>
      <c r="DE37" s="647"/>
      <c r="DF37" s="647"/>
      <c r="DG37" s="647"/>
      <c r="DH37" s="647"/>
      <c r="DI37" s="647"/>
      <c r="DJ37" s="647"/>
      <c r="DK37" s="648"/>
      <c r="DL37" s="640">
        <v>1040588</v>
      </c>
      <c r="DM37" s="647"/>
      <c r="DN37" s="647"/>
      <c r="DO37" s="647"/>
      <c r="DP37" s="647"/>
      <c r="DQ37" s="647"/>
      <c r="DR37" s="647"/>
      <c r="DS37" s="647"/>
      <c r="DT37" s="647"/>
      <c r="DU37" s="647"/>
      <c r="DV37" s="648"/>
      <c r="DW37" s="637">
        <v>1.4</v>
      </c>
      <c r="DX37" s="649"/>
      <c r="DY37" s="649"/>
      <c r="DZ37" s="649"/>
      <c r="EA37" s="649"/>
      <c r="EB37" s="649"/>
      <c r="EC37" s="661"/>
    </row>
    <row r="38" spans="2:133" ht="11.25" customHeight="1" x14ac:dyDescent="0.2">
      <c r="B38" s="631" t="s">
        <v>322</v>
      </c>
      <c r="C38" s="632"/>
      <c r="D38" s="632"/>
      <c r="E38" s="632"/>
      <c r="F38" s="632"/>
      <c r="G38" s="632"/>
      <c r="H38" s="632"/>
      <c r="I38" s="632"/>
      <c r="J38" s="632"/>
      <c r="K38" s="632"/>
      <c r="L38" s="632"/>
      <c r="M38" s="632"/>
      <c r="N38" s="632"/>
      <c r="O38" s="632"/>
      <c r="P38" s="632"/>
      <c r="Q38" s="633"/>
      <c r="R38" s="634">
        <v>3000000</v>
      </c>
      <c r="S38" s="635"/>
      <c r="T38" s="635"/>
      <c r="U38" s="635"/>
      <c r="V38" s="635"/>
      <c r="W38" s="635"/>
      <c r="X38" s="635"/>
      <c r="Y38" s="636"/>
      <c r="Z38" s="672">
        <v>2.4</v>
      </c>
      <c r="AA38" s="672"/>
      <c r="AB38" s="672"/>
      <c r="AC38" s="672"/>
      <c r="AD38" s="673" t="s">
        <v>122</v>
      </c>
      <c r="AE38" s="673"/>
      <c r="AF38" s="673"/>
      <c r="AG38" s="673"/>
      <c r="AH38" s="673"/>
      <c r="AI38" s="673"/>
      <c r="AJ38" s="673"/>
      <c r="AK38" s="673"/>
      <c r="AL38" s="637" t="s">
        <v>122</v>
      </c>
      <c r="AM38" s="638"/>
      <c r="AN38" s="638"/>
      <c r="AO38" s="674"/>
      <c r="AQ38" s="667" t="s">
        <v>323</v>
      </c>
      <c r="AR38" s="668"/>
      <c r="AS38" s="668"/>
      <c r="AT38" s="668"/>
      <c r="AU38" s="668"/>
      <c r="AV38" s="668"/>
      <c r="AW38" s="668"/>
      <c r="AX38" s="668"/>
      <c r="AY38" s="669"/>
      <c r="AZ38" s="634" t="s">
        <v>122</v>
      </c>
      <c r="BA38" s="635"/>
      <c r="BB38" s="635"/>
      <c r="BC38" s="635"/>
      <c r="BD38" s="647"/>
      <c r="BE38" s="647"/>
      <c r="BF38" s="670"/>
      <c r="BG38" s="631" t="s">
        <v>324</v>
      </c>
      <c r="BH38" s="632"/>
      <c r="BI38" s="632"/>
      <c r="BJ38" s="632"/>
      <c r="BK38" s="632"/>
      <c r="BL38" s="632"/>
      <c r="BM38" s="632"/>
      <c r="BN38" s="632"/>
      <c r="BO38" s="632"/>
      <c r="BP38" s="632"/>
      <c r="BQ38" s="632"/>
      <c r="BR38" s="632"/>
      <c r="BS38" s="632"/>
      <c r="BT38" s="632"/>
      <c r="BU38" s="633"/>
      <c r="BV38" s="634">
        <v>29897</v>
      </c>
      <c r="BW38" s="635"/>
      <c r="BX38" s="635"/>
      <c r="BY38" s="635"/>
      <c r="BZ38" s="635"/>
      <c r="CA38" s="635"/>
      <c r="CB38" s="671"/>
      <c r="CD38" s="631" t="s">
        <v>325</v>
      </c>
      <c r="CE38" s="632"/>
      <c r="CF38" s="632"/>
      <c r="CG38" s="632"/>
      <c r="CH38" s="632"/>
      <c r="CI38" s="632"/>
      <c r="CJ38" s="632"/>
      <c r="CK38" s="632"/>
      <c r="CL38" s="632"/>
      <c r="CM38" s="632"/>
      <c r="CN38" s="632"/>
      <c r="CO38" s="632"/>
      <c r="CP38" s="632"/>
      <c r="CQ38" s="633"/>
      <c r="CR38" s="634">
        <v>9879693</v>
      </c>
      <c r="CS38" s="635"/>
      <c r="CT38" s="635"/>
      <c r="CU38" s="635"/>
      <c r="CV38" s="635"/>
      <c r="CW38" s="635"/>
      <c r="CX38" s="635"/>
      <c r="CY38" s="636"/>
      <c r="CZ38" s="637">
        <v>8.4</v>
      </c>
      <c r="DA38" s="649"/>
      <c r="DB38" s="649"/>
      <c r="DC38" s="650"/>
      <c r="DD38" s="640">
        <v>6749290</v>
      </c>
      <c r="DE38" s="635"/>
      <c r="DF38" s="635"/>
      <c r="DG38" s="635"/>
      <c r="DH38" s="635"/>
      <c r="DI38" s="635"/>
      <c r="DJ38" s="635"/>
      <c r="DK38" s="636"/>
      <c r="DL38" s="640">
        <v>5316942</v>
      </c>
      <c r="DM38" s="635"/>
      <c r="DN38" s="635"/>
      <c r="DO38" s="635"/>
      <c r="DP38" s="635"/>
      <c r="DQ38" s="635"/>
      <c r="DR38" s="635"/>
      <c r="DS38" s="635"/>
      <c r="DT38" s="635"/>
      <c r="DU38" s="635"/>
      <c r="DV38" s="636"/>
      <c r="DW38" s="637">
        <v>7.3</v>
      </c>
      <c r="DX38" s="649"/>
      <c r="DY38" s="649"/>
      <c r="DZ38" s="649"/>
      <c r="EA38" s="649"/>
      <c r="EB38" s="649"/>
      <c r="EC38" s="661"/>
    </row>
    <row r="39" spans="2:133" ht="11.25" customHeight="1" x14ac:dyDescent="0.2">
      <c r="B39" s="631" t="s">
        <v>326</v>
      </c>
      <c r="C39" s="632"/>
      <c r="D39" s="632"/>
      <c r="E39" s="632"/>
      <c r="F39" s="632"/>
      <c r="G39" s="632"/>
      <c r="H39" s="632"/>
      <c r="I39" s="632"/>
      <c r="J39" s="632"/>
      <c r="K39" s="632"/>
      <c r="L39" s="632"/>
      <c r="M39" s="632"/>
      <c r="N39" s="632"/>
      <c r="O39" s="632"/>
      <c r="P39" s="632"/>
      <c r="Q39" s="633"/>
      <c r="R39" s="634" t="s">
        <v>122</v>
      </c>
      <c r="S39" s="635"/>
      <c r="T39" s="635"/>
      <c r="U39" s="635"/>
      <c r="V39" s="635"/>
      <c r="W39" s="635"/>
      <c r="X39" s="635"/>
      <c r="Y39" s="636"/>
      <c r="Z39" s="672" t="s">
        <v>122</v>
      </c>
      <c r="AA39" s="672"/>
      <c r="AB39" s="672"/>
      <c r="AC39" s="672"/>
      <c r="AD39" s="673" t="s">
        <v>122</v>
      </c>
      <c r="AE39" s="673"/>
      <c r="AF39" s="673"/>
      <c r="AG39" s="673"/>
      <c r="AH39" s="673"/>
      <c r="AI39" s="673"/>
      <c r="AJ39" s="673"/>
      <c r="AK39" s="673"/>
      <c r="AL39" s="637" t="s">
        <v>122</v>
      </c>
      <c r="AM39" s="638"/>
      <c r="AN39" s="638"/>
      <c r="AO39" s="674"/>
      <c r="AQ39" s="667" t="s">
        <v>327</v>
      </c>
      <c r="AR39" s="668"/>
      <c r="AS39" s="668"/>
      <c r="AT39" s="668"/>
      <c r="AU39" s="668"/>
      <c r="AV39" s="668"/>
      <c r="AW39" s="668"/>
      <c r="AX39" s="668"/>
      <c r="AY39" s="669"/>
      <c r="AZ39" s="634" t="s">
        <v>122</v>
      </c>
      <c r="BA39" s="635"/>
      <c r="BB39" s="635"/>
      <c r="BC39" s="635"/>
      <c r="BD39" s="647"/>
      <c r="BE39" s="647"/>
      <c r="BF39" s="670"/>
      <c r="BG39" s="631" t="s">
        <v>328</v>
      </c>
      <c r="BH39" s="632"/>
      <c r="BI39" s="632"/>
      <c r="BJ39" s="632"/>
      <c r="BK39" s="632"/>
      <c r="BL39" s="632"/>
      <c r="BM39" s="632"/>
      <c r="BN39" s="632"/>
      <c r="BO39" s="632"/>
      <c r="BP39" s="632"/>
      <c r="BQ39" s="632"/>
      <c r="BR39" s="632"/>
      <c r="BS39" s="632"/>
      <c r="BT39" s="632"/>
      <c r="BU39" s="633"/>
      <c r="BV39" s="634">
        <v>38154</v>
      </c>
      <c r="BW39" s="635"/>
      <c r="BX39" s="635"/>
      <c r="BY39" s="635"/>
      <c r="BZ39" s="635"/>
      <c r="CA39" s="635"/>
      <c r="CB39" s="671"/>
      <c r="CD39" s="631" t="s">
        <v>329</v>
      </c>
      <c r="CE39" s="632"/>
      <c r="CF39" s="632"/>
      <c r="CG39" s="632"/>
      <c r="CH39" s="632"/>
      <c r="CI39" s="632"/>
      <c r="CJ39" s="632"/>
      <c r="CK39" s="632"/>
      <c r="CL39" s="632"/>
      <c r="CM39" s="632"/>
      <c r="CN39" s="632"/>
      <c r="CO39" s="632"/>
      <c r="CP39" s="632"/>
      <c r="CQ39" s="633"/>
      <c r="CR39" s="634">
        <v>3825470</v>
      </c>
      <c r="CS39" s="647"/>
      <c r="CT39" s="647"/>
      <c r="CU39" s="647"/>
      <c r="CV39" s="647"/>
      <c r="CW39" s="647"/>
      <c r="CX39" s="647"/>
      <c r="CY39" s="648"/>
      <c r="CZ39" s="637">
        <v>3.2</v>
      </c>
      <c r="DA39" s="649"/>
      <c r="DB39" s="649"/>
      <c r="DC39" s="650"/>
      <c r="DD39" s="640">
        <v>3699480</v>
      </c>
      <c r="DE39" s="647"/>
      <c r="DF39" s="647"/>
      <c r="DG39" s="647"/>
      <c r="DH39" s="647"/>
      <c r="DI39" s="647"/>
      <c r="DJ39" s="647"/>
      <c r="DK39" s="648"/>
      <c r="DL39" s="640" t="s">
        <v>122</v>
      </c>
      <c r="DM39" s="647"/>
      <c r="DN39" s="647"/>
      <c r="DO39" s="647"/>
      <c r="DP39" s="647"/>
      <c r="DQ39" s="647"/>
      <c r="DR39" s="647"/>
      <c r="DS39" s="647"/>
      <c r="DT39" s="647"/>
      <c r="DU39" s="647"/>
      <c r="DV39" s="648"/>
      <c r="DW39" s="637" t="s">
        <v>122</v>
      </c>
      <c r="DX39" s="649"/>
      <c r="DY39" s="649"/>
      <c r="DZ39" s="649"/>
      <c r="EA39" s="649"/>
      <c r="EB39" s="649"/>
      <c r="EC39" s="661"/>
    </row>
    <row r="40" spans="2:133" ht="11.25" customHeight="1" x14ac:dyDescent="0.2">
      <c r="B40" s="631" t="s">
        <v>330</v>
      </c>
      <c r="C40" s="632"/>
      <c r="D40" s="632"/>
      <c r="E40" s="632"/>
      <c r="F40" s="632"/>
      <c r="G40" s="632"/>
      <c r="H40" s="632"/>
      <c r="I40" s="632"/>
      <c r="J40" s="632"/>
      <c r="K40" s="632"/>
      <c r="L40" s="632"/>
      <c r="M40" s="632"/>
      <c r="N40" s="632"/>
      <c r="O40" s="632"/>
      <c r="P40" s="632"/>
      <c r="Q40" s="633"/>
      <c r="R40" s="634" t="s">
        <v>122</v>
      </c>
      <c r="S40" s="635"/>
      <c r="T40" s="635"/>
      <c r="U40" s="635"/>
      <c r="V40" s="635"/>
      <c r="W40" s="635"/>
      <c r="X40" s="635"/>
      <c r="Y40" s="636"/>
      <c r="Z40" s="672" t="s">
        <v>122</v>
      </c>
      <c r="AA40" s="672"/>
      <c r="AB40" s="672"/>
      <c r="AC40" s="672"/>
      <c r="AD40" s="673" t="s">
        <v>122</v>
      </c>
      <c r="AE40" s="673"/>
      <c r="AF40" s="673"/>
      <c r="AG40" s="673"/>
      <c r="AH40" s="673"/>
      <c r="AI40" s="673"/>
      <c r="AJ40" s="673"/>
      <c r="AK40" s="673"/>
      <c r="AL40" s="637" t="s">
        <v>122</v>
      </c>
      <c r="AM40" s="638"/>
      <c r="AN40" s="638"/>
      <c r="AO40" s="674"/>
      <c r="AQ40" s="667" t="s">
        <v>331</v>
      </c>
      <c r="AR40" s="668"/>
      <c r="AS40" s="668"/>
      <c r="AT40" s="668"/>
      <c r="AU40" s="668"/>
      <c r="AV40" s="668"/>
      <c r="AW40" s="668"/>
      <c r="AX40" s="668"/>
      <c r="AY40" s="669"/>
      <c r="AZ40" s="634" t="s">
        <v>122</v>
      </c>
      <c r="BA40" s="635"/>
      <c r="BB40" s="635"/>
      <c r="BC40" s="635"/>
      <c r="BD40" s="647"/>
      <c r="BE40" s="647"/>
      <c r="BF40" s="670"/>
      <c r="BG40" s="675" t="s">
        <v>332</v>
      </c>
      <c r="BH40" s="676"/>
      <c r="BI40" s="676"/>
      <c r="BJ40" s="676"/>
      <c r="BK40" s="676"/>
      <c r="BL40" s="217"/>
      <c r="BM40" s="632" t="s">
        <v>333</v>
      </c>
      <c r="BN40" s="632"/>
      <c r="BO40" s="632"/>
      <c r="BP40" s="632"/>
      <c r="BQ40" s="632"/>
      <c r="BR40" s="632"/>
      <c r="BS40" s="632"/>
      <c r="BT40" s="632"/>
      <c r="BU40" s="633"/>
      <c r="BV40" s="634">
        <v>145</v>
      </c>
      <c r="BW40" s="635"/>
      <c r="BX40" s="635"/>
      <c r="BY40" s="635"/>
      <c r="BZ40" s="635"/>
      <c r="CA40" s="635"/>
      <c r="CB40" s="671"/>
      <c r="CD40" s="631" t="s">
        <v>334</v>
      </c>
      <c r="CE40" s="632"/>
      <c r="CF40" s="632"/>
      <c r="CG40" s="632"/>
      <c r="CH40" s="632"/>
      <c r="CI40" s="632"/>
      <c r="CJ40" s="632"/>
      <c r="CK40" s="632"/>
      <c r="CL40" s="632"/>
      <c r="CM40" s="632"/>
      <c r="CN40" s="632"/>
      <c r="CO40" s="632"/>
      <c r="CP40" s="632"/>
      <c r="CQ40" s="633"/>
      <c r="CR40" s="634">
        <v>1600</v>
      </c>
      <c r="CS40" s="635"/>
      <c r="CT40" s="635"/>
      <c r="CU40" s="635"/>
      <c r="CV40" s="635"/>
      <c r="CW40" s="635"/>
      <c r="CX40" s="635"/>
      <c r="CY40" s="636"/>
      <c r="CZ40" s="637">
        <v>0</v>
      </c>
      <c r="DA40" s="649"/>
      <c r="DB40" s="649"/>
      <c r="DC40" s="650"/>
      <c r="DD40" s="640">
        <v>1600</v>
      </c>
      <c r="DE40" s="635"/>
      <c r="DF40" s="635"/>
      <c r="DG40" s="635"/>
      <c r="DH40" s="635"/>
      <c r="DI40" s="635"/>
      <c r="DJ40" s="635"/>
      <c r="DK40" s="636"/>
      <c r="DL40" s="640">
        <v>1600</v>
      </c>
      <c r="DM40" s="635"/>
      <c r="DN40" s="635"/>
      <c r="DO40" s="635"/>
      <c r="DP40" s="635"/>
      <c r="DQ40" s="635"/>
      <c r="DR40" s="635"/>
      <c r="DS40" s="635"/>
      <c r="DT40" s="635"/>
      <c r="DU40" s="635"/>
      <c r="DV40" s="636"/>
      <c r="DW40" s="637">
        <v>0</v>
      </c>
      <c r="DX40" s="649"/>
      <c r="DY40" s="649"/>
      <c r="DZ40" s="649"/>
      <c r="EA40" s="649"/>
      <c r="EB40" s="649"/>
      <c r="EC40" s="661"/>
    </row>
    <row r="41" spans="2:133" ht="11.25" customHeight="1" x14ac:dyDescent="0.2">
      <c r="B41" s="615" t="s">
        <v>335</v>
      </c>
      <c r="C41" s="616"/>
      <c r="D41" s="616"/>
      <c r="E41" s="616"/>
      <c r="F41" s="616"/>
      <c r="G41" s="616"/>
      <c r="H41" s="616"/>
      <c r="I41" s="616"/>
      <c r="J41" s="616"/>
      <c r="K41" s="616"/>
      <c r="L41" s="616"/>
      <c r="M41" s="616"/>
      <c r="N41" s="616"/>
      <c r="O41" s="616"/>
      <c r="P41" s="616"/>
      <c r="Q41" s="617"/>
      <c r="R41" s="618">
        <v>123878869</v>
      </c>
      <c r="S41" s="659"/>
      <c r="T41" s="659"/>
      <c r="U41" s="659"/>
      <c r="V41" s="659"/>
      <c r="W41" s="659"/>
      <c r="X41" s="659"/>
      <c r="Y41" s="662"/>
      <c r="Z41" s="663">
        <v>100</v>
      </c>
      <c r="AA41" s="663"/>
      <c r="AB41" s="663"/>
      <c r="AC41" s="663"/>
      <c r="AD41" s="664">
        <v>72911539</v>
      </c>
      <c r="AE41" s="664"/>
      <c r="AF41" s="664"/>
      <c r="AG41" s="664"/>
      <c r="AH41" s="664"/>
      <c r="AI41" s="664"/>
      <c r="AJ41" s="664"/>
      <c r="AK41" s="664"/>
      <c r="AL41" s="621">
        <v>100</v>
      </c>
      <c r="AM41" s="665"/>
      <c r="AN41" s="665"/>
      <c r="AO41" s="666"/>
      <c r="AQ41" s="667" t="s">
        <v>336</v>
      </c>
      <c r="AR41" s="668"/>
      <c r="AS41" s="668"/>
      <c r="AT41" s="668"/>
      <c r="AU41" s="668"/>
      <c r="AV41" s="668"/>
      <c r="AW41" s="668"/>
      <c r="AX41" s="668"/>
      <c r="AY41" s="669"/>
      <c r="AZ41" s="634">
        <v>2502240</v>
      </c>
      <c r="BA41" s="635"/>
      <c r="BB41" s="635"/>
      <c r="BC41" s="635"/>
      <c r="BD41" s="647"/>
      <c r="BE41" s="647"/>
      <c r="BF41" s="670"/>
      <c r="BG41" s="675"/>
      <c r="BH41" s="676"/>
      <c r="BI41" s="676"/>
      <c r="BJ41" s="676"/>
      <c r="BK41" s="676"/>
      <c r="BL41" s="217"/>
      <c r="BM41" s="632" t="s">
        <v>337</v>
      </c>
      <c r="BN41" s="632"/>
      <c r="BO41" s="632"/>
      <c r="BP41" s="632"/>
      <c r="BQ41" s="632"/>
      <c r="BR41" s="632"/>
      <c r="BS41" s="632"/>
      <c r="BT41" s="632"/>
      <c r="BU41" s="633"/>
      <c r="BV41" s="634" t="s">
        <v>122</v>
      </c>
      <c r="BW41" s="635"/>
      <c r="BX41" s="635"/>
      <c r="BY41" s="635"/>
      <c r="BZ41" s="635"/>
      <c r="CA41" s="635"/>
      <c r="CB41" s="671"/>
      <c r="CD41" s="631" t="s">
        <v>338</v>
      </c>
      <c r="CE41" s="632"/>
      <c r="CF41" s="632"/>
      <c r="CG41" s="632"/>
      <c r="CH41" s="632"/>
      <c r="CI41" s="632"/>
      <c r="CJ41" s="632"/>
      <c r="CK41" s="632"/>
      <c r="CL41" s="632"/>
      <c r="CM41" s="632"/>
      <c r="CN41" s="632"/>
      <c r="CO41" s="632"/>
      <c r="CP41" s="632"/>
      <c r="CQ41" s="633"/>
      <c r="CR41" s="634" t="s">
        <v>122</v>
      </c>
      <c r="CS41" s="647"/>
      <c r="CT41" s="647"/>
      <c r="CU41" s="647"/>
      <c r="CV41" s="647"/>
      <c r="CW41" s="647"/>
      <c r="CX41" s="647"/>
      <c r="CY41" s="648"/>
      <c r="CZ41" s="637" t="s">
        <v>122</v>
      </c>
      <c r="DA41" s="649"/>
      <c r="DB41" s="649"/>
      <c r="DC41" s="650"/>
      <c r="DD41" s="640" t="s">
        <v>122</v>
      </c>
      <c r="DE41" s="647"/>
      <c r="DF41" s="647"/>
      <c r="DG41" s="647"/>
      <c r="DH41" s="647"/>
      <c r="DI41" s="647"/>
      <c r="DJ41" s="647"/>
      <c r="DK41" s="648"/>
      <c r="DL41" s="641"/>
      <c r="DM41" s="642"/>
      <c r="DN41" s="642"/>
      <c r="DO41" s="642"/>
      <c r="DP41" s="642"/>
      <c r="DQ41" s="642"/>
      <c r="DR41" s="642"/>
      <c r="DS41" s="642"/>
      <c r="DT41" s="642"/>
      <c r="DU41" s="642"/>
      <c r="DV41" s="643"/>
      <c r="DW41" s="644"/>
      <c r="DX41" s="645"/>
      <c r="DY41" s="645"/>
      <c r="DZ41" s="645"/>
      <c r="EA41" s="645"/>
      <c r="EB41" s="645"/>
      <c r="EC41" s="646"/>
    </row>
    <row r="42" spans="2:133" ht="11.25" customHeight="1" x14ac:dyDescent="0.2">
      <c r="AQ42" s="679" t="s">
        <v>339</v>
      </c>
      <c r="AR42" s="680"/>
      <c r="AS42" s="680"/>
      <c r="AT42" s="680"/>
      <c r="AU42" s="680"/>
      <c r="AV42" s="680"/>
      <c r="AW42" s="680"/>
      <c r="AX42" s="680"/>
      <c r="AY42" s="681"/>
      <c r="AZ42" s="618">
        <v>7377453</v>
      </c>
      <c r="BA42" s="659"/>
      <c r="BB42" s="659"/>
      <c r="BC42" s="659"/>
      <c r="BD42" s="619"/>
      <c r="BE42" s="619"/>
      <c r="BF42" s="682"/>
      <c r="BG42" s="677"/>
      <c r="BH42" s="678"/>
      <c r="BI42" s="678"/>
      <c r="BJ42" s="678"/>
      <c r="BK42" s="678"/>
      <c r="BL42" s="218"/>
      <c r="BM42" s="616" t="s">
        <v>340</v>
      </c>
      <c r="BN42" s="616"/>
      <c r="BO42" s="616"/>
      <c r="BP42" s="616"/>
      <c r="BQ42" s="616"/>
      <c r="BR42" s="616"/>
      <c r="BS42" s="616"/>
      <c r="BT42" s="616"/>
      <c r="BU42" s="617"/>
      <c r="BV42" s="618">
        <v>303</v>
      </c>
      <c r="BW42" s="659"/>
      <c r="BX42" s="659"/>
      <c r="BY42" s="659"/>
      <c r="BZ42" s="659"/>
      <c r="CA42" s="659"/>
      <c r="CB42" s="660"/>
      <c r="CD42" s="631" t="s">
        <v>341</v>
      </c>
      <c r="CE42" s="632"/>
      <c r="CF42" s="632"/>
      <c r="CG42" s="632"/>
      <c r="CH42" s="632"/>
      <c r="CI42" s="632"/>
      <c r="CJ42" s="632"/>
      <c r="CK42" s="632"/>
      <c r="CL42" s="632"/>
      <c r="CM42" s="632"/>
      <c r="CN42" s="632"/>
      <c r="CO42" s="632"/>
      <c r="CP42" s="632"/>
      <c r="CQ42" s="633"/>
      <c r="CR42" s="634">
        <v>12609822</v>
      </c>
      <c r="CS42" s="647"/>
      <c r="CT42" s="647"/>
      <c r="CU42" s="647"/>
      <c r="CV42" s="647"/>
      <c r="CW42" s="647"/>
      <c r="CX42" s="647"/>
      <c r="CY42" s="648"/>
      <c r="CZ42" s="637">
        <v>10.7</v>
      </c>
      <c r="DA42" s="649"/>
      <c r="DB42" s="649"/>
      <c r="DC42" s="650"/>
      <c r="DD42" s="640">
        <v>4751194</v>
      </c>
      <c r="DE42" s="647"/>
      <c r="DF42" s="647"/>
      <c r="DG42" s="647"/>
      <c r="DH42" s="647"/>
      <c r="DI42" s="647"/>
      <c r="DJ42" s="647"/>
      <c r="DK42" s="648"/>
      <c r="DL42" s="641"/>
      <c r="DM42" s="642"/>
      <c r="DN42" s="642"/>
      <c r="DO42" s="642"/>
      <c r="DP42" s="642"/>
      <c r="DQ42" s="642"/>
      <c r="DR42" s="642"/>
      <c r="DS42" s="642"/>
      <c r="DT42" s="642"/>
      <c r="DU42" s="642"/>
      <c r="DV42" s="643"/>
      <c r="DW42" s="644"/>
      <c r="DX42" s="645"/>
      <c r="DY42" s="645"/>
      <c r="DZ42" s="645"/>
      <c r="EA42" s="645"/>
      <c r="EB42" s="645"/>
      <c r="EC42" s="646"/>
    </row>
    <row r="43" spans="2:133" ht="11.25" customHeight="1" x14ac:dyDescent="0.2">
      <c r="B43" s="208" t="s">
        <v>342</v>
      </c>
      <c r="CD43" s="631" t="s">
        <v>343</v>
      </c>
      <c r="CE43" s="632"/>
      <c r="CF43" s="632"/>
      <c r="CG43" s="632"/>
      <c r="CH43" s="632"/>
      <c r="CI43" s="632"/>
      <c r="CJ43" s="632"/>
      <c r="CK43" s="632"/>
      <c r="CL43" s="632"/>
      <c r="CM43" s="632"/>
      <c r="CN43" s="632"/>
      <c r="CO43" s="632"/>
      <c r="CP43" s="632"/>
      <c r="CQ43" s="633"/>
      <c r="CR43" s="634">
        <v>323562</v>
      </c>
      <c r="CS43" s="647"/>
      <c r="CT43" s="647"/>
      <c r="CU43" s="647"/>
      <c r="CV43" s="647"/>
      <c r="CW43" s="647"/>
      <c r="CX43" s="647"/>
      <c r="CY43" s="648"/>
      <c r="CZ43" s="637">
        <v>0.3</v>
      </c>
      <c r="DA43" s="649"/>
      <c r="DB43" s="649"/>
      <c r="DC43" s="650"/>
      <c r="DD43" s="640">
        <v>323162</v>
      </c>
      <c r="DE43" s="647"/>
      <c r="DF43" s="647"/>
      <c r="DG43" s="647"/>
      <c r="DH43" s="647"/>
      <c r="DI43" s="647"/>
      <c r="DJ43" s="647"/>
      <c r="DK43" s="648"/>
      <c r="DL43" s="641"/>
      <c r="DM43" s="642"/>
      <c r="DN43" s="642"/>
      <c r="DO43" s="642"/>
      <c r="DP43" s="642"/>
      <c r="DQ43" s="642"/>
      <c r="DR43" s="642"/>
      <c r="DS43" s="642"/>
      <c r="DT43" s="642"/>
      <c r="DU43" s="642"/>
      <c r="DV43" s="643"/>
      <c r="DW43" s="644"/>
      <c r="DX43" s="645"/>
      <c r="DY43" s="645"/>
      <c r="DZ43" s="645"/>
      <c r="EA43" s="645"/>
      <c r="EB43" s="645"/>
      <c r="EC43" s="646"/>
    </row>
    <row r="44" spans="2:133" ht="11.25" customHeight="1" x14ac:dyDescent="0.2">
      <c r="B44" s="651" t="s">
        <v>344</v>
      </c>
      <c r="C44" s="651"/>
      <c r="D44" s="651"/>
      <c r="E44" s="651"/>
      <c r="F44" s="651"/>
      <c r="G44" s="651"/>
      <c r="H44" s="651"/>
      <c r="I44" s="651"/>
      <c r="J44" s="651"/>
      <c r="K44" s="651"/>
      <c r="L44" s="651"/>
      <c r="M44" s="651"/>
      <c r="N44" s="651"/>
      <c r="O44" s="651"/>
      <c r="P44" s="651"/>
      <c r="Q44" s="651"/>
      <c r="R44" s="651"/>
      <c r="S44" s="651"/>
      <c r="T44" s="651"/>
      <c r="U44" s="651"/>
      <c r="V44" s="651"/>
      <c r="W44" s="651"/>
      <c r="X44" s="651"/>
      <c r="Y44" s="651"/>
      <c r="Z44" s="651"/>
      <c r="AA44" s="651"/>
      <c r="AB44" s="651"/>
      <c r="AC44" s="651"/>
      <c r="AD44" s="651"/>
      <c r="AE44" s="651"/>
      <c r="AF44" s="651"/>
      <c r="AG44" s="651"/>
      <c r="AH44" s="651"/>
      <c r="AI44" s="651"/>
      <c r="AJ44" s="651"/>
      <c r="AK44" s="651"/>
      <c r="AL44" s="651"/>
      <c r="AM44" s="651"/>
      <c r="AN44" s="651"/>
      <c r="AO44" s="651"/>
      <c r="AP44" s="651"/>
      <c r="AQ44" s="651"/>
      <c r="AR44" s="651"/>
      <c r="AS44" s="651"/>
      <c r="AT44" s="651"/>
      <c r="AU44" s="651"/>
      <c r="AV44" s="651"/>
      <c r="AW44" s="651"/>
      <c r="AX44" s="651"/>
      <c r="AY44" s="651"/>
      <c r="AZ44" s="651"/>
      <c r="BA44" s="651"/>
      <c r="BB44" s="651"/>
      <c r="BC44" s="651"/>
      <c r="BD44" s="651"/>
      <c r="BE44" s="651"/>
      <c r="BF44" s="651"/>
      <c r="BG44" s="651"/>
      <c r="BH44" s="651"/>
      <c r="BI44" s="651"/>
      <c r="BJ44" s="651"/>
      <c r="BK44" s="651"/>
      <c r="BL44" s="651"/>
      <c r="BM44" s="651"/>
      <c r="BN44" s="651"/>
      <c r="BO44" s="651"/>
      <c r="BP44" s="651"/>
      <c r="BQ44" s="651"/>
      <c r="BR44" s="651"/>
      <c r="BS44" s="651"/>
      <c r="BT44" s="651"/>
      <c r="BU44" s="651"/>
      <c r="BV44" s="651"/>
      <c r="BW44" s="651"/>
      <c r="BX44" s="651"/>
      <c r="BY44" s="651"/>
      <c r="BZ44" s="651"/>
      <c r="CA44" s="651"/>
      <c r="CB44" s="651"/>
      <c r="CC44" s="652"/>
      <c r="CD44" s="653" t="s">
        <v>292</v>
      </c>
      <c r="CE44" s="654"/>
      <c r="CF44" s="631" t="s">
        <v>345</v>
      </c>
      <c r="CG44" s="632"/>
      <c r="CH44" s="632"/>
      <c r="CI44" s="632"/>
      <c r="CJ44" s="632"/>
      <c r="CK44" s="632"/>
      <c r="CL44" s="632"/>
      <c r="CM44" s="632"/>
      <c r="CN44" s="632"/>
      <c r="CO44" s="632"/>
      <c r="CP44" s="632"/>
      <c r="CQ44" s="633"/>
      <c r="CR44" s="634">
        <v>12609822</v>
      </c>
      <c r="CS44" s="635"/>
      <c r="CT44" s="635"/>
      <c r="CU44" s="635"/>
      <c r="CV44" s="635"/>
      <c r="CW44" s="635"/>
      <c r="CX44" s="635"/>
      <c r="CY44" s="636"/>
      <c r="CZ44" s="637">
        <v>10.7</v>
      </c>
      <c r="DA44" s="638"/>
      <c r="DB44" s="638"/>
      <c r="DC44" s="639"/>
      <c r="DD44" s="640">
        <v>4751194</v>
      </c>
      <c r="DE44" s="635"/>
      <c r="DF44" s="635"/>
      <c r="DG44" s="635"/>
      <c r="DH44" s="635"/>
      <c r="DI44" s="635"/>
      <c r="DJ44" s="635"/>
      <c r="DK44" s="636"/>
      <c r="DL44" s="641"/>
      <c r="DM44" s="642"/>
      <c r="DN44" s="642"/>
      <c r="DO44" s="642"/>
      <c r="DP44" s="642"/>
      <c r="DQ44" s="642"/>
      <c r="DR44" s="642"/>
      <c r="DS44" s="642"/>
      <c r="DT44" s="642"/>
      <c r="DU44" s="642"/>
      <c r="DV44" s="643"/>
      <c r="DW44" s="644"/>
      <c r="DX44" s="645"/>
      <c r="DY44" s="645"/>
      <c r="DZ44" s="645"/>
      <c r="EA44" s="645"/>
      <c r="EB44" s="645"/>
      <c r="EC44" s="646"/>
    </row>
    <row r="45" spans="2:133" ht="11.25" customHeight="1" x14ac:dyDescent="0.2">
      <c r="B45" s="651" t="s">
        <v>346</v>
      </c>
      <c r="C45" s="651"/>
      <c r="D45" s="651"/>
      <c r="E45" s="651"/>
      <c r="F45" s="651"/>
      <c r="G45" s="651"/>
      <c r="H45" s="651"/>
      <c r="I45" s="651"/>
      <c r="J45" s="651"/>
      <c r="K45" s="651"/>
      <c r="L45" s="651"/>
      <c r="M45" s="651"/>
      <c r="N45" s="651"/>
      <c r="O45" s="651"/>
      <c r="P45" s="651"/>
      <c r="Q45" s="651"/>
      <c r="R45" s="651"/>
      <c r="S45" s="651"/>
      <c r="T45" s="651"/>
      <c r="U45" s="651"/>
      <c r="V45" s="651"/>
      <c r="W45" s="651"/>
      <c r="X45" s="651"/>
      <c r="Y45" s="651"/>
      <c r="Z45" s="651"/>
      <c r="AA45" s="651"/>
      <c r="AB45" s="651"/>
      <c r="AC45" s="651"/>
      <c r="AD45" s="651"/>
      <c r="AE45" s="651"/>
      <c r="AF45" s="651"/>
      <c r="AG45" s="651"/>
      <c r="AH45" s="651"/>
      <c r="AI45" s="651"/>
      <c r="AJ45" s="651"/>
      <c r="AK45" s="651"/>
      <c r="AL45" s="651"/>
      <c r="AM45" s="651"/>
      <c r="AN45" s="651"/>
      <c r="AO45" s="651"/>
      <c r="AP45" s="651"/>
      <c r="AQ45" s="651"/>
      <c r="AR45" s="651"/>
      <c r="AS45" s="651"/>
      <c r="AT45" s="651"/>
      <c r="AU45" s="651"/>
      <c r="AV45" s="651"/>
      <c r="AW45" s="651"/>
      <c r="AX45" s="651"/>
      <c r="AY45" s="651"/>
      <c r="AZ45" s="651"/>
      <c r="BA45" s="651"/>
      <c r="BB45" s="651"/>
      <c r="BC45" s="651"/>
      <c r="BD45" s="651"/>
      <c r="BE45" s="651"/>
      <c r="BF45" s="651"/>
      <c r="BG45" s="651"/>
      <c r="BH45" s="651"/>
      <c r="BI45" s="651"/>
      <c r="BJ45" s="651"/>
      <c r="BK45" s="651"/>
      <c r="BL45" s="651"/>
      <c r="BM45" s="651"/>
      <c r="BN45" s="651"/>
      <c r="BO45" s="651"/>
      <c r="BP45" s="651"/>
      <c r="BQ45" s="651"/>
      <c r="BR45" s="651"/>
      <c r="BS45" s="651"/>
      <c r="BT45" s="651"/>
      <c r="BU45" s="651"/>
      <c r="BV45" s="651"/>
      <c r="BW45" s="651"/>
      <c r="BX45" s="651"/>
      <c r="BY45" s="651"/>
      <c r="BZ45" s="651"/>
      <c r="CA45" s="651"/>
      <c r="CB45" s="651"/>
      <c r="CC45" s="652"/>
      <c r="CD45" s="655"/>
      <c r="CE45" s="656"/>
      <c r="CF45" s="631" t="s">
        <v>347</v>
      </c>
      <c r="CG45" s="632"/>
      <c r="CH45" s="632"/>
      <c r="CI45" s="632"/>
      <c r="CJ45" s="632"/>
      <c r="CK45" s="632"/>
      <c r="CL45" s="632"/>
      <c r="CM45" s="632"/>
      <c r="CN45" s="632"/>
      <c r="CO45" s="632"/>
      <c r="CP45" s="632"/>
      <c r="CQ45" s="633"/>
      <c r="CR45" s="634">
        <v>1098807</v>
      </c>
      <c r="CS45" s="647"/>
      <c r="CT45" s="647"/>
      <c r="CU45" s="647"/>
      <c r="CV45" s="647"/>
      <c r="CW45" s="647"/>
      <c r="CX45" s="647"/>
      <c r="CY45" s="648"/>
      <c r="CZ45" s="637">
        <v>0.9</v>
      </c>
      <c r="DA45" s="649"/>
      <c r="DB45" s="649"/>
      <c r="DC45" s="650"/>
      <c r="DD45" s="640">
        <v>253055</v>
      </c>
      <c r="DE45" s="647"/>
      <c r="DF45" s="647"/>
      <c r="DG45" s="647"/>
      <c r="DH45" s="647"/>
      <c r="DI45" s="647"/>
      <c r="DJ45" s="647"/>
      <c r="DK45" s="648"/>
      <c r="DL45" s="641"/>
      <c r="DM45" s="642"/>
      <c r="DN45" s="642"/>
      <c r="DO45" s="642"/>
      <c r="DP45" s="642"/>
      <c r="DQ45" s="642"/>
      <c r="DR45" s="642"/>
      <c r="DS45" s="642"/>
      <c r="DT45" s="642"/>
      <c r="DU45" s="642"/>
      <c r="DV45" s="643"/>
      <c r="DW45" s="644"/>
      <c r="DX45" s="645"/>
      <c r="DY45" s="645"/>
      <c r="DZ45" s="645"/>
      <c r="EA45" s="645"/>
      <c r="EB45" s="645"/>
      <c r="EC45" s="646"/>
    </row>
    <row r="46" spans="2:133" ht="11.25" customHeight="1" x14ac:dyDescent="0.2">
      <c r="B46" s="219"/>
      <c r="CD46" s="655"/>
      <c r="CE46" s="656"/>
      <c r="CF46" s="631" t="s">
        <v>348</v>
      </c>
      <c r="CG46" s="632"/>
      <c r="CH46" s="632"/>
      <c r="CI46" s="632"/>
      <c r="CJ46" s="632"/>
      <c r="CK46" s="632"/>
      <c r="CL46" s="632"/>
      <c r="CM46" s="632"/>
      <c r="CN46" s="632"/>
      <c r="CO46" s="632"/>
      <c r="CP46" s="632"/>
      <c r="CQ46" s="633"/>
      <c r="CR46" s="634">
        <v>11511015</v>
      </c>
      <c r="CS46" s="635"/>
      <c r="CT46" s="635"/>
      <c r="CU46" s="635"/>
      <c r="CV46" s="635"/>
      <c r="CW46" s="635"/>
      <c r="CX46" s="635"/>
      <c r="CY46" s="636"/>
      <c r="CZ46" s="637">
        <v>9.8000000000000007</v>
      </c>
      <c r="DA46" s="638"/>
      <c r="DB46" s="638"/>
      <c r="DC46" s="639"/>
      <c r="DD46" s="640">
        <v>4498139</v>
      </c>
      <c r="DE46" s="635"/>
      <c r="DF46" s="635"/>
      <c r="DG46" s="635"/>
      <c r="DH46" s="635"/>
      <c r="DI46" s="635"/>
      <c r="DJ46" s="635"/>
      <c r="DK46" s="636"/>
      <c r="DL46" s="641"/>
      <c r="DM46" s="642"/>
      <c r="DN46" s="642"/>
      <c r="DO46" s="642"/>
      <c r="DP46" s="642"/>
      <c r="DQ46" s="642"/>
      <c r="DR46" s="642"/>
      <c r="DS46" s="642"/>
      <c r="DT46" s="642"/>
      <c r="DU46" s="642"/>
      <c r="DV46" s="643"/>
      <c r="DW46" s="644"/>
      <c r="DX46" s="645"/>
      <c r="DY46" s="645"/>
      <c r="DZ46" s="645"/>
      <c r="EA46" s="645"/>
      <c r="EB46" s="645"/>
      <c r="EC46" s="646"/>
    </row>
    <row r="47" spans="2:133" ht="11.25" customHeight="1" x14ac:dyDescent="0.2">
      <c r="B47" s="219"/>
      <c r="CD47" s="655"/>
      <c r="CE47" s="656"/>
      <c r="CF47" s="631" t="s">
        <v>349</v>
      </c>
      <c r="CG47" s="632"/>
      <c r="CH47" s="632"/>
      <c r="CI47" s="632"/>
      <c r="CJ47" s="632"/>
      <c r="CK47" s="632"/>
      <c r="CL47" s="632"/>
      <c r="CM47" s="632"/>
      <c r="CN47" s="632"/>
      <c r="CO47" s="632"/>
      <c r="CP47" s="632"/>
      <c r="CQ47" s="633"/>
      <c r="CR47" s="634" t="s">
        <v>122</v>
      </c>
      <c r="CS47" s="647"/>
      <c r="CT47" s="647"/>
      <c r="CU47" s="647"/>
      <c r="CV47" s="647"/>
      <c r="CW47" s="647"/>
      <c r="CX47" s="647"/>
      <c r="CY47" s="648"/>
      <c r="CZ47" s="637" t="s">
        <v>122</v>
      </c>
      <c r="DA47" s="649"/>
      <c r="DB47" s="649"/>
      <c r="DC47" s="650"/>
      <c r="DD47" s="640" t="s">
        <v>122</v>
      </c>
      <c r="DE47" s="647"/>
      <c r="DF47" s="647"/>
      <c r="DG47" s="647"/>
      <c r="DH47" s="647"/>
      <c r="DI47" s="647"/>
      <c r="DJ47" s="647"/>
      <c r="DK47" s="648"/>
      <c r="DL47" s="641"/>
      <c r="DM47" s="642"/>
      <c r="DN47" s="642"/>
      <c r="DO47" s="642"/>
      <c r="DP47" s="642"/>
      <c r="DQ47" s="642"/>
      <c r="DR47" s="642"/>
      <c r="DS47" s="642"/>
      <c r="DT47" s="642"/>
      <c r="DU47" s="642"/>
      <c r="DV47" s="643"/>
      <c r="DW47" s="644"/>
      <c r="DX47" s="645"/>
      <c r="DY47" s="645"/>
      <c r="DZ47" s="645"/>
      <c r="EA47" s="645"/>
      <c r="EB47" s="645"/>
      <c r="EC47" s="646"/>
    </row>
    <row r="48" spans="2:133" ht="10.8" x14ac:dyDescent="0.2">
      <c r="B48" s="219"/>
      <c r="CD48" s="657"/>
      <c r="CE48" s="658"/>
      <c r="CF48" s="631" t="s">
        <v>350</v>
      </c>
      <c r="CG48" s="632"/>
      <c r="CH48" s="632"/>
      <c r="CI48" s="632"/>
      <c r="CJ48" s="632"/>
      <c r="CK48" s="632"/>
      <c r="CL48" s="632"/>
      <c r="CM48" s="632"/>
      <c r="CN48" s="632"/>
      <c r="CO48" s="632"/>
      <c r="CP48" s="632"/>
      <c r="CQ48" s="633"/>
      <c r="CR48" s="634" t="s">
        <v>122</v>
      </c>
      <c r="CS48" s="635"/>
      <c r="CT48" s="635"/>
      <c r="CU48" s="635"/>
      <c r="CV48" s="635"/>
      <c r="CW48" s="635"/>
      <c r="CX48" s="635"/>
      <c r="CY48" s="636"/>
      <c r="CZ48" s="637" t="s">
        <v>122</v>
      </c>
      <c r="DA48" s="638"/>
      <c r="DB48" s="638"/>
      <c r="DC48" s="639"/>
      <c r="DD48" s="640" t="s">
        <v>122</v>
      </c>
      <c r="DE48" s="635"/>
      <c r="DF48" s="635"/>
      <c r="DG48" s="635"/>
      <c r="DH48" s="635"/>
      <c r="DI48" s="635"/>
      <c r="DJ48" s="635"/>
      <c r="DK48" s="636"/>
      <c r="DL48" s="641"/>
      <c r="DM48" s="642"/>
      <c r="DN48" s="642"/>
      <c r="DO48" s="642"/>
      <c r="DP48" s="642"/>
      <c r="DQ48" s="642"/>
      <c r="DR48" s="642"/>
      <c r="DS48" s="642"/>
      <c r="DT48" s="642"/>
      <c r="DU48" s="642"/>
      <c r="DV48" s="643"/>
      <c r="DW48" s="644"/>
      <c r="DX48" s="645"/>
      <c r="DY48" s="645"/>
      <c r="DZ48" s="645"/>
      <c r="EA48" s="645"/>
      <c r="EB48" s="645"/>
      <c r="EC48" s="646"/>
    </row>
    <row r="49" spans="2:133" ht="11.25" customHeight="1" x14ac:dyDescent="0.2">
      <c r="B49" s="219"/>
      <c r="CD49" s="615" t="s">
        <v>351</v>
      </c>
      <c r="CE49" s="616"/>
      <c r="CF49" s="616"/>
      <c r="CG49" s="616"/>
      <c r="CH49" s="616"/>
      <c r="CI49" s="616"/>
      <c r="CJ49" s="616"/>
      <c r="CK49" s="616"/>
      <c r="CL49" s="616"/>
      <c r="CM49" s="616"/>
      <c r="CN49" s="616"/>
      <c r="CO49" s="616"/>
      <c r="CP49" s="616"/>
      <c r="CQ49" s="617"/>
      <c r="CR49" s="618">
        <v>117981176</v>
      </c>
      <c r="CS49" s="619"/>
      <c r="CT49" s="619"/>
      <c r="CU49" s="619"/>
      <c r="CV49" s="619"/>
      <c r="CW49" s="619"/>
      <c r="CX49" s="619"/>
      <c r="CY49" s="620"/>
      <c r="CZ49" s="621">
        <v>100</v>
      </c>
      <c r="DA49" s="622"/>
      <c r="DB49" s="622"/>
      <c r="DC49" s="623"/>
      <c r="DD49" s="624">
        <v>81900612</v>
      </c>
      <c r="DE49" s="619"/>
      <c r="DF49" s="619"/>
      <c r="DG49" s="619"/>
      <c r="DH49" s="619"/>
      <c r="DI49" s="619"/>
      <c r="DJ49" s="619"/>
      <c r="DK49" s="620"/>
      <c r="DL49" s="625"/>
      <c r="DM49" s="626"/>
      <c r="DN49" s="626"/>
      <c r="DO49" s="626"/>
      <c r="DP49" s="626"/>
      <c r="DQ49" s="626"/>
      <c r="DR49" s="626"/>
      <c r="DS49" s="626"/>
      <c r="DT49" s="626"/>
      <c r="DU49" s="626"/>
      <c r="DV49" s="627"/>
      <c r="DW49" s="628"/>
      <c r="DX49" s="629"/>
      <c r="DY49" s="629"/>
      <c r="DZ49" s="629"/>
      <c r="EA49" s="629"/>
      <c r="EB49" s="629"/>
      <c r="EC49" s="630"/>
    </row>
  </sheetData>
  <sheetProtection algorithmName="SHA-512" hashValue="KRFTaq1gxwkyUd0LYnEnJ29hxyVZazKqpEQM9sykNXAdFGDLUXECKNFFNFBng7FiXMrQS+YNl46hVQ/v4CMl3g==" saltValue="GEKnGllNkdGEX2jXbgZd1g==" spinCount="100000" sheet="1" objects="1" scenarios="1"/>
  <mergeCells count="603">
    <mergeCell ref="DH1:DN1"/>
    <mergeCell ref="DP1:EC1"/>
    <mergeCell ref="B3:AO3"/>
    <mergeCell ref="AP3:CB3"/>
    <mergeCell ref="CD3:EC3"/>
    <mergeCell ref="B4:Q4"/>
    <mergeCell ref="R4:Y4"/>
    <mergeCell ref="Z4:AC4"/>
    <mergeCell ref="AD4:AK4"/>
    <mergeCell ref="AL4:AO4"/>
    <mergeCell ref="AP4:BF4"/>
    <mergeCell ref="BG4:BN4"/>
    <mergeCell ref="BO4:BR4"/>
    <mergeCell ref="BS4:CB4"/>
    <mergeCell ref="CD4:EC4"/>
    <mergeCell ref="B5:Q5"/>
    <mergeCell ref="R5:Y5"/>
    <mergeCell ref="Z5:AC5"/>
    <mergeCell ref="AD5:AK5"/>
    <mergeCell ref="AL5:AO5"/>
    <mergeCell ref="CZ5:DC5"/>
    <mergeCell ref="DD5:DP5"/>
    <mergeCell ref="DQ5:EC5"/>
    <mergeCell ref="B6:Q6"/>
    <mergeCell ref="R6:Y6"/>
    <mergeCell ref="Z6:AC6"/>
    <mergeCell ref="AD6:AK6"/>
    <mergeCell ref="AL6:AO6"/>
    <mergeCell ref="AP6:BF6"/>
    <mergeCell ref="BG6:BN6"/>
    <mergeCell ref="AP5:BF5"/>
    <mergeCell ref="BG5:BN5"/>
    <mergeCell ref="BO5:BR5"/>
    <mergeCell ref="BS5:CB5"/>
    <mergeCell ref="CD5:CQ5"/>
    <mergeCell ref="CR5:CY5"/>
    <mergeCell ref="DQ6:EC6"/>
    <mergeCell ref="BO6:BR6"/>
    <mergeCell ref="BS6:CB6"/>
    <mergeCell ref="B7:Q7"/>
    <mergeCell ref="R7:Y7"/>
    <mergeCell ref="Z7:AC7"/>
    <mergeCell ref="AD7:AK7"/>
    <mergeCell ref="AL7:AO7"/>
    <mergeCell ref="AP7:BF7"/>
    <mergeCell ref="BG7:BN7"/>
    <mergeCell ref="BO7:BR7"/>
    <mergeCell ref="BS7:CB7"/>
    <mergeCell ref="CD6:CQ6"/>
    <mergeCell ref="CR6:CY6"/>
    <mergeCell ref="CZ6:DC6"/>
    <mergeCell ref="DD6:DP6"/>
    <mergeCell ref="CD7:CQ7"/>
    <mergeCell ref="CR7:CY7"/>
    <mergeCell ref="CZ7:DC7"/>
    <mergeCell ref="DD7:DP7"/>
    <mergeCell ref="DQ7:EC7"/>
    <mergeCell ref="B8:Q8"/>
    <mergeCell ref="R8:Y8"/>
    <mergeCell ref="Z8:AC8"/>
    <mergeCell ref="AD8:AK8"/>
    <mergeCell ref="AL8:AO8"/>
    <mergeCell ref="CZ8:DC8"/>
    <mergeCell ref="DD8:DP8"/>
    <mergeCell ref="DQ8:EC8"/>
    <mergeCell ref="B9:Q9"/>
    <mergeCell ref="R9:Y9"/>
    <mergeCell ref="Z9:AC9"/>
    <mergeCell ref="AD9:AK9"/>
    <mergeCell ref="AL9:AO9"/>
    <mergeCell ref="AP9:BF9"/>
    <mergeCell ref="BG9:BN9"/>
    <mergeCell ref="AP8:BF8"/>
    <mergeCell ref="BG8:BN8"/>
    <mergeCell ref="BO8:BR8"/>
    <mergeCell ref="BS8:CB8"/>
    <mergeCell ref="CD8:CQ8"/>
    <mergeCell ref="CR8:CY8"/>
    <mergeCell ref="DQ9:EC9"/>
    <mergeCell ref="BO9:BR9"/>
    <mergeCell ref="BS9:CB9"/>
    <mergeCell ref="B10:Q10"/>
    <mergeCell ref="R10:Y10"/>
    <mergeCell ref="Z10:AC10"/>
    <mergeCell ref="AD10:AK10"/>
    <mergeCell ref="AL10:AO10"/>
    <mergeCell ref="AP10:BF10"/>
    <mergeCell ref="BG10:BN10"/>
    <mergeCell ref="BO10:BR10"/>
    <mergeCell ref="BS10:CB10"/>
    <mergeCell ref="CD9:CQ9"/>
    <mergeCell ref="CR9:CY9"/>
    <mergeCell ref="CZ9:DC9"/>
    <mergeCell ref="DD9:DP9"/>
    <mergeCell ref="CD10:CQ10"/>
    <mergeCell ref="CR10:CY10"/>
    <mergeCell ref="CZ10:DC10"/>
    <mergeCell ref="DD10:DP10"/>
    <mergeCell ref="DQ10:EC10"/>
    <mergeCell ref="B11:Q11"/>
    <mergeCell ref="R11:Y11"/>
    <mergeCell ref="Z11:AC11"/>
    <mergeCell ref="AD11:AK11"/>
    <mergeCell ref="AL11:AO11"/>
    <mergeCell ref="CZ11:DC11"/>
    <mergeCell ref="DD11:DP11"/>
    <mergeCell ref="DQ11:EC11"/>
    <mergeCell ref="B12:Q12"/>
    <mergeCell ref="R12:Y12"/>
    <mergeCell ref="Z12:AC12"/>
    <mergeCell ref="AD12:AK12"/>
    <mergeCell ref="AL12:AO12"/>
    <mergeCell ref="AP12:BF12"/>
    <mergeCell ref="BG12:BN12"/>
    <mergeCell ref="AP11:BF11"/>
    <mergeCell ref="BG11:BN11"/>
    <mergeCell ref="BO11:BR11"/>
    <mergeCell ref="BS11:CB11"/>
    <mergeCell ref="CD11:CQ11"/>
    <mergeCell ref="CR11:CY11"/>
    <mergeCell ref="DQ12:EC12"/>
    <mergeCell ref="BO12:BR12"/>
    <mergeCell ref="BS12:CB12"/>
    <mergeCell ref="B13:Q13"/>
    <mergeCell ref="R13:Y13"/>
    <mergeCell ref="Z13:AC13"/>
    <mergeCell ref="AD13:AK13"/>
    <mergeCell ref="AL13:AO13"/>
    <mergeCell ref="AP13:BF13"/>
    <mergeCell ref="BG13:BN13"/>
    <mergeCell ref="BO13:BR13"/>
    <mergeCell ref="BS13:CB13"/>
    <mergeCell ref="CD12:CQ12"/>
    <mergeCell ref="CR12:CY12"/>
    <mergeCell ref="CZ12:DC12"/>
    <mergeCell ref="DD12:DP12"/>
    <mergeCell ref="CD13:CQ13"/>
    <mergeCell ref="CR13:CY13"/>
    <mergeCell ref="CZ13:DC13"/>
    <mergeCell ref="DD13:DP13"/>
    <mergeCell ref="DQ13:EC13"/>
    <mergeCell ref="B14:Q14"/>
    <mergeCell ref="R14:Y14"/>
    <mergeCell ref="Z14:AC14"/>
    <mergeCell ref="AD14:AK14"/>
    <mergeCell ref="AL14:AO14"/>
    <mergeCell ref="CZ14:DC14"/>
    <mergeCell ref="DD14:DP14"/>
    <mergeCell ref="DQ14:EC14"/>
    <mergeCell ref="B15:Q15"/>
    <mergeCell ref="R15:Y15"/>
    <mergeCell ref="Z15:AC15"/>
    <mergeCell ref="AD15:AK15"/>
    <mergeCell ref="AL15:AO15"/>
    <mergeCell ref="AP15:BF15"/>
    <mergeCell ref="BG15:BN15"/>
    <mergeCell ref="AP14:BF14"/>
    <mergeCell ref="BG14:BN14"/>
    <mergeCell ref="BO14:BR14"/>
    <mergeCell ref="BS14:CB14"/>
    <mergeCell ref="CD14:CQ14"/>
    <mergeCell ref="CR14:CY14"/>
    <mergeCell ref="DQ15:EC15"/>
    <mergeCell ref="BO15:BR15"/>
    <mergeCell ref="BS15:CB15"/>
    <mergeCell ref="B16:Q16"/>
    <mergeCell ref="R16:Y16"/>
    <mergeCell ref="Z16:AC16"/>
    <mergeCell ref="AD16:AK16"/>
    <mergeCell ref="AL16:AO16"/>
    <mergeCell ref="AP16:BF16"/>
    <mergeCell ref="BG16:BN16"/>
    <mergeCell ref="BO16:BR16"/>
    <mergeCell ref="BS16:CB16"/>
    <mergeCell ref="CD15:CQ15"/>
    <mergeCell ref="CR15:CY15"/>
    <mergeCell ref="CZ15:DC15"/>
    <mergeCell ref="DD15:DP15"/>
    <mergeCell ref="CD16:CQ16"/>
    <mergeCell ref="CR16:CY16"/>
    <mergeCell ref="CZ16:DC16"/>
    <mergeCell ref="DD16:DP16"/>
    <mergeCell ref="DQ16:EC16"/>
    <mergeCell ref="B17:Q17"/>
    <mergeCell ref="R17:Y17"/>
    <mergeCell ref="Z17:AC17"/>
    <mergeCell ref="AD17:AK17"/>
    <mergeCell ref="AL17:AO17"/>
    <mergeCell ref="CZ17:DC17"/>
    <mergeCell ref="DD17:DP17"/>
    <mergeCell ref="DQ17:EC17"/>
    <mergeCell ref="B18:Q18"/>
    <mergeCell ref="R18:Y18"/>
    <mergeCell ref="Z18:AC18"/>
    <mergeCell ref="AD18:AK18"/>
    <mergeCell ref="AL18:AO18"/>
    <mergeCell ref="AP18:BF18"/>
    <mergeCell ref="BG18:BN18"/>
    <mergeCell ref="AP17:BF17"/>
    <mergeCell ref="BG17:BN17"/>
    <mergeCell ref="BO17:BR17"/>
    <mergeCell ref="BS17:CB17"/>
    <mergeCell ref="CD17:CQ17"/>
    <mergeCell ref="CR17:CY17"/>
    <mergeCell ref="DQ18:EC18"/>
    <mergeCell ref="BO18:BR18"/>
    <mergeCell ref="BS18:CB18"/>
    <mergeCell ref="B19:Q19"/>
    <mergeCell ref="R19:Y19"/>
    <mergeCell ref="Z19:AC19"/>
    <mergeCell ref="AD19:AK19"/>
    <mergeCell ref="AL19:AO19"/>
    <mergeCell ref="AP19:BF19"/>
    <mergeCell ref="BG19:BN19"/>
    <mergeCell ref="BO19:BR19"/>
    <mergeCell ref="BS19:CB19"/>
    <mergeCell ref="CD18:CQ18"/>
    <mergeCell ref="CR18:CY18"/>
    <mergeCell ref="CZ18:DC18"/>
    <mergeCell ref="DD18:DP18"/>
    <mergeCell ref="CD19:CQ19"/>
    <mergeCell ref="CR19:CY19"/>
    <mergeCell ref="CZ19:DC19"/>
    <mergeCell ref="DD19:DP19"/>
    <mergeCell ref="DQ19:EC19"/>
    <mergeCell ref="B20:Q20"/>
    <mergeCell ref="R20:Y20"/>
    <mergeCell ref="Z20:AC20"/>
    <mergeCell ref="AD20:AK20"/>
    <mergeCell ref="AL20:AO20"/>
    <mergeCell ref="CZ20:DC20"/>
    <mergeCell ref="DD20:DP20"/>
    <mergeCell ref="DQ20:EC20"/>
    <mergeCell ref="B21:Q21"/>
    <mergeCell ref="R21:Y21"/>
    <mergeCell ref="Z21:AC21"/>
    <mergeCell ref="AD21:AK21"/>
    <mergeCell ref="AL21:AO21"/>
    <mergeCell ref="AP21:BF21"/>
    <mergeCell ref="BG21:BN21"/>
    <mergeCell ref="AP20:BF20"/>
    <mergeCell ref="BG20:BN20"/>
    <mergeCell ref="BO20:BR20"/>
    <mergeCell ref="BS20:CB20"/>
    <mergeCell ref="CD20:CQ20"/>
    <mergeCell ref="CR20:CY20"/>
    <mergeCell ref="DQ21:EC21"/>
    <mergeCell ref="BO21:BR21"/>
    <mergeCell ref="BS21:CB21"/>
    <mergeCell ref="BO22:BR22"/>
    <mergeCell ref="BS22:CB22"/>
    <mergeCell ref="CD21:CQ21"/>
    <mergeCell ref="CR21:CY21"/>
    <mergeCell ref="CZ21:DC21"/>
    <mergeCell ref="DD21:DP21"/>
    <mergeCell ref="CD23:CQ23"/>
    <mergeCell ref="CR23:CY23"/>
    <mergeCell ref="CZ23:DC23"/>
    <mergeCell ref="DD23:DK23"/>
    <mergeCell ref="DL23:DV23"/>
    <mergeCell ref="Z24:AC24"/>
    <mergeCell ref="AD24:AK24"/>
    <mergeCell ref="AL24:AO24"/>
    <mergeCell ref="AP24:BF24"/>
    <mergeCell ref="DW25:EC25"/>
    <mergeCell ref="BS25:CB25"/>
    <mergeCell ref="DW23:EC23"/>
    <mergeCell ref="CD22:EC22"/>
    <mergeCell ref="B23:Q23"/>
    <mergeCell ref="R23:Y23"/>
    <mergeCell ref="Z23:AC23"/>
    <mergeCell ref="AD23:AK23"/>
    <mergeCell ref="AL23:AO23"/>
    <mergeCell ref="AP23:BF23"/>
    <mergeCell ref="BG23:BN23"/>
    <mergeCell ref="BO23:BR23"/>
    <mergeCell ref="BS23:CB23"/>
    <mergeCell ref="B22:Q22"/>
    <mergeCell ref="R22:Y22"/>
    <mergeCell ref="Z22:AC22"/>
    <mergeCell ref="AD22:AK22"/>
    <mergeCell ref="AL22:AO22"/>
    <mergeCell ref="AP22:BF22"/>
    <mergeCell ref="BG22:BN22"/>
    <mergeCell ref="B26:Q26"/>
    <mergeCell ref="BO25:BR25"/>
    <mergeCell ref="CD25:CQ25"/>
    <mergeCell ref="CR25:CY25"/>
    <mergeCell ref="CZ25:DC25"/>
    <mergeCell ref="DD25:DK25"/>
    <mergeCell ref="DD24:DK24"/>
    <mergeCell ref="DL24:DV24"/>
    <mergeCell ref="DW24:EC24"/>
    <mergeCell ref="B25:Q25"/>
    <mergeCell ref="R25:Y25"/>
    <mergeCell ref="Z25:AC25"/>
    <mergeCell ref="AD25:AK25"/>
    <mergeCell ref="AL25:AO25"/>
    <mergeCell ref="AP25:BF25"/>
    <mergeCell ref="BG25:BN25"/>
    <mergeCell ref="BG24:BN24"/>
    <mergeCell ref="BO24:BR24"/>
    <mergeCell ref="BS24:CB24"/>
    <mergeCell ref="CD24:CQ24"/>
    <mergeCell ref="CR24:CY24"/>
    <mergeCell ref="CZ24:DC24"/>
    <mergeCell ref="B24:Q24"/>
    <mergeCell ref="R24:Y24"/>
    <mergeCell ref="DD29:DK29"/>
    <mergeCell ref="DL29:DV29"/>
    <mergeCell ref="B27:Q27"/>
    <mergeCell ref="R27:Y27"/>
    <mergeCell ref="Z27:AC27"/>
    <mergeCell ref="AD27:AK27"/>
    <mergeCell ref="AL27:AO27"/>
    <mergeCell ref="AP27:BF27"/>
    <mergeCell ref="BG27:BN27"/>
    <mergeCell ref="BO27:BR27"/>
    <mergeCell ref="BS27:CB27"/>
    <mergeCell ref="CZ28:DC28"/>
    <mergeCell ref="B28:Q28"/>
    <mergeCell ref="R28:Y28"/>
    <mergeCell ref="Z28:AC28"/>
    <mergeCell ref="AD28:AK28"/>
    <mergeCell ref="AL28:AO28"/>
    <mergeCell ref="AP28:BF28"/>
    <mergeCell ref="CF29:CQ29"/>
    <mergeCell ref="CR29:CY29"/>
    <mergeCell ref="CZ29:DC29"/>
    <mergeCell ref="B29:Q29"/>
    <mergeCell ref="R29:Y29"/>
    <mergeCell ref="Z29:AC29"/>
    <mergeCell ref="DL25:DV25"/>
    <mergeCell ref="DW27:EC27"/>
    <mergeCell ref="DW26:EC26"/>
    <mergeCell ref="BS26:CB26"/>
    <mergeCell ref="CD26:CQ26"/>
    <mergeCell ref="CR26:CY26"/>
    <mergeCell ref="CZ26:DC26"/>
    <mergeCell ref="DD26:DK26"/>
    <mergeCell ref="DL26:DV26"/>
    <mergeCell ref="DW29:EC29"/>
    <mergeCell ref="CD29:CE32"/>
    <mergeCell ref="B32:Q32"/>
    <mergeCell ref="R32:Y32"/>
    <mergeCell ref="R26:Y26"/>
    <mergeCell ref="Z26:AC26"/>
    <mergeCell ref="AD26:AK26"/>
    <mergeCell ref="AL26:AO26"/>
    <mergeCell ref="AP26:BF26"/>
    <mergeCell ref="BG26:BN26"/>
    <mergeCell ref="BO26:BR26"/>
    <mergeCell ref="DD28:DK28"/>
    <mergeCell ref="DL28:DV28"/>
    <mergeCell ref="CD27:CQ27"/>
    <mergeCell ref="CR27:CY27"/>
    <mergeCell ref="CZ27:DC27"/>
    <mergeCell ref="DD27:DK27"/>
    <mergeCell ref="DL27:DV27"/>
    <mergeCell ref="BO29:BR29"/>
    <mergeCell ref="BS29:CB29"/>
    <mergeCell ref="DW28:EC28"/>
    <mergeCell ref="BS28:CB28"/>
    <mergeCell ref="CD28:CQ28"/>
    <mergeCell ref="CR28:CY28"/>
    <mergeCell ref="AD29:AK29"/>
    <mergeCell ref="AL29:AO29"/>
    <mergeCell ref="AP29:BF29"/>
    <mergeCell ref="BG29:BN29"/>
    <mergeCell ref="BG28:BN28"/>
    <mergeCell ref="BO28:BR28"/>
    <mergeCell ref="Z32:AC32"/>
    <mergeCell ref="AD32:AK32"/>
    <mergeCell ref="AL32:AO32"/>
    <mergeCell ref="AD31:AK31"/>
    <mergeCell ref="AL31:AO31"/>
    <mergeCell ref="DW32:EC32"/>
    <mergeCell ref="BR30:CB30"/>
    <mergeCell ref="CF30:CQ30"/>
    <mergeCell ref="CR30:CY30"/>
    <mergeCell ref="CZ30:DC30"/>
    <mergeCell ref="DD30:DK30"/>
    <mergeCell ref="DL30:DV30"/>
    <mergeCell ref="AP30:BF30"/>
    <mergeCell ref="BG30:BQ30"/>
    <mergeCell ref="DD31:DK31"/>
    <mergeCell ref="DL31:DV31"/>
    <mergeCell ref="DW31:EC31"/>
    <mergeCell ref="BX31:CB31"/>
    <mergeCell ref="CF31:CQ31"/>
    <mergeCell ref="AP31:AS33"/>
    <mergeCell ref="AT31:AT33"/>
    <mergeCell ref="DW30:EC30"/>
    <mergeCell ref="B30:Q30"/>
    <mergeCell ref="R30:Y30"/>
    <mergeCell ref="Z30:AC30"/>
    <mergeCell ref="AD30:AK30"/>
    <mergeCell ref="AL30:AO30"/>
    <mergeCell ref="CR32:CY32"/>
    <mergeCell ref="CZ32:DC32"/>
    <mergeCell ref="DD32:DK32"/>
    <mergeCell ref="DL32:DV32"/>
    <mergeCell ref="BX32:CB32"/>
    <mergeCell ref="CF32:CQ32"/>
    <mergeCell ref="AX31:BF31"/>
    <mergeCell ref="BG31:BL31"/>
    <mergeCell ref="BM31:BQ31"/>
    <mergeCell ref="BR31:BW31"/>
    <mergeCell ref="CR31:CY31"/>
    <mergeCell ref="AX32:BF32"/>
    <mergeCell ref="BG32:BL32"/>
    <mergeCell ref="BM32:BQ32"/>
    <mergeCell ref="BR32:BW32"/>
    <mergeCell ref="B31:Q31"/>
    <mergeCell ref="R31:Y31"/>
    <mergeCell ref="Z31:AC31"/>
    <mergeCell ref="CZ31:DC31"/>
    <mergeCell ref="DW34:EC34"/>
    <mergeCell ref="CR33:CY33"/>
    <mergeCell ref="CZ33:DC33"/>
    <mergeCell ref="DD33:DK33"/>
    <mergeCell ref="DL33:DV33"/>
    <mergeCell ref="DW33:EC33"/>
    <mergeCell ref="B34:Q34"/>
    <mergeCell ref="R34:Y34"/>
    <mergeCell ref="Z34:AC34"/>
    <mergeCell ref="AD34:AK34"/>
    <mergeCell ref="AL34:AO34"/>
    <mergeCell ref="AX33:BF33"/>
    <mergeCell ref="BG33:BL33"/>
    <mergeCell ref="BM33:BQ33"/>
    <mergeCell ref="BR33:BW33"/>
    <mergeCell ref="BX33:CB33"/>
    <mergeCell ref="CD33:CQ33"/>
    <mergeCell ref="B33:Q33"/>
    <mergeCell ref="R33:Y33"/>
    <mergeCell ref="DW36:EC36"/>
    <mergeCell ref="DW35:EC35"/>
    <mergeCell ref="CD35:CQ35"/>
    <mergeCell ref="CR35:CY35"/>
    <mergeCell ref="CZ35:DC35"/>
    <mergeCell ref="DD35:DK35"/>
    <mergeCell ref="DL35:DV35"/>
    <mergeCell ref="Z33:AC33"/>
    <mergeCell ref="AD33:AK33"/>
    <mergeCell ref="AL33:AO33"/>
    <mergeCell ref="Z35:AC35"/>
    <mergeCell ref="AD35:AK35"/>
    <mergeCell ref="AL35:AO35"/>
    <mergeCell ref="AQ35:BF35"/>
    <mergeCell ref="CD34:CQ34"/>
    <mergeCell ref="CR34:CY34"/>
    <mergeCell ref="BG35:CB35"/>
    <mergeCell ref="AZ36:BF36"/>
    <mergeCell ref="BG36:BU36"/>
    <mergeCell ref="BV36:CB36"/>
    <mergeCell ref="CZ34:DC34"/>
    <mergeCell ref="DD34:DK34"/>
    <mergeCell ref="DL34:DV34"/>
    <mergeCell ref="CD36:CQ36"/>
    <mergeCell ref="CR36:CY36"/>
    <mergeCell ref="CZ36:DC36"/>
    <mergeCell ref="DD36:DK36"/>
    <mergeCell ref="DL36:DV36"/>
    <mergeCell ref="Z37:AC37"/>
    <mergeCell ref="AD37:AK37"/>
    <mergeCell ref="AL37:AO37"/>
    <mergeCell ref="AQ37:AY37"/>
    <mergeCell ref="B36:Q36"/>
    <mergeCell ref="R36:Y36"/>
    <mergeCell ref="Z36:AC36"/>
    <mergeCell ref="AD36:AK36"/>
    <mergeCell ref="AL36:AO36"/>
    <mergeCell ref="AQ36:AY36"/>
    <mergeCell ref="CR39:CY39"/>
    <mergeCell ref="CZ39:DC39"/>
    <mergeCell ref="DD39:DK39"/>
    <mergeCell ref="DL39:DV39"/>
    <mergeCell ref="B35:Q35"/>
    <mergeCell ref="R35:Y35"/>
    <mergeCell ref="DD37:DK37"/>
    <mergeCell ref="DL37:DV37"/>
    <mergeCell ref="DW37:EC37"/>
    <mergeCell ref="B38:Q38"/>
    <mergeCell ref="R38:Y38"/>
    <mergeCell ref="Z38:AC38"/>
    <mergeCell ref="AD38:AK38"/>
    <mergeCell ref="AL38:AO38"/>
    <mergeCell ref="AQ38:AY38"/>
    <mergeCell ref="AZ38:BF38"/>
    <mergeCell ref="AZ37:BF37"/>
    <mergeCell ref="BG37:BU37"/>
    <mergeCell ref="BV37:CB37"/>
    <mergeCell ref="CD37:CQ37"/>
    <mergeCell ref="CR37:CY37"/>
    <mergeCell ref="CZ37:DC37"/>
    <mergeCell ref="B37:Q37"/>
    <mergeCell ref="R37:Y37"/>
    <mergeCell ref="BG40:BK42"/>
    <mergeCell ref="BM40:BU40"/>
    <mergeCell ref="AQ42:AY42"/>
    <mergeCell ref="AZ42:BF42"/>
    <mergeCell ref="BM42:BU42"/>
    <mergeCell ref="DL38:DV38"/>
    <mergeCell ref="DW38:EC38"/>
    <mergeCell ref="B39:Q39"/>
    <mergeCell ref="R39:Y39"/>
    <mergeCell ref="Z39:AC39"/>
    <mergeCell ref="AD39:AK39"/>
    <mergeCell ref="AL39:AO39"/>
    <mergeCell ref="AQ39:AY39"/>
    <mergeCell ref="AZ39:BF39"/>
    <mergeCell ref="BG39:BU39"/>
    <mergeCell ref="BG38:BU38"/>
    <mergeCell ref="BV38:CB38"/>
    <mergeCell ref="CD38:CQ38"/>
    <mergeCell ref="CR38:CY38"/>
    <mergeCell ref="CZ38:DC38"/>
    <mergeCell ref="DD38:DK38"/>
    <mergeCell ref="DW39:EC39"/>
    <mergeCell ref="BV39:CB39"/>
    <mergeCell ref="CD39:CQ39"/>
    <mergeCell ref="DW41:EC41"/>
    <mergeCell ref="DW40:EC40"/>
    <mergeCell ref="B41:Q41"/>
    <mergeCell ref="R41:Y41"/>
    <mergeCell ref="Z41:AC41"/>
    <mergeCell ref="AD41:AK41"/>
    <mergeCell ref="AL41:AO41"/>
    <mergeCell ref="AQ41:AY41"/>
    <mergeCell ref="AZ41:BF41"/>
    <mergeCell ref="BM41:BU41"/>
    <mergeCell ref="BV41:CB41"/>
    <mergeCell ref="BV40:CB40"/>
    <mergeCell ref="CD40:CQ40"/>
    <mergeCell ref="CR40:CY40"/>
    <mergeCell ref="CZ40:DC40"/>
    <mergeCell ref="DD40:DK40"/>
    <mergeCell ref="DL40:DV40"/>
    <mergeCell ref="B40:Q40"/>
    <mergeCell ref="R40:Y40"/>
    <mergeCell ref="Z40:AC40"/>
    <mergeCell ref="AD40:AK40"/>
    <mergeCell ref="AL40:AO40"/>
    <mergeCell ref="AQ40:AY40"/>
    <mergeCell ref="AZ40:BF40"/>
    <mergeCell ref="BV42:CB42"/>
    <mergeCell ref="CD42:CQ42"/>
    <mergeCell ref="CR42:CY42"/>
    <mergeCell ref="CD41:CQ41"/>
    <mergeCell ref="CR41:CY41"/>
    <mergeCell ref="CZ41:DC41"/>
    <mergeCell ref="CZ42:DC42"/>
    <mergeCell ref="DD42:DK42"/>
    <mergeCell ref="DL42:DV42"/>
    <mergeCell ref="DD41:DK41"/>
    <mergeCell ref="DL41:DV41"/>
    <mergeCell ref="DW42:EC42"/>
    <mergeCell ref="CD43:CQ43"/>
    <mergeCell ref="CR43:CY43"/>
    <mergeCell ref="CZ43:DC43"/>
    <mergeCell ref="DD43:DK43"/>
    <mergeCell ref="DL43:DV43"/>
    <mergeCell ref="DW43:EC43"/>
    <mergeCell ref="B45:CC45"/>
    <mergeCell ref="CF45:CQ45"/>
    <mergeCell ref="CR45:CY45"/>
    <mergeCell ref="CZ45:DC45"/>
    <mergeCell ref="DD45:DK45"/>
    <mergeCell ref="DL45:DV45"/>
    <mergeCell ref="DW45:EC45"/>
    <mergeCell ref="B44:CC44"/>
    <mergeCell ref="CD44:CE48"/>
    <mergeCell ref="CF44:CQ44"/>
    <mergeCell ref="CR44:CY44"/>
    <mergeCell ref="CZ44:DC44"/>
    <mergeCell ref="DD44:DK44"/>
    <mergeCell ref="CF46:CQ46"/>
    <mergeCell ref="CR46:CY46"/>
    <mergeCell ref="CZ46:DC46"/>
    <mergeCell ref="DD46:DK46"/>
    <mergeCell ref="DL46:DV46"/>
    <mergeCell ref="DW46:EC46"/>
    <mergeCell ref="CF47:CQ47"/>
    <mergeCell ref="CR47:CY47"/>
    <mergeCell ref="CZ47:DC47"/>
    <mergeCell ref="DD47:DK47"/>
    <mergeCell ref="DL47:DV47"/>
    <mergeCell ref="DW47:EC47"/>
    <mergeCell ref="DL44:DV44"/>
    <mergeCell ref="DW44:EC44"/>
    <mergeCell ref="CD49:CQ49"/>
    <mergeCell ref="CR49:CY49"/>
    <mergeCell ref="CZ49:DC49"/>
    <mergeCell ref="DD49:DK49"/>
    <mergeCell ref="DL49:DV49"/>
    <mergeCell ref="DW49:EC49"/>
    <mergeCell ref="CF48:CQ48"/>
    <mergeCell ref="CR48:CY48"/>
    <mergeCell ref="CZ48:DC48"/>
    <mergeCell ref="DD48:DK48"/>
    <mergeCell ref="DL48:DV48"/>
    <mergeCell ref="DW48:EC48"/>
  </mergeCells>
  <phoneticPr fontId="2"/>
  <printOptions horizontalCentered="1"/>
  <pageMargins left="0" right="0" top="0.39370078740157483" bottom="0.39370078740157483" header="0.19685039370078741" footer="0.19685039370078741"/>
  <pageSetup paperSize="9" scale="70" orientation="landscape"/>
  <headerFooter alignWithMargins="0">
    <oddFooter>&amp;C&amp;P/&amp;N</oddFooter>
  </headerFooter>
  <drawing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EA135"/>
  <sheetViews>
    <sheetView zoomScale="70" zoomScaleNormal="70" zoomScaleSheetLayoutView="70" workbookViewId="0"/>
  </sheetViews>
  <sheetFormatPr defaultColWidth="0" defaultRowHeight="13.2" zeroHeight="1" x14ac:dyDescent="0.2"/>
  <cols>
    <col min="1" max="130" width="2.77734375" style="225" customWidth="1"/>
    <col min="131" max="131" width="1.6640625" style="225" customWidth="1"/>
    <col min="132" max="16384" width="9" style="225" hidden="1"/>
  </cols>
  <sheetData>
    <row r="1" spans="1:131" ht="11.25" customHeight="1" thickBot="1" x14ac:dyDescent="0.25">
      <c r="A1" s="221"/>
      <c r="B1" s="221"/>
      <c r="C1" s="221"/>
      <c r="D1" s="221"/>
      <c r="E1" s="221"/>
      <c r="F1" s="221"/>
      <c r="G1" s="221"/>
      <c r="H1" s="221"/>
      <c r="I1" s="221"/>
      <c r="J1" s="221"/>
      <c r="K1" s="221"/>
      <c r="L1" s="221"/>
      <c r="M1" s="221"/>
      <c r="N1" s="222"/>
      <c r="O1" s="222"/>
      <c r="P1" s="222"/>
      <c r="Q1" s="222"/>
      <c r="R1" s="222"/>
      <c r="S1" s="222"/>
      <c r="T1" s="222"/>
      <c r="U1" s="222"/>
      <c r="V1" s="222"/>
      <c r="W1" s="222"/>
      <c r="X1" s="222"/>
      <c r="Y1" s="222"/>
      <c r="Z1" s="222"/>
      <c r="AA1" s="222"/>
      <c r="AB1" s="222"/>
      <c r="AC1" s="222"/>
      <c r="AD1" s="222"/>
      <c r="AE1" s="222"/>
      <c r="AF1" s="222"/>
      <c r="AG1" s="222"/>
      <c r="AH1" s="222"/>
      <c r="AI1" s="222"/>
      <c r="AJ1" s="222"/>
      <c r="AK1" s="222"/>
      <c r="AL1" s="222"/>
      <c r="AM1" s="222"/>
      <c r="AN1" s="222"/>
      <c r="AO1" s="222"/>
      <c r="AP1" s="222"/>
      <c r="AQ1" s="222"/>
      <c r="AR1" s="222"/>
      <c r="AS1" s="222"/>
      <c r="AT1" s="222"/>
      <c r="AU1" s="222"/>
      <c r="AV1" s="222"/>
      <c r="AW1" s="222"/>
      <c r="AX1" s="222"/>
      <c r="AY1" s="222"/>
      <c r="AZ1" s="222"/>
      <c r="BA1" s="222"/>
      <c r="BB1" s="222"/>
      <c r="BC1" s="222"/>
      <c r="BD1" s="222"/>
      <c r="BE1" s="222"/>
      <c r="BF1" s="222"/>
      <c r="BG1" s="222"/>
      <c r="BH1" s="222"/>
      <c r="BI1" s="222"/>
      <c r="BJ1" s="222"/>
      <c r="BK1" s="222"/>
      <c r="BL1" s="222"/>
      <c r="BM1" s="222"/>
      <c r="BN1" s="222"/>
      <c r="BO1" s="222"/>
      <c r="BP1" s="222"/>
      <c r="BQ1" s="222"/>
      <c r="BR1" s="222"/>
      <c r="BS1" s="222"/>
      <c r="BT1" s="222"/>
      <c r="BU1" s="222"/>
      <c r="BV1" s="222"/>
      <c r="BW1" s="222"/>
      <c r="BX1" s="222"/>
      <c r="BY1" s="222"/>
      <c r="BZ1" s="222"/>
      <c r="CA1" s="222"/>
      <c r="CB1" s="222"/>
      <c r="CC1" s="222"/>
      <c r="CD1" s="222"/>
      <c r="CE1" s="222"/>
      <c r="CF1" s="222"/>
      <c r="CG1" s="222"/>
      <c r="CH1" s="222"/>
      <c r="CI1" s="222"/>
      <c r="CJ1" s="222"/>
      <c r="CK1" s="222"/>
      <c r="CL1" s="222"/>
      <c r="CM1" s="222"/>
      <c r="CN1" s="222"/>
      <c r="CO1" s="222"/>
      <c r="CP1" s="222"/>
      <c r="CQ1" s="222"/>
      <c r="CR1" s="222"/>
      <c r="CS1" s="222"/>
      <c r="CT1" s="222"/>
      <c r="CU1" s="222"/>
      <c r="CV1" s="222"/>
      <c r="CW1" s="222"/>
      <c r="CX1" s="222"/>
      <c r="CY1" s="222"/>
      <c r="CZ1" s="222"/>
      <c r="DA1" s="222"/>
      <c r="DB1" s="222"/>
      <c r="DC1" s="222"/>
      <c r="DD1" s="222"/>
      <c r="DE1" s="222"/>
      <c r="DF1" s="222"/>
      <c r="DG1" s="222"/>
      <c r="DH1" s="222"/>
      <c r="DI1" s="222"/>
      <c r="DJ1" s="222"/>
      <c r="DK1" s="222"/>
      <c r="DL1" s="222"/>
      <c r="DM1" s="222"/>
      <c r="DN1" s="222"/>
      <c r="DO1" s="222"/>
      <c r="DP1" s="222"/>
      <c r="DQ1" s="223"/>
      <c r="DR1" s="223"/>
      <c r="DS1" s="223"/>
      <c r="DT1" s="223"/>
      <c r="DU1" s="223"/>
      <c r="DV1" s="223"/>
      <c r="DW1" s="223"/>
      <c r="DX1" s="223"/>
      <c r="DY1" s="223"/>
      <c r="DZ1" s="223"/>
      <c r="EA1" s="224"/>
    </row>
    <row r="2" spans="1:131" ht="26.25" customHeight="1" thickBot="1" x14ac:dyDescent="0.25">
      <c r="A2" s="1103" t="s">
        <v>352</v>
      </c>
      <c r="B2" s="1103"/>
      <c r="C2" s="1103"/>
      <c r="D2" s="1103"/>
      <c r="E2" s="1103"/>
      <c r="F2" s="1103"/>
      <c r="G2" s="1103"/>
      <c r="H2" s="1103"/>
      <c r="I2" s="1103"/>
      <c r="J2" s="1103"/>
      <c r="K2" s="1103"/>
      <c r="L2" s="1103"/>
      <c r="M2" s="1103"/>
      <c r="N2" s="1103"/>
      <c r="O2" s="1103"/>
      <c r="P2" s="1103"/>
      <c r="Q2" s="1103"/>
      <c r="R2" s="1103"/>
      <c r="S2" s="1103"/>
      <c r="T2" s="1103"/>
      <c r="U2" s="1103"/>
      <c r="V2" s="1103"/>
      <c r="W2" s="1103"/>
      <c r="X2" s="1103"/>
      <c r="Y2" s="1103"/>
      <c r="Z2" s="1103"/>
      <c r="AA2" s="1103"/>
      <c r="AB2" s="1103"/>
      <c r="AC2" s="1103"/>
      <c r="AD2" s="1103"/>
      <c r="AE2" s="1103"/>
      <c r="AF2" s="1103"/>
      <c r="AG2" s="1103"/>
      <c r="AH2" s="1103"/>
      <c r="AI2" s="1103"/>
      <c r="AJ2" s="1103"/>
      <c r="AK2" s="1103"/>
      <c r="AL2" s="1103"/>
      <c r="AM2" s="1103"/>
      <c r="AN2" s="1103"/>
      <c r="AO2" s="1103"/>
      <c r="AP2" s="1103"/>
      <c r="AQ2" s="1103"/>
      <c r="AR2" s="1103"/>
      <c r="AS2" s="1103"/>
      <c r="AT2" s="1103"/>
      <c r="AU2" s="1103"/>
      <c r="AV2" s="1103"/>
      <c r="AW2" s="1103"/>
      <c r="AX2" s="1103"/>
      <c r="AY2" s="1103"/>
      <c r="AZ2" s="1103"/>
      <c r="BA2" s="1103"/>
      <c r="BB2" s="1103"/>
      <c r="BC2" s="1103"/>
      <c r="BD2" s="1103"/>
      <c r="BE2" s="1103"/>
      <c r="BF2" s="1103"/>
      <c r="BG2" s="1103"/>
      <c r="BH2" s="1103"/>
      <c r="BI2" s="1103"/>
      <c r="BJ2" s="222"/>
      <c r="BK2" s="222"/>
      <c r="BL2" s="222"/>
      <c r="BM2" s="222"/>
      <c r="BN2" s="222"/>
      <c r="BO2" s="222"/>
      <c r="BP2" s="222"/>
      <c r="BQ2" s="222"/>
      <c r="BR2" s="222"/>
      <c r="BS2" s="222"/>
      <c r="BT2" s="222"/>
      <c r="BU2" s="222"/>
      <c r="BV2" s="222"/>
      <c r="BW2" s="222"/>
      <c r="BX2" s="222"/>
      <c r="BY2" s="222"/>
      <c r="BZ2" s="222"/>
      <c r="CA2" s="222"/>
      <c r="CB2" s="222"/>
      <c r="CC2" s="222"/>
      <c r="CD2" s="222"/>
      <c r="CE2" s="222"/>
      <c r="CF2" s="222"/>
      <c r="CG2" s="222"/>
      <c r="CH2" s="222"/>
      <c r="CI2" s="222"/>
      <c r="CJ2" s="222"/>
      <c r="CK2" s="222"/>
      <c r="CL2" s="222"/>
      <c r="CM2" s="222"/>
      <c r="CN2" s="222"/>
      <c r="CO2" s="222"/>
      <c r="CP2" s="222"/>
      <c r="CQ2" s="222"/>
      <c r="CR2" s="222"/>
      <c r="CS2" s="222"/>
      <c r="CT2" s="222"/>
      <c r="CU2" s="222"/>
      <c r="CV2" s="222"/>
      <c r="CW2" s="222"/>
      <c r="CX2" s="222"/>
      <c r="CY2" s="222"/>
      <c r="CZ2" s="222"/>
      <c r="DA2" s="222"/>
      <c r="DB2" s="222"/>
      <c r="DC2" s="222"/>
      <c r="DD2" s="222"/>
      <c r="DE2" s="222"/>
      <c r="DF2" s="222"/>
      <c r="DG2" s="222"/>
      <c r="DH2" s="222"/>
      <c r="DI2" s="222"/>
      <c r="DJ2" s="1104" t="s">
        <v>353</v>
      </c>
      <c r="DK2" s="1105"/>
      <c r="DL2" s="1105"/>
      <c r="DM2" s="1105"/>
      <c r="DN2" s="1105"/>
      <c r="DO2" s="1106"/>
      <c r="DP2" s="222"/>
      <c r="DQ2" s="1104" t="s">
        <v>354</v>
      </c>
      <c r="DR2" s="1105"/>
      <c r="DS2" s="1105"/>
      <c r="DT2" s="1105"/>
      <c r="DU2" s="1105"/>
      <c r="DV2" s="1105"/>
      <c r="DW2" s="1105"/>
      <c r="DX2" s="1105"/>
      <c r="DY2" s="1105"/>
      <c r="DZ2" s="1106"/>
      <c r="EA2" s="224"/>
    </row>
    <row r="3" spans="1:131" ht="11.25" customHeight="1" x14ac:dyDescent="0.2">
      <c r="A3" s="222"/>
      <c r="B3" s="222"/>
      <c r="C3" s="222"/>
      <c r="D3" s="222"/>
      <c r="E3" s="222"/>
      <c r="F3" s="222"/>
      <c r="G3" s="222"/>
      <c r="H3" s="222"/>
      <c r="I3" s="222"/>
      <c r="J3" s="222"/>
      <c r="K3" s="222"/>
      <c r="L3" s="222"/>
      <c r="M3" s="222"/>
      <c r="N3" s="222"/>
      <c r="O3" s="222"/>
      <c r="P3" s="222"/>
      <c r="Q3" s="222"/>
      <c r="R3" s="222"/>
      <c r="S3" s="222"/>
      <c r="T3" s="222"/>
      <c r="U3" s="222"/>
      <c r="V3" s="222"/>
      <c r="W3" s="222"/>
      <c r="X3" s="222"/>
      <c r="Y3" s="222"/>
      <c r="Z3" s="222"/>
      <c r="AA3" s="222"/>
      <c r="AB3" s="222"/>
      <c r="AC3" s="222"/>
      <c r="AD3" s="222"/>
      <c r="AE3" s="222"/>
      <c r="AF3" s="222"/>
      <c r="AG3" s="222"/>
      <c r="AH3" s="222"/>
      <c r="AI3" s="222"/>
      <c r="AJ3" s="222"/>
      <c r="AK3" s="222"/>
      <c r="AL3" s="222"/>
      <c r="AM3" s="222"/>
      <c r="AN3" s="222"/>
      <c r="AO3" s="222"/>
      <c r="AP3" s="222"/>
      <c r="AQ3" s="222"/>
      <c r="AR3" s="222"/>
      <c r="AS3" s="222"/>
      <c r="AT3" s="222"/>
      <c r="AU3" s="222"/>
      <c r="AV3" s="222"/>
      <c r="AW3" s="222"/>
      <c r="AX3" s="222"/>
      <c r="AY3" s="222"/>
      <c r="AZ3" s="222"/>
      <c r="BA3" s="222"/>
      <c r="BB3" s="222"/>
      <c r="BC3" s="222"/>
      <c r="BD3" s="222"/>
      <c r="BE3" s="222"/>
      <c r="BF3" s="222"/>
      <c r="BG3" s="222"/>
      <c r="BH3" s="222"/>
      <c r="BI3" s="222"/>
      <c r="BJ3" s="222"/>
      <c r="BK3" s="222"/>
      <c r="BL3" s="222"/>
      <c r="BM3" s="222"/>
      <c r="BN3" s="222"/>
      <c r="BO3" s="222"/>
      <c r="BP3" s="222"/>
      <c r="BQ3" s="222"/>
      <c r="BR3" s="222"/>
      <c r="BS3" s="222"/>
      <c r="BT3" s="222"/>
      <c r="BU3" s="222"/>
      <c r="BV3" s="222"/>
      <c r="BW3" s="222"/>
      <c r="BX3" s="222"/>
      <c r="BY3" s="222"/>
      <c r="BZ3" s="222"/>
      <c r="CA3" s="222"/>
      <c r="CB3" s="222"/>
      <c r="CC3" s="222"/>
      <c r="CD3" s="222"/>
      <c r="CE3" s="222"/>
      <c r="CF3" s="222"/>
      <c r="CG3" s="222"/>
      <c r="CH3" s="222"/>
      <c r="CI3" s="222"/>
      <c r="CJ3" s="222"/>
      <c r="CK3" s="222"/>
      <c r="CL3" s="222"/>
      <c r="CM3" s="222"/>
      <c r="CN3" s="222"/>
      <c r="CO3" s="222"/>
      <c r="CP3" s="222"/>
      <c r="CQ3" s="222"/>
      <c r="CR3" s="222"/>
      <c r="CS3" s="222"/>
      <c r="CT3" s="222"/>
      <c r="CU3" s="222"/>
      <c r="CV3" s="222"/>
      <c r="CW3" s="222"/>
      <c r="CX3" s="222"/>
      <c r="CY3" s="222"/>
      <c r="CZ3" s="222"/>
      <c r="DA3" s="222"/>
      <c r="DB3" s="222"/>
      <c r="DC3" s="222"/>
      <c r="DD3" s="222"/>
      <c r="DE3" s="222"/>
      <c r="DF3" s="222"/>
      <c r="DG3" s="222"/>
      <c r="DH3" s="222"/>
      <c r="DI3" s="222"/>
      <c r="DJ3" s="222"/>
      <c r="DK3" s="222"/>
      <c r="DL3" s="222"/>
      <c r="DM3" s="222"/>
      <c r="DN3" s="222"/>
      <c r="DO3" s="222"/>
      <c r="DP3" s="222"/>
      <c r="DQ3" s="222"/>
      <c r="DR3" s="222"/>
      <c r="DS3" s="222"/>
      <c r="DT3" s="222"/>
      <c r="DU3" s="222"/>
      <c r="DV3" s="222"/>
      <c r="DW3" s="222"/>
      <c r="DX3" s="222"/>
      <c r="DY3" s="222"/>
      <c r="DZ3" s="222"/>
      <c r="EA3" s="224"/>
    </row>
    <row r="4" spans="1:131" s="229" customFormat="1" ht="26.25" customHeight="1" thickBot="1" x14ac:dyDescent="0.25">
      <c r="A4" s="1072" t="s">
        <v>355</v>
      </c>
      <c r="B4" s="1072"/>
      <c r="C4" s="1072"/>
      <c r="D4" s="1072"/>
      <c r="E4" s="1072"/>
      <c r="F4" s="1072"/>
      <c r="G4" s="1072"/>
      <c r="H4" s="1072"/>
      <c r="I4" s="1072"/>
      <c r="J4" s="1072"/>
      <c r="K4" s="1072"/>
      <c r="L4" s="1072"/>
      <c r="M4" s="1072"/>
      <c r="N4" s="1072"/>
      <c r="O4" s="1072"/>
      <c r="P4" s="1072"/>
      <c r="Q4" s="1072"/>
      <c r="R4" s="1072"/>
      <c r="S4" s="1072"/>
      <c r="T4" s="1072"/>
      <c r="U4" s="1072"/>
      <c r="V4" s="1072"/>
      <c r="W4" s="1072"/>
      <c r="X4" s="1072"/>
      <c r="Y4" s="1072"/>
      <c r="Z4" s="1072"/>
      <c r="AA4" s="1072"/>
      <c r="AB4" s="1072"/>
      <c r="AC4" s="1072"/>
      <c r="AD4" s="1072"/>
      <c r="AE4" s="1072"/>
      <c r="AF4" s="1072"/>
      <c r="AG4" s="1072"/>
      <c r="AH4" s="1072"/>
      <c r="AI4" s="1072"/>
      <c r="AJ4" s="1072"/>
      <c r="AK4" s="1072"/>
      <c r="AL4" s="1072"/>
      <c r="AM4" s="1072"/>
      <c r="AN4" s="1072"/>
      <c r="AO4" s="1072"/>
      <c r="AP4" s="1072"/>
      <c r="AQ4" s="1072"/>
      <c r="AR4" s="1072"/>
      <c r="AS4" s="1072"/>
      <c r="AT4" s="1072"/>
      <c r="AU4" s="1072"/>
      <c r="AV4" s="1072"/>
      <c r="AW4" s="1072"/>
      <c r="AX4" s="1072"/>
      <c r="AY4" s="1072"/>
      <c r="AZ4" s="226"/>
      <c r="BA4" s="226"/>
      <c r="BB4" s="226"/>
      <c r="BC4" s="226"/>
      <c r="BD4" s="226"/>
      <c r="BE4" s="227"/>
      <c r="BF4" s="227"/>
      <c r="BG4" s="227"/>
      <c r="BH4" s="227"/>
      <c r="BI4" s="227"/>
      <c r="BJ4" s="227"/>
      <c r="BK4" s="227"/>
      <c r="BL4" s="227"/>
      <c r="BM4" s="227"/>
      <c r="BN4" s="227"/>
      <c r="BO4" s="227"/>
      <c r="BP4" s="227"/>
      <c r="BQ4" s="743" t="s">
        <v>356</v>
      </c>
      <c r="BR4" s="743"/>
      <c r="BS4" s="743"/>
      <c r="BT4" s="743"/>
      <c r="BU4" s="743"/>
      <c r="BV4" s="743"/>
      <c r="BW4" s="743"/>
      <c r="BX4" s="743"/>
      <c r="BY4" s="743"/>
      <c r="BZ4" s="743"/>
      <c r="CA4" s="743"/>
      <c r="CB4" s="743"/>
      <c r="CC4" s="743"/>
      <c r="CD4" s="743"/>
      <c r="CE4" s="743"/>
      <c r="CF4" s="743"/>
      <c r="CG4" s="743"/>
      <c r="CH4" s="743"/>
      <c r="CI4" s="743"/>
      <c r="CJ4" s="743"/>
      <c r="CK4" s="743"/>
      <c r="CL4" s="743"/>
      <c r="CM4" s="743"/>
      <c r="CN4" s="743"/>
      <c r="CO4" s="743"/>
      <c r="CP4" s="743"/>
      <c r="CQ4" s="743"/>
      <c r="CR4" s="743"/>
      <c r="CS4" s="743"/>
      <c r="CT4" s="743"/>
      <c r="CU4" s="743"/>
      <c r="CV4" s="743"/>
      <c r="CW4" s="743"/>
      <c r="CX4" s="743"/>
      <c r="CY4" s="743"/>
      <c r="CZ4" s="743"/>
      <c r="DA4" s="743"/>
      <c r="DB4" s="743"/>
      <c r="DC4" s="743"/>
      <c r="DD4" s="743"/>
      <c r="DE4" s="743"/>
      <c r="DF4" s="743"/>
      <c r="DG4" s="743"/>
      <c r="DH4" s="743"/>
      <c r="DI4" s="743"/>
      <c r="DJ4" s="743"/>
      <c r="DK4" s="743"/>
      <c r="DL4" s="743"/>
      <c r="DM4" s="743"/>
      <c r="DN4" s="743"/>
      <c r="DO4" s="743"/>
      <c r="DP4" s="743"/>
      <c r="DQ4" s="743"/>
      <c r="DR4" s="743"/>
      <c r="DS4" s="743"/>
      <c r="DT4" s="743"/>
      <c r="DU4" s="743"/>
      <c r="DV4" s="743"/>
      <c r="DW4" s="743"/>
      <c r="DX4" s="743"/>
      <c r="DY4" s="743"/>
      <c r="DZ4" s="743"/>
      <c r="EA4" s="228"/>
    </row>
    <row r="5" spans="1:131" s="229" customFormat="1" ht="26.25" customHeight="1" x14ac:dyDescent="0.2">
      <c r="A5" s="1008" t="s">
        <v>357</v>
      </c>
      <c r="B5" s="1009"/>
      <c r="C5" s="1009"/>
      <c r="D5" s="1009"/>
      <c r="E5" s="1009"/>
      <c r="F5" s="1009"/>
      <c r="G5" s="1009"/>
      <c r="H5" s="1009"/>
      <c r="I5" s="1009"/>
      <c r="J5" s="1009"/>
      <c r="K5" s="1009"/>
      <c r="L5" s="1009"/>
      <c r="M5" s="1009"/>
      <c r="N5" s="1009"/>
      <c r="O5" s="1009"/>
      <c r="P5" s="1010"/>
      <c r="Q5" s="1014" t="s">
        <v>358</v>
      </c>
      <c r="R5" s="1015"/>
      <c r="S5" s="1015"/>
      <c r="T5" s="1015"/>
      <c r="U5" s="1016"/>
      <c r="V5" s="1014" t="s">
        <v>359</v>
      </c>
      <c r="W5" s="1015"/>
      <c r="X5" s="1015"/>
      <c r="Y5" s="1015"/>
      <c r="Z5" s="1016"/>
      <c r="AA5" s="1014" t="s">
        <v>360</v>
      </c>
      <c r="AB5" s="1015"/>
      <c r="AC5" s="1015"/>
      <c r="AD5" s="1015"/>
      <c r="AE5" s="1015"/>
      <c r="AF5" s="1107" t="s">
        <v>361</v>
      </c>
      <c r="AG5" s="1015"/>
      <c r="AH5" s="1015"/>
      <c r="AI5" s="1015"/>
      <c r="AJ5" s="1028"/>
      <c r="AK5" s="1015" t="s">
        <v>362</v>
      </c>
      <c r="AL5" s="1015"/>
      <c r="AM5" s="1015"/>
      <c r="AN5" s="1015"/>
      <c r="AO5" s="1016"/>
      <c r="AP5" s="1014" t="s">
        <v>363</v>
      </c>
      <c r="AQ5" s="1015"/>
      <c r="AR5" s="1015"/>
      <c r="AS5" s="1015"/>
      <c r="AT5" s="1016"/>
      <c r="AU5" s="1014" t="s">
        <v>364</v>
      </c>
      <c r="AV5" s="1015"/>
      <c r="AW5" s="1015"/>
      <c r="AX5" s="1015"/>
      <c r="AY5" s="1028"/>
      <c r="AZ5" s="226"/>
      <c r="BA5" s="226"/>
      <c r="BB5" s="226"/>
      <c r="BC5" s="226"/>
      <c r="BD5" s="226"/>
      <c r="BE5" s="227"/>
      <c r="BF5" s="227"/>
      <c r="BG5" s="227"/>
      <c r="BH5" s="227"/>
      <c r="BI5" s="227"/>
      <c r="BJ5" s="227"/>
      <c r="BK5" s="227"/>
      <c r="BL5" s="227"/>
      <c r="BM5" s="227"/>
      <c r="BN5" s="227"/>
      <c r="BO5" s="227"/>
      <c r="BP5" s="227"/>
      <c r="BQ5" s="1008" t="s">
        <v>365</v>
      </c>
      <c r="BR5" s="1009"/>
      <c r="BS5" s="1009"/>
      <c r="BT5" s="1009"/>
      <c r="BU5" s="1009"/>
      <c r="BV5" s="1009"/>
      <c r="BW5" s="1009"/>
      <c r="BX5" s="1009"/>
      <c r="BY5" s="1009"/>
      <c r="BZ5" s="1009"/>
      <c r="CA5" s="1009"/>
      <c r="CB5" s="1009"/>
      <c r="CC5" s="1009"/>
      <c r="CD5" s="1009"/>
      <c r="CE5" s="1009"/>
      <c r="CF5" s="1009"/>
      <c r="CG5" s="1010"/>
      <c r="CH5" s="1014" t="s">
        <v>366</v>
      </c>
      <c r="CI5" s="1015"/>
      <c r="CJ5" s="1015"/>
      <c r="CK5" s="1015"/>
      <c r="CL5" s="1016"/>
      <c r="CM5" s="1014" t="s">
        <v>367</v>
      </c>
      <c r="CN5" s="1015"/>
      <c r="CO5" s="1015"/>
      <c r="CP5" s="1015"/>
      <c r="CQ5" s="1016"/>
      <c r="CR5" s="1014" t="s">
        <v>368</v>
      </c>
      <c r="CS5" s="1015"/>
      <c r="CT5" s="1015"/>
      <c r="CU5" s="1015"/>
      <c r="CV5" s="1016"/>
      <c r="CW5" s="1014" t="s">
        <v>369</v>
      </c>
      <c r="CX5" s="1015"/>
      <c r="CY5" s="1015"/>
      <c r="CZ5" s="1015"/>
      <c r="DA5" s="1016"/>
      <c r="DB5" s="1014" t="s">
        <v>370</v>
      </c>
      <c r="DC5" s="1015"/>
      <c r="DD5" s="1015"/>
      <c r="DE5" s="1015"/>
      <c r="DF5" s="1016"/>
      <c r="DG5" s="1097" t="s">
        <v>371</v>
      </c>
      <c r="DH5" s="1098"/>
      <c r="DI5" s="1098"/>
      <c r="DJ5" s="1098"/>
      <c r="DK5" s="1099"/>
      <c r="DL5" s="1097" t="s">
        <v>372</v>
      </c>
      <c r="DM5" s="1098"/>
      <c r="DN5" s="1098"/>
      <c r="DO5" s="1098"/>
      <c r="DP5" s="1099"/>
      <c r="DQ5" s="1014" t="s">
        <v>373</v>
      </c>
      <c r="DR5" s="1015"/>
      <c r="DS5" s="1015"/>
      <c r="DT5" s="1015"/>
      <c r="DU5" s="1016"/>
      <c r="DV5" s="1014" t="s">
        <v>364</v>
      </c>
      <c r="DW5" s="1015"/>
      <c r="DX5" s="1015"/>
      <c r="DY5" s="1015"/>
      <c r="DZ5" s="1028"/>
      <c r="EA5" s="228"/>
    </row>
    <row r="6" spans="1:131" s="229" customFormat="1" ht="26.25" customHeight="1" thickBot="1" x14ac:dyDescent="0.25">
      <c r="A6" s="1011"/>
      <c r="B6" s="1012"/>
      <c r="C6" s="1012"/>
      <c r="D6" s="1012"/>
      <c r="E6" s="1012"/>
      <c r="F6" s="1012"/>
      <c r="G6" s="1012"/>
      <c r="H6" s="1012"/>
      <c r="I6" s="1012"/>
      <c r="J6" s="1012"/>
      <c r="K6" s="1012"/>
      <c r="L6" s="1012"/>
      <c r="M6" s="1012"/>
      <c r="N6" s="1012"/>
      <c r="O6" s="1012"/>
      <c r="P6" s="1013"/>
      <c r="Q6" s="1017"/>
      <c r="R6" s="1018"/>
      <c r="S6" s="1018"/>
      <c r="T6" s="1018"/>
      <c r="U6" s="1019"/>
      <c r="V6" s="1017"/>
      <c r="W6" s="1018"/>
      <c r="X6" s="1018"/>
      <c r="Y6" s="1018"/>
      <c r="Z6" s="1019"/>
      <c r="AA6" s="1017"/>
      <c r="AB6" s="1018"/>
      <c r="AC6" s="1018"/>
      <c r="AD6" s="1018"/>
      <c r="AE6" s="1018"/>
      <c r="AF6" s="1108"/>
      <c r="AG6" s="1018"/>
      <c r="AH6" s="1018"/>
      <c r="AI6" s="1018"/>
      <c r="AJ6" s="1029"/>
      <c r="AK6" s="1018"/>
      <c r="AL6" s="1018"/>
      <c r="AM6" s="1018"/>
      <c r="AN6" s="1018"/>
      <c r="AO6" s="1019"/>
      <c r="AP6" s="1017"/>
      <c r="AQ6" s="1018"/>
      <c r="AR6" s="1018"/>
      <c r="AS6" s="1018"/>
      <c r="AT6" s="1019"/>
      <c r="AU6" s="1017"/>
      <c r="AV6" s="1018"/>
      <c r="AW6" s="1018"/>
      <c r="AX6" s="1018"/>
      <c r="AY6" s="1029"/>
      <c r="AZ6" s="226"/>
      <c r="BA6" s="226"/>
      <c r="BB6" s="226"/>
      <c r="BC6" s="226"/>
      <c r="BD6" s="226"/>
      <c r="BE6" s="227"/>
      <c r="BF6" s="227"/>
      <c r="BG6" s="227"/>
      <c r="BH6" s="227"/>
      <c r="BI6" s="227"/>
      <c r="BJ6" s="227"/>
      <c r="BK6" s="227"/>
      <c r="BL6" s="227"/>
      <c r="BM6" s="227"/>
      <c r="BN6" s="227"/>
      <c r="BO6" s="227"/>
      <c r="BP6" s="227"/>
      <c r="BQ6" s="1011"/>
      <c r="BR6" s="1012"/>
      <c r="BS6" s="1012"/>
      <c r="BT6" s="1012"/>
      <c r="BU6" s="1012"/>
      <c r="BV6" s="1012"/>
      <c r="BW6" s="1012"/>
      <c r="BX6" s="1012"/>
      <c r="BY6" s="1012"/>
      <c r="BZ6" s="1012"/>
      <c r="CA6" s="1012"/>
      <c r="CB6" s="1012"/>
      <c r="CC6" s="1012"/>
      <c r="CD6" s="1012"/>
      <c r="CE6" s="1012"/>
      <c r="CF6" s="1012"/>
      <c r="CG6" s="1013"/>
      <c r="CH6" s="1017"/>
      <c r="CI6" s="1018"/>
      <c r="CJ6" s="1018"/>
      <c r="CK6" s="1018"/>
      <c r="CL6" s="1019"/>
      <c r="CM6" s="1017"/>
      <c r="CN6" s="1018"/>
      <c r="CO6" s="1018"/>
      <c r="CP6" s="1018"/>
      <c r="CQ6" s="1019"/>
      <c r="CR6" s="1017"/>
      <c r="CS6" s="1018"/>
      <c r="CT6" s="1018"/>
      <c r="CU6" s="1018"/>
      <c r="CV6" s="1019"/>
      <c r="CW6" s="1017"/>
      <c r="CX6" s="1018"/>
      <c r="CY6" s="1018"/>
      <c r="CZ6" s="1018"/>
      <c r="DA6" s="1019"/>
      <c r="DB6" s="1017"/>
      <c r="DC6" s="1018"/>
      <c r="DD6" s="1018"/>
      <c r="DE6" s="1018"/>
      <c r="DF6" s="1019"/>
      <c r="DG6" s="1100"/>
      <c r="DH6" s="1101"/>
      <c r="DI6" s="1101"/>
      <c r="DJ6" s="1101"/>
      <c r="DK6" s="1102"/>
      <c r="DL6" s="1100"/>
      <c r="DM6" s="1101"/>
      <c r="DN6" s="1101"/>
      <c r="DO6" s="1101"/>
      <c r="DP6" s="1102"/>
      <c r="DQ6" s="1017"/>
      <c r="DR6" s="1018"/>
      <c r="DS6" s="1018"/>
      <c r="DT6" s="1018"/>
      <c r="DU6" s="1019"/>
      <c r="DV6" s="1017"/>
      <c r="DW6" s="1018"/>
      <c r="DX6" s="1018"/>
      <c r="DY6" s="1018"/>
      <c r="DZ6" s="1029"/>
      <c r="EA6" s="228"/>
    </row>
    <row r="7" spans="1:131" s="229" customFormat="1" ht="26.25" customHeight="1" thickTop="1" x14ac:dyDescent="0.2">
      <c r="A7" s="230">
        <v>1</v>
      </c>
      <c r="B7" s="1060" t="s">
        <v>374</v>
      </c>
      <c r="C7" s="1061"/>
      <c r="D7" s="1061"/>
      <c r="E7" s="1061"/>
      <c r="F7" s="1061"/>
      <c r="G7" s="1061"/>
      <c r="H7" s="1061"/>
      <c r="I7" s="1061"/>
      <c r="J7" s="1061"/>
      <c r="K7" s="1061"/>
      <c r="L7" s="1061"/>
      <c r="M7" s="1061"/>
      <c r="N7" s="1061"/>
      <c r="O7" s="1061"/>
      <c r="P7" s="1062"/>
      <c r="Q7" s="1115">
        <v>124183</v>
      </c>
      <c r="R7" s="1116"/>
      <c r="S7" s="1116"/>
      <c r="T7" s="1116"/>
      <c r="U7" s="1116"/>
      <c r="V7" s="1116">
        <v>118285</v>
      </c>
      <c r="W7" s="1116"/>
      <c r="X7" s="1116"/>
      <c r="Y7" s="1116"/>
      <c r="Z7" s="1116"/>
      <c r="AA7" s="1116">
        <v>5898</v>
      </c>
      <c r="AB7" s="1116"/>
      <c r="AC7" s="1116"/>
      <c r="AD7" s="1116"/>
      <c r="AE7" s="1117"/>
      <c r="AF7" s="1118">
        <v>5544</v>
      </c>
      <c r="AG7" s="1119"/>
      <c r="AH7" s="1119"/>
      <c r="AI7" s="1119"/>
      <c r="AJ7" s="1120"/>
      <c r="AK7" s="1121">
        <v>755</v>
      </c>
      <c r="AL7" s="1122"/>
      <c r="AM7" s="1122"/>
      <c r="AN7" s="1122"/>
      <c r="AO7" s="1122"/>
      <c r="AP7" s="1122">
        <v>10441</v>
      </c>
      <c r="AQ7" s="1122"/>
      <c r="AR7" s="1122"/>
      <c r="AS7" s="1122"/>
      <c r="AT7" s="1122"/>
      <c r="AU7" s="1123"/>
      <c r="AV7" s="1123"/>
      <c r="AW7" s="1123"/>
      <c r="AX7" s="1123"/>
      <c r="AY7" s="1124"/>
      <c r="AZ7" s="226"/>
      <c r="BA7" s="226"/>
      <c r="BB7" s="226"/>
      <c r="BC7" s="226"/>
      <c r="BD7" s="226"/>
      <c r="BE7" s="227"/>
      <c r="BF7" s="227"/>
      <c r="BG7" s="227"/>
      <c r="BH7" s="227"/>
      <c r="BI7" s="227"/>
      <c r="BJ7" s="227"/>
      <c r="BK7" s="227"/>
      <c r="BL7" s="227"/>
      <c r="BM7" s="227"/>
      <c r="BN7" s="227"/>
      <c r="BO7" s="227"/>
      <c r="BP7" s="227"/>
      <c r="BQ7" s="230">
        <v>1</v>
      </c>
      <c r="BR7" s="231"/>
      <c r="BS7" s="1112" t="s">
        <v>547</v>
      </c>
      <c r="BT7" s="1113"/>
      <c r="BU7" s="1113"/>
      <c r="BV7" s="1113"/>
      <c r="BW7" s="1113"/>
      <c r="BX7" s="1113"/>
      <c r="BY7" s="1113"/>
      <c r="BZ7" s="1113"/>
      <c r="CA7" s="1113"/>
      <c r="CB7" s="1113"/>
      <c r="CC7" s="1113"/>
      <c r="CD7" s="1113"/>
      <c r="CE7" s="1113"/>
      <c r="CF7" s="1113"/>
      <c r="CG7" s="1125"/>
      <c r="CH7" s="1109">
        <v>-64</v>
      </c>
      <c r="CI7" s="1110"/>
      <c r="CJ7" s="1110"/>
      <c r="CK7" s="1110"/>
      <c r="CL7" s="1111"/>
      <c r="CM7" s="1109">
        <v>687</v>
      </c>
      <c r="CN7" s="1110"/>
      <c r="CO7" s="1110"/>
      <c r="CP7" s="1110"/>
      <c r="CQ7" s="1111"/>
      <c r="CR7" s="1109">
        <v>200</v>
      </c>
      <c r="CS7" s="1110"/>
      <c r="CT7" s="1110"/>
      <c r="CU7" s="1110"/>
      <c r="CV7" s="1111"/>
      <c r="CW7" s="1109">
        <v>73</v>
      </c>
      <c r="CX7" s="1110"/>
      <c r="CY7" s="1110"/>
      <c r="CZ7" s="1110"/>
      <c r="DA7" s="1111"/>
      <c r="DB7" s="1109" t="s">
        <v>546</v>
      </c>
      <c r="DC7" s="1110"/>
      <c r="DD7" s="1110"/>
      <c r="DE7" s="1110"/>
      <c r="DF7" s="1111"/>
      <c r="DG7" s="1109" t="s">
        <v>546</v>
      </c>
      <c r="DH7" s="1110"/>
      <c r="DI7" s="1110"/>
      <c r="DJ7" s="1110"/>
      <c r="DK7" s="1111"/>
      <c r="DL7" s="1109" t="s">
        <v>546</v>
      </c>
      <c r="DM7" s="1110"/>
      <c r="DN7" s="1110"/>
      <c r="DO7" s="1110"/>
      <c r="DP7" s="1111"/>
      <c r="DQ7" s="1109" t="s">
        <v>546</v>
      </c>
      <c r="DR7" s="1110"/>
      <c r="DS7" s="1110"/>
      <c r="DT7" s="1110"/>
      <c r="DU7" s="1111"/>
      <c r="DV7" s="1112"/>
      <c r="DW7" s="1113"/>
      <c r="DX7" s="1113"/>
      <c r="DY7" s="1113"/>
      <c r="DZ7" s="1114"/>
      <c r="EA7" s="228"/>
    </row>
    <row r="8" spans="1:131" s="229" customFormat="1" ht="26.25" customHeight="1" x14ac:dyDescent="0.2">
      <c r="A8" s="232">
        <v>2</v>
      </c>
      <c r="B8" s="1043"/>
      <c r="C8" s="1044"/>
      <c r="D8" s="1044"/>
      <c r="E8" s="1044"/>
      <c r="F8" s="1044"/>
      <c r="G8" s="1044"/>
      <c r="H8" s="1044"/>
      <c r="I8" s="1044"/>
      <c r="J8" s="1044"/>
      <c r="K8" s="1044"/>
      <c r="L8" s="1044"/>
      <c r="M8" s="1044"/>
      <c r="N8" s="1044"/>
      <c r="O8" s="1044"/>
      <c r="P8" s="1045"/>
      <c r="Q8" s="1051"/>
      <c r="R8" s="1052"/>
      <c r="S8" s="1052"/>
      <c r="T8" s="1052"/>
      <c r="U8" s="1052"/>
      <c r="V8" s="1052"/>
      <c r="W8" s="1052"/>
      <c r="X8" s="1052"/>
      <c r="Y8" s="1052"/>
      <c r="Z8" s="1052"/>
      <c r="AA8" s="1052"/>
      <c r="AB8" s="1052"/>
      <c r="AC8" s="1052"/>
      <c r="AD8" s="1052"/>
      <c r="AE8" s="1053"/>
      <c r="AF8" s="1048"/>
      <c r="AG8" s="1049"/>
      <c r="AH8" s="1049"/>
      <c r="AI8" s="1049"/>
      <c r="AJ8" s="1050"/>
      <c r="AK8" s="1093"/>
      <c r="AL8" s="1094"/>
      <c r="AM8" s="1094"/>
      <c r="AN8" s="1094"/>
      <c r="AO8" s="1094"/>
      <c r="AP8" s="1094"/>
      <c r="AQ8" s="1094"/>
      <c r="AR8" s="1094"/>
      <c r="AS8" s="1094"/>
      <c r="AT8" s="1094"/>
      <c r="AU8" s="1095"/>
      <c r="AV8" s="1095"/>
      <c r="AW8" s="1095"/>
      <c r="AX8" s="1095"/>
      <c r="AY8" s="1096"/>
      <c r="AZ8" s="226"/>
      <c r="BA8" s="226"/>
      <c r="BB8" s="226"/>
      <c r="BC8" s="226"/>
      <c r="BD8" s="226"/>
      <c r="BE8" s="227"/>
      <c r="BF8" s="227"/>
      <c r="BG8" s="227"/>
      <c r="BH8" s="227"/>
      <c r="BI8" s="227"/>
      <c r="BJ8" s="227"/>
      <c r="BK8" s="227"/>
      <c r="BL8" s="227"/>
      <c r="BM8" s="227"/>
      <c r="BN8" s="227"/>
      <c r="BO8" s="227"/>
      <c r="BP8" s="227"/>
      <c r="BQ8" s="232">
        <v>2</v>
      </c>
      <c r="BR8" s="233"/>
      <c r="BS8" s="1005"/>
      <c r="BT8" s="1006"/>
      <c r="BU8" s="1006"/>
      <c r="BV8" s="1006"/>
      <c r="BW8" s="1006"/>
      <c r="BX8" s="1006"/>
      <c r="BY8" s="1006"/>
      <c r="BZ8" s="1006"/>
      <c r="CA8" s="1006"/>
      <c r="CB8" s="1006"/>
      <c r="CC8" s="1006"/>
      <c r="CD8" s="1006"/>
      <c r="CE8" s="1006"/>
      <c r="CF8" s="1006"/>
      <c r="CG8" s="1027"/>
      <c r="CH8" s="1002"/>
      <c r="CI8" s="1003"/>
      <c r="CJ8" s="1003"/>
      <c r="CK8" s="1003"/>
      <c r="CL8" s="1004"/>
      <c r="CM8" s="1002"/>
      <c r="CN8" s="1003"/>
      <c r="CO8" s="1003"/>
      <c r="CP8" s="1003"/>
      <c r="CQ8" s="1004"/>
      <c r="CR8" s="1002"/>
      <c r="CS8" s="1003"/>
      <c r="CT8" s="1003"/>
      <c r="CU8" s="1003"/>
      <c r="CV8" s="1004"/>
      <c r="CW8" s="1002"/>
      <c r="CX8" s="1003"/>
      <c r="CY8" s="1003"/>
      <c r="CZ8" s="1003"/>
      <c r="DA8" s="1004"/>
      <c r="DB8" s="1002"/>
      <c r="DC8" s="1003"/>
      <c r="DD8" s="1003"/>
      <c r="DE8" s="1003"/>
      <c r="DF8" s="1004"/>
      <c r="DG8" s="1002"/>
      <c r="DH8" s="1003"/>
      <c r="DI8" s="1003"/>
      <c r="DJ8" s="1003"/>
      <c r="DK8" s="1004"/>
      <c r="DL8" s="1002"/>
      <c r="DM8" s="1003"/>
      <c r="DN8" s="1003"/>
      <c r="DO8" s="1003"/>
      <c r="DP8" s="1004"/>
      <c r="DQ8" s="1002"/>
      <c r="DR8" s="1003"/>
      <c r="DS8" s="1003"/>
      <c r="DT8" s="1003"/>
      <c r="DU8" s="1004"/>
      <c r="DV8" s="1005"/>
      <c r="DW8" s="1006"/>
      <c r="DX8" s="1006"/>
      <c r="DY8" s="1006"/>
      <c r="DZ8" s="1007"/>
      <c r="EA8" s="228"/>
    </row>
    <row r="9" spans="1:131" s="229" customFormat="1" ht="26.25" customHeight="1" x14ac:dyDescent="0.2">
      <c r="A9" s="232">
        <v>3</v>
      </c>
      <c r="B9" s="1043"/>
      <c r="C9" s="1044"/>
      <c r="D9" s="1044"/>
      <c r="E9" s="1044"/>
      <c r="F9" s="1044"/>
      <c r="G9" s="1044"/>
      <c r="H9" s="1044"/>
      <c r="I9" s="1044"/>
      <c r="J9" s="1044"/>
      <c r="K9" s="1044"/>
      <c r="L9" s="1044"/>
      <c r="M9" s="1044"/>
      <c r="N9" s="1044"/>
      <c r="O9" s="1044"/>
      <c r="P9" s="1045"/>
      <c r="Q9" s="1051"/>
      <c r="R9" s="1052"/>
      <c r="S9" s="1052"/>
      <c r="T9" s="1052"/>
      <c r="U9" s="1052"/>
      <c r="V9" s="1052"/>
      <c r="W9" s="1052"/>
      <c r="X9" s="1052"/>
      <c r="Y9" s="1052"/>
      <c r="Z9" s="1052"/>
      <c r="AA9" s="1052"/>
      <c r="AB9" s="1052"/>
      <c r="AC9" s="1052"/>
      <c r="AD9" s="1052"/>
      <c r="AE9" s="1053"/>
      <c r="AF9" s="1048"/>
      <c r="AG9" s="1049"/>
      <c r="AH9" s="1049"/>
      <c r="AI9" s="1049"/>
      <c r="AJ9" s="1050"/>
      <c r="AK9" s="1093"/>
      <c r="AL9" s="1094"/>
      <c r="AM9" s="1094"/>
      <c r="AN9" s="1094"/>
      <c r="AO9" s="1094"/>
      <c r="AP9" s="1094"/>
      <c r="AQ9" s="1094"/>
      <c r="AR9" s="1094"/>
      <c r="AS9" s="1094"/>
      <c r="AT9" s="1094"/>
      <c r="AU9" s="1095"/>
      <c r="AV9" s="1095"/>
      <c r="AW9" s="1095"/>
      <c r="AX9" s="1095"/>
      <c r="AY9" s="1096"/>
      <c r="AZ9" s="226"/>
      <c r="BA9" s="226"/>
      <c r="BB9" s="226"/>
      <c r="BC9" s="226"/>
      <c r="BD9" s="226"/>
      <c r="BE9" s="227"/>
      <c r="BF9" s="227"/>
      <c r="BG9" s="227"/>
      <c r="BH9" s="227"/>
      <c r="BI9" s="227"/>
      <c r="BJ9" s="227"/>
      <c r="BK9" s="227"/>
      <c r="BL9" s="227"/>
      <c r="BM9" s="227"/>
      <c r="BN9" s="227"/>
      <c r="BO9" s="227"/>
      <c r="BP9" s="227"/>
      <c r="BQ9" s="232">
        <v>3</v>
      </c>
      <c r="BR9" s="233"/>
      <c r="BS9" s="1005"/>
      <c r="BT9" s="1006"/>
      <c r="BU9" s="1006"/>
      <c r="BV9" s="1006"/>
      <c r="BW9" s="1006"/>
      <c r="BX9" s="1006"/>
      <c r="BY9" s="1006"/>
      <c r="BZ9" s="1006"/>
      <c r="CA9" s="1006"/>
      <c r="CB9" s="1006"/>
      <c r="CC9" s="1006"/>
      <c r="CD9" s="1006"/>
      <c r="CE9" s="1006"/>
      <c r="CF9" s="1006"/>
      <c r="CG9" s="1027"/>
      <c r="CH9" s="1002"/>
      <c r="CI9" s="1003"/>
      <c r="CJ9" s="1003"/>
      <c r="CK9" s="1003"/>
      <c r="CL9" s="1004"/>
      <c r="CM9" s="1002"/>
      <c r="CN9" s="1003"/>
      <c r="CO9" s="1003"/>
      <c r="CP9" s="1003"/>
      <c r="CQ9" s="1004"/>
      <c r="CR9" s="1002"/>
      <c r="CS9" s="1003"/>
      <c r="CT9" s="1003"/>
      <c r="CU9" s="1003"/>
      <c r="CV9" s="1004"/>
      <c r="CW9" s="1002"/>
      <c r="CX9" s="1003"/>
      <c r="CY9" s="1003"/>
      <c r="CZ9" s="1003"/>
      <c r="DA9" s="1004"/>
      <c r="DB9" s="1002"/>
      <c r="DC9" s="1003"/>
      <c r="DD9" s="1003"/>
      <c r="DE9" s="1003"/>
      <c r="DF9" s="1004"/>
      <c r="DG9" s="1002"/>
      <c r="DH9" s="1003"/>
      <c r="DI9" s="1003"/>
      <c r="DJ9" s="1003"/>
      <c r="DK9" s="1004"/>
      <c r="DL9" s="1002"/>
      <c r="DM9" s="1003"/>
      <c r="DN9" s="1003"/>
      <c r="DO9" s="1003"/>
      <c r="DP9" s="1004"/>
      <c r="DQ9" s="1002"/>
      <c r="DR9" s="1003"/>
      <c r="DS9" s="1003"/>
      <c r="DT9" s="1003"/>
      <c r="DU9" s="1004"/>
      <c r="DV9" s="1005"/>
      <c r="DW9" s="1006"/>
      <c r="DX9" s="1006"/>
      <c r="DY9" s="1006"/>
      <c r="DZ9" s="1007"/>
      <c r="EA9" s="228"/>
    </row>
    <row r="10" spans="1:131" s="229" customFormat="1" ht="26.25" customHeight="1" x14ac:dyDescent="0.2">
      <c r="A10" s="232">
        <v>4</v>
      </c>
      <c r="B10" s="1043"/>
      <c r="C10" s="1044"/>
      <c r="D10" s="1044"/>
      <c r="E10" s="1044"/>
      <c r="F10" s="1044"/>
      <c r="G10" s="1044"/>
      <c r="H10" s="1044"/>
      <c r="I10" s="1044"/>
      <c r="J10" s="1044"/>
      <c r="K10" s="1044"/>
      <c r="L10" s="1044"/>
      <c r="M10" s="1044"/>
      <c r="N10" s="1044"/>
      <c r="O10" s="1044"/>
      <c r="P10" s="1045"/>
      <c r="Q10" s="1051"/>
      <c r="R10" s="1052"/>
      <c r="S10" s="1052"/>
      <c r="T10" s="1052"/>
      <c r="U10" s="1052"/>
      <c r="V10" s="1052"/>
      <c r="W10" s="1052"/>
      <c r="X10" s="1052"/>
      <c r="Y10" s="1052"/>
      <c r="Z10" s="1052"/>
      <c r="AA10" s="1052"/>
      <c r="AB10" s="1052"/>
      <c r="AC10" s="1052"/>
      <c r="AD10" s="1052"/>
      <c r="AE10" s="1053"/>
      <c r="AF10" s="1048"/>
      <c r="AG10" s="1049"/>
      <c r="AH10" s="1049"/>
      <c r="AI10" s="1049"/>
      <c r="AJ10" s="1050"/>
      <c r="AK10" s="1093"/>
      <c r="AL10" s="1094"/>
      <c r="AM10" s="1094"/>
      <c r="AN10" s="1094"/>
      <c r="AO10" s="1094"/>
      <c r="AP10" s="1094"/>
      <c r="AQ10" s="1094"/>
      <c r="AR10" s="1094"/>
      <c r="AS10" s="1094"/>
      <c r="AT10" s="1094"/>
      <c r="AU10" s="1095"/>
      <c r="AV10" s="1095"/>
      <c r="AW10" s="1095"/>
      <c r="AX10" s="1095"/>
      <c r="AY10" s="1096"/>
      <c r="AZ10" s="226"/>
      <c r="BA10" s="226"/>
      <c r="BB10" s="226"/>
      <c r="BC10" s="226"/>
      <c r="BD10" s="226"/>
      <c r="BE10" s="227"/>
      <c r="BF10" s="227"/>
      <c r="BG10" s="227"/>
      <c r="BH10" s="227"/>
      <c r="BI10" s="227"/>
      <c r="BJ10" s="227"/>
      <c r="BK10" s="227"/>
      <c r="BL10" s="227"/>
      <c r="BM10" s="227"/>
      <c r="BN10" s="227"/>
      <c r="BO10" s="227"/>
      <c r="BP10" s="227"/>
      <c r="BQ10" s="232">
        <v>4</v>
      </c>
      <c r="BR10" s="233"/>
      <c r="BS10" s="1005"/>
      <c r="BT10" s="1006"/>
      <c r="BU10" s="1006"/>
      <c r="BV10" s="1006"/>
      <c r="BW10" s="1006"/>
      <c r="BX10" s="1006"/>
      <c r="BY10" s="1006"/>
      <c r="BZ10" s="1006"/>
      <c r="CA10" s="1006"/>
      <c r="CB10" s="1006"/>
      <c r="CC10" s="1006"/>
      <c r="CD10" s="1006"/>
      <c r="CE10" s="1006"/>
      <c r="CF10" s="1006"/>
      <c r="CG10" s="1027"/>
      <c r="CH10" s="1002"/>
      <c r="CI10" s="1003"/>
      <c r="CJ10" s="1003"/>
      <c r="CK10" s="1003"/>
      <c r="CL10" s="1004"/>
      <c r="CM10" s="1002"/>
      <c r="CN10" s="1003"/>
      <c r="CO10" s="1003"/>
      <c r="CP10" s="1003"/>
      <c r="CQ10" s="1004"/>
      <c r="CR10" s="1002"/>
      <c r="CS10" s="1003"/>
      <c r="CT10" s="1003"/>
      <c r="CU10" s="1003"/>
      <c r="CV10" s="1004"/>
      <c r="CW10" s="1002"/>
      <c r="CX10" s="1003"/>
      <c r="CY10" s="1003"/>
      <c r="CZ10" s="1003"/>
      <c r="DA10" s="1004"/>
      <c r="DB10" s="1002"/>
      <c r="DC10" s="1003"/>
      <c r="DD10" s="1003"/>
      <c r="DE10" s="1003"/>
      <c r="DF10" s="1004"/>
      <c r="DG10" s="1002"/>
      <c r="DH10" s="1003"/>
      <c r="DI10" s="1003"/>
      <c r="DJ10" s="1003"/>
      <c r="DK10" s="1004"/>
      <c r="DL10" s="1002"/>
      <c r="DM10" s="1003"/>
      <c r="DN10" s="1003"/>
      <c r="DO10" s="1003"/>
      <c r="DP10" s="1004"/>
      <c r="DQ10" s="1002"/>
      <c r="DR10" s="1003"/>
      <c r="DS10" s="1003"/>
      <c r="DT10" s="1003"/>
      <c r="DU10" s="1004"/>
      <c r="DV10" s="1005"/>
      <c r="DW10" s="1006"/>
      <c r="DX10" s="1006"/>
      <c r="DY10" s="1006"/>
      <c r="DZ10" s="1007"/>
      <c r="EA10" s="228"/>
    </row>
    <row r="11" spans="1:131" s="229" customFormat="1" ht="26.25" customHeight="1" x14ac:dyDescent="0.2">
      <c r="A11" s="232">
        <v>5</v>
      </c>
      <c r="B11" s="1043"/>
      <c r="C11" s="1044"/>
      <c r="D11" s="1044"/>
      <c r="E11" s="1044"/>
      <c r="F11" s="1044"/>
      <c r="G11" s="1044"/>
      <c r="H11" s="1044"/>
      <c r="I11" s="1044"/>
      <c r="J11" s="1044"/>
      <c r="K11" s="1044"/>
      <c r="L11" s="1044"/>
      <c r="M11" s="1044"/>
      <c r="N11" s="1044"/>
      <c r="O11" s="1044"/>
      <c r="P11" s="1045"/>
      <c r="Q11" s="1051"/>
      <c r="R11" s="1052"/>
      <c r="S11" s="1052"/>
      <c r="T11" s="1052"/>
      <c r="U11" s="1052"/>
      <c r="V11" s="1052"/>
      <c r="W11" s="1052"/>
      <c r="X11" s="1052"/>
      <c r="Y11" s="1052"/>
      <c r="Z11" s="1052"/>
      <c r="AA11" s="1052"/>
      <c r="AB11" s="1052"/>
      <c r="AC11" s="1052"/>
      <c r="AD11" s="1052"/>
      <c r="AE11" s="1053"/>
      <c r="AF11" s="1048"/>
      <c r="AG11" s="1049"/>
      <c r="AH11" s="1049"/>
      <c r="AI11" s="1049"/>
      <c r="AJ11" s="1050"/>
      <c r="AK11" s="1093"/>
      <c r="AL11" s="1094"/>
      <c r="AM11" s="1094"/>
      <c r="AN11" s="1094"/>
      <c r="AO11" s="1094"/>
      <c r="AP11" s="1094"/>
      <c r="AQ11" s="1094"/>
      <c r="AR11" s="1094"/>
      <c r="AS11" s="1094"/>
      <c r="AT11" s="1094"/>
      <c r="AU11" s="1095"/>
      <c r="AV11" s="1095"/>
      <c r="AW11" s="1095"/>
      <c r="AX11" s="1095"/>
      <c r="AY11" s="1096"/>
      <c r="AZ11" s="226"/>
      <c r="BA11" s="226"/>
      <c r="BB11" s="226"/>
      <c r="BC11" s="226"/>
      <c r="BD11" s="226"/>
      <c r="BE11" s="227"/>
      <c r="BF11" s="227"/>
      <c r="BG11" s="227"/>
      <c r="BH11" s="227"/>
      <c r="BI11" s="227"/>
      <c r="BJ11" s="227"/>
      <c r="BK11" s="227"/>
      <c r="BL11" s="227"/>
      <c r="BM11" s="227"/>
      <c r="BN11" s="227"/>
      <c r="BO11" s="227"/>
      <c r="BP11" s="227"/>
      <c r="BQ11" s="232">
        <v>5</v>
      </c>
      <c r="BR11" s="233"/>
      <c r="BS11" s="1005"/>
      <c r="BT11" s="1006"/>
      <c r="BU11" s="1006"/>
      <c r="BV11" s="1006"/>
      <c r="BW11" s="1006"/>
      <c r="BX11" s="1006"/>
      <c r="BY11" s="1006"/>
      <c r="BZ11" s="1006"/>
      <c r="CA11" s="1006"/>
      <c r="CB11" s="1006"/>
      <c r="CC11" s="1006"/>
      <c r="CD11" s="1006"/>
      <c r="CE11" s="1006"/>
      <c r="CF11" s="1006"/>
      <c r="CG11" s="1027"/>
      <c r="CH11" s="1002"/>
      <c r="CI11" s="1003"/>
      <c r="CJ11" s="1003"/>
      <c r="CK11" s="1003"/>
      <c r="CL11" s="1004"/>
      <c r="CM11" s="1002"/>
      <c r="CN11" s="1003"/>
      <c r="CO11" s="1003"/>
      <c r="CP11" s="1003"/>
      <c r="CQ11" s="1004"/>
      <c r="CR11" s="1002"/>
      <c r="CS11" s="1003"/>
      <c r="CT11" s="1003"/>
      <c r="CU11" s="1003"/>
      <c r="CV11" s="1004"/>
      <c r="CW11" s="1002"/>
      <c r="CX11" s="1003"/>
      <c r="CY11" s="1003"/>
      <c r="CZ11" s="1003"/>
      <c r="DA11" s="1004"/>
      <c r="DB11" s="1002"/>
      <c r="DC11" s="1003"/>
      <c r="DD11" s="1003"/>
      <c r="DE11" s="1003"/>
      <c r="DF11" s="1004"/>
      <c r="DG11" s="1002"/>
      <c r="DH11" s="1003"/>
      <c r="DI11" s="1003"/>
      <c r="DJ11" s="1003"/>
      <c r="DK11" s="1004"/>
      <c r="DL11" s="1002"/>
      <c r="DM11" s="1003"/>
      <c r="DN11" s="1003"/>
      <c r="DO11" s="1003"/>
      <c r="DP11" s="1004"/>
      <c r="DQ11" s="1002"/>
      <c r="DR11" s="1003"/>
      <c r="DS11" s="1003"/>
      <c r="DT11" s="1003"/>
      <c r="DU11" s="1004"/>
      <c r="DV11" s="1005"/>
      <c r="DW11" s="1006"/>
      <c r="DX11" s="1006"/>
      <c r="DY11" s="1006"/>
      <c r="DZ11" s="1007"/>
      <c r="EA11" s="228"/>
    </row>
    <row r="12" spans="1:131" s="229" customFormat="1" ht="26.25" customHeight="1" x14ac:dyDescent="0.2">
      <c r="A12" s="232">
        <v>6</v>
      </c>
      <c r="B12" s="1043"/>
      <c r="C12" s="1044"/>
      <c r="D12" s="1044"/>
      <c r="E12" s="1044"/>
      <c r="F12" s="1044"/>
      <c r="G12" s="1044"/>
      <c r="H12" s="1044"/>
      <c r="I12" s="1044"/>
      <c r="J12" s="1044"/>
      <c r="K12" s="1044"/>
      <c r="L12" s="1044"/>
      <c r="M12" s="1044"/>
      <c r="N12" s="1044"/>
      <c r="O12" s="1044"/>
      <c r="P12" s="1045"/>
      <c r="Q12" s="1051"/>
      <c r="R12" s="1052"/>
      <c r="S12" s="1052"/>
      <c r="T12" s="1052"/>
      <c r="U12" s="1052"/>
      <c r="V12" s="1052"/>
      <c r="W12" s="1052"/>
      <c r="X12" s="1052"/>
      <c r="Y12" s="1052"/>
      <c r="Z12" s="1052"/>
      <c r="AA12" s="1052"/>
      <c r="AB12" s="1052"/>
      <c r="AC12" s="1052"/>
      <c r="AD12" s="1052"/>
      <c r="AE12" s="1053"/>
      <c r="AF12" s="1048"/>
      <c r="AG12" s="1049"/>
      <c r="AH12" s="1049"/>
      <c r="AI12" s="1049"/>
      <c r="AJ12" s="1050"/>
      <c r="AK12" s="1093"/>
      <c r="AL12" s="1094"/>
      <c r="AM12" s="1094"/>
      <c r="AN12" s="1094"/>
      <c r="AO12" s="1094"/>
      <c r="AP12" s="1094"/>
      <c r="AQ12" s="1094"/>
      <c r="AR12" s="1094"/>
      <c r="AS12" s="1094"/>
      <c r="AT12" s="1094"/>
      <c r="AU12" s="1095"/>
      <c r="AV12" s="1095"/>
      <c r="AW12" s="1095"/>
      <c r="AX12" s="1095"/>
      <c r="AY12" s="1096"/>
      <c r="AZ12" s="226"/>
      <c r="BA12" s="226"/>
      <c r="BB12" s="226"/>
      <c r="BC12" s="226"/>
      <c r="BD12" s="226"/>
      <c r="BE12" s="227"/>
      <c r="BF12" s="227"/>
      <c r="BG12" s="227"/>
      <c r="BH12" s="227"/>
      <c r="BI12" s="227"/>
      <c r="BJ12" s="227"/>
      <c r="BK12" s="227"/>
      <c r="BL12" s="227"/>
      <c r="BM12" s="227"/>
      <c r="BN12" s="227"/>
      <c r="BO12" s="227"/>
      <c r="BP12" s="227"/>
      <c r="BQ12" s="232">
        <v>6</v>
      </c>
      <c r="BR12" s="233"/>
      <c r="BS12" s="1005"/>
      <c r="BT12" s="1006"/>
      <c r="BU12" s="1006"/>
      <c r="BV12" s="1006"/>
      <c r="BW12" s="1006"/>
      <c r="BX12" s="1006"/>
      <c r="BY12" s="1006"/>
      <c r="BZ12" s="1006"/>
      <c r="CA12" s="1006"/>
      <c r="CB12" s="1006"/>
      <c r="CC12" s="1006"/>
      <c r="CD12" s="1006"/>
      <c r="CE12" s="1006"/>
      <c r="CF12" s="1006"/>
      <c r="CG12" s="1027"/>
      <c r="CH12" s="1002"/>
      <c r="CI12" s="1003"/>
      <c r="CJ12" s="1003"/>
      <c r="CK12" s="1003"/>
      <c r="CL12" s="1004"/>
      <c r="CM12" s="1002"/>
      <c r="CN12" s="1003"/>
      <c r="CO12" s="1003"/>
      <c r="CP12" s="1003"/>
      <c r="CQ12" s="1004"/>
      <c r="CR12" s="1002"/>
      <c r="CS12" s="1003"/>
      <c r="CT12" s="1003"/>
      <c r="CU12" s="1003"/>
      <c r="CV12" s="1004"/>
      <c r="CW12" s="1002"/>
      <c r="CX12" s="1003"/>
      <c r="CY12" s="1003"/>
      <c r="CZ12" s="1003"/>
      <c r="DA12" s="1004"/>
      <c r="DB12" s="1002"/>
      <c r="DC12" s="1003"/>
      <c r="DD12" s="1003"/>
      <c r="DE12" s="1003"/>
      <c r="DF12" s="1004"/>
      <c r="DG12" s="1002"/>
      <c r="DH12" s="1003"/>
      <c r="DI12" s="1003"/>
      <c r="DJ12" s="1003"/>
      <c r="DK12" s="1004"/>
      <c r="DL12" s="1002"/>
      <c r="DM12" s="1003"/>
      <c r="DN12" s="1003"/>
      <c r="DO12" s="1003"/>
      <c r="DP12" s="1004"/>
      <c r="DQ12" s="1002"/>
      <c r="DR12" s="1003"/>
      <c r="DS12" s="1003"/>
      <c r="DT12" s="1003"/>
      <c r="DU12" s="1004"/>
      <c r="DV12" s="1005"/>
      <c r="DW12" s="1006"/>
      <c r="DX12" s="1006"/>
      <c r="DY12" s="1006"/>
      <c r="DZ12" s="1007"/>
      <c r="EA12" s="228"/>
    </row>
    <row r="13" spans="1:131" s="229" customFormat="1" ht="26.25" customHeight="1" x14ac:dyDescent="0.2">
      <c r="A13" s="232">
        <v>7</v>
      </c>
      <c r="B13" s="1043"/>
      <c r="C13" s="1044"/>
      <c r="D13" s="1044"/>
      <c r="E13" s="1044"/>
      <c r="F13" s="1044"/>
      <c r="G13" s="1044"/>
      <c r="H13" s="1044"/>
      <c r="I13" s="1044"/>
      <c r="J13" s="1044"/>
      <c r="K13" s="1044"/>
      <c r="L13" s="1044"/>
      <c r="M13" s="1044"/>
      <c r="N13" s="1044"/>
      <c r="O13" s="1044"/>
      <c r="P13" s="1045"/>
      <c r="Q13" s="1051"/>
      <c r="R13" s="1052"/>
      <c r="S13" s="1052"/>
      <c r="T13" s="1052"/>
      <c r="U13" s="1052"/>
      <c r="V13" s="1052"/>
      <c r="W13" s="1052"/>
      <c r="X13" s="1052"/>
      <c r="Y13" s="1052"/>
      <c r="Z13" s="1052"/>
      <c r="AA13" s="1052"/>
      <c r="AB13" s="1052"/>
      <c r="AC13" s="1052"/>
      <c r="AD13" s="1052"/>
      <c r="AE13" s="1053"/>
      <c r="AF13" s="1048"/>
      <c r="AG13" s="1049"/>
      <c r="AH13" s="1049"/>
      <c r="AI13" s="1049"/>
      <c r="AJ13" s="1050"/>
      <c r="AK13" s="1093"/>
      <c r="AL13" s="1094"/>
      <c r="AM13" s="1094"/>
      <c r="AN13" s="1094"/>
      <c r="AO13" s="1094"/>
      <c r="AP13" s="1094"/>
      <c r="AQ13" s="1094"/>
      <c r="AR13" s="1094"/>
      <c r="AS13" s="1094"/>
      <c r="AT13" s="1094"/>
      <c r="AU13" s="1095"/>
      <c r="AV13" s="1095"/>
      <c r="AW13" s="1095"/>
      <c r="AX13" s="1095"/>
      <c r="AY13" s="1096"/>
      <c r="AZ13" s="226"/>
      <c r="BA13" s="226"/>
      <c r="BB13" s="226"/>
      <c r="BC13" s="226"/>
      <c r="BD13" s="226"/>
      <c r="BE13" s="227"/>
      <c r="BF13" s="227"/>
      <c r="BG13" s="227"/>
      <c r="BH13" s="227"/>
      <c r="BI13" s="227"/>
      <c r="BJ13" s="227"/>
      <c r="BK13" s="227"/>
      <c r="BL13" s="227"/>
      <c r="BM13" s="227"/>
      <c r="BN13" s="227"/>
      <c r="BO13" s="227"/>
      <c r="BP13" s="227"/>
      <c r="BQ13" s="232">
        <v>7</v>
      </c>
      <c r="BR13" s="233"/>
      <c r="BS13" s="1005"/>
      <c r="BT13" s="1006"/>
      <c r="BU13" s="1006"/>
      <c r="BV13" s="1006"/>
      <c r="BW13" s="1006"/>
      <c r="BX13" s="1006"/>
      <c r="BY13" s="1006"/>
      <c r="BZ13" s="1006"/>
      <c r="CA13" s="1006"/>
      <c r="CB13" s="1006"/>
      <c r="CC13" s="1006"/>
      <c r="CD13" s="1006"/>
      <c r="CE13" s="1006"/>
      <c r="CF13" s="1006"/>
      <c r="CG13" s="1027"/>
      <c r="CH13" s="1002"/>
      <c r="CI13" s="1003"/>
      <c r="CJ13" s="1003"/>
      <c r="CK13" s="1003"/>
      <c r="CL13" s="1004"/>
      <c r="CM13" s="1002"/>
      <c r="CN13" s="1003"/>
      <c r="CO13" s="1003"/>
      <c r="CP13" s="1003"/>
      <c r="CQ13" s="1004"/>
      <c r="CR13" s="1002"/>
      <c r="CS13" s="1003"/>
      <c r="CT13" s="1003"/>
      <c r="CU13" s="1003"/>
      <c r="CV13" s="1004"/>
      <c r="CW13" s="1002"/>
      <c r="CX13" s="1003"/>
      <c r="CY13" s="1003"/>
      <c r="CZ13" s="1003"/>
      <c r="DA13" s="1004"/>
      <c r="DB13" s="1002"/>
      <c r="DC13" s="1003"/>
      <c r="DD13" s="1003"/>
      <c r="DE13" s="1003"/>
      <c r="DF13" s="1004"/>
      <c r="DG13" s="1002"/>
      <c r="DH13" s="1003"/>
      <c r="DI13" s="1003"/>
      <c r="DJ13" s="1003"/>
      <c r="DK13" s="1004"/>
      <c r="DL13" s="1002"/>
      <c r="DM13" s="1003"/>
      <c r="DN13" s="1003"/>
      <c r="DO13" s="1003"/>
      <c r="DP13" s="1004"/>
      <c r="DQ13" s="1002"/>
      <c r="DR13" s="1003"/>
      <c r="DS13" s="1003"/>
      <c r="DT13" s="1003"/>
      <c r="DU13" s="1004"/>
      <c r="DV13" s="1005"/>
      <c r="DW13" s="1006"/>
      <c r="DX13" s="1006"/>
      <c r="DY13" s="1006"/>
      <c r="DZ13" s="1007"/>
      <c r="EA13" s="228"/>
    </row>
    <row r="14" spans="1:131" s="229" customFormat="1" ht="26.25" customHeight="1" x14ac:dyDescent="0.2">
      <c r="A14" s="232">
        <v>8</v>
      </c>
      <c r="B14" s="1043"/>
      <c r="C14" s="1044"/>
      <c r="D14" s="1044"/>
      <c r="E14" s="1044"/>
      <c r="F14" s="1044"/>
      <c r="G14" s="1044"/>
      <c r="H14" s="1044"/>
      <c r="I14" s="1044"/>
      <c r="J14" s="1044"/>
      <c r="K14" s="1044"/>
      <c r="L14" s="1044"/>
      <c r="M14" s="1044"/>
      <c r="N14" s="1044"/>
      <c r="O14" s="1044"/>
      <c r="P14" s="1045"/>
      <c r="Q14" s="1051"/>
      <c r="R14" s="1052"/>
      <c r="S14" s="1052"/>
      <c r="T14" s="1052"/>
      <c r="U14" s="1052"/>
      <c r="V14" s="1052"/>
      <c r="W14" s="1052"/>
      <c r="X14" s="1052"/>
      <c r="Y14" s="1052"/>
      <c r="Z14" s="1052"/>
      <c r="AA14" s="1052"/>
      <c r="AB14" s="1052"/>
      <c r="AC14" s="1052"/>
      <c r="AD14" s="1052"/>
      <c r="AE14" s="1053"/>
      <c r="AF14" s="1048"/>
      <c r="AG14" s="1049"/>
      <c r="AH14" s="1049"/>
      <c r="AI14" s="1049"/>
      <c r="AJ14" s="1050"/>
      <c r="AK14" s="1093"/>
      <c r="AL14" s="1094"/>
      <c r="AM14" s="1094"/>
      <c r="AN14" s="1094"/>
      <c r="AO14" s="1094"/>
      <c r="AP14" s="1094"/>
      <c r="AQ14" s="1094"/>
      <c r="AR14" s="1094"/>
      <c r="AS14" s="1094"/>
      <c r="AT14" s="1094"/>
      <c r="AU14" s="1095"/>
      <c r="AV14" s="1095"/>
      <c r="AW14" s="1095"/>
      <c r="AX14" s="1095"/>
      <c r="AY14" s="1096"/>
      <c r="AZ14" s="226"/>
      <c r="BA14" s="226"/>
      <c r="BB14" s="226"/>
      <c r="BC14" s="226"/>
      <c r="BD14" s="226"/>
      <c r="BE14" s="227"/>
      <c r="BF14" s="227"/>
      <c r="BG14" s="227"/>
      <c r="BH14" s="227"/>
      <c r="BI14" s="227"/>
      <c r="BJ14" s="227"/>
      <c r="BK14" s="227"/>
      <c r="BL14" s="227"/>
      <c r="BM14" s="227"/>
      <c r="BN14" s="227"/>
      <c r="BO14" s="227"/>
      <c r="BP14" s="227"/>
      <c r="BQ14" s="232">
        <v>8</v>
      </c>
      <c r="BR14" s="233"/>
      <c r="BS14" s="1005"/>
      <c r="BT14" s="1006"/>
      <c r="BU14" s="1006"/>
      <c r="BV14" s="1006"/>
      <c r="BW14" s="1006"/>
      <c r="BX14" s="1006"/>
      <c r="BY14" s="1006"/>
      <c r="BZ14" s="1006"/>
      <c r="CA14" s="1006"/>
      <c r="CB14" s="1006"/>
      <c r="CC14" s="1006"/>
      <c r="CD14" s="1006"/>
      <c r="CE14" s="1006"/>
      <c r="CF14" s="1006"/>
      <c r="CG14" s="1027"/>
      <c r="CH14" s="1002"/>
      <c r="CI14" s="1003"/>
      <c r="CJ14" s="1003"/>
      <c r="CK14" s="1003"/>
      <c r="CL14" s="1004"/>
      <c r="CM14" s="1002"/>
      <c r="CN14" s="1003"/>
      <c r="CO14" s="1003"/>
      <c r="CP14" s="1003"/>
      <c r="CQ14" s="1004"/>
      <c r="CR14" s="1002"/>
      <c r="CS14" s="1003"/>
      <c r="CT14" s="1003"/>
      <c r="CU14" s="1003"/>
      <c r="CV14" s="1004"/>
      <c r="CW14" s="1002"/>
      <c r="CX14" s="1003"/>
      <c r="CY14" s="1003"/>
      <c r="CZ14" s="1003"/>
      <c r="DA14" s="1004"/>
      <c r="DB14" s="1002"/>
      <c r="DC14" s="1003"/>
      <c r="DD14" s="1003"/>
      <c r="DE14" s="1003"/>
      <c r="DF14" s="1004"/>
      <c r="DG14" s="1002"/>
      <c r="DH14" s="1003"/>
      <c r="DI14" s="1003"/>
      <c r="DJ14" s="1003"/>
      <c r="DK14" s="1004"/>
      <c r="DL14" s="1002"/>
      <c r="DM14" s="1003"/>
      <c r="DN14" s="1003"/>
      <c r="DO14" s="1003"/>
      <c r="DP14" s="1004"/>
      <c r="DQ14" s="1002"/>
      <c r="DR14" s="1003"/>
      <c r="DS14" s="1003"/>
      <c r="DT14" s="1003"/>
      <c r="DU14" s="1004"/>
      <c r="DV14" s="1005"/>
      <c r="DW14" s="1006"/>
      <c r="DX14" s="1006"/>
      <c r="DY14" s="1006"/>
      <c r="DZ14" s="1007"/>
      <c r="EA14" s="228"/>
    </row>
    <row r="15" spans="1:131" s="229" customFormat="1" ht="26.25" customHeight="1" x14ac:dyDescent="0.2">
      <c r="A15" s="232">
        <v>9</v>
      </c>
      <c r="B15" s="1043"/>
      <c r="C15" s="1044"/>
      <c r="D15" s="1044"/>
      <c r="E15" s="1044"/>
      <c r="F15" s="1044"/>
      <c r="G15" s="1044"/>
      <c r="H15" s="1044"/>
      <c r="I15" s="1044"/>
      <c r="J15" s="1044"/>
      <c r="K15" s="1044"/>
      <c r="L15" s="1044"/>
      <c r="M15" s="1044"/>
      <c r="N15" s="1044"/>
      <c r="O15" s="1044"/>
      <c r="P15" s="1045"/>
      <c r="Q15" s="1051"/>
      <c r="R15" s="1052"/>
      <c r="S15" s="1052"/>
      <c r="T15" s="1052"/>
      <c r="U15" s="1052"/>
      <c r="V15" s="1052"/>
      <c r="W15" s="1052"/>
      <c r="X15" s="1052"/>
      <c r="Y15" s="1052"/>
      <c r="Z15" s="1052"/>
      <c r="AA15" s="1052"/>
      <c r="AB15" s="1052"/>
      <c r="AC15" s="1052"/>
      <c r="AD15" s="1052"/>
      <c r="AE15" s="1053"/>
      <c r="AF15" s="1048"/>
      <c r="AG15" s="1049"/>
      <c r="AH15" s="1049"/>
      <c r="AI15" s="1049"/>
      <c r="AJ15" s="1050"/>
      <c r="AK15" s="1093"/>
      <c r="AL15" s="1094"/>
      <c r="AM15" s="1094"/>
      <c r="AN15" s="1094"/>
      <c r="AO15" s="1094"/>
      <c r="AP15" s="1094"/>
      <c r="AQ15" s="1094"/>
      <c r="AR15" s="1094"/>
      <c r="AS15" s="1094"/>
      <c r="AT15" s="1094"/>
      <c r="AU15" s="1095"/>
      <c r="AV15" s="1095"/>
      <c r="AW15" s="1095"/>
      <c r="AX15" s="1095"/>
      <c r="AY15" s="1096"/>
      <c r="AZ15" s="226"/>
      <c r="BA15" s="226"/>
      <c r="BB15" s="226"/>
      <c r="BC15" s="226"/>
      <c r="BD15" s="226"/>
      <c r="BE15" s="227"/>
      <c r="BF15" s="227"/>
      <c r="BG15" s="227"/>
      <c r="BH15" s="227"/>
      <c r="BI15" s="227"/>
      <c r="BJ15" s="227"/>
      <c r="BK15" s="227"/>
      <c r="BL15" s="227"/>
      <c r="BM15" s="227"/>
      <c r="BN15" s="227"/>
      <c r="BO15" s="227"/>
      <c r="BP15" s="227"/>
      <c r="BQ15" s="232">
        <v>9</v>
      </c>
      <c r="BR15" s="233"/>
      <c r="BS15" s="1005"/>
      <c r="BT15" s="1006"/>
      <c r="BU15" s="1006"/>
      <c r="BV15" s="1006"/>
      <c r="BW15" s="1006"/>
      <c r="BX15" s="1006"/>
      <c r="BY15" s="1006"/>
      <c r="BZ15" s="1006"/>
      <c r="CA15" s="1006"/>
      <c r="CB15" s="1006"/>
      <c r="CC15" s="1006"/>
      <c r="CD15" s="1006"/>
      <c r="CE15" s="1006"/>
      <c r="CF15" s="1006"/>
      <c r="CG15" s="1027"/>
      <c r="CH15" s="1002"/>
      <c r="CI15" s="1003"/>
      <c r="CJ15" s="1003"/>
      <c r="CK15" s="1003"/>
      <c r="CL15" s="1004"/>
      <c r="CM15" s="1002"/>
      <c r="CN15" s="1003"/>
      <c r="CO15" s="1003"/>
      <c r="CP15" s="1003"/>
      <c r="CQ15" s="1004"/>
      <c r="CR15" s="1002"/>
      <c r="CS15" s="1003"/>
      <c r="CT15" s="1003"/>
      <c r="CU15" s="1003"/>
      <c r="CV15" s="1004"/>
      <c r="CW15" s="1002"/>
      <c r="CX15" s="1003"/>
      <c r="CY15" s="1003"/>
      <c r="CZ15" s="1003"/>
      <c r="DA15" s="1004"/>
      <c r="DB15" s="1002"/>
      <c r="DC15" s="1003"/>
      <c r="DD15" s="1003"/>
      <c r="DE15" s="1003"/>
      <c r="DF15" s="1004"/>
      <c r="DG15" s="1002"/>
      <c r="DH15" s="1003"/>
      <c r="DI15" s="1003"/>
      <c r="DJ15" s="1003"/>
      <c r="DK15" s="1004"/>
      <c r="DL15" s="1002"/>
      <c r="DM15" s="1003"/>
      <c r="DN15" s="1003"/>
      <c r="DO15" s="1003"/>
      <c r="DP15" s="1004"/>
      <c r="DQ15" s="1002"/>
      <c r="DR15" s="1003"/>
      <c r="DS15" s="1003"/>
      <c r="DT15" s="1003"/>
      <c r="DU15" s="1004"/>
      <c r="DV15" s="1005"/>
      <c r="DW15" s="1006"/>
      <c r="DX15" s="1006"/>
      <c r="DY15" s="1006"/>
      <c r="DZ15" s="1007"/>
      <c r="EA15" s="228"/>
    </row>
    <row r="16" spans="1:131" s="229" customFormat="1" ht="26.25" customHeight="1" x14ac:dyDescent="0.2">
      <c r="A16" s="232">
        <v>10</v>
      </c>
      <c r="B16" s="1043"/>
      <c r="C16" s="1044"/>
      <c r="D16" s="1044"/>
      <c r="E16" s="1044"/>
      <c r="F16" s="1044"/>
      <c r="G16" s="1044"/>
      <c r="H16" s="1044"/>
      <c r="I16" s="1044"/>
      <c r="J16" s="1044"/>
      <c r="K16" s="1044"/>
      <c r="L16" s="1044"/>
      <c r="M16" s="1044"/>
      <c r="N16" s="1044"/>
      <c r="O16" s="1044"/>
      <c r="P16" s="1045"/>
      <c r="Q16" s="1051"/>
      <c r="R16" s="1052"/>
      <c r="S16" s="1052"/>
      <c r="T16" s="1052"/>
      <c r="U16" s="1052"/>
      <c r="V16" s="1052"/>
      <c r="W16" s="1052"/>
      <c r="X16" s="1052"/>
      <c r="Y16" s="1052"/>
      <c r="Z16" s="1052"/>
      <c r="AA16" s="1052"/>
      <c r="AB16" s="1052"/>
      <c r="AC16" s="1052"/>
      <c r="AD16" s="1052"/>
      <c r="AE16" s="1053"/>
      <c r="AF16" s="1048"/>
      <c r="AG16" s="1049"/>
      <c r="AH16" s="1049"/>
      <c r="AI16" s="1049"/>
      <c r="AJ16" s="1050"/>
      <c r="AK16" s="1093"/>
      <c r="AL16" s="1094"/>
      <c r="AM16" s="1094"/>
      <c r="AN16" s="1094"/>
      <c r="AO16" s="1094"/>
      <c r="AP16" s="1094"/>
      <c r="AQ16" s="1094"/>
      <c r="AR16" s="1094"/>
      <c r="AS16" s="1094"/>
      <c r="AT16" s="1094"/>
      <c r="AU16" s="1095"/>
      <c r="AV16" s="1095"/>
      <c r="AW16" s="1095"/>
      <c r="AX16" s="1095"/>
      <c r="AY16" s="1096"/>
      <c r="AZ16" s="226"/>
      <c r="BA16" s="226"/>
      <c r="BB16" s="226"/>
      <c r="BC16" s="226"/>
      <c r="BD16" s="226"/>
      <c r="BE16" s="227"/>
      <c r="BF16" s="227"/>
      <c r="BG16" s="227"/>
      <c r="BH16" s="227"/>
      <c r="BI16" s="227"/>
      <c r="BJ16" s="227"/>
      <c r="BK16" s="227"/>
      <c r="BL16" s="227"/>
      <c r="BM16" s="227"/>
      <c r="BN16" s="227"/>
      <c r="BO16" s="227"/>
      <c r="BP16" s="227"/>
      <c r="BQ16" s="232">
        <v>10</v>
      </c>
      <c r="BR16" s="233"/>
      <c r="BS16" s="1005"/>
      <c r="BT16" s="1006"/>
      <c r="BU16" s="1006"/>
      <c r="BV16" s="1006"/>
      <c r="BW16" s="1006"/>
      <c r="BX16" s="1006"/>
      <c r="BY16" s="1006"/>
      <c r="BZ16" s="1006"/>
      <c r="CA16" s="1006"/>
      <c r="CB16" s="1006"/>
      <c r="CC16" s="1006"/>
      <c r="CD16" s="1006"/>
      <c r="CE16" s="1006"/>
      <c r="CF16" s="1006"/>
      <c r="CG16" s="1027"/>
      <c r="CH16" s="1002"/>
      <c r="CI16" s="1003"/>
      <c r="CJ16" s="1003"/>
      <c r="CK16" s="1003"/>
      <c r="CL16" s="1004"/>
      <c r="CM16" s="1002"/>
      <c r="CN16" s="1003"/>
      <c r="CO16" s="1003"/>
      <c r="CP16" s="1003"/>
      <c r="CQ16" s="1004"/>
      <c r="CR16" s="1002"/>
      <c r="CS16" s="1003"/>
      <c r="CT16" s="1003"/>
      <c r="CU16" s="1003"/>
      <c r="CV16" s="1004"/>
      <c r="CW16" s="1002"/>
      <c r="CX16" s="1003"/>
      <c r="CY16" s="1003"/>
      <c r="CZ16" s="1003"/>
      <c r="DA16" s="1004"/>
      <c r="DB16" s="1002"/>
      <c r="DC16" s="1003"/>
      <c r="DD16" s="1003"/>
      <c r="DE16" s="1003"/>
      <c r="DF16" s="1004"/>
      <c r="DG16" s="1002"/>
      <c r="DH16" s="1003"/>
      <c r="DI16" s="1003"/>
      <c r="DJ16" s="1003"/>
      <c r="DK16" s="1004"/>
      <c r="DL16" s="1002"/>
      <c r="DM16" s="1003"/>
      <c r="DN16" s="1003"/>
      <c r="DO16" s="1003"/>
      <c r="DP16" s="1004"/>
      <c r="DQ16" s="1002"/>
      <c r="DR16" s="1003"/>
      <c r="DS16" s="1003"/>
      <c r="DT16" s="1003"/>
      <c r="DU16" s="1004"/>
      <c r="DV16" s="1005"/>
      <c r="DW16" s="1006"/>
      <c r="DX16" s="1006"/>
      <c r="DY16" s="1006"/>
      <c r="DZ16" s="1007"/>
      <c r="EA16" s="228"/>
    </row>
    <row r="17" spans="1:131" s="229" customFormat="1" ht="26.25" customHeight="1" x14ac:dyDescent="0.2">
      <c r="A17" s="232">
        <v>11</v>
      </c>
      <c r="B17" s="1043"/>
      <c r="C17" s="1044"/>
      <c r="D17" s="1044"/>
      <c r="E17" s="1044"/>
      <c r="F17" s="1044"/>
      <c r="G17" s="1044"/>
      <c r="H17" s="1044"/>
      <c r="I17" s="1044"/>
      <c r="J17" s="1044"/>
      <c r="K17" s="1044"/>
      <c r="L17" s="1044"/>
      <c r="M17" s="1044"/>
      <c r="N17" s="1044"/>
      <c r="O17" s="1044"/>
      <c r="P17" s="1045"/>
      <c r="Q17" s="1051"/>
      <c r="R17" s="1052"/>
      <c r="S17" s="1052"/>
      <c r="T17" s="1052"/>
      <c r="U17" s="1052"/>
      <c r="V17" s="1052"/>
      <c r="W17" s="1052"/>
      <c r="X17" s="1052"/>
      <c r="Y17" s="1052"/>
      <c r="Z17" s="1052"/>
      <c r="AA17" s="1052"/>
      <c r="AB17" s="1052"/>
      <c r="AC17" s="1052"/>
      <c r="AD17" s="1052"/>
      <c r="AE17" s="1053"/>
      <c r="AF17" s="1048"/>
      <c r="AG17" s="1049"/>
      <c r="AH17" s="1049"/>
      <c r="AI17" s="1049"/>
      <c r="AJ17" s="1050"/>
      <c r="AK17" s="1093"/>
      <c r="AL17" s="1094"/>
      <c r="AM17" s="1094"/>
      <c r="AN17" s="1094"/>
      <c r="AO17" s="1094"/>
      <c r="AP17" s="1094"/>
      <c r="AQ17" s="1094"/>
      <c r="AR17" s="1094"/>
      <c r="AS17" s="1094"/>
      <c r="AT17" s="1094"/>
      <c r="AU17" s="1095"/>
      <c r="AV17" s="1095"/>
      <c r="AW17" s="1095"/>
      <c r="AX17" s="1095"/>
      <c r="AY17" s="1096"/>
      <c r="AZ17" s="226"/>
      <c r="BA17" s="226"/>
      <c r="BB17" s="226"/>
      <c r="BC17" s="226"/>
      <c r="BD17" s="226"/>
      <c r="BE17" s="227"/>
      <c r="BF17" s="227"/>
      <c r="BG17" s="227"/>
      <c r="BH17" s="227"/>
      <c r="BI17" s="227"/>
      <c r="BJ17" s="227"/>
      <c r="BK17" s="227"/>
      <c r="BL17" s="227"/>
      <c r="BM17" s="227"/>
      <c r="BN17" s="227"/>
      <c r="BO17" s="227"/>
      <c r="BP17" s="227"/>
      <c r="BQ17" s="232">
        <v>11</v>
      </c>
      <c r="BR17" s="233"/>
      <c r="BS17" s="1005"/>
      <c r="BT17" s="1006"/>
      <c r="BU17" s="1006"/>
      <c r="BV17" s="1006"/>
      <c r="BW17" s="1006"/>
      <c r="BX17" s="1006"/>
      <c r="BY17" s="1006"/>
      <c r="BZ17" s="1006"/>
      <c r="CA17" s="1006"/>
      <c r="CB17" s="1006"/>
      <c r="CC17" s="1006"/>
      <c r="CD17" s="1006"/>
      <c r="CE17" s="1006"/>
      <c r="CF17" s="1006"/>
      <c r="CG17" s="1027"/>
      <c r="CH17" s="1002"/>
      <c r="CI17" s="1003"/>
      <c r="CJ17" s="1003"/>
      <c r="CK17" s="1003"/>
      <c r="CL17" s="1004"/>
      <c r="CM17" s="1002"/>
      <c r="CN17" s="1003"/>
      <c r="CO17" s="1003"/>
      <c r="CP17" s="1003"/>
      <c r="CQ17" s="1004"/>
      <c r="CR17" s="1002"/>
      <c r="CS17" s="1003"/>
      <c r="CT17" s="1003"/>
      <c r="CU17" s="1003"/>
      <c r="CV17" s="1004"/>
      <c r="CW17" s="1002"/>
      <c r="CX17" s="1003"/>
      <c r="CY17" s="1003"/>
      <c r="CZ17" s="1003"/>
      <c r="DA17" s="1004"/>
      <c r="DB17" s="1002"/>
      <c r="DC17" s="1003"/>
      <c r="DD17" s="1003"/>
      <c r="DE17" s="1003"/>
      <c r="DF17" s="1004"/>
      <c r="DG17" s="1002"/>
      <c r="DH17" s="1003"/>
      <c r="DI17" s="1003"/>
      <c r="DJ17" s="1003"/>
      <c r="DK17" s="1004"/>
      <c r="DL17" s="1002"/>
      <c r="DM17" s="1003"/>
      <c r="DN17" s="1003"/>
      <c r="DO17" s="1003"/>
      <c r="DP17" s="1004"/>
      <c r="DQ17" s="1002"/>
      <c r="DR17" s="1003"/>
      <c r="DS17" s="1003"/>
      <c r="DT17" s="1003"/>
      <c r="DU17" s="1004"/>
      <c r="DV17" s="1005"/>
      <c r="DW17" s="1006"/>
      <c r="DX17" s="1006"/>
      <c r="DY17" s="1006"/>
      <c r="DZ17" s="1007"/>
      <c r="EA17" s="228"/>
    </row>
    <row r="18" spans="1:131" s="229" customFormat="1" ht="26.25" customHeight="1" x14ac:dyDescent="0.2">
      <c r="A18" s="232">
        <v>12</v>
      </c>
      <c r="B18" s="1043"/>
      <c r="C18" s="1044"/>
      <c r="D18" s="1044"/>
      <c r="E18" s="1044"/>
      <c r="F18" s="1044"/>
      <c r="G18" s="1044"/>
      <c r="H18" s="1044"/>
      <c r="I18" s="1044"/>
      <c r="J18" s="1044"/>
      <c r="K18" s="1044"/>
      <c r="L18" s="1044"/>
      <c r="M18" s="1044"/>
      <c r="N18" s="1044"/>
      <c r="O18" s="1044"/>
      <c r="P18" s="1045"/>
      <c r="Q18" s="1051"/>
      <c r="R18" s="1052"/>
      <c r="S18" s="1052"/>
      <c r="T18" s="1052"/>
      <c r="U18" s="1052"/>
      <c r="V18" s="1052"/>
      <c r="W18" s="1052"/>
      <c r="X18" s="1052"/>
      <c r="Y18" s="1052"/>
      <c r="Z18" s="1052"/>
      <c r="AA18" s="1052"/>
      <c r="AB18" s="1052"/>
      <c r="AC18" s="1052"/>
      <c r="AD18" s="1052"/>
      <c r="AE18" s="1053"/>
      <c r="AF18" s="1048"/>
      <c r="AG18" s="1049"/>
      <c r="AH18" s="1049"/>
      <c r="AI18" s="1049"/>
      <c r="AJ18" s="1050"/>
      <c r="AK18" s="1093"/>
      <c r="AL18" s="1094"/>
      <c r="AM18" s="1094"/>
      <c r="AN18" s="1094"/>
      <c r="AO18" s="1094"/>
      <c r="AP18" s="1094"/>
      <c r="AQ18" s="1094"/>
      <c r="AR18" s="1094"/>
      <c r="AS18" s="1094"/>
      <c r="AT18" s="1094"/>
      <c r="AU18" s="1095"/>
      <c r="AV18" s="1095"/>
      <c r="AW18" s="1095"/>
      <c r="AX18" s="1095"/>
      <c r="AY18" s="1096"/>
      <c r="AZ18" s="226"/>
      <c r="BA18" s="226"/>
      <c r="BB18" s="226"/>
      <c r="BC18" s="226"/>
      <c r="BD18" s="226"/>
      <c r="BE18" s="227"/>
      <c r="BF18" s="227"/>
      <c r="BG18" s="227"/>
      <c r="BH18" s="227"/>
      <c r="BI18" s="227"/>
      <c r="BJ18" s="227"/>
      <c r="BK18" s="227"/>
      <c r="BL18" s="227"/>
      <c r="BM18" s="227"/>
      <c r="BN18" s="227"/>
      <c r="BO18" s="227"/>
      <c r="BP18" s="227"/>
      <c r="BQ18" s="232">
        <v>12</v>
      </c>
      <c r="BR18" s="233"/>
      <c r="BS18" s="1005"/>
      <c r="BT18" s="1006"/>
      <c r="BU18" s="1006"/>
      <c r="BV18" s="1006"/>
      <c r="BW18" s="1006"/>
      <c r="BX18" s="1006"/>
      <c r="BY18" s="1006"/>
      <c r="BZ18" s="1006"/>
      <c r="CA18" s="1006"/>
      <c r="CB18" s="1006"/>
      <c r="CC18" s="1006"/>
      <c r="CD18" s="1006"/>
      <c r="CE18" s="1006"/>
      <c r="CF18" s="1006"/>
      <c r="CG18" s="1027"/>
      <c r="CH18" s="1002"/>
      <c r="CI18" s="1003"/>
      <c r="CJ18" s="1003"/>
      <c r="CK18" s="1003"/>
      <c r="CL18" s="1004"/>
      <c r="CM18" s="1002"/>
      <c r="CN18" s="1003"/>
      <c r="CO18" s="1003"/>
      <c r="CP18" s="1003"/>
      <c r="CQ18" s="1004"/>
      <c r="CR18" s="1002"/>
      <c r="CS18" s="1003"/>
      <c r="CT18" s="1003"/>
      <c r="CU18" s="1003"/>
      <c r="CV18" s="1004"/>
      <c r="CW18" s="1002"/>
      <c r="CX18" s="1003"/>
      <c r="CY18" s="1003"/>
      <c r="CZ18" s="1003"/>
      <c r="DA18" s="1004"/>
      <c r="DB18" s="1002"/>
      <c r="DC18" s="1003"/>
      <c r="DD18" s="1003"/>
      <c r="DE18" s="1003"/>
      <c r="DF18" s="1004"/>
      <c r="DG18" s="1002"/>
      <c r="DH18" s="1003"/>
      <c r="DI18" s="1003"/>
      <c r="DJ18" s="1003"/>
      <c r="DK18" s="1004"/>
      <c r="DL18" s="1002"/>
      <c r="DM18" s="1003"/>
      <c r="DN18" s="1003"/>
      <c r="DO18" s="1003"/>
      <c r="DP18" s="1004"/>
      <c r="DQ18" s="1002"/>
      <c r="DR18" s="1003"/>
      <c r="DS18" s="1003"/>
      <c r="DT18" s="1003"/>
      <c r="DU18" s="1004"/>
      <c r="DV18" s="1005"/>
      <c r="DW18" s="1006"/>
      <c r="DX18" s="1006"/>
      <c r="DY18" s="1006"/>
      <c r="DZ18" s="1007"/>
      <c r="EA18" s="228"/>
    </row>
    <row r="19" spans="1:131" s="229" customFormat="1" ht="26.25" customHeight="1" x14ac:dyDescent="0.2">
      <c r="A19" s="232">
        <v>13</v>
      </c>
      <c r="B19" s="1043"/>
      <c r="C19" s="1044"/>
      <c r="D19" s="1044"/>
      <c r="E19" s="1044"/>
      <c r="F19" s="1044"/>
      <c r="G19" s="1044"/>
      <c r="H19" s="1044"/>
      <c r="I19" s="1044"/>
      <c r="J19" s="1044"/>
      <c r="K19" s="1044"/>
      <c r="L19" s="1044"/>
      <c r="M19" s="1044"/>
      <c r="N19" s="1044"/>
      <c r="O19" s="1044"/>
      <c r="P19" s="1045"/>
      <c r="Q19" s="1051"/>
      <c r="R19" s="1052"/>
      <c r="S19" s="1052"/>
      <c r="T19" s="1052"/>
      <c r="U19" s="1052"/>
      <c r="V19" s="1052"/>
      <c r="W19" s="1052"/>
      <c r="X19" s="1052"/>
      <c r="Y19" s="1052"/>
      <c r="Z19" s="1052"/>
      <c r="AA19" s="1052"/>
      <c r="AB19" s="1052"/>
      <c r="AC19" s="1052"/>
      <c r="AD19" s="1052"/>
      <c r="AE19" s="1053"/>
      <c r="AF19" s="1048"/>
      <c r="AG19" s="1049"/>
      <c r="AH19" s="1049"/>
      <c r="AI19" s="1049"/>
      <c r="AJ19" s="1050"/>
      <c r="AK19" s="1093"/>
      <c r="AL19" s="1094"/>
      <c r="AM19" s="1094"/>
      <c r="AN19" s="1094"/>
      <c r="AO19" s="1094"/>
      <c r="AP19" s="1094"/>
      <c r="AQ19" s="1094"/>
      <c r="AR19" s="1094"/>
      <c r="AS19" s="1094"/>
      <c r="AT19" s="1094"/>
      <c r="AU19" s="1095"/>
      <c r="AV19" s="1095"/>
      <c r="AW19" s="1095"/>
      <c r="AX19" s="1095"/>
      <c r="AY19" s="1096"/>
      <c r="AZ19" s="226"/>
      <c r="BA19" s="226"/>
      <c r="BB19" s="226"/>
      <c r="BC19" s="226"/>
      <c r="BD19" s="226"/>
      <c r="BE19" s="227"/>
      <c r="BF19" s="227"/>
      <c r="BG19" s="227"/>
      <c r="BH19" s="227"/>
      <c r="BI19" s="227"/>
      <c r="BJ19" s="227"/>
      <c r="BK19" s="227"/>
      <c r="BL19" s="227"/>
      <c r="BM19" s="227"/>
      <c r="BN19" s="227"/>
      <c r="BO19" s="227"/>
      <c r="BP19" s="227"/>
      <c r="BQ19" s="232">
        <v>13</v>
      </c>
      <c r="BR19" s="233"/>
      <c r="BS19" s="1005"/>
      <c r="BT19" s="1006"/>
      <c r="BU19" s="1006"/>
      <c r="BV19" s="1006"/>
      <c r="BW19" s="1006"/>
      <c r="BX19" s="1006"/>
      <c r="BY19" s="1006"/>
      <c r="BZ19" s="1006"/>
      <c r="CA19" s="1006"/>
      <c r="CB19" s="1006"/>
      <c r="CC19" s="1006"/>
      <c r="CD19" s="1006"/>
      <c r="CE19" s="1006"/>
      <c r="CF19" s="1006"/>
      <c r="CG19" s="1027"/>
      <c r="CH19" s="1002"/>
      <c r="CI19" s="1003"/>
      <c r="CJ19" s="1003"/>
      <c r="CK19" s="1003"/>
      <c r="CL19" s="1004"/>
      <c r="CM19" s="1002"/>
      <c r="CN19" s="1003"/>
      <c r="CO19" s="1003"/>
      <c r="CP19" s="1003"/>
      <c r="CQ19" s="1004"/>
      <c r="CR19" s="1002"/>
      <c r="CS19" s="1003"/>
      <c r="CT19" s="1003"/>
      <c r="CU19" s="1003"/>
      <c r="CV19" s="1004"/>
      <c r="CW19" s="1002"/>
      <c r="CX19" s="1003"/>
      <c r="CY19" s="1003"/>
      <c r="CZ19" s="1003"/>
      <c r="DA19" s="1004"/>
      <c r="DB19" s="1002"/>
      <c r="DC19" s="1003"/>
      <c r="DD19" s="1003"/>
      <c r="DE19" s="1003"/>
      <c r="DF19" s="1004"/>
      <c r="DG19" s="1002"/>
      <c r="DH19" s="1003"/>
      <c r="DI19" s="1003"/>
      <c r="DJ19" s="1003"/>
      <c r="DK19" s="1004"/>
      <c r="DL19" s="1002"/>
      <c r="DM19" s="1003"/>
      <c r="DN19" s="1003"/>
      <c r="DO19" s="1003"/>
      <c r="DP19" s="1004"/>
      <c r="DQ19" s="1002"/>
      <c r="DR19" s="1003"/>
      <c r="DS19" s="1003"/>
      <c r="DT19" s="1003"/>
      <c r="DU19" s="1004"/>
      <c r="DV19" s="1005"/>
      <c r="DW19" s="1006"/>
      <c r="DX19" s="1006"/>
      <c r="DY19" s="1006"/>
      <c r="DZ19" s="1007"/>
      <c r="EA19" s="228"/>
    </row>
    <row r="20" spans="1:131" s="229" customFormat="1" ht="26.25" customHeight="1" x14ac:dyDescent="0.2">
      <c r="A20" s="232">
        <v>14</v>
      </c>
      <c r="B20" s="1043"/>
      <c r="C20" s="1044"/>
      <c r="D20" s="1044"/>
      <c r="E20" s="1044"/>
      <c r="F20" s="1044"/>
      <c r="G20" s="1044"/>
      <c r="H20" s="1044"/>
      <c r="I20" s="1044"/>
      <c r="J20" s="1044"/>
      <c r="K20" s="1044"/>
      <c r="L20" s="1044"/>
      <c r="M20" s="1044"/>
      <c r="N20" s="1044"/>
      <c r="O20" s="1044"/>
      <c r="P20" s="1045"/>
      <c r="Q20" s="1051"/>
      <c r="R20" s="1052"/>
      <c r="S20" s="1052"/>
      <c r="T20" s="1052"/>
      <c r="U20" s="1052"/>
      <c r="V20" s="1052"/>
      <c r="W20" s="1052"/>
      <c r="X20" s="1052"/>
      <c r="Y20" s="1052"/>
      <c r="Z20" s="1052"/>
      <c r="AA20" s="1052"/>
      <c r="AB20" s="1052"/>
      <c r="AC20" s="1052"/>
      <c r="AD20" s="1052"/>
      <c r="AE20" s="1053"/>
      <c r="AF20" s="1048"/>
      <c r="AG20" s="1049"/>
      <c r="AH20" s="1049"/>
      <c r="AI20" s="1049"/>
      <c r="AJ20" s="1050"/>
      <c r="AK20" s="1093"/>
      <c r="AL20" s="1094"/>
      <c r="AM20" s="1094"/>
      <c r="AN20" s="1094"/>
      <c r="AO20" s="1094"/>
      <c r="AP20" s="1094"/>
      <c r="AQ20" s="1094"/>
      <c r="AR20" s="1094"/>
      <c r="AS20" s="1094"/>
      <c r="AT20" s="1094"/>
      <c r="AU20" s="1095"/>
      <c r="AV20" s="1095"/>
      <c r="AW20" s="1095"/>
      <c r="AX20" s="1095"/>
      <c r="AY20" s="1096"/>
      <c r="AZ20" s="226"/>
      <c r="BA20" s="226"/>
      <c r="BB20" s="226"/>
      <c r="BC20" s="226"/>
      <c r="BD20" s="226"/>
      <c r="BE20" s="227"/>
      <c r="BF20" s="227"/>
      <c r="BG20" s="227"/>
      <c r="BH20" s="227"/>
      <c r="BI20" s="227"/>
      <c r="BJ20" s="227"/>
      <c r="BK20" s="227"/>
      <c r="BL20" s="227"/>
      <c r="BM20" s="227"/>
      <c r="BN20" s="227"/>
      <c r="BO20" s="227"/>
      <c r="BP20" s="227"/>
      <c r="BQ20" s="232">
        <v>14</v>
      </c>
      <c r="BR20" s="233"/>
      <c r="BS20" s="1005"/>
      <c r="BT20" s="1006"/>
      <c r="BU20" s="1006"/>
      <c r="BV20" s="1006"/>
      <c r="BW20" s="1006"/>
      <c r="BX20" s="1006"/>
      <c r="BY20" s="1006"/>
      <c r="BZ20" s="1006"/>
      <c r="CA20" s="1006"/>
      <c r="CB20" s="1006"/>
      <c r="CC20" s="1006"/>
      <c r="CD20" s="1006"/>
      <c r="CE20" s="1006"/>
      <c r="CF20" s="1006"/>
      <c r="CG20" s="1027"/>
      <c r="CH20" s="1002"/>
      <c r="CI20" s="1003"/>
      <c r="CJ20" s="1003"/>
      <c r="CK20" s="1003"/>
      <c r="CL20" s="1004"/>
      <c r="CM20" s="1002"/>
      <c r="CN20" s="1003"/>
      <c r="CO20" s="1003"/>
      <c r="CP20" s="1003"/>
      <c r="CQ20" s="1004"/>
      <c r="CR20" s="1002"/>
      <c r="CS20" s="1003"/>
      <c r="CT20" s="1003"/>
      <c r="CU20" s="1003"/>
      <c r="CV20" s="1004"/>
      <c r="CW20" s="1002"/>
      <c r="CX20" s="1003"/>
      <c r="CY20" s="1003"/>
      <c r="CZ20" s="1003"/>
      <c r="DA20" s="1004"/>
      <c r="DB20" s="1002"/>
      <c r="DC20" s="1003"/>
      <c r="DD20" s="1003"/>
      <c r="DE20" s="1003"/>
      <c r="DF20" s="1004"/>
      <c r="DG20" s="1002"/>
      <c r="DH20" s="1003"/>
      <c r="DI20" s="1003"/>
      <c r="DJ20" s="1003"/>
      <c r="DK20" s="1004"/>
      <c r="DL20" s="1002"/>
      <c r="DM20" s="1003"/>
      <c r="DN20" s="1003"/>
      <c r="DO20" s="1003"/>
      <c r="DP20" s="1004"/>
      <c r="DQ20" s="1002"/>
      <c r="DR20" s="1003"/>
      <c r="DS20" s="1003"/>
      <c r="DT20" s="1003"/>
      <c r="DU20" s="1004"/>
      <c r="DV20" s="1005"/>
      <c r="DW20" s="1006"/>
      <c r="DX20" s="1006"/>
      <c r="DY20" s="1006"/>
      <c r="DZ20" s="1007"/>
      <c r="EA20" s="228"/>
    </row>
    <row r="21" spans="1:131" s="229" customFormat="1" ht="26.25" customHeight="1" thickBot="1" x14ac:dyDescent="0.25">
      <c r="A21" s="232">
        <v>15</v>
      </c>
      <c r="B21" s="1043"/>
      <c r="C21" s="1044"/>
      <c r="D21" s="1044"/>
      <c r="E21" s="1044"/>
      <c r="F21" s="1044"/>
      <c r="G21" s="1044"/>
      <c r="H21" s="1044"/>
      <c r="I21" s="1044"/>
      <c r="J21" s="1044"/>
      <c r="K21" s="1044"/>
      <c r="L21" s="1044"/>
      <c r="M21" s="1044"/>
      <c r="N21" s="1044"/>
      <c r="O21" s="1044"/>
      <c r="P21" s="1045"/>
      <c r="Q21" s="1051"/>
      <c r="R21" s="1052"/>
      <c r="S21" s="1052"/>
      <c r="T21" s="1052"/>
      <c r="U21" s="1052"/>
      <c r="V21" s="1052"/>
      <c r="W21" s="1052"/>
      <c r="X21" s="1052"/>
      <c r="Y21" s="1052"/>
      <c r="Z21" s="1052"/>
      <c r="AA21" s="1052"/>
      <c r="AB21" s="1052"/>
      <c r="AC21" s="1052"/>
      <c r="AD21" s="1052"/>
      <c r="AE21" s="1053"/>
      <c r="AF21" s="1048"/>
      <c r="AG21" s="1049"/>
      <c r="AH21" s="1049"/>
      <c r="AI21" s="1049"/>
      <c r="AJ21" s="1050"/>
      <c r="AK21" s="1093"/>
      <c r="AL21" s="1094"/>
      <c r="AM21" s="1094"/>
      <c r="AN21" s="1094"/>
      <c r="AO21" s="1094"/>
      <c r="AP21" s="1094"/>
      <c r="AQ21" s="1094"/>
      <c r="AR21" s="1094"/>
      <c r="AS21" s="1094"/>
      <c r="AT21" s="1094"/>
      <c r="AU21" s="1095"/>
      <c r="AV21" s="1095"/>
      <c r="AW21" s="1095"/>
      <c r="AX21" s="1095"/>
      <c r="AY21" s="1096"/>
      <c r="AZ21" s="226"/>
      <c r="BA21" s="226"/>
      <c r="BB21" s="226"/>
      <c r="BC21" s="226"/>
      <c r="BD21" s="226"/>
      <c r="BE21" s="227"/>
      <c r="BF21" s="227"/>
      <c r="BG21" s="227"/>
      <c r="BH21" s="227"/>
      <c r="BI21" s="227"/>
      <c r="BJ21" s="227"/>
      <c r="BK21" s="227"/>
      <c r="BL21" s="227"/>
      <c r="BM21" s="227"/>
      <c r="BN21" s="227"/>
      <c r="BO21" s="227"/>
      <c r="BP21" s="227"/>
      <c r="BQ21" s="232">
        <v>15</v>
      </c>
      <c r="BR21" s="233"/>
      <c r="BS21" s="1005"/>
      <c r="BT21" s="1006"/>
      <c r="BU21" s="1006"/>
      <c r="BV21" s="1006"/>
      <c r="BW21" s="1006"/>
      <c r="BX21" s="1006"/>
      <c r="BY21" s="1006"/>
      <c r="BZ21" s="1006"/>
      <c r="CA21" s="1006"/>
      <c r="CB21" s="1006"/>
      <c r="CC21" s="1006"/>
      <c r="CD21" s="1006"/>
      <c r="CE21" s="1006"/>
      <c r="CF21" s="1006"/>
      <c r="CG21" s="1027"/>
      <c r="CH21" s="1002"/>
      <c r="CI21" s="1003"/>
      <c r="CJ21" s="1003"/>
      <c r="CK21" s="1003"/>
      <c r="CL21" s="1004"/>
      <c r="CM21" s="1002"/>
      <c r="CN21" s="1003"/>
      <c r="CO21" s="1003"/>
      <c r="CP21" s="1003"/>
      <c r="CQ21" s="1004"/>
      <c r="CR21" s="1002"/>
      <c r="CS21" s="1003"/>
      <c r="CT21" s="1003"/>
      <c r="CU21" s="1003"/>
      <c r="CV21" s="1004"/>
      <c r="CW21" s="1002"/>
      <c r="CX21" s="1003"/>
      <c r="CY21" s="1003"/>
      <c r="CZ21" s="1003"/>
      <c r="DA21" s="1004"/>
      <c r="DB21" s="1002"/>
      <c r="DC21" s="1003"/>
      <c r="DD21" s="1003"/>
      <c r="DE21" s="1003"/>
      <c r="DF21" s="1004"/>
      <c r="DG21" s="1002"/>
      <c r="DH21" s="1003"/>
      <c r="DI21" s="1003"/>
      <c r="DJ21" s="1003"/>
      <c r="DK21" s="1004"/>
      <c r="DL21" s="1002"/>
      <c r="DM21" s="1003"/>
      <c r="DN21" s="1003"/>
      <c r="DO21" s="1003"/>
      <c r="DP21" s="1004"/>
      <c r="DQ21" s="1002"/>
      <c r="DR21" s="1003"/>
      <c r="DS21" s="1003"/>
      <c r="DT21" s="1003"/>
      <c r="DU21" s="1004"/>
      <c r="DV21" s="1005"/>
      <c r="DW21" s="1006"/>
      <c r="DX21" s="1006"/>
      <c r="DY21" s="1006"/>
      <c r="DZ21" s="1007"/>
      <c r="EA21" s="228"/>
    </row>
    <row r="22" spans="1:131" s="229" customFormat="1" ht="26.25" customHeight="1" x14ac:dyDescent="0.2">
      <c r="A22" s="232">
        <v>16</v>
      </c>
      <c r="B22" s="1043"/>
      <c r="C22" s="1044"/>
      <c r="D22" s="1044"/>
      <c r="E22" s="1044"/>
      <c r="F22" s="1044"/>
      <c r="G22" s="1044"/>
      <c r="H22" s="1044"/>
      <c r="I22" s="1044"/>
      <c r="J22" s="1044"/>
      <c r="K22" s="1044"/>
      <c r="L22" s="1044"/>
      <c r="M22" s="1044"/>
      <c r="N22" s="1044"/>
      <c r="O22" s="1044"/>
      <c r="P22" s="1045"/>
      <c r="Q22" s="1086"/>
      <c r="R22" s="1087"/>
      <c r="S22" s="1087"/>
      <c r="T22" s="1087"/>
      <c r="U22" s="1087"/>
      <c r="V22" s="1087"/>
      <c r="W22" s="1087"/>
      <c r="X22" s="1087"/>
      <c r="Y22" s="1087"/>
      <c r="Z22" s="1087"/>
      <c r="AA22" s="1087"/>
      <c r="AB22" s="1087"/>
      <c r="AC22" s="1087"/>
      <c r="AD22" s="1087"/>
      <c r="AE22" s="1088"/>
      <c r="AF22" s="1048"/>
      <c r="AG22" s="1049"/>
      <c r="AH22" s="1049"/>
      <c r="AI22" s="1049"/>
      <c r="AJ22" s="1050"/>
      <c r="AK22" s="1089"/>
      <c r="AL22" s="1090"/>
      <c r="AM22" s="1090"/>
      <c r="AN22" s="1090"/>
      <c r="AO22" s="1090"/>
      <c r="AP22" s="1090"/>
      <c r="AQ22" s="1090"/>
      <c r="AR22" s="1090"/>
      <c r="AS22" s="1090"/>
      <c r="AT22" s="1090"/>
      <c r="AU22" s="1091"/>
      <c r="AV22" s="1091"/>
      <c r="AW22" s="1091"/>
      <c r="AX22" s="1091"/>
      <c r="AY22" s="1092"/>
      <c r="AZ22" s="1041" t="s">
        <v>375</v>
      </c>
      <c r="BA22" s="1041"/>
      <c r="BB22" s="1041"/>
      <c r="BC22" s="1041"/>
      <c r="BD22" s="1042"/>
      <c r="BE22" s="227"/>
      <c r="BF22" s="227"/>
      <c r="BG22" s="227"/>
      <c r="BH22" s="227"/>
      <c r="BI22" s="227"/>
      <c r="BJ22" s="227"/>
      <c r="BK22" s="227"/>
      <c r="BL22" s="227"/>
      <c r="BM22" s="227"/>
      <c r="BN22" s="227"/>
      <c r="BO22" s="227"/>
      <c r="BP22" s="227"/>
      <c r="BQ22" s="232">
        <v>16</v>
      </c>
      <c r="BR22" s="233"/>
      <c r="BS22" s="1005"/>
      <c r="BT22" s="1006"/>
      <c r="BU22" s="1006"/>
      <c r="BV22" s="1006"/>
      <c r="BW22" s="1006"/>
      <c r="BX22" s="1006"/>
      <c r="BY22" s="1006"/>
      <c r="BZ22" s="1006"/>
      <c r="CA22" s="1006"/>
      <c r="CB22" s="1006"/>
      <c r="CC22" s="1006"/>
      <c r="CD22" s="1006"/>
      <c r="CE22" s="1006"/>
      <c r="CF22" s="1006"/>
      <c r="CG22" s="1027"/>
      <c r="CH22" s="1002"/>
      <c r="CI22" s="1003"/>
      <c r="CJ22" s="1003"/>
      <c r="CK22" s="1003"/>
      <c r="CL22" s="1004"/>
      <c r="CM22" s="1002"/>
      <c r="CN22" s="1003"/>
      <c r="CO22" s="1003"/>
      <c r="CP22" s="1003"/>
      <c r="CQ22" s="1004"/>
      <c r="CR22" s="1002"/>
      <c r="CS22" s="1003"/>
      <c r="CT22" s="1003"/>
      <c r="CU22" s="1003"/>
      <c r="CV22" s="1004"/>
      <c r="CW22" s="1002"/>
      <c r="CX22" s="1003"/>
      <c r="CY22" s="1003"/>
      <c r="CZ22" s="1003"/>
      <c r="DA22" s="1004"/>
      <c r="DB22" s="1002"/>
      <c r="DC22" s="1003"/>
      <c r="DD22" s="1003"/>
      <c r="DE22" s="1003"/>
      <c r="DF22" s="1004"/>
      <c r="DG22" s="1002"/>
      <c r="DH22" s="1003"/>
      <c r="DI22" s="1003"/>
      <c r="DJ22" s="1003"/>
      <c r="DK22" s="1004"/>
      <c r="DL22" s="1002"/>
      <c r="DM22" s="1003"/>
      <c r="DN22" s="1003"/>
      <c r="DO22" s="1003"/>
      <c r="DP22" s="1004"/>
      <c r="DQ22" s="1002"/>
      <c r="DR22" s="1003"/>
      <c r="DS22" s="1003"/>
      <c r="DT22" s="1003"/>
      <c r="DU22" s="1004"/>
      <c r="DV22" s="1005"/>
      <c r="DW22" s="1006"/>
      <c r="DX22" s="1006"/>
      <c r="DY22" s="1006"/>
      <c r="DZ22" s="1007"/>
      <c r="EA22" s="228"/>
    </row>
    <row r="23" spans="1:131" s="229" customFormat="1" ht="26.25" customHeight="1" thickBot="1" x14ac:dyDescent="0.25">
      <c r="A23" s="234" t="s">
        <v>376</v>
      </c>
      <c r="B23" s="950" t="s">
        <v>377</v>
      </c>
      <c r="C23" s="951"/>
      <c r="D23" s="951"/>
      <c r="E23" s="951"/>
      <c r="F23" s="951"/>
      <c r="G23" s="951"/>
      <c r="H23" s="951"/>
      <c r="I23" s="951"/>
      <c r="J23" s="951"/>
      <c r="K23" s="951"/>
      <c r="L23" s="951"/>
      <c r="M23" s="951"/>
      <c r="N23" s="951"/>
      <c r="O23" s="951"/>
      <c r="P23" s="961"/>
      <c r="Q23" s="1080">
        <v>124183</v>
      </c>
      <c r="R23" s="1074"/>
      <c r="S23" s="1074"/>
      <c r="T23" s="1074"/>
      <c r="U23" s="1074"/>
      <c r="V23" s="1074">
        <v>118285</v>
      </c>
      <c r="W23" s="1074"/>
      <c r="X23" s="1074"/>
      <c r="Y23" s="1074"/>
      <c r="Z23" s="1074"/>
      <c r="AA23" s="1074">
        <v>5898</v>
      </c>
      <c r="AB23" s="1074"/>
      <c r="AC23" s="1074"/>
      <c r="AD23" s="1074"/>
      <c r="AE23" s="1081"/>
      <c r="AF23" s="1082">
        <v>5544</v>
      </c>
      <c r="AG23" s="1074"/>
      <c r="AH23" s="1074"/>
      <c r="AI23" s="1074"/>
      <c r="AJ23" s="1083"/>
      <c r="AK23" s="1084"/>
      <c r="AL23" s="1085"/>
      <c r="AM23" s="1085"/>
      <c r="AN23" s="1085"/>
      <c r="AO23" s="1085"/>
      <c r="AP23" s="1074">
        <v>10441</v>
      </c>
      <c r="AQ23" s="1074"/>
      <c r="AR23" s="1074"/>
      <c r="AS23" s="1074"/>
      <c r="AT23" s="1074"/>
      <c r="AU23" s="1075"/>
      <c r="AV23" s="1075"/>
      <c r="AW23" s="1075"/>
      <c r="AX23" s="1075"/>
      <c r="AY23" s="1076"/>
      <c r="AZ23" s="1077" t="s">
        <v>122</v>
      </c>
      <c r="BA23" s="1078"/>
      <c r="BB23" s="1078"/>
      <c r="BC23" s="1078"/>
      <c r="BD23" s="1079"/>
      <c r="BE23" s="227"/>
      <c r="BF23" s="227"/>
      <c r="BG23" s="227"/>
      <c r="BH23" s="227"/>
      <c r="BI23" s="227"/>
      <c r="BJ23" s="227"/>
      <c r="BK23" s="227"/>
      <c r="BL23" s="227"/>
      <c r="BM23" s="227"/>
      <c r="BN23" s="227"/>
      <c r="BO23" s="227"/>
      <c r="BP23" s="227"/>
      <c r="BQ23" s="232">
        <v>17</v>
      </c>
      <c r="BR23" s="233"/>
      <c r="BS23" s="1005"/>
      <c r="BT23" s="1006"/>
      <c r="BU23" s="1006"/>
      <c r="BV23" s="1006"/>
      <c r="BW23" s="1006"/>
      <c r="BX23" s="1006"/>
      <c r="BY23" s="1006"/>
      <c r="BZ23" s="1006"/>
      <c r="CA23" s="1006"/>
      <c r="CB23" s="1006"/>
      <c r="CC23" s="1006"/>
      <c r="CD23" s="1006"/>
      <c r="CE23" s="1006"/>
      <c r="CF23" s="1006"/>
      <c r="CG23" s="1027"/>
      <c r="CH23" s="1002"/>
      <c r="CI23" s="1003"/>
      <c r="CJ23" s="1003"/>
      <c r="CK23" s="1003"/>
      <c r="CL23" s="1004"/>
      <c r="CM23" s="1002"/>
      <c r="CN23" s="1003"/>
      <c r="CO23" s="1003"/>
      <c r="CP23" s="1003"/>
      <c r="CQ23" s="1004"/>
      <c r="CR23" s="1002"/>
      <c r="CS23" s="1003"/>
      <c r="CT23" s="1003"/>
      <c r="CU23" s="1003"/>
      <c r="CV23" s="1004"/>
      <c r="CW23" s="1002"/>
      <c r="CX23" s="1003"/>
      <c r="CY23" s="1003"/>
      <c r="CZ23" s="1003"/>
      <c r="DA23" s="1004"/>
      <c r="DB23" s="1002"/>
      <c r="DC23" s="1003"/>
      <c r="DD23" s="1003"/>
      <c r="DE23" s="1003"/>
      <c r="DF23" s="1004"/>
      <c r="DG23" s="1002"/>
      <c r="DH23" s="1003"/>
      <c r="DI23" s="1003"/>
      <c r="DJ23" s="1003"/>
      <c r="DK23" s="1004"/>
      <c r="DL23" s="1002"/>
      <c r="DM23" s="1003"/>
      <c r="DN23" s="1003"/>
      <c r="DO23" s="1003"/>
      <c r="DP23" s="1004"/>
      <c r="DQ23" s="1002"/>
      <c r="DR23" s="1003"/>
      <c r="DS23" s="1003"/>
      <c r="DT23" s="1003"/>
      <c r="DU23" s="1004"/>
      <c r="DV23" s="1005"/>
      <c r="DW23" s="1006"/>
      <c r="DX23" s="1006"/>
      <c r="DY23" s="1006"/>
      <c r="DZ23" s="1007"/>
      <c r="EA23" s="228"/>
    </row>
    <row r="24" spans="1:131" s="229" customFormat="1" ht="26.25" customHeight="1" x14ac:dyDescent="0.2">
      <c r="A24" s="1073" t="s">
        <v>378</v>
      </c>
      <c r="B24" s="1073"/>
      <c r="C24" s="1073"/>
      <c r="D24" s="1073"/>
      <c r="E24" s="1073"/>
      <c r="F24" s="1073"/>
      <c r="G24" s="1073"/>
      <c r="H24" s="1073"/>
      <c r="I24" s="1073"/>
      <c r="J24" s="1073"/>
      <c r="K24" s="1073"/>
      <c r="L24" s="1073"/>
      <c r="M24" s="1073"/>
      <c r="N24" s="1073"/>
      <c r="O24" s="1073"/>
      <c r="P24" s="1073"/>
      <c r="Q24" s="1073"/>
      <c r="R24" s="1073"/>
      <c r="S24" s="1073"/>
      <c r="T24" s="1073"/>
      <c r="U24" s="1073"/>
      <c r="V24" s="1073"/>
      <c r="W24" s="1073"/>
      <c r="X24" s="1073"/>
      <c r="Y24" s="1073"/>
      <c r="Z24" s="1073"/>
      <c r="AA24" s="1073"/>
      <c r="AB24" s="1073"/>
      <c r="AC24" s="1073"/>
      <c r="AD24" s="1073"/>
      <c r="AE24" s="1073"/>
      <c r="AF24" s="1073"/>
      <c r="AG24" s="1073"/>
      <c r="AH24" s="1073"/>
      <c r="AI24" s="1073"/>
      <c r="AJ24" s="1073"/>
      <c r="AK24" s="1073"/>
      <c r="AL24" s="1073"/>
      <c r="AM24" s="1073"/>
      <c r="AN24" s="1073"/>
      <c r="AO24" s="1073"/>
      <c r="AP24" s="1073"/>
      <c r="AQ24" s="1073"/>
      <c r="AR24" s="1073"/>
      <c r="AS24" s="1073"/>
      <c r="AT24" s="1073"/>
      <c r="AU24" s="1073"/>
      <c r="AV24" s="1073"/>
      <c r="AW24" s="1073"/>
      <c r="AX24" s="1073"/>
      <c r="AY24" s="1073"/>
      <c r="AZ24" s="226"/>
      <c r="BA24" s="226"/>
      <c r="BB24" s="226"/>
      <c r="BC24" s="226"/>
      <c r="BD24" s="226"/>
      <c r="BE24" s="227"/>
      <c r="BF24" s="227"/>
      <c r="BG24" s="227"/>
      <c r="BH24" s="227"/>
      <c r="BI24" s="227"/>
      <c r="BJ24" s="227"/>
      <c r="BK24" s="227"/>
      <c r="BL24" s="227"/>
      <c r="BM24" s="227"/>
      <c r="BN24" s="227"/>
      <c r="BO24" s="227"/>
      <c r="BP24" s="227"/>
      <c r="BQ24" s="232">
        <v>18</v>
      </c>
      <c r="BR24" s="233"/>
      <c r="BS24" s="1005"/>
      <c r="BT24" s="1006"/>
      <c r="BU24" s="1006"/>
      <c r="BV24" s="1006"/>
      <c r="BW24" s="1006"/>
      <c r="BX24" s="1006"/>
      <c r="BY24" s="1006"/>
      <c r="BZ24" s="1006"/>
      <c r="CA24" s="1006"/>
      <c r="CB24" s="1006"/>
      <c r="CC24" s="1006"/>
      <c r="CD24" s="1006"/>
      <c r="CE24" s="1006"/>
      <c r="CF24" s="1006"/>
      <c r="CG24" s="1027"/>
      <c r="CH24" s="1002"/>
      <c r="CI24" s="1003"/>
      <c r="CJ24" s="1003"/>
      <c r="CK24" s="1003"/>
      <c r="CL24" s="1004"/>
      <c r="CM24" s="1002"/>
      <c r="CN24" s="1003"/>
      <c r="CO24" s="1003"/>
      <c r="CP24" s="1003"/>
      <c r="CQ24" s="1004"/>
      <c r="CR24" s="1002"/>
      <c r="CS24" s="1003"/>
      <c r="CT24" s="1003"/>
      <c r="CU24" s="1003"/>
      <c r="CV24" s="1004"/>
      <c r="CW24" s="1002"/>
      <c r="CX24" s="1003"/>
      <c r="CY24" s="1003"/>
      <c r="CZ24" s="1003"/>
      <c r="DA24" s="1004"/>
      <c r="DB24" s="1002"/>
      <c r="DC24" s="1003"/>
      <c r="DD24" s="1003"/>
      <c r="DE24" s="1003"/>
      <c r="DF24" s="1004"/>
      <c r="DG24" s="1002"/>
      <c r="DH24" s="1003"/>
      <c r="DI24" s="1003"/>
      <c r="DJ24" s="1003"/>
      <c r="DK24" s="1004"/>
      <c r="DL24" s="1002"/>
      <c r="DM24" s="1003"/>
      <c r="DN24" s="1003"/>
      <c r="DO24" s="1003"/>
      <c r="DP24" s="1004"/>
      <c r="DQ24" s="1002"/>
      <c r="DR24" s="1003"/>
      <c r="DS24" s="1003"/>
      <c r="DT24" s="1003"/>
      <c r="DU24" s="1004"/>
      <c r="DV24" s="1005"/>
      <c r="DW24" s="1006"/>
      <c r="DX24" s="1006"/>
      <c r="DY24" s="1006"/>
      <c r="DZ24" s="1007"/>
      <c r="EA24" s="228"/>
    </row>
    <row r="25" spans="1:131" ht="26.25" customHeight="1" thickBot="1" x14ac:dyDescent="0.25">
      <c r="A25" s="1072" t="s">
        <v>379</v>
      </c>
      <c r="B25" s="1072"/>
      <c r="C25" s="1072"/>
      <c r="D25" s="1072"/>
      <c r="E25" s="1072"/>
      <c r="F25" s="1072"/>
      <c r="G25" s="1072"/>
      <c r="H25" s="1072"/>
      <c r="I25" s="1072"/>
      <c r="J25" s="1072"/>
      <c r="K25" s="1072"/>
      <c r="L25" s="1072"/>
      <c r="M25" s="1072"/>
      <c r="N25" s="1072"/>
      <c r="O25" s="1072"/>
      <c r="P25" s="1072"/>
      <c r="Q25" s="1072"/>
      <c r="R25" s="1072"/>
      <c r="S25" s="1072"/>
      <c r="T25" s="1072"/>
      <c r="U25" s="1072"/>
      <c r="V25" s="1072"/>
      <c r="W25" s="1072"/>
      <c r="X25" s="1072"/>
      <c r="Y25" s="1072"/>
      <c r="Z25" s="1072"/>
      <c r="AA25" s="1072"/>
      <c r="AB25" s="1072"/>
      <c r="AC25" s="1072"/>
      <c r="AD25" s="1072"/>
      <c r="AE25" s="1072"/>
      <c r="AF25" s="1072"/>
      <c r="AG25" s="1072"/>
      <c r="AH25" s="1072"/>
      <c r="AI25" s="1072"/>
      <c r="AJ25" s="1072"/>
      <c r="AK25" s="1072"/>
      <c r="AL25" s="1072"/>
      <c r="AM25" s="1072"/>
      <c r="AN25" s="1072"/>
      <c r="AO25" s="1072"/>
      <c r="AP25" s="1072"/>
      <c r="AQ25" s="1072"/>
      <c r="AR25" s="1072"/>
      <c r="AS25" s="1072"/>
      <c r="AT25" s="1072"/>
      <c r="AU25" s="1072"/>
      <c r="AV25" s="1072"/>
      <c r="AW25" s="1072"/>
      <c r="AX25" s="1072"/>
      <c r="AY25" s="1072"/>
      <c r="AZ25" s="1072"/>
      <c r="BA25" s="1072"/>
      <c r="BB25" s="1072"/>
      <c r="BC25" s="1072"/>
      <c r="BD25" s="1072"/>
      <c r="BE25" s="1072"/>
      <c r="BF25" s="1072"/>
      <c r="BG25" s="1072"/>
      <c r="BH25" s="1072"/>
      <c r="BI25" s="1072"/>
      <c r="BJ25" s="226"/>
      <c r="BK25" s="226"/>
      <c r="BL25" s="226"/>
      <c r="BM25" s="226"/>
      <c r="BN25" s="226"/>
      <c r="BO25" s="235"/>
      <c r="BP25" s="235"/>
      <c r="BQ25" s="232">
        <v>19</v>
      </c>
      <c r="BR25" s="233"/>
      <c r="BS25" s="1005"/>
      <c r="BT25" s="1006"/>
      <c r="BU25" s="1006"/>
      <c r="BV25" s="1006"/>
      <c r="BW25" s="1006"/>
      <c r="BX25" s="1006"/>
      <c r="BY25" s="1006"/>
      <c r="BZ25" s="1006"/>
      <c r="CA25" s="1006"/>
      <c r="CB25" s="1006"/>
      <c r="CC25" s="1006"/>
      <c r="CD25" s="1006"/>
      <c r="CE25" s="1006"/>
      <c r="CF25" s="1006"/>
      <c r="CG25" s="1027"/>
      <c r="CH25" s="1002"/>
      <c r="CI25" s="1003"/>
      <c r="CJ25" s="1003"/>
      <c r="CK25" s="1003"/>
      <c r="CL25" s="1004"/>
      <c r="CM25" s="1002"/>
      <c r="CN25" s="1003"/>
      <c r="CO25" s="1003"/>
      <c r="CP25" s="1003"/>
      <c r="CQ25" s="1004"/>
      <c r="CR25" s="1002"/>
      <c r="CS25" s="1003"/>
      <c r="CT25" s="1003"/>
      <c r="CU25" s="1003"/>
      <c r="CV25" s="1004"/>
      <c r="CW25" s="1002"/>
      <c r="CX25" s="1003"/>
      <c r="CY25" s="1003"/>
      <c r="CZ25" s="1003"/>
      <c r="DA25" s="1004"/>
      <c r="DB25" s="1002"/>
      <c r="DC25" s="1003"/>
      <c r="DD25" s="1003"/>
      <c r="DE25" s="1003"/>
      <c r="DF25" s="1004"/>
      <c r="DG25" s="1002"/>
      <c r="DH25" s="1003"/>
      <c r="DI25" s="1003"/>
      <c r="DJ25" s="1003"/>
      <c r="DK25" s="1004"/>
      <c r="DL25" s="1002"/>
      <c r="DM25" s="1003"/>
      <c r="DN25" s="1003"/>
      <c r="DO25" s="1003"/>
      <c r="DP25" s="1004"/>
      <c r="DQ25" s="1002"/>
      <c r="DR25" s="1003"/>
      <c r="DS25" s="1003"/>
      <c r="DT25" s="1003"/>
      <c r="DU25" s="1004"/>
      <c r="DV25" s="1005"/>
      <c r="DW25" s="1006"/>
      <c r="DX25" s="1006"/>
      <c r="DY25" s="1006"/>
      <c r="DZ25" s="1007"/>
      <c r="EA25" s="224"/>
    </row>
    <row r="26" spans="1:131" ht="26.25" customHeight="1" x14ac:dyDescent="0.2">
      <c r="A26" s="1008" t="s">
        <v>357</v>
      </c>
      <c r="B26" s="1009"/>
      <c r="C26" s="1009"/>
      <c r="D26" s="1009"/>
      <c r="E26" s="1009"/>
      <c r="F26" s="1009"/>
      <c r="G26" s="1009"/>
      <c r="H26" s="1009"/>
      <c r="I26" s="1009"/>
      <c r="J26" s="1009"/>
      <c r="K26" s="1009"/>
      <c r="L26" s="1009"/>
      <c r="M26" s="1009"/>
      <c r="N26" s="1009"/>
      <c r="O26" s="1009"/>
      <c r="P26" s="1010"/>
      <c r="Q26" s="1014" t="s">
        <v>380</v>
      </c>
      <c r="R26" s="1015"/>
      <c r="S26" s="1015"/>
      <c r="T26" s="1015"/>
      <c r="U26" s="1016"/>
      <c r="V26" s="1014" t="s">
        <v>381</v>
      </c>
      <c r="W26" s="1015"/>
      <c r="X26" s="1015"/>
      <c r="Y26" s="1015"/>
      <c r="Z26" s="1016"/>
      <c r="AA26" s="1014" t="s">
        <v>382</v>
      </c>
      <c r="AB26" s="1015"/>
      <c r="AC26" s="1015"/>
      <c r="AD26" s="1015"/>
      <c r="AE26" s="1015"/>
      <c r="AF26" s="1068" t="s">
        <v>383</v>
      </c>
      <c r="AG26" s="1021"/>
      <c r="AH26" s="1021"/>
      <c r="AI26" s="1021"/>
      <c r="AJ26" s="1069"/>
      <c r="AK26" s="1015" t="s">
        <v>384</v>
      </c>
      <c r="AL26" s="1015"/>
      <c r="AM26" s="1015"/>
      <c r="AN26" s="1015"/>
      <c r="AO26" s="1016"/>
      <c r="AP26" s="1014" t="s">
        <v>385</v>
      </c>
      <c r="AQ26" s="1015"/>
      <c r="AR26" s="1015"/>
      <c r="AS26" s="1015"/>
      <c r="AT26" s="1016"/>
      <c r="AU26" s="1014" t="s">
        <v>386</v>
      </c>
      <c r="AV26" s="1015"/>
      <c r="AW26" s="1015"/>
      <c r="AX26" s="1015"/>
      <c r="AY26" s="1016"/>
      <c r="AZ26" s="1014" t="s">
        <v>387</v>
      </c>
      <c r="BA26" s="1015"/>
      <c r="BB26" s="1015"/>
      <c r="BC26" s="1015"/>
      <c r="BD26" s="1016"/>
      <c r="BE26" s="1014" t="s">
        <v>364</v>
      </c>
      <c r="BF26" s="1015"/>
      <c r="BG26" s="1015"/>
      <c r="BH26" s="1015"/>
      <c r="BI26" s="1028"/>
      <c r="BJ26" s="226"/>
      <c r="BK26" s="226"/>
      <c r="BL26" s="226"/>
      <c r="BM26" s="226"/>
      <c r="BN26" s="226"/>
      <c r="BO26" s="235"/>
      <c r="BP26" s="235"/>
      <c r="BQ26" s="232">
        <v>20</v>
      </c>
      <c r="BR26" s="233"/>
      <c r="BS26" s="1005"/>
      <c r="BT26" s="1006"/>
      <c r="BU26" s="1006"/>
      <c r="BV26" s="1006"/>
      <c r="BW26" s="1006"/>
      <c r="BX26" s="1006"/>
      <c r="BY26" s="1006"/>
      <c r="BZ26" s="1006"/>
      <c r="CA26" s="1006"/>
      <c r="CB26" s="1006"/>
      <c r="CC26" s="1006"/>
      <c r="CD26" s="1006"/>
      <c r="CE26" s="1006"/>
      <c r="CF26" s="1006"/>
      <c r="CG26" s="1027"/>
      <c r="CH26" s="1002"/>
      <c r="CI26" s="1003"/>
      <c r="CJ26" s="1003"/>
      <c r="CK26" s="1003"/>
      <c r="CL26" s="1004"/>
      <c r="CM26" s="1002"/>
      <c r="CN26" s="1003"/>
      <c r="CO26" s="1003"/>
      <c r="CP26" s="1003"/>
      <c r="CQ26" s="1004"/>
      <c r="CR26" s="1002"/>
      <c r="CS26" s="1003"/>
      <c r="CT26" s="1003"/>
      <c r="CU26" s="1003"/>
      <c r="CV26" s="1004"/>
      <c r="CW26" s="1002"/>
      <c r="CX26" s="1003"/>
      <c r="CY26" s="1003"/>
      <c r="CZ26" s="1003"/>
      <c r="DA26" s="1004"/>
      <c r="DB26" s="1002"/>
      <c r="DC26" s="1003"/>
      <c r="DD26" s="1003"/>
      <c r="DE26" s="1003"/>
      <c r="DF26" s="1004"/>
      <c r="DG26" s="1002"/>
      <c r="DH26" s="1003"/>
      <c r="DI26" s="1003"/>
      <c r="DJ26" s="1003"/>
      <c r="DK26" s="1004"/>
      <c r="DL26" s="1002"/>
      <c r="DM26" s="1003"/>
      <c r="DN26" s="1003"/>
      <c r="DO26" s="1003"/>
      <c r="DP26" s="1004"/>
      <c r="DQ26" s="1002"/>
      <c r="DR26" s="1003"/>
      <c r="DS26" s="1003"/>
      <c r="DT26" s="1003"/>
      <c r="DU26" s="1004"/>
      <c r="DV26" s="1005"/>
      <c r="DW26" s="1006"/>
      <c r="DX26" s="1006"/>
      <c r="DY26" s="1006"/>
      <c r="DZ26" s="1007"/>
      <c r="EA26" s="224"/>
    </row>
    <row r="27" spans="1:131" ht="26.25" customHeight="1" thickBot="1" x14ac:dyDescent="0.25">
      <c r="A27" s="1011"/>
      <c r="B27" s="1012"/>
      <c r="C27" s="1012"/>
      <c r="D27" s="1012"/>
      <c r="E27" s="1012"/>
      <c r="F27" s="1012"/>
      <c r="G27" s="1012"/>
      <c r="H27" s="1012"/>
      <c r="I27" s="1012"/>
      <c r="J27" s="1012"/>
      <c r="K27" s="1012"/>
      <c r="L27" s="1012"/>
      <c r="M27" s="1012"/>
      <c r="N27" s="1012"/>
      <c r="O27" s="1012"/>
      <c r="P27" s="1013"/>
      <c r="Q27" s="1017"/>
      <c r="R27" s="1018"/>
      <c r="S27" s="1018"/>
      <c r="T27" s="1018"/>
      <c r="U27" s="1019"/>
      <c r="V27" s="1017"/>
      <c r="W27" s="1018"/>
      <c r="X27" s="1018"/>
      <c r="Y27" s="1018"/>
      <c r="Z27" s="1019"/>
      <c r="AA27" s="1017"/>
      <c r="AB27" s="1018"/>
      <c r="AC27" s="1018"/>
      <c r="AD27" s="1018"/>
      <c r="AE27" s="1018"/>
      <c r="AF27" s="1070"/>
      <c r="AG27" s="1024"/>
      <c r="AH27" s="1024"/>
      <c r="AI27" s="1024"/>
      <c r="AJ27" s="1071"/>
      <c r="AK27" s="1018"/>
      <c r="AL27" s="1018"/>
      <c r="AM27" s="1018"/>
      <c r="AN27" s="1018"/>
      <c r="AO27" s="1019"/>
      <c r="AP27" s="1017"/>
      <c r="AQ27" s="1018"/>
      <c r="AR27" s="1018"/>
      <c r="AS27" s="1018"/>
      <c r="AT27" s="1019"/>
      <c r="AU27" s="1017"/>
      <c r="AV27" s="1018"/>
      <c r="AW27" s="1018"/>
      <c r="AX27" s="1018"/>
      <c r="AY27" s="1019"/>
      <c r="AZ27" s="1017"/>
      <c r="BA27" s="1018"/>
      <c r="BB27" s="1018"/>
      <c r="BC27" s="1018"/>
      <c r="BD27" s="1019"/>
      <c r="BE27" s="1017"/>
      <c r="BF27" s="1018"/>
      <c r="BG27" s="1018"/>
      <c r="BH27" s="1018"/>
      <c r="BI27" s="1029"/>
      <c r="BJ27" s="226"/>
      <c r="BK27" s="226"/>
      <c r="BL27" s="226"/>
      <c r="BM27" s="226"/>
      <c r="BN27" s="226"/>
      <c r="BO27" s="235"/>
      <c r="BP27" s="235"/>
      <c r="BQ27" s="232">
        <v>21</v>
      </c>
      <c r="BR27" s="233"/>
      <c r="BS27" s="1005"/>
      <c r="BT27" s="1006"/>
      <c r="BU27" s="1006"/>
      <c r="BV27" s="1006"/>
      <c r="BW27" s="1006"/>
      <c r="BX27" s="1006"/>
      <c r="BY27" s="1006"/>
      <c r="BZ27" s="1006"/>
      <c r="CA27" s="1006"/>
      <c r="CB27" s="1006"/>
      <c r="CC27" s="1006"/>
      <c r="CD27" s="1006"/>
      <c r="CE27" s="1006"/>
      <c r="CF27" s="1006"/>
      <c r="CG27" s="1027"/>
      <c r="CH27" s="1002"/>
      <c r="CI27" s="1003"/>
      <c r="CJ27" s="1003"/>
      <c r="CK27" s="1003"/>
      <c r="CL27" s="1004"/>
      <c r="CM27" s="1002"/>
      <c r="CN27" s="1003"/>
      <c r="CO27" s="1003"/>
      <c r="CP27" s="1003"/>
      <c r="CQ27" s="1004"/>
      <c r="CR27" s="1002"/>
      <c r="CS27" s="1003"/>
      <c r="CT27" s="1003"/>
      <c r="CU27" s="1003"/>
      <c r="CV27" s="1004"/>
      <c r="CW27" s="1002"/>
      <c r="CX27" s="1003"/>
      <c r="CY27" s="1003"/>
      <c r="CZ27" s="1003"/>
      <c r="DA27" s="1004"/>
      <c r="DB27" s="1002"/>
      <c r="DC27" s="1003"/>
      <c r="DD27" s="1003"/>
      <c r="DE27" s="1003"/>
      <c r="DF27" s="1004"/>
      <c r="DG27" s="1002"/>
      <c r="DH27" s="1003"/>
      <c r="DI27" s="1003"/>
      <c r="DJ27" s="1003"/>
      <c r="DK27" s="1004"/>
      <c r="DL27" s="1002"/>
      <c r="DM27" s="1003"/>
      <c r="DN27" s="1003"/>
      <c r="DO27" s="1003"/>
      <c r="DP27" s="1004"/>
      <c r="DQ27" s="1002"/>
      <c r="DR27" s="1003"/>
      <c r="DS27" s="1003"/>
      <c r="DT27" s="1003"/>
      <c r="DU27" s="1004"/>
      <c r="DV27" s="1005"/>
      <c r="DW27" s="1006"/>
      <c r="DX27" s="1006"/>
      <c r="DY27" s="1006"/>
      <c r="DZ27" s="1007"/>
      <c r="EA27" s="224"/>
    </row>
    <row r="28" spans="1:131" ht="26.25" customHeight="1" thickTop="1" x14ac:dyDescent="0.2">
      <c r="A28" s="236">
        <v>1</v>
      </c>
      <c r="B28" s="1060" t="s">
        <v>388</v>
      </c>
      <c r="C28" s="1061"/>
      <c r="D28" s="1061"/>
      <c r="E28" s="1061"/>
      <c r="F28" s="1061"/>
      <c r="G28" s="1061"/>
      <c r="H28" s="1061"/>
      <c r="I28" s="1061"/>
      <c r="J28" s="1061"/>
      <c r="K28" s="1061"/>
      <c r="L28" s="1061"/>
      <c r="M28" s="1061"/>
      <c r="N28" s="1061"/>
      <c r="O28" s="1061"/>
      <c r="P28" s="1062"/>
      <c r="Q28" s="1063">
        <v>20628</v>
      </c>
      <c r="R28" s="1064"/>
      <c r="S28" s="1064"/>
      <c r="T28" s="1064"/>
      <c r="U28" s="1064"/>
      <c r="V28" s="1064">
        <v>20273</v>
      </c>
      <c r="W28" s="1064"/>
      <c r="X28" s="1064"/>
      <c r="Y28" s="1064"/>
      <c r="Z28" s="1064"/>
      <c r="AA28" s="1064">
        <v>355</v>
      </c>
      <c r="AB28" s="1064"/>
      <c r="AC28" s="1064"/>
      <c r="AD28" s="1064"/>
      <c r="AE28" s="1065"/>
      <c r="AF28" s="1066">
        <v>355</v>
      </c>
      <c r="AG28" s="1064"/>
      <c r="AH28" s="1064"/>
      <c r="AI28" s="1064"/>
      <c r="AJ28" s="1067"/>
      <c r="AK28" s="1055">
        <v>2502</v>
      </c>
      <c r="AL28" s="1056"/>
      <c r="AM28" s="1056"/>
      <c r="AN28" s="1056"/>
      <c r="AO28" s="1056"/>
      <c r="AP28" s="1056" t="s">
        <v>554</v>
      </c>
      <c r="AQ28" s="1056"/>
      <c r="AR28" s="1056"/>
      <c r="AS28" s="1056"/>
      <c r="AT28" s="1056"/>
      <c r="AU28" s="1056" t="s">
        <v>554</v>
      </c>
      <c r="AV28" s="1056"/>
      <c r="AW28" s="1056"/>
      <c r="AX28" s="1056"/>
      <c r="AY28" s="1056"/>
      <c r="AZ28" s="1057" t="s">
        <v>554</v>
      </c>
      <c r="BA28" s="1057"/>
      <c r="BB28" s="1057"/>
      <c r="BC28" s="1057"/>
      <c r="BD28" s="1057"/>
      <c r="BE28" s="1058"/>
      <c r="BF28" s="1058"/>
      <c r="BG28" s="1058"/>
      <c r="BH28" s="1058"/>
      <c r="BI28" s="1059"/>
      <c r="BJ28" s="226"/>
      <c r="BK28" s="226"/>
      <c r="BL28" s="226"/>
      <c r="BM28" s="226"/>
      <c r="BN28" s="226"/>
      <c r="BO28" s="235"/>
      <c r="BP28" s="235"/>
      <c r="BQ28" s="232">
        <v>22</v>
      </c>
      <c r="BR28" s="233"/>
      <c r="BS28" s="1005"/>
      <c r="BT28" s="1006"/>
      <c r="BU28" s="1006"/>
      <c r="BV28" s="1006"/>
      <c r="BW28" s="1006"/>
      <c r="BX28" s="1006"/>
      <c r="BY28" s="1006"/>
      <c r="BZ28" s="1006"/>
      <c r="CA28" s="1006"/>
      <c r="CB28" s="1006"/>
      <c r="CC28" s="1006"/>
      <c r="CD28" s="1006"/>
      <c r="CE28" s="1006"/>
      <c r="CF28" s="1006"/>
      <c r="CG28" s="1027"/>
      <c r="CH28" s="1002"/>
      <c r="CI28" s="1003"/>
      <c r="CJ28" s="1003"/>
      <c r="CK28" s="1003"/>
      <c r="CL28" s="1004"/>
      <c r="CM28" s="1002"/>
      <c r="CN28" s="1003"/>
      <c r="CO28" s="1003"/>
      <c r="CP28" s="1003"/>
      <c r="CQ28" s="1004"/>
      <c r="CR28" s="1002"/>
      <c r="CS28" s="1003"/>
      <c r="CT28" s="1003"/>
      <c r="CU28" s="1003"/>
      <c r="CV28" s="1004"/>
      <c r="CW28" s="1002"/>
      <c r="CX28" s="1003"/>
      <c r="CY28" s="1003"/>
      <c r="CZ28" s="1003"/>
      <c r="DA28" s="1004"/>
      <c r="DB28" s="1002"/>
      <c r="DC28" s="1003"/>
      <c r="DD28" s="1003"/>
      <c r="DE28" s="1003"/>
      <c r="DF28" s="1004"/>
      <c r="DG28" s="1002"/>
      <c r="DH28" s="1003"/>
      <c r="DI28" s="1003"/>
      <c r="DJ28" s="1003"/>
      <c r="DK28" s="1004"/>
      <c r="DL28" s="1002"/>
      <c r="DM28" s="1003"/>
      <c r="DN28" s="1003"/>
      <c r="DO28" s="1003"/>
      <c r="DP28" s="1004"/>
      <c r="DQ28" s="1002"/>
      <c r="DR28" s="1003"/>
      <c r="DS28" s="1003"/>
      <c r="DT28" s="1003"/>
      <c r="DU28" s="1004"/>
      <c r="DV28" s="1005"/>
      <c r="DW28" s="1006"/>
      <c r="DX28" s="1006"/>
      <c r="DY28" s="1006"/>
      <c r="DZ28" s="1007"/>
      <c r="EA28" s="224"/>
    </row>
    <row r="29" spans="1:131" ht="26.25" customHeight="1" x14ac:dyDescent="0.2">
      <c r="A29" s="236">
        <v>2</v>
      </c>
      <c r="B29" s="1043" t="s">
        <v>389</v>
      </c>
      <c r="C29" s="1044"/>
      <c r="D29" s="1044"/>
      <c r="E29" s="1044"/>
      <c r="F29" s="1044"/>
      <c r="G29" s="1044"/>
      <c r="H29" s="1044"/>
      <c r="I29" s="1044"/>
      <c r="J29" s="1044"/>
      <c r="K29" s="1044"/>
      <c r="L29" s="1044"/>
      <c r="M29" s="1044"/>
      <c r="N29" s="1044"/>
      <c r="O29" s="1044"/>
      <c r="P29" s="1045"/>
      <c r="Q29" s="1051">
        <v>17108</v>
      </c>
      <c r="R29" s="1052"/>
      <c r="S29" s="1052"/>
      <c r="T29" s="1052"/>
      <c r="U29" s="1052"/>
      <c r="V29" s="1052">
        <v>16958</v>
      </c>
      <c r="W29" s="1052"/>
      <c r="X29" s="1052"/>
      <c r="Y29" s="1052"/>
      <c r="Z29" s="1052"/>
      <c r="AA29" s="1052">
        <v>149</v>
      </c>
      <c r="AB29" s="1052"/>
      <c r="AC29" s="1052"/>
      <c r="AD29" s="1052"/>
      <c r="AE29" s="1053"/>
      <c r="AF29" s="1048">
        <v>149</v>
      </c>
      <c r="AG29" s="1049"/>
      <c r="AH29" s="1049"/>
      <c r="AI29" s="1049"/>
      <c r="AJ29" s="1050"/>
      <c r="AK29" s="993">
        <v>2926</v>
      </c>
      <c r="AL29" s="984"/>
      <c r="AM29" s="984"/>
      <c r="AN29" s="984"/>
      <c r="AO29" s="984"/>
      <c r="AP29" s="984" t="s">
        <v>554</v>
      </c>
      <c r="AQ29" s="984"/>
      <c r="AR29" s="984"/>
      <c r="AS29" s="984"/>
      <c r="AT29" s="984"/>
      <c r="AU29" s="984" t="s">
        <v>554</v>
      </c>
      <c r="AV29" s="984"/>
      <c r="AW29" s="984"/>
      <c r="AX29" s="984"/>
      <c r="AY29" s="984"/>
      <c r="AZ29" s="1054" t="s">
        <v>554</v>
      </c>
      <c r="BA29" s="1054"/>
      <c r="BB29" s="1054"/>
      <c r="BC29" s="1054"/>
      <c r="BD29" s="1054"/>
      <c r="BE29" s="985"/>
      <c r="BF29" s="985"/>
      <c r="BG29" s="985"/>
      <c r="BH29" s="985"/>
      <c r="BI29" s="986"/>
      <c r="BJ29" s="226"/>
      <c r="BK29" s="226"/>
      <c r="BL29" s="226"/>
      <c r="BM29" s="226"/>
      <c r="BN29" s="226"/>
      <c r="BO29" s="235"/>
      <c r="BP29" s="235"/>
      <c r="BQ29" s="232">
        <v>23</v>
      </c>
      <c r="BR29" s="233"/>
      <c r="BS29" s="1005"/>
      <c r="BT29" s="1006"/>
      <c r="BU29" s="1006"/>
      <c r="BV29" s="1006"/>
      <c r="BW29" s="1006"/>
      <c r="BX29" s="1006"/>
      <c r="BY29" s="1006"/>
      <c r="BZ29" s="1006"/>
      <c r="CA29" s="1006"/>
      <c r="CB29" s="1006"/>
      <c r="CC29" s="1006"/>
      <c r="CD29" s="1006"/>
      <c r="CE29" s="1006"/>
      <c r="CF29" s="1006"/>
      <c r="CG29" s="1027"/>
      <c r="CH29" s="1002"/>
      <c r="CI29" s="1003"/>
      <c r="CJ29" s="1003"/>
      <c r="CK29" s="1003"/>
      <c r="CL29" s="1004"/>
      <c r="CM29" s="1002"/>
      <c r="CN29" s="1003"/>
      <c r="CO29" s="1003"/>
      <c r="CP29" s="1003"/>
      <c r="CQ29" s="1004"/>
      <c r="CR29" s="1002"/>
      <c r="CS29" s="1003"/>
      <c r="CT29" s="1003"/>
      <c r="CU29" s="1003"/>
      <c r="CV29" s="1004"/>
      <c r="CW29" s="1002"/>
      <c r="CX29" s="1003"/>
      <c r="CY29" s="1003"/>
      <c r="CZ29" s="1003"/>
      <c r="DA29" s="1004"/>
      <c r="DB29" s="1002"/>
      <c r="DC29" s="1003"/>
      <c r="DD29" s="1003"/>
      <c r="DE29" s="1003"/>
      <c r="DF29" s="1004"/>
      <c r="DG29" s="1002"/>
      <c r="DH29" s="1003"/>
      <c r="DI29" s="1003"/>
      <c r="DJ29" s="1003"/>
      <c r="DK29" s="1004"/>
      <c r="DL29" s="1002"/>
      <c r="DM29" s="1003"/>
      <c r="DN29" s="1003"/>
      <c r="DO29" s="1003"/>
      <c r="DP29" s="1004"/>
      <c r="DQ29" s="1002"/>
      <c r="DR29" s="1003"/>
      <c r="DS29" s="1003"/>
      <c r="DT29" s="1003"/>
      <c r="DU29" s="1004"/>
      <c r="DV29" s="1005"/>
      <c r="DW29" s="1006"/>
      <c r="DX29" s="1006"/>
      <c r="DY29" s="1006"/>
      <c r="DZ29" s="1007"/>
      <c r="EA29" s="224"/>
    </row>
    <row r="30" spans="1:131" ht="26.25" customHeight="1" x14ac:dyDescent="0.2">
      <c r="A30" s="236">
        <v>3</v>
      </c>
      <c r="B30" s="1043" t="s">
        <v>390</v>
      </c>
      <c r="C30" s="1044"/>
      <c r="D30" s="1044"/>
      <c r="E30" s="1044"/>
      <c r="F30" s="1044"/>
      <c r="G30" s="1044"/>
      <c r="H30" s="1044"/>
      <c r="I30" s="1044"/>
      <c r="J30" s="1044"/>
      <c r="K30" s="1044"/>
      <c r="L30" s="1044"/>
      <c r="M30" s="1044"/>
      <c r="N30" s="1044"/>
      <c r="O30" s="1044"/>
      <c r="P30" s="1045"/>
      <c r="Q30" s="1051">
        <v>6128</v>
      </c>
      <c r="R30" s="1052"/>
      <c r="S30" s="1052"/>
      <c r="T30" s="1052"/>
      <c r="U30" s="1052"/>
      <c r="V30" s="1052">
        <v>5968</v>
      </c>
      <c r="W30" s="1052"/>
      <c r="X30" s="1052"/>
      <c r="Y30" s="1052"/>
      <c r="Z30" s="1052"/>
      <c r="AA30" s="1052">
        <v>159</v>
      </c>
      <c r="AB30" s="1052"/>
      <c r="AC30" s="1052"/>
      <c r="AD30" s="1052"/>
      <c r="AE30" s="1053"/>
      <c r="AF30" s="1048">
        <v>159</v>
      </c>
      <c r="AG30" s="1049"/>
      <c r="AH30" s="1049"/>
      <c r="AI30" s="1049"/>
      <c r="AJ30" s="1050"/>
      <c r="AK30" s="993">
        <v>2402</v>
      </c>
      <c r="AL30" s="984"/>
      <c r="AM30" s="984"/>
      <c r="AN30" s="984"/>
      <c r="AO30" s="984"/>
      <c r="AP30" s="984" t="s">
        <v>554</v>
      </c>
      <c r="AQ30" s="984"/>
      <c r="AR30" s="984"/>
      <c r="AS30" s="984"/>
      <c r="AT30" s="984"/>
      <c r="AU30" s="984" t="s">
        <v>554</v>
      </c>
      <c r="AV30" s="984"/>
      <c r="AW30" s="984"/>
      <c r="AX30" s="984"/>
      <c r="AY30" s="984"/>
      <c r="AZ30" s="1054" t="s">
        <v>554</v>
      </c>
      <c r="BA30" s="1054"/>
      <c r="BB30" s="1054"/>
      <c r="BC30" s="1054"/>
      <c r="BD30" s="1054"/>
      <c r="BE30" s="985"/>
      <c r="BF30" s="985"/>
      <c r="BG30" s="985"/>
      <c r="BH30" s="985"/>
      <c r="BI30" s="986"/>
      <c r="BJ30" s="226"/>
      <c r="BK30" s="226"/>
      <c r="BL30" s="226"/>
      <c r="BM30" s="226"/>
      <c r="BN30" s="226"/>
      <c r="BO30" s="235"/>
      <c r="BP30" s="235"/>
      <c r="BQ30" s="232">
        <v>24</v>
      </c>
      <c r="BR30" s="233"/>
      <c r="BS30" s="1005"/>
      <c r="BT30" s="1006"/>
      <c r="BU30" s="1006"/>
      <c r="BV30" s="1006"/>
      <c r="BW30" s="1006"/>
      <c r="BX30" s="1006"/>
      <c r="BY30" s="1006"/>
      <c r="BZ30" s="1006"/>
      <c r="CA30" s="1006"/>
      <c r="CB30" s="1006"/>
      <c r="CC30" s="1006"/>
      <c r="CD30" s="1006"/>
      <c r="CE30" s="1006"/>
      <c r="CF30" s="1006"/>
      <c r="CG30" s="1027"/>
      <c r="CH30" s="1002"/>
      <c r="CI30" s="1003"/>
      <c r="CJ30" s="1003"/>
      <c r="CK30" s="1003"/>
      <c r="CL30" s="1004"/>
      <c r="CM30" s="1002"/>
      <c r="CN30" s="1003"/>
      <c r="CO30" s="1003"/>
      <c r="CP30" s="1003"/>
      <c r="CQ30" s="1004"/>
      <c r="CR30" s="1002"/>
      <c r="CS30" s="1003"/>
      <c r="CT30" s="1003"/>
      <c r="CU30" s="1003"/>
      <c r="CV30" s="1004"/>
      <c r="CW30" s="1002"/>
      <c r="CX30" s="1003"/>
      <c r="CY30" s="1003"/>
      <c r="CZ30" s="1003"/>
      <c r="DA30" s="1004"/>
      <c r="DB30" s="1002"/>
      <c r="DC30" s="1003"/>
      <c r="DD30" s="1003"/>
      <c r="DE30" s="1003"/>
      <c r="DF30" s="1004"/>
      <c r="DG30" s="1002"/>
      <c r="DH30" s="1003"/>
      <c r="DI30" s="1003"/>
      <c r="DJ30" s="1003"/>
      <c r="DK30" s="1004"/>
      <c r="DL30" s="1002"/>
      <c r="DM30" s="1003"/>
      <c r="DN30" s="1003"/>
      <c r="DO30" s="1003"/>
      <c r="DP30" s="1004"/>
      <c r="DQ30" s="1002"/>
      <c r="DR30" s="1003"/>
      <c r="DS30" s="1003"/>
      <c r="DT30" s="1003"/>
      <c r="DU30" s="1004"/>
      <c r="DV30" s="1005"/>
      <c r="DW30" s="1006"/>
      <c r="DX30" s="1006"/>
      <c r="DY30" s="1006"/>
      <c r="DZ30" s="1007"/>
      <c r="EA30" s="224"/>
    </row>
    <row r="31" spans="1:131" ht="26.25" customHeight="1" x14ac:dyDescent="0.2">
      <c r="A31" s="236">
        <v>4</v>
      </c>
      <c r="B31" s="1043"/>
      <c r="C31" s="1044"/>
      <c r="D31" s="1044"/>
      <c r="E31" s="1044"/>
      <c r="F31" s="1044"/>
      <c r="G31" s="1044"/>
      <c r="H31" s="1044"/>
      <c r="I31" s="1044"/>
      <c r="J31" s="1044"/>
      <c r="K31" s="1044"/>
      <c r="L31" s="1044"/>
      <c r="M31" s="1044"/>
      <c r="N31" s="1044"/>
      <c r="O31" s="1044"/>
      <c r="P31" s="1045"/>
      <c r="Q31" s="1051"/>
      <c r="R31" s="1052"/>
      <c r="S31" s="1052"/>
      <c r="T31" s="1052"/>
      <c r="U31" s="1052"/>
      <c r="V31" s="1052"/>
      <c r="W31" s="1052"/>
      <c r="X31" s="1052"/>
      <c r="Y31" s="1052"/>
      <c r="Z31" s="1052"/>
      <c r="AA31" s="1052"/>
      <c r="AB31" s="1052"/>
      <c r="AC31" s="1052"/>
      <c r="AD31" s="1052"/>
      <c r="AE31" s="1053"/>
      <c r="AF31" s="1048"/>
      <c r="AG31" s="1049"/>
      <c r="AH31" s="1049"/>
      <c r="AI31" s="1049"/>
      <c r="AJ31" s="1050"/>
      <c r="AK31" s="993"/>
      <c r="AL31" s="984"/>
      <c r="AM31" s="984"/>
      <c r="AN31" s="984"/>
      <c r="AO31" s="984"/>
      <c r="AP31" s="984"/>
      <c r="AQ31" s="984"/>
      <c r="AR31" s="984"/>
      <c r="AS31" s="984"/>
      <c r="AT31" s="984"/>
      <c r="AU31" s="984"/>
      <c r="AV31" s="984"/>
      <c r="AW31" s="984"/>
      <c r="AX31" s="984"/>
      <c r="AY31" s="984"/>
      <c r="AZ31" s="1054"/>
      <c r="BA31" s="1054"/>
      <c r="BB31" s="1054"/>
      <c r="BC31" s="1054"/>
      <c r="BD31" s="1054"/>
      <c r="BE31" s="985"/>
      <c r="BF31" s="985"/>
      <c r="BG31" s="985"/>
      <c r="BH31" s="985"/>
      <c r="BI31" s="986"/>
      <c r="BJ31" s="226"/>
      <c r="BK31" s="226"/>
      <c r="BL31" s="226"/>
      <c r="BM31" s="226"/>
      <c r="BN31" s="226"/>
      <c r="BO31" s="235"/>
      <c r="BP31" s="235"/>
      <c r="BQ31" s="232">
        <v>25</v>
      </c>
      <c r="BR31" s="233"/>
      <c r="BS31" s="1005"/>
      <c r="BT31" s="1006"/>
      <c r="BU31" s="1006"/>
      <c r="BV31" s="1006"/>
      <c r="BW31" s="1006"/>
      <c r="BX31" s="1006"/>
      <c r="BY31" s="1006"/>
      <c r="BZ31" s="1006"/>
      <c r="CA31" s="1006"/>
      <c r="CB31" s="1006"/>
      <c r="CC31" s="1006"/>
      <c r="CD31" s="1006"/>
      <c r="CE31" s="1006"/>
      <c r="CF31" s="1006"/>
      <c r="CG31" s="1027"/>
      <c r="CH31" s="1002"/>
      <c r="CI31" s="1003"/>
      <c r="CJ31" s="1003"/>
      <c r="CK31" s="1003"/>
      <c r="CL31" s="1004"/>
      <c r="CM31" s="1002"/>
      <c r="CN31" s="1003"/>
      <c r="CO31" s="1003"/>
      <c r="CP31" s="1003"/>
      <c r="CQ31" s="1004"/>
      <c r="CR31" s="1002"/>
      <c r="CS31" s="1003"/>
      <c r="CT31" s="1003"/>
      <c r="CU31" s="1003"/>
      <c r="CV31" s="1004"/>
      <c r="CW31" s="1002"/>
      <c r="CX31" s="1003"/>
      <c r="CY31" s="1003"/>
      <c r="CZ31" s="1003"/>
      <c r="DA31" s="1004"/>
      <c r="DB31" s="1002"/>
      <c r="DC31" s="1003"/>
      <c r="DD31" s="1003"/>
      <c r="DE31" s="1003"/>
      <c r="DF31" s="1004"/>
      <c r="DG31" s="1002"/>
      <c r="DH31" s="1003"/>
      <c r="DI31" s="1003"/>
      <c r="DJ31" s="1003"/>
      <c r="DK31" s="1004"/>
      <c r="DL31" s="1002"/>
      <c r="DM31" s="1003"/>
      <c r="DN31" s="1003"/>
      <c r="DO31" s="1003"/>
      <c r="DP31" s="1004"/>
      <c r="DQ31" s="1002"/>
      <c r="DR31" s="1003"/>
      <c r="DS31" s="1003"/>
      <c r="DT31" s="1003"/>
      <c r="DU31" s="1004"/>
      <c r="DV31" s="1005"/>
      <c r="DW31" s="1006"/>
      <c r="DX31" s="1006"/>
      <c r="DY31" s="1006"/>
      <c r="DZ31" s="1007"/>
      <c r="EA31" s="224"/>
    </row>
    <row r="32" spans="1:131" ht="26.25" customHeight="1" x14ac:dyDescent="0.2">
      <c r="A32" s="236">
        <v>5</v>
      </c>
      <c r="B32" s="1043"/>
      <c r="C32" s="1044"/>
      <c r="D32" s="1044"/>
      <c r="E32" s="1044"/>
      <c r="F32" s="1044"/>
      <c r="G32" s="1044"/>
      <c r="H32" s="1044"/>
      <c r="I32" s="1044"/>
      <c r="J32" s="1044"/>
      <c r="K32" s="1044"/>
      <c r="L32" s="1044"/>
      <c r="M32" s="1044"/>
      <c r="N32" s="1044"/>
      <c r="O32" s="1044"/>
      <c r="P32" s="1045"/>
      <c r="Q32" s="1051"/>
      <c r="R32" s="1052"/>
      <c r="S32" s="1052"/>
      <c r="T32" s="1052"/>
      <c r="U32" s="1052"/>
      <c r="V32" s="1052"/>
      <c r="W32" s="1052"/>
      <c r="X32" s="1052"/>
      <c r="Y32" s="1052"/>
      <c r="Z32" s="1052"/>
      <c r="AA32" s="1052"/>
      <c r="AB32" s="1052"/>
      <c r="AC32" s="1052"/>
      <c r="AD32" s="1052"/>
      <c r="AE32" s="1053"/>
      <c r="AF32" s="1048"/>
      <c r="AG32" s="1049"/>
      <c r="AH32" s="1049"/>
      <c r="AI32" s="1049"/>
      <c r="AJ32" s="1050"/>
      <c r="AK32" s="993"/>
      <c r="AL32" s="984"/>
      <c r="AM32" s="984"/>
      <c r="AN32" s="984"/>
      <c r="AO32" s="984"/>
      <c r="AP32" s="984"/>
      <c r="AQ32" s="984"/>
      <c r="AR32" s="984"/>
      <c r="AS32" s="984"/>
      <c r="AT32" s="984"/>
      <c r="AU32" s="984"/>
      <c r="AV32" s="984"/>
      <c r="AW32" s="984"/>
      <c r="AX32" s="984"/>
      <c r="AY32" s="984"/>
      <c r="AZ32" s="1054"/>
      <c r="BA32" s="1054"/>
      <c r="BB32" s="1054"/>
      <c r="BC32" s="1054"/>
      <c r="BD32" s="1054"/>
      <c r="BE32" s="985"/>
      <c r="BF32" s="985"/>
      <c r="BG32" s="985"/>
      <c r="BH32" s="985"/>
      <c r="BI32" s="986"/>
      <c r="BJ32" s="226"/>
      <c r="BK32" s="226"/>
      <c r="BL32" s="226"/>
      <c r="BM32" s="226"/>
      <c r="BN32" s="226"/>
      <c r="BO32" s="235"/>
      <c r="BP32" s="235"/>
      <c r="BQ32" s="232">
        <v>26</v>
      </c>
      <c r="BR32" s="233"/>
      <c r="BS32" s="1005"/>
      <c r="BT32" s="1006"/>
      <c r="BU32" s="1006"/>
      <c r="BV32" s="1006"/>
      <c r="BW32" s="1006"/>
      <c r="BX32" s="1006"/>
      <c r="BY32" s="1006"/>
      <c r="BZ32" s="1006"/>
      <c r="CA32" s="1006"/>
      <c r="CB32" s="1006"/>
      <c r="CC32" s="1006"/>
      <c r="CD32" s="1006"/>
      <c r="CE32" s="1006"/>
      <c r="CF32" s="1006"/>
      <c r="CG32" s="1027"/>
      <c r="CH32" s="1002"/>
      <c r="CI32" s="1003"/>
      <c r="CJ32" s="1003"/>
      <c r="CK32" s="1003"/>
      <c r="CL32" s="1004"/>
      <c r="CM32" s="1002"/>
      <c r="CN32" s="1003"/>
      <c r="CO32" s="1003"/>
      <c r="CP32" s="1003"/>
      <c r="CQ32" s="1004"/>
      <c r="CR32" s="1002"/>
      <c r="CS32" s="1003"/>
      <c r="CT32" s="1003"/>
      <c r="CU32" s="1003"/>
      <c r="CV32" s="1004"/>
      <c r="CW32" s="1002"/>
      <c r="CX32" s="1003"/>
      <c r="CY32" s="1003"/>
      <c r="CZ32" s="1003"/>
      <c r="DA32" s="1004"/>
      <c r="DB32" s="1002"/>
      <c r="DC32" s="1003"/>
      <c r="DD32" s="1003"/>
      <c r="DE32" s="1003"/>
      <c r="DF32" s="1004"/>
      <c r="DG32" s="1002"/>
      <c r="DH32" s="1003"/>
      <c r="DI32" s="1003"/>
      <c r="DJ32" s="1003"/>
      <c r="DK32" s="1004"/>
      <c r="DL32" s="1002"/>
      <c r="DM32" s="1003"/>
      <c r="DN32" s="1003"/>
      <c r="DO32" s="1003"/>
      <c r="DP32" s="1004"/>
      <c r="DQ32" s="1002"/>
      <c r="DR32" s="1003"/>
      <c r="DS32" s="1003"/>
      <c r="DT32" s="1003"/>
      <c r="DU32" s="1004"/>
      <c r="DV32" s="1005"/>
      <c r="DW32" s="1006"/>
      <c r="DX32" s="1006"/>
      <c r="DY32" s="1006"/>
      <c r="DZ32" s="1007"/>
      <c r="EA32" s="224"/>
    </row>
    <row r="33" spans="1:131" ht="26.25" customHeight="1" x14ac:dyDescent="0.2">
      <c r="A33" s="236">
        <v>6</v>
      </c>
      <c r="B33" s="1043"/>
      <c r="C33" s="1044"/>
      <c r="D33" s="1044"/>
      <c r="E33" s="1044"/>
      <c r="F33" s="1044"/>
      <c r="G33" s="1044"/>
      <c r="H33" s="1044"/>
      <c r="I33" s="1044"/>
      <c r="J33" s="1044"/>
      <c r="K33" s="1044"/>
      <c r="L33" s="1044"/>
      <c r="M33" s="1044"/>
      <c r="N33" s="1044"/>
      <c r="O33" s="1044"/>
      <c r="P33" s="1045"/>
      <c r="Q33" s="1051"/>
      <c r="R33" s="1052"/>
      <c r="S33" s="1052"/>
      <c r="T33" s="1052"/>
      <c r="U33" s="1052"/>
      <c r="V33" s="1052"/>
      <c r="W33" s="1052"/>
      <c r="X33" s="1052"/>
      <c r="Y33" s="1052"/>
      <c r="Z33" s="1052"/>
      <c r="AA33" s="1052"/>
      <c r="AB33" s="1052"/>
      <c r="AC33" s="1052"/>
      <c r="AD33" s="1052"/>
      <c r="AE33" s="1053"/>
      <c r="AF33" s="1048"/>
      <c r="AG33" s="1049"/>
      <c r="AH33" s="1049"/>
      <c r="AI33" s="1049"/>
      <c r="AJ33" s="1050"/>
      <c r="AK33" s="993"/>
      <c r="AL33" s="984"/>
      <c r="AM33" s="984"/>
      <c r="AN33" s="984"/>
      <c r="AO33" s="984"/>
      <c r="AP33" s="984"/>
      <c r="AQ33" s="984"/>
      <c r="AR33" s="984"/>
      <c r="AS33" s="984"/>
      <c r="AT33" s="984"/>
      <c r="AU33" s="984"/>
      <c r="AV33" s="984"/>
      <c r="AW33" s="984"/>
      <c r="AX33" s="984"/>
      <c r="AY33" s="984"/>
      <c r="AZ33" s="1054"/>
      <c r="BA33" s="1054"/>
      <c r="BB33" s="1054"/>
      <c r="BC33" s="1054"/>
      <c r="BD33" s="1054"/>
      <c r="BE33" s="985"/>
      <c r="BF33" s="985"/>
      <c r="BG33" s="985"/>
      <c r="BH33" s="985"/>
      <c r="BI33" s="986"/>
      <c r="BJ33" s="226"/>
      <c r="BK33" s="226"/>
      <c r="BL33" s="226"/>
      <c r="BM33" s="226"/>
      <c r="BN33" s="226"/>
      <c r="BO33" s="235"/>
      <c r="BP33" s="235"/>
      <c r="BQ33" s="232">
        <v>27</v>
      </c>
      <c r="BR33" s="233"/>
      <c r="BS33" s="1005"/>
      <c r="BT33" s="1006"/>
      <c r="BU33" s="1006"/>
      <c r="BV33" s="1006"/>
      <c r="BW33" s="1006"/>
      <c r="BX33" s="1006"/>
      <c r="BY33" s="1006"/>
      <c r="BZ33" s="1006"/>
      <c r="CA33" s="1006"/>
      <c r="CB33" s="1006"/>
      <c r="CC33" s="1006"/>
      <c r="CD33" s="1006"/>
      <c r="CE33" s="1006"/>
      <c r="CF33" s="1006"/>
      <c r="CG33" s="1027"/>
      <c r="CH33" s="1002"/>
      <c r="CI33" s="1003"/>
      <c r="CJ33" s="1003"/>
      <c r="CK33" s="1003"/>
      <c r="CL33" s="1004"/>
      <c r="CM33" s="1002"/>
      <c r="CN33" s="1003"/>
      <c r="CO33" s="1003"/>
      <c r="CP33" s="1003"/>
      <c r="CQ33" s="1004"/>
      <c r="CR33" s="1002"/>
      <c r="CS33" s="1003"/>
      <c r="CT33" s="1003"/>
      <c r="CU33" s="1003"/>
      <c r="CV33" s="1004"/>
      <c r="CW33" s="1002"/>
      <c r="CX33" s="1003"/>
      <c r="CY33" s="1003"/>
      <c r="CZ33" s="1003"/>
      <c r="DA33" s="1004"/>
      <c r="DB33" s="1002"/>
      <c r="DC33" s="1003"/>
      <c r="DD33" s="1003"/>
      <c r="DE33" s="1003"/>
      <c r="DF33" s="1004"/>
      <c r="DG33" s="1002"/>
      <c r="DH33" s="1003"/>
      <c r="DI33" s="1003"/>
      <c r="DJ33" s="1003"/>
      <c r="DK33" s="1004"/>
      <c r="DL33" s="1002"/>
      <c r="DM33" s="1003"/>
      <c r="DN33" s="1003"/>
      <c r="DO33" s="1003"/>
      <c r="DP33" s="1004"/>
      <c r="DQ33" s="1002"/>
      <c r="DR33" s="1003"/>
      <c r="DS33" s="1003"/>
      <c r="DT33" s="1003"/>
      <c r="DU33" s="1004"/>
      <c r="DV33" s="1005"/>
      <c r="DW33" s="1006"/>
      <c r="DX33" s="1006"/>
      <c r="DY33" s="1006"/>
      <c r="DZ33" s="1007"/>
      <c r="EA33" s="224"/>
    </row>
    <row r="34" spans="1:131" ht="26.25" customHeight="1" x14ac:dyDescent="0.2">
      <c r="A34" s="236">
        <v>7</v>
      </c>
      <c r="B34" s="1043"/>
      <c r="C34" s="1044"/>
      <c r="D34" s="1044"/>
      <c r="E34" s="1044"/>
      <c r="F34" s="1044"/>
      <c r="G34" s="1044"/>
      <c r="H34" s="1044"/>
      <c r="I34" s="1044"/>
      <c r="J34" s="1044"/>
      <c r="K34" s="1044"/>
      <c r="L34" s="1044"/>
      <c r="M34" s="1044"/>
      <c r="N34" s="1044"/>
      <c r="O34" s="1044"/>
      <c r="P34" s="1045"/>
      <c r="Q34" s="1051"/>
      <c r="R34" s="1052"/>
      <c r="S34" s="1052"/>
      <c r="T34" s="1052"/>
      <c r="U34" s="1052"/>
      <c r="V34" s="1052"/>
      <c r="W34" s="1052"/>
      <c r="X34" s="1052"/>
      <c r="Y34" s="1052"/>
      <c r="Z34" s="1052"/>
      <c r="AA34" s="1052"/>
      <c r="AB34" s="1052"/>
      <c r="AC34" s="1052"/>
      <c r="AD34" s="1052"/>
      <c r="AE34" s="1053"/>
      <c r="AF34" s="1048"/>
      <c r="AG34" s="1049"/>
      <c r="AH34" s="1049"/>
      <c r="AI34" s="1049"/>
      <c r="AJ34" s="1050"/>
      <c r="AK34" s="993"/>
      <c r="AL34" s="984"/>
      <c r="AM34" s="984"/>
      <c r="AN34" s="984"/>
      <c r="AO34" s="984"/>
      <c r="AP34" s="984"/>
      <c r="AQ34" s="984"/>
      <c r="AR34" s="984"/>
      <c r="AS34" s="984"/>
      <c r="AT34" s="984"/>
      <c r="AU34" s="984"/>
      <c r="AV34" s="984"/>
      <c r="AW34" s="984"/>
      <c r="AX34" s="984"/>
      <c r="AY34" s="984"/>
      <c r="AZ34" s="1054"/>
      <c r="BA34" s="1054"/>
      <c r="BB34" s="1054"/>
      <c r="BC34" s="1054"/>
      <c r="BD34" s="1054"/>
      <c r="BE34" s="985"/>
      <c r="BF34" s="985"/>
      <c r="BG34" s="985"/>
      <c r="BH34" s="985"/>
      <c r="BI34" s="986"/>
      <c r="BJ34" s="226"/>
      <c r="BK34" s="226"/>
      <c r="BL34" s="226"/>
      <c r="BM34" s="226"/>
      <c r="BN34" s="226"/>
      <c r="BO34" s="235"/>
      <c r="BP34" s="235"/>
      <c r="BQ34" s="232">
        <v>28</v>
      </c>
      <c r="BR34" s="233"/>
      <c r="BS34" s="1005"/>
      <c r="BT34" s="1006"/>
      <c r="BU34" s="1006"/>
      <c r="BV34" s="1006"/>
      <c r="BW34" s="1006"/>
      <c r="BX34" s="1006"/>
      <c r="BY34" s="1006"/>
      <c r="BZ34" s="1006"/>
      <c r="CA34" s="1006"/>
      <c r="CB34" s="1006"/>
      <c r="CC34" s="1006"/>
      <c r="CD34" s="1006"/>
      <c r="CE34" s="1006"/>
      <c r="CF34" s="1006"/>
      <c r="CG34" s="1027"/>
      <c r="CH34" s="1002"/>
      <c r="CI34" s="1003"/>
      <c r="CJ34" s="1003"/>
      <c r="CK34" s="1003"/>
      <c r="CL34" s="1004"/>
      <c r="CM34" s="1002"/>
      <c r="CN34" s="1003"/>
      <c r="CO34" s="1003"/>
      <c r="CP34" s="1003"/>
      <c r="CQ34" s="1004"/>
      <c r="CR34" s="1002"/>
      <c r="CS34" s="1003"/>
      <c r="CT34" s="1003"/>
      <c r="CU34" s="1003"/>
      <c r="CV34" s="1004"/>
      <c r="CW34" s="1002"/>
      <c r="CX34" s="1003"/>
      <c r="CY34" s="1003"/>
      <c r="CZ34" s="1003"/>
      <c r="DA34" s="1004"/>
      <c r="DB34" s="1002"/>
      <c r="DC34" s="1003"/>
      <c r="DD34" s="1003"/>
      <c r="DE34" s="1003"/>
      <c r="DF34" s="1004"/>
      <c r="DG34" s="1002"/>
      <c r="DH34" s="1003"/>
      <c r="DI34" s="1003"/>
      <c r="DJ34" s="1003"/>
      <c r="DK34" s="1004"/>
      <c r="DL34" s="1002"/>
      <c r="DM34" s="1003"/>
      <c r="DN34" s="1003"/>
      <c r="DO34" s="1003"/>
      <c r="DP34" s="1004"/>
      <c r="DQ34" s="1002"/>
      <c r="DR34" s="1003"/>
      <c r="DS34" s="1003"/>
      <c r="DT34" s="1003"/>
      <c r="DU34" s="1004"/>
      <c r="DV34" s="1005"/>
      <c r="DW34" s="1006"/>
      <c r="DX34" s="1006"/>
      <c r="DY34" s="1006"/>
      <c r="DZ34" s="1007"/>
      <c r="EA34" s="224"/>
    </row>
    <row r="35" spans="1:131" ht="26.25" customHeight="1" x14ac:dyDescent="0.2">
      <c r="A35" s="236">
        <v>8</v>
      </c>
      <c r="B35" s="1043"/>
      <c r="C35" s="1044"/>
      <c r="D35" s="1044"/>
      <c r="E35" s="1044"/>
      <c r="F35" s="1044"/>
      <c r="G35" s="1044"/>
      <c r="H35" s="1044"/>
      <c r="I35" s="1044"/>
      <c r="J35" s="1044"/>
      <c r="K35" s="1044"/>
      <c r="L35" s="1044"/>
      <c r="M35" s="1044"/>
      <c r="N35" s="1044"/>
      <c r="O35" s="1044"/>
      <c r="P35" s="1045"/>
      <c r="Q35" s="1051"/>
      <c r="R35" s="1052"/>
      <c r="S35" s="1052"/>
      <c r="T35" s="1052"/>
      <c r="U35" s="1052"/>
      <c r="V35" s="1052"/>
      <c r="W35" s="1052"/>
      <c r="X35" s="1052"/>
      <c r="Y35" s="1052"/>
      <c r="Z35" s="1052"/>
      <c r="AA35" s="1052"/>
      <c r="AB35" s="1052"/>
      <c r="AC35" s="1052"/>
      <c r="AD35" s="1052"/>
      <c r="AE35" s="1053"/>
      <c r="AF35" s="1048"/>
      <c r="AG35" s="1049"/>
      <c r="AH35" s="1049"/>
      <c r="AI35" s="1049"/>
      <c r="AJ35" s="1050"/>
      <c r="AK35" s="993"/>
      <c r="AL35" s="984"/>
      <c r="AM35" s="984"/>
      <c r="AN35" s="984"/>
      <c r="AO35" s="984"/>
      <c r="AP35" s="984"/>
      <c r="AQ35" s="984"/>
      <c r="AR35" s="984"/>
      <c r="AS35" s="984"/>
      <c r="AT35" s="984"/>
      <c r="AU35" s="984"/>
      <c r="AV35" s="984"/>
      <c r="AW35" s="984"/>
      <c r="AX35" s="984"/>
      <c r="AY35" s="984"/>
      <c r="AZ35" s="1054"/>
      <c r="BA35" s="1054"/>
      <c r="BB35" s="1054"/>
      <c r="BC35" s="1054"/>
      <c r="BD35" s="1054"/>
      <c r="BE35" s="985"/>
      <c r="BF35" s="985"/>
      <c r="BG35" s="985"/>
      <c r="BH35" s="985"/>
      <c r="BI35" s="986"/>
      <c r="BJ35" s="226"/>
      <c r="BK35" s="226"/>
      <c r="BL35" s="226"/>
      <c r="BM35" s="226"/>
      <c r="BN35" s="226"/>
      <c r="BO35" s="235"/>
      <c r="BP35" s="235"/>
      <c r="BQ35" s="232">
        <v>29</v>
      </c>
      <c r="BR35" s="233"/>
      <c r="BS35" s="1005"/>
      <c r="BT35" s="1006"/>
      <c r="BU35" s="1006"/>
      <c r="BV35" s="1006"/>
      <c r="BW35" s="1006"/>
      <c r="BX35" s="1006"/>
      <c r="BY35" s="1006"/>
      <c r="BZ35" s="1006"/>
      <c r="CA35" s="1006"/>
      <c r="CB35" s="1006"/>
      <c r="CC35" s="1006"/>
      <c r="CD35" s="1006"/>
      <c r="CE35" s="1006"/>
      <c r="CF35" s="1006"/>
      <c r="CG35" s="1027"/>
      <c r="CH35" s="1002"/>
      <c r="CI35" s="1003"/>
      <c r="CJ35" s="1003"/>
      <c r="CK35" s="1003"/>
      <c r="CL35" s="1004"/>
      <c r="CM35" s="1002"/>
      <c r="CN35" s="1003"/>
      <c r="CO35" s="1003"/>
      <c r="CP35" s="1003"/>
      <c r="CQ35" s="1004"/>
      <c r="CR35" s="1002"/>
      <c r="CS35" s="1003"/>
      <c r="CT35" s="1003"/>
      <c r="CU35" s="1003"/>
      <c r="CV35" s="1004"/>
      <c r="CW35" s="1002"/>
      <c r="CX35" s="1003"/>
      <c r="CY35" s="1003"/>
      <c r="CZ35" s="1003"/>
      <c r="DA35" s="1004"/>
      <c r="DB35" s="1002"/>
      <c r="DC35" s="1003"/>
      <c r="DD35" s="1003"/>
      <c r="DE35" s="1003"/>
      <c r="DF35" s="1004"/>
      <c r="DG35" s="1002"/>
      <c r="DH35" s="1003"/>
      <c r="DI35" s="1003"/>
      <c r="DJ35" s="1003"/>
      <c r="DK35" s="1004"/>
      <c r="DL35" s="1002"/>
      <c r="DM35" s="1003"/>
      <c r="DN35" s="1003"/>
      <c r="DO35" s="1003"/>
      <c r="DP35" s="1004"/>
      <c r="DQ35" s="1002"/>
      <c r="DR35" s="1003"/>
      <c r="DS35" s="1003"/>
      <c r="DT35" s="1003"/>
      <c r="DU35" s="1004"/>
      <c r="DV35" s="1005"/>
      <c r="DW35" s="1006"/>
      <c r="DX35" s="1006"/>
      <c r="DY35" s="1006"/>
      <c r="DZ35" s="1007"/>
      <c r="EA35" s="224"/>
    </row>
    <row r="36" spans="1:131" ht="26.25" customHeight="1" x14ac:dyDescent="0.2">
      <c r="A36" s="236">
        <v>9</v>
      </c>
      <c r="B36" s="1043"/>
      <c r="C36" s="1044"/>
      <c r="D36" s="1044"/>
      <c r="E36" s="1044"/>
      <c r="F36" s="1044"/>
      <c r="G36" s="1044"/>
      <c r="H36" s="1044"/>
      <c r="I36" s="1044"/>
      <c r="J36" s="1044"/>
      <c r="K36" s="1044"/>
      <c r="L36" s="1044"/>
      <c r="M36" s="1044"/>
      <c r="N36" s="1044"/>
      <c r="O36" s="1044"/>
      <c r="P36" s="1045"/>
      <c r="Q36" s="1051"/>
      <c r="R36" s="1052"/>
      <c r="S36" s="1052"/>
      <c r="T36" s="1052"/>
      <c r="U36" s="1052"/>
      <c r="V36" s="1052"/>
      <c r="W36" s="1052"/>
      <c r="X36" s="1052"/>
      <c r="Y36" s="1052"/>
      <c r="Z36" s="1052"/>
      <c r="AA36" s="1052"/>
      <c r="AB36" s="1052"/>
      <c r="AC36" s="1052"/>
      <c r="AD36" s="1052"/>
      <c r="AE36" s="1053"/>
      <c r="AF36" s="1048"/>
      <c r="AG36" s="1049"/>
      <c r="AH36" s="1049"/>
      <c r="AI36" s="1049"/>
      <c r="AJ36" s="1050"/>
      <c r="AK36" s="993"/>
      <c r="AL36" s="984"/>
      <c r="AM36" s="984"/>
      <c r="AN36" s="984"/>
      <c r="AO36" s="984"/>
      <c r="AP36" s="984"/>
      <c r="AQ36" s="984"/>
      <c r="AR36" s="984"/>
      <c r="AS36" s="984"/>
      <c r="AT36" s="984"/>
      <c r="AU36" s="984"/>
      <c r="AV36" s="984"/>
      <c r="AW36" s="984"/>
      <c r="AX36" s="984"/>
      <c r="AY36" s="984"/>
      <c r="AZ36" s="1054"/>
      <c r="BA36" s="1054"/>
      <c r="BB36" s="1054"/>
      <c r="BC36" s="1054"/>
      <c r="BD36" s="1054"/>
      <c r="BE36" s="985"/>
      <c r="BF36" s="985"/>
      <c r="BG36" s="985"/>
      <c r="BH36" s="985"/>
      <c r="BI36" s="986"/>
      <c r="BJ36" s="226"/>
      <c r="BK36" s="226"/>
      <c r="BL36" s="226"/>
      <c r="BM36" s="226"/>
      <c r="BN36" s="226"/>
      <c r="BO36" s="235"/>
      <c r="BP36" s="235"/>
      <c r="BQ36" s="232">
        <v>30</v>
      </c>
      <c r="BR36" s="233"/>
      <c r="BS36" s="1005"/>
      <c r="BT36" s="1006"/>
      <c r="BU36" s="1006"/>
      <c r="BV36" s="1006"/>
      <c r="BW36" s="1006"/>
      <c r="BX36" s="1006"/>
      <c r="BY36" s="1006"/>
      <c r="BZ36" s="1006"/>
      <c r="CA36" s="1006"/>
      <c r="CB36" s="1006"/>
      <c r="CC36" s="1006"/>
      <c r="CD36" s="1006"/>
      <c r="CE36" s="1006"/>
      <c r="CF36" s="1006"/>
      <c r="CG36" s="1027"/>
      <c r="CH36" s="1002"/>
      <c r="CI36" s="1003"/>
      <c r="CJ36" s="1003"/>
      <c r="CK36" s="1003"/>
      <c r="CL36" s="1004"/>
      <c r="CM36" s="1002"/>
      <c r="CN36" s="1003"/>
      <c r="CO36" s="1003"/>
      <c r="CP36" s="1003"/>
      <c r="CQ36" s="1004"/>
      <c r="CR36" s="1002"/>
      <c r="CS36" s="1003"/>
      <c r="CT36" s="1003"/>
      <c r="CU36" s="1003"/>
      <c r="CV36" s="1004"/>
      <c r="CW36" s="1002"/>
      <c r="CX36" s="1003"/>
      <c r="CY36" s="1003"/>
      <c r="CZ36" s="1003"/>
      <c r="DA36" s="1004"/>
      <c r="DB36" s="1002"/>
      <c r="DC36" s="1003"/>
      <c r="DD36" s="1003"/>
      <c r="DE36" s="1003"/>
      <c r="DF36" s="1004"/>
      <c r="DG36" s="1002"/>
      <c r="DH36" s="1003"/>
      <c r="DI36" s="1003"/>
      <c r="DJ36" s="1003"/>
      <c r="DK36" s="1004"/>
      <c r="DL36" s="1002"/>
      <c r="DM36" s="1003"/>
      <c r="DN36" s="1003"/>
      <c r="DO36" s="1003"/>
      <c r="DP36" s="1004"/>
      <c r="DQ36" s="1002"/>
      <c r="DR36" s="1003"/>
      <c r="DS36" s="1003"/>
      <c r="DT36" s="1003"/>
      <c r="DU36" s="1004"/>
      <c r="DV36" s="1005"/>
      <c r="DW36" s="1006"/>
      <c r="DX36" s="1006"/>
      <c r="DY36" s="1006"/>
      <c r="DZ36" s="1007"/>
      <c r="EA36" s="224"/>
    </row>
    <row r="37" spans="1:131" ht="26.25" customHeight="1" x14ac:dyDescent="0.2">
      <c r="A37" s="236">
        <v>10</v>
      </c>
      <c r="B37" s="1043"/>
      <c r="C37" s="1044"/>
      <c r="D37" s="1044"/>
      <c r="E37" s="1044"/>
      <c r="F37" s="1044"/>
      <c r="G37" s="1044"/>
      <c r="H37" s="1044"/>
      <c r="I37" s="1044"/>
      <c r="J37" s="1044"/>
      <c r="K37" s="1044"/>
      <c r="L37" s="1044"/>
      <c r="M37" s="1044"/>
      <c r="N37" s="1044"/>
      <c r="O37" s="1044"/>
      <c r="P37" s="1045"/>
      <c r="Q37" s="1051"/>
      <c r="R37" s="1052"/>
      <c r="S37" s="1052"/>
      <c r="T37" s="1052"/>
      <c r="U37" s="1052"/>
      <c r="V37" s="1052"/>
      <c r="W37" s="1052"/>
      <c r="X37" s="1052"/>
      <c r="Y37" s="1052"/>
      <c r="Z37" s="1052"/>
      <c r="AA37" s="1052"/>
      <c r="AB37" s="1052"/>
      <c r="AC37" s="1052"/>
      <c r="AD37" s="1052"/>
      <c r="AE37" s="1053"/>
      <c r="AF37" s="1048"/>
      <c r="AG37" s="1049"/>
      <c r="AH37" s="1049"/>
      <c r="AI37" s="1049"/>
      <c r="AJ37" s="1050"/>
      <c r="AK37" s="993"/>
      <c r="AL37" s="984"/>
      <c r="AM37" s="984"/>
      <c r="AN37" s="984"/>
      <c r="AO37" s="984"/>
      <c r="AP37" s="984"/>
      <c r="AQ37" s="984"/>
      <c r="AR37" s="984"/>
      <c r="AS37" s="984"/>
      <c r="AT37" s="984"/>
      <c r="AU37" s="984"/>
      <c r="AV37" s="984"/>
      <c r="AW37" s="984"/>
      <c r="AX37" s="984"/>
      <c r="AY37" s="984"/>
      <c r="AZ37" s="1054"/>
      <c r="BA37" s="1054"/>
      <c r="BB37" s="1054"/>
      <c r="BC37" s="1054"/>
      <c r="BD37" s="1054"/>
      <c r="BE37" s="985"/>
      <c r="BF37" s="985"/>
      <c r="BG37" s="985"/>
      <c r="BH37" s="985"/>
      <c r="BI37" s="986"/>
      <c r="BJ37" s="226"/>
      <c r="BK37" s="226"/>
      <c r="BL37" s="226"/>
      <c r="BM37" s="226"/>
      <c r="BN37" s="226"/>
      <c r="BO37" s="235"/>
      <c r="BP37" s="235"/>
      <c r="BQ37" s="232">
        <v>31</v>
      </c>
      <c r="BR37" s="233"/>
      <c r="BS37" s="1005"/>
      <c r="BT37" s="1006"/>
      <c r="BU37" s="1006"/>
      <c r="BV37" s="1006"/>
      <c r="BW37" s="1006"/>
      <c r="BX37" s="1006"/>
      <c r="BY37" s="1006"/>
      <c r="BZ37" s="1006"/>
      <c r="CA37" s="1006"/>
      <c r="CB37" s="1006"/>
      <c r="CC37" s="1006"/>
      <c r="CD37" s="1006"/>
      <c r="CE37" s="1006"/>
      <c r="CF37" s="1006"/>
      <c r="CG37" s="1027"/>
      <c r="CH37" s="1002"/>
      <c r="CI37" s="1003"/>
      <c r="CJ37" s="1003"/>
      <c r="CK37" s="1003"/>
      <c r="CL37" s="1004"/>
      <c r="CM37" s="1002"/>
      <c r="CN37" s="1003"/>
      <c r="CO37" s="1003"/>
      <c r="CP37" s="1003"/>
      <c r="CQ37" s="1004"/>
      <c r="CR37" s="1002"/>
      <c r="CS37" s="1003"/>
      <c r="CT37" s="1003"/>
      <c r="CU37" s="1003"/>
      <c r="CV37" s="1004"/>
      <c r="CW37" s="1002"/>
      <c r="CX37" s="1003"/>
      <c r="CY37" s="1003"/>
      <c r="CZ37" s="1003"/>
      <c r="DA37" s="1004"/>
      <c r="DB37" s="1002"/>
      <c r="DC37" s="1003"/>
      <c r="DD37" s="1003"/>
      <c r="DE37" s="1003"/>
      <c r="DF37" s="1004"/>
      <c r="DG37" s="1002"/>
      <c r="DH37" s="1003"/>
      <c r="DI37" s="1003"/>
      <c r="DJ37" s="1003"/>
      <c r="DK37" s="1004"/>
      <c r="DL37" s="1002"/>
      <c r="DM37" s="1003"/>
      <c r="DN37" s="1003"/>
      <c r="DO37" s="1003"/>
      <c r="DP37" s="1004"/>
      <c r="DQ37" s="1002"/>
      <c r="DR37" s="1003"/>
      <c r="DS37" s="1003"/>
      <c r="DT37" s="1003"/>
      <c r="DU37" s="1004"/>
      <c r="DV37" s="1005"/>
      <c r="DW37" s="1006"/>
      <c r="DX37" s="1006"/>
      <c r="DY37" s="1006"/>
      <c r="DZ37" s="1007"/>
      <c r="EA37" s="224"/>
    </row>
    <row r="38" spans="1:131" ht="26.25" customHeight="1" x14ac:dyDescent="0.2">
      <c r="A38" s="236">
        <v>11</v>
      </c>
      <c r="B38" s="1043"/>
      <c r="C38" s="1044"/>
      <c r="D38" s="1044"/>
      <c r="E38" s="1044"/>
      <c r="F38" s="1044"/>
      <c r="G38" s="1044"/>
      <c r="H38" s="1044"/>
      <c r="I38" s="1044"/>
      <c r="J38" s="1044"/>
      <c r="K38" s="1044"/>
      <c r="L38" s="1044"/>
      <c r="M38" s="1044"/>
      <c r="N38" s="1044"/>
      <c r="O38" s="1044"/>
      <c r="P38" s="1045"/>
      <c r="Q38" s="1051"/>
      <c r="R38" s="1052"/>
      <c r="S38" s="1052"/>
      <c r="T38" s="1052"/>
      <c r="U38" s="1052"/>
      <c r="V38" s="1052"/>
      <c r="W38" s="1052"/>
      <c r="X38" s="1052"/>
      <c r="Y38" s="1052"/>
      <c r="Z38" s="1052"/>
      <c r="AA38" s="1052"/>
      <c r="AB38" s="1052"/>
      <c r="AC38" s="1052"/>
      <c r="AD38" s="1052"/>
      <c r="AE38" s="1053"/>
      <c r="AF38" s="1048"/>
      <c r="AG38" s="1049"/>
      <c r="AH38" s="1049"/>
      <c r="AI38" s="1049"/>
      <c r="AJ38" s="1050"/>
      <c r="AK38" s="993"/>
      <c r="AL38" s="984"/>
      <c r="AM38" s="984"/>
      <c r="AN38" s="984"/>
      <c r="AO38" s="984"/>
      <c r="AP38" s="984"/>
      <c r="AQ38" s="984"/>
      <c r="AR38" s="984"/>
      <c r="AS38" s="984"/>
      <c r="AT38" s="984"/>
      <c r="AU38" s="984"/>
      <c r="AV38" s="984"/>
      <c r="AW38" s="984"/>
      <c r="AX38" s="984"/>
      <c r="AY38" s="984"/>
      <c r="AZ38" s="1054"/>
      <c r="BA38" s="1054"/>
      <c r="BB38" s="1054"/>
      <c r="BC38" s="1054"/>
      <c r="BD38" s="1054"/>
      <c r="BE38" s="985"/>
      <c r="BF38" s="985"/>
      <c r="BG38" s="985"/>
      <c r="BH38" s="985"/>
      <c r="BI38" s="986"/>
      <c r="BJ38" s="226"/>
      <c r="BK38" s="226"/>
      <c r="BL38" s="226"/>
      <c r="BM38" s="226"/>
      <c r="BN38" s="226"/>
      <c r="BO38" s="235"/>
      <c r="BP38" s="235"/>
      <c r="BQ38" s="232">
        <v>32</v>
      </c>
      <c r="BR38" s="233"/>
      <c r="BS38" s="1005"/>
      <c r="BT38" s="1006"/>
      <c r="BU38" s="1006"/>
      <c r="BV38" s="1006"/>
      <c r="BW38" s="1006"/>
      <c r="BX38" s="1006"/>
      <c r="BY38" s="1006"/>
      <c r="BZ38" s="1006"/>
      <c r="CA38" s="1006"/>
      <c r="CB38" s="1006"/>
      <c r="CC38" s="1006"/>
      <c r="CD38" s="1006"/>
      <c r="CE38" s="1006"/>
      <c r="CF38" s="1006"/>
      <c r="CG38" s="1027"/>
      <c r="CH38" s="1002"/>
      <c r="CI38" s="1003"/>
      <c r="CJ38" s="1003"/>
      <c r="CK38" s="1003"/>
      <c r="CL38" s="1004"/>
      <c r="CM38" s="1002"/>
      <c r="CN38" s="1003"/>
      <c r="CO38" s="1003"/>
      <c r="CP38" s="1003"/>
      <c r="CQ38" s="1004"/>
      <c r="CR38" s="1002"/>
      <c r="CS38" s="1003"/>
      <c r="CT38" s="1003"/>
      <c r="CU38" s="1003"/>
      <c r="CV38" s="1004"/>
      <c r="CW38" s="1002"/>
      <c r="CX38" s="1003"/>
      <c r="CY38" s="1003"/>
      <c r="CZ38" s="1003"/>
      <c r="DA38" s="1004"/>
      <c r="DB38" s="1002"/>
      <c r="DC38" s="1003"/>
      <c r="DD38" s="1003"/>
      <c r="DE38" s="1003"/>
      <c r="DF38" s="1004"/>
      <c r="DG38" s="1002"/>
      <c r="DH38" s="1003"/>
      <c r="DI38" s="1003"/>
      <c r="DJ38" s="1003"/>
      <c r="DK38" s="1004"/>
      <c r="DL38" s="1002"/>
      <c r="DM38" s="1003"/>
      <c r="DN38" s="1003"/>
      <c r="DO38" s="1003"/>
      <c r="DP38" s="1004"/>
      <c r="DQ38" s="1002"/>
      <c r="DR38" s="1003"/>
      <c r="DS38" s="1003"/>
      <c r="DT38" s="1003"/>
      <c r="DU38" s="1004"/>
      <c r="DV38" s="1005"/>
      <c r="DW38" s="1006"/>
      <c r="DX38" s="1006"/>
      <c r="DY38" s="1006"/>
      <c r="DZ38" s="1007"/>
      <c r="EA38" s="224"/>
    </row>
    <row r="39" spans="1:131" ht="26.25" customHeight="1" x14ac:dyDescent="0.2">
      <c r="A39" s="236">
        <v>12</v>
      </c>
      <c r="B39" s="1043"/>
      <c r="C39" s="1044"/>
      <c r="D39" s="1044"/>
      <c r="E39" s="1044"/>
      <c r="F39" s="1044"/>
      <c r="G39" s="1044"/>
      <c r="H39" s="1044"/>
      <c r="I39" s="1044"/>
      <c r="J39" s="1044"/>
      <c r="K39" s="1044"/>
      <c r="L39" s="1044"/>
      <c r="M39" s="1044"/>
      <c r="N39" s="1044"/>
      <c r="O39" s="1044"/>
      <c r="P39" s="1045"/>
      <c r="Q39" s="1051"/>
      <c r="R39" s="1052"/>
      <c r="S39" s="1052"/>
      <c r="T39" s="1052"/>
      <c r="U39" s="1052"/>
      <c r="V39" s="1052"/>
      <c r="W39" s="1052"/>
      <c r="X39" s="1052"/>
      <c r="Y39" s="1052"/>
      <c r="Z39" s="1052"/>
      <c r="AA39" s="1052"/>
      <c r="AB39" s="1052"/>
      <c r="AC39" s="1052"/>
      <c r="AD39" s="1052"/>
      <c r="AE39" s="1053"/>
      <c r="AF39" s="1048"/>
      <c r="AG39" s="1049"/>
      <c r="AH39" s="1049"/>
      <c r="AI39" s="1049"/>
      <c r="AJ39" s="1050"/>
      <c r="AK39" s="993"/>
      <c r="AL39" s="984"/>
      <c r="AM39" s="984"/>
      <c r="AN39" s="984"/>
      <c r="AO39" s="984"/>
      <c r="AP39" s="984"/>
      <c r="AQ39" s="984"/>
      <c r="AR39" s="984"/>
      <c r="AS39" s="984"/>
      <c r="AT39" s="984"/>
      <c r="AU39" s="984"/>
      <c r="AV39" s="984"/>
      <c r="AW39" s="984"/>
      <c r="AX39" s="984"/>
      <c r="AY39" s="984"/>
      <c r="AZ39" s="1054"/>
      <c r="BA39" s="1054"/>
      <c r="BB39" s="1054"/>
      <c r="BC39" s="1054"/>
      <c r="BD39" s="1054"/>
      <c r="BE39" s="985"/>
      <c r="BF39" s="985"/>
      <c r="BG39" s="985"/>
      <c r="BH39" s="985"/>
      <c r="BI39" s="986"/>
      <c r="BJ39" s="226"/>
      <c r="BK39" s="226"/>
      <c r="BL39" s="226"/>
      <c r="BM39" s="226"/>
      <c r="BN39" s="226"/>
      <c r="BO39" s="235"/>
      <c r="BP39" s="235"/>
      <c r="BQ39" s="232">
        <v>33</v>
      </c>
      <c r="BR39" s="233"/>
      <c r="BS39" s="1005"/>
      <c r="BT39" s="1006"/>
      <c r="BU39" s="1006"/>
      <c r="BV39" s="1006"/>
      <c r="BW39" s="1006"/>
      <c r="BX39" s="1006"/>
      <c r="BY39" s="1006"/>
      <c r="BZ39" s="1006"/>
      <c r="CA39" s="1006"/>
      <c r="CB39" s="1006"/>
      <c r="CC39" s="1006"/>
      <c r="CD39" s="1006"/>
      <c r="CE39" s="1006"/>
      <c r="CF39" s="1006"/>
      <c r="CG39" s="1027"/>
      <c r="CH39" s="1002"/>
      <c r="CI39" s="1003"/>
      <c r="CJ39" s="1003"/>
      <c r="CK39" s="1003"/>
      <c r="CL39" s="1004"/>
      <c r="CM39" s="1002"/>
      <c r="CN39" s="1003"/>
      <c r="CO39" s="1003"/>
      <c r="CP39" s="1003"/>
      <c r="CQ39" s="1004"/>
      <c r="CR39" s="1002"/>
      <c r="CS39" s="1003"/>
      <c r="CT39" s="1003"/>
      <c r="CU39" s="1003"/>
      <c r="CV39" s="1004"/>
      <c r="CW39" s="1002"/>
      <c r="CX39" s="1003"/>
      <c r="CY39" s="1003"/>
      <c r="CZ39" s="1003"/>
      <c r="DA39" s="1004"/>
      <c r="DB39" s="1002"/>
      <c r="DC39" s="1003"/>
      <c r="DD39" s="1003"/>
      <c r="DE39" s="1003"/>
      <c r="DF39" s="1004"/>
      <c r="DG39" s="1002"/>
      <c r="DH39" s="1003"/>
      <c r="DI39" s="1003"/>
      <c r="DJ39" s="1003"/>
      <c r="DK39" s="1004"/>
      <c r="DL39" s="1002"/>
      <c r="DM39" s="1003"/>
      <c r="DN39" s="1003"/>
      <c r="DO39" s="1003"/>
      <c r="DP39" s="1004"/>
      <c r="DQ39" s="1002"/>
      <c r="DR39" s="1003"/>
      <c r="DS39" s="1003"/>
      <c r="DT39" s="1003"/>
      <c r="DU39" s="1004"/>
      <c r="DV39" s="1005"/>
      <c r="DW39" s="1006"/>
      <c r="DX39" s="1006"/>
      <c r="DY39" s="1006"/>
      <c r="DZ39" s="1007"/>
      <c r="EA39" s="224"/>
    </row>
    <row r="40" spans="1:131" ht="26.25" customHeight="1" x14ac:dyDescent="0.2">
      <c r="A40" s="232">
        <v>13</v>
      </c>
      <c r="B40" s="1043"/>
      <c r="C40" s="1044"/>
      <c r="D40" s="1044"/>
      <c r="E40" s="1044"/>
      <c r="F40" s="1044"/>
      <c r="G40" s="1044"/>
      <c r="H40" s="1044"/>
      <c r="I40" s="1044"/>
      <c r="J40" s="1044"/>
      <c r="K40" s="1044"/>
      <c r="L40" s="1044"/>
      <c r="M40" s="1044"/>
      <c r="N40" s="1044"/>
      <c r="O40" s="1044"/>
      <c r="P40" s="1045"/>
      <c r="Q40" s="1051"/>
      <c r="R40" s="1052"/>
      <c r="S40" s="1052"/>
      <c r="T40" s="1052"/>
      <c r="U40" s="1052"/>
      <c r="V40" s="1052"/>
      <c r="W40" s="1052"/>
      <c r="X40" s="1052"/>
      <c r="Y40" s="1052"/>
      <c r="Z40" s="1052"/>
      <c r="AA40" s="1052"/>
      <c r="AB40" s="1052"/>
      <c r="AC40" s="1052"/>
      <c r="AD40" s="1052"/>
      <c r="AE40" s="1053"/>
      <c r="AF40" s="1048"/>
      <c r="AG40" s="1049"/>
      <c r="AH40" s="1049"/>
      <c r="AI40" s="1049"/>
      <c r="AJ40" s="1050"/>
      <c r="AK40" s="993"/>
      <c r="AL40" s="984"/>
      <c r="AM40" s="984"/>
      <c r="AN40" s="984"/>
      <c r="AO40" s="984"/>
      <c r="AP40" s="984"/>
      <c r="AQ40" s="984"/>
      <c r="AR40" s="984"/>
      <c r="AS40" s="984"/>
      <c r="AT40" s="984"/>
      <c r="AU40" s="984"/>
      <c r="AV40" s="984"/>
      <c r="AW40" s="984"/>
      <c r="AX40" s="984"/>
      <c r="AY40" s="984"/>
      <c r="AZ40" s="1054"/>
      <c r="BA40" s="1054"/>
      <c r="BB40" s="1054"/>
      <c r="BC40" s="1054"/>
      <c r="BD40" s="1054"/>
      <c r="BE40" s="985"/>
      <c r="BF40" s="985"/>
      <c r="BG40" s="985"/>
      <c r="BH40" s="985"/>
      <c r="BI40" s="986"/>
      <c r="BJ40" s="226"/>
      <c r="BK40" s="226"/>
      <c r="BL40" s="226"/>
      <c r="BM40" s="226"/>
      <c r="BN40" s="226"/>
      <c r="BO40" s="235"/>
      <c r="BP40" s="235"/>
      <c r="BQ40" s="232">
        <v>34</v>
      </c>
      <c r="BR40" s="233"/>
      <c r="BS40" s="1005"/>
      <c r="BT40" s="1006"/>
      <c r="BU40" s="1006"/>
      <c r="BV40" s="1006"/>
      <c r="BW40" s="1006"/>
      <c r="BX40" s="1006"/>
      <c r="BY40" s="1006"/>
      <c r="BZ40" s="1006"/>
      <c r="CA40" s="1006"/>
      <c r="CB40" s="1006"/>
      <c r="CC40" s="1006"/>
      <c r="CD40" s="1006"/>
      <c r="CE40" s="1006"/>
      <c r="CF40" s="1006"/>
      <c r="CG40" s="1027"/>
      <c r="CH40" s="1002"/>
      <c r="CI40" s="1003"/>
      <c r="CJ40" s="1003"/>
      <c r="CK40" s="1003"/>
      <c r="CL40" s="1004"/>
      <c r="CM40" s="1002"/>
      <c r="CN40" s="1003"/>
      <c r="CO40" s="1003"/>
      <c r="CP40" s="1003"/>
      <c r="CQ40" s="1004"/>
      <c r="CR40" s="1002"/>
      <c r="CS40" s="1003"/>
      <c r="CT40" s="1003"/>
      <c r="CU40" s="1003"/>
      <c r="CV40" s="1004"/>
      <c r="CW40" s="1002"/>
      <c r="CX40" s="1003"/>
      <c r="CY40" s="1003"/>
      <c r="CZ40" s="1003"/>
      <c r="DA40" s="1004"/>
      <c r="DB40" s="1002"/>
      <c r="DC40" s="1003"/>
      <c r="DD40" s="1003"/>
      <c r="DE40" s="1003"/>
      <c r="DF40" s="1004"/>
      <c r="DG40" s="1002"/>
      <c r="DH40" s="1003"/>
      <c r="DI40" s="1003"/>
      <c r="DJ40" s="1003"/>
      <c r="DK40" s="1004"/>
      <c r="DL40" s="1002"/>
      <c r="DM40" s="1003"/>
      <c r="DN40" s="1003"/>
      <c r="DO40" s="1003"/>
      <c r="DP40" s="1004"/>
      <c r="DQ40" s="1002"/>
      <c r="DR40" s="1003"/>
      <c r="DS40" s="1003"/>
      <c r="DT40" s="1003"/>
      <c r="DU40" s="1004"/>
      <c r="DV40" s="1005"/>
      <c r="DW40" s="1006"/>
      <c r="DX40" s="1006"/>
      <c r="DY40" s="1006"/>
      <c r="DZ40" s="1007"/>
      <c r="EA40" s="224"/>
    </row>
    <row r="41" spans="1:131" ht="26.25" customHeight="1" x14ac:dyDescent="0.2">
      <c r="A41" s="232">
        <v>14</v>
      </c>
      <c r="B41" s="1043"/>
      <c r="C41" s="1044"/>
      <c r="D41" s="1044"/>
      <c r="E41" s="1044"/>
      <c r="F41" s="1044"/>
      <c r="G41" s="1044"/>
      <c r="H41" s="1044"/>
      <c r="I41" s="1044"/>
      <c r="J41" s="1044"/>
      <c r="K41" s="1044"/>
      <c r="L41" s="1044"/>
      <c r="M41" s="1044"/>
      <c r="N41" s="1044"/>
      <c r="O41" s="1044"/>
      <c r="P41" s="1045"/>
      <c r="Q41" s="1051"/>
      <c r="R41" s="1052"/>
      <c r="S41" s="1052"/>
      <c r="T41" s="1052"/>
      <c r="U41" s="1052"/>
      <c r="V41" s="1052"/>
      <c r="W41" s="1052"/>
      <c r="X41" s="1052"/>
      <c r="Y41" s="1052"/>
      <c r="Z41" s="1052"/>
      <c r="AA41" s="1052"/>
      <c r="AB41" s="1052"/>
      <c r="AC41" s="1052"/>
      <c r="AD41" s="1052"/>
      <c r="AE41" s="1053"/>
      <c r="AF41" s="1048"/>
      <c r="AG41" s="1049"/>
      <c r="AH41" s="1049"/>
      <c r="AI41" s="1049"/>
      <c r="AJ41" s="1050"/>
      <c r="AK41" s="993"/>
      <c r="AL41" s="984"/>
      <c r="AM41" s="984"/>
      <c r="AN41" s="984"/>
      <c r="AO41" s="984"/>
      <c r="AP41" s="984"/>
      <c r="AQ41" s="984"/>
      <c r="AR41" s="984"/>
      <c r="AS41" s="984"/>
      <c r="AT41" s="984"/>
      <c r="AU41" s="984"/>
      <c r="AV41" s="984"/>
      <c r="AW41" s="984"/>
      <c r="AX41" s="984"/>
      <c r="AY41" s="984"/>
      <c r="AZ41" s="1054"/>
      <c r="BA41" s="1054"/>
      <c r="BB41" s="1054"/>
      <c r="BC41" s="1054"/>
      <c r="BD41" s="1054"/>
      <c r="BE41" s="985"/>
      <c r="BF41" s="985"/>
      <c r="BG41" s="985"/>
      <c r="BH41" s="985"/>
      <c r="BI41" s="986"/>
      <c r="BJ41" s="226"/>
      <c r="BK41" s="226"/>
      <c r="BL41" s="226"/>
      <c r="BM41" s="226"/>
      <c r="BN41" s="226"/>
      <c r="BO41" s="235"/>
      <c r="BP41" s="235"/>
      <c r="BQ41" s="232">
        <v>35</v>
      </c>
      <c r="BR41" s="233"/>
      <c r="BS41" s="1005"/>
      <c r="BT41" s="1006"/>
      <c r="BU41" s="1006"/>
      <c r="BV41" s="1006"/>
      <c r="BW41" s="1006"/>
      <c r="BX41" s="1006"/>
      <c r="BY41" s="1006"/>
      <c r="BZ41" s="1006"/>
      <c r="CA41" s="1006"/>
      <c r="CB41" s="1006"/>
      <c r="CC41" s="1006"/>
      <c r="CD41" s="1006"/>
      <c r="CE41" s="1006"/>
      <c r="CF41" s="1006"/>
      <c r="CG41" s="1027"/>
      <c r="CH41" s="1002"/>
      <c r="CI41" s="1003"/>
      <c r="CJ41" s="1003"/>
      <c r="CK41" s="1003"/>
      <c r="CL41" s="1004"/>
      <c r="CM41" s="1002"/>
      <c r="CN41" s="1003"/>
      <c r="CO41" s="1003"/>
      <c r="CP41" s="1003"/>
      <c r="CQ41" s="1004"/>
      <c r="CR41" s="1002"/>
      <c r="CS41" s="1003"/>
      <c r="CT41" s="1003"/>
      <c r="CU41" s="1003"/>
      <c r="CV41" s="1004"/>
      <c r="CW41" s="1002"/>
      <c r="CX41" s="1003"/>
      <c r="CY41" s="1003"/>
      <c r="CZ41" s="1003"/>
      <c r="DA41" s="1004"/>
      <c r="DB41" s="1002"/>
      <c r="DC41" s="1003"/>
      <c r="DD41" s="1003"/>
      <c r="DE41" s="1003"/>
      <c r="DF41" s="1004"/>
      <c r="DG41" s="1002"/>
      <c r="DH41" s="1003"/>
      <c r="DI41" s="1003"/>
      <c r="DJ41" s="1003"/>
      <c r="DK41" s="1004"/>
      <c r="DL41" s="1002"/>
      <c r="DM41" s="1003"/>
      <c r="DN41" s="1003"/>
      <c r="DO41" s="1003"/>
      <c r="DP41" s="1004"/>
      <c r="DQ41" s="1002"/>
      <c r="DR41" s="1003"/>
      <c r="DS41" s="1003"/>
      <c r="DT41" s="1003"/>
      <c r="DU41" s="1004"/>
      <c r="DV41" s="1005"/>
      <c r="DW41" s="1006"/>
      <c r="DX41" s="1006"/>
      <c r="DY41" s="1006"/>
      <c r="DZ41" s="1007"/>
      <c r="EA41" s="224"/>
    </row>
    <row r="42" spans="1:131" ht="26.25" customHeight="1" x14ac:dyDescent="0.2">
      <c r="A42" s="232">
        <v>15</v>
      </c>
      <c r="B42" s="1043"/>
      <c r="C42" s="1044"/>
      <c r="D42" s="1044"/>
      <c r="E42" s="1044"/>
      <c r="F42" s="1044"/>
      <c r="G42" s="1044"/>
      <c r="H42" s="1044"/>
      <c r="I42" s="1044"/>
      <c r="J42" s="1044"/>
      <c r="K42" s="1044"/>
      <c r="L42" s="1044"/>
      <c r="M42" s="1044"/>
      <c r="N42" s="1044"/>
      <c r="O42" s="1044"/>
      <c r="P42" s="1045"/>
      <c r="Q42" s="1051"/>
      <c r="R42" s="1052"/>
      <c r="S42" s="1052"/>
      <c r="T42" s="1052"/>
      <c r="U42" s="1052"/>
      <c r="V42" s="1052"/>
      <c r="W42" s="1052"/>
      <c r="X42" s="1052"/>
      <c r="Y42" s="1052"/>
      <c r="Z42" s="1052"/>
      <c r="AA42" s="1052"/>
      <c r="AB42" s="1052"/>
      <c r="AC42" s="1052"/>
      <c r="AD42" s="1052"/>
      <c r="AE42" s="1053"/>
      <c r="AF42" s="1048"/>
      <c r="AG42" s="1049"/>
      <c r="AH42" s="1049"/>
      <c r="AI42" s="1049"/>
      <c r="AJ42" s="1050"/>
      <c r="AK42" s="993"/>
      <c r="AL42" s="984"/>
      <c r="AM42" s="984"/>
      <c r="AN42" s="984"/>
      <c r="AO42" s="984"/>
      <c r="AP42" s="984"/>
      <c r="AQ42" s="984"/>
      <c r="AR42" s="984"/>
      <c r="AS42" s="984"/>
      <c r="AT42" s="984"/>
      <c r="AU42" s="984"/>
      <c r="AV42" s="984"/>
      <c r="AW42" s="984"/>
      <c r="AX42" s="984"/>
      <c r="AY42" s="984"/>
      <c r="AZ42" s="1054"/>
      <c r="BA42" s="1054"/>
      <c r="BB42" s="1054"/>
      <c r="BC42" s="1054"/>
      <c r="BD42" s="1054"/>
      <c r="BE42" s="985"/>
      <c r="BF42" s="985"/>
      <c r="BG42" s="985"/>
      <c r="BH42" s="985"/>
      <c r="BI42" s="986"/>
      <c r="BJ42" s="226"/>
      <c r="BK42" s="226"/>
      <c r="BL42" s="226"/>
      <c r="BM42" s="226"/>
      <c r="BN42" s="226"/>
      <c r="BO42" s="235"/>
      <c r="BP42" s="235"/>
      <c r="BQ42" s="232">
        <v>36</v>
      </c>
      <c r="BR42" s="233"/>
      <c r="BS42" s="1005"/>
      <c r="BT42" s="1006"/>
      <c r="BU42" s="1006"/>
      <c r="BV42" s="1006"/>
      <c r="BW42" s="1006"/>
      <c r="BX42" s="1006"/>
      <c r="BY42" s="1006"/>
      <c r="BZ42" s="1006"/>
      <c r="CA42" s="1006"/>
      <c r="CB42" s="1006"/>
      <c r="CC42" s="1006"/>
      <c r="CD42" s="1006"/>
      <c r="CE42" s="1006"/>
      <c r="CF42" s="1006"/>
      <c r="CG42" s="1027"/>
      <c r="CH42" s="1002"/>
      <c r="CI42" s="1003"/>
      <c r="CJ42" s="1003"/>
      <c r="CK42" s="1003"/>
      <c r="CL42" s="1004"/>
      <c r="CM42" s="1002"/>
      <c r="CN42" s="1003"/>
      <c r="CO42" s="1003"/>
      <c r="CP42" s="1003"/>
      <c r="CQ42" s="1004"/>
      <c r="CR42" s="1002"/>
      <c r="CS42" s="1003"/>
      <c r="CT42" s="1003"/>
      <c r="CU42" s="1003"/>
      <c r="CV42" s="1004"/>
      <c r="CW42" s="1002"/>
      <c r="CX42" s="1003"/>
      <c r="CY42" s="1003"/>
      <c r="CZ42" s="1003"/>
      <c r="DA42" s="1004"/>
      <c r="DB42" s="1002"/>
      <c r="DC42" s="1003"/>
      <c r="DD42" s="1003"/>
      <c r="DE42" s="1003"/>
      <c r="DF42" s="1004"/>
      <c r="DG42" s="1002"/>
      <c r="DH42" s="1003"/>
      <c r="DI42" s="1003"/>
      <c r="DJ42" s="1003"/>
      <c r="DK42" s="1004"/>
      <c r="DL42" s="1002"/>
      <c r="DM42" s="1003"/>
      <c r="DN42" s="1003"/>
      <c r="DO42" s="1003"/>
      <c r="DP42" s="1004"/>
      <c r="DQ42" s="1002"/>
      <c r="DR42" s="1003"/>
      <c r="DS42" s="1003"/>
      <c r="DT42" s="1003"/>
      <c r="DU42" s="1004"/>
      <c r="DV42" s="1005"/>
      <c r="DW42" s="1006"/>
      <c r="DX42" s="1006"/>
      <c r="DY42" s="1006"/>
      <c r="DZ42" s="1007"/>
      <c r="EA42" s="224"/>
    </row>
    <row r="43" spans="1:131" ht="26.25" customHeight="1" x14ac:dyDescent="0.2">
      <c r="A43" s="232">
        <v>16</v>
      </c>
      <c r="B43" s="1043"/>
      <c r="C43" s="1044"/>
      <c r="D43" s="1044"/>
      <c r="E43" s="1044"/>
      <c r="F43" s="1044"/>
      <c r="G43" s="1044"/>
      <c r="H43" s="1044"/>
      <c r="I43" s="1044"/>
      <c r="J43" s="1044"/>
      <c r="K43" s="1044"/>
      <c r="L43" s="1044"/>
      <c r="M43" s="1044"/>
      <c r="N43" s="1044"/>
      <c r="O43" s="1044"/>
      <c r="P43" s="1045"/>
      <c r="Q43" s="1051"/>
      <c r="R43" s="1052"/>
      <c r="S43" s="1052"/>
      <c r="T43" s="1052"/>
      <c r="U43" s="1052"/>
      <c r="V43" s="1052"/>
      <c r="W43" s="1052"/>
      <c r="X43" s="1052"/>
      <c r="Y43" s="1052"/>
      <c r="Z43" s="1052"/>
      <c r="AA43" s="1052"/>
      <c r="AB43" s="1052"/>
      <c r="AC43" s="1052"/>
      <c r="AD43" s="1052"/>
      <c r="AE43" s="1053"/>
      <c r="AF43" s="1048"/>
      <c r="AG43" s="1049"/>
      <c r="AH43" s="1049"/>
      <c r="AI43" s="1049"/>
      <c r="AJ43" s="1050"/>
      <c r="AK43" s="993"/>
      <c r="AL43" s="984"/>
      <c r="AM43" s="984"/>
      <c r="AN43" s="984"/>
      <c r="AO43" s="984"/>
      <c r="AP43" s="984"/>
      <c r="AQ43" s="984"/>
      <c r="AR43" s="984"/>
      <c r="AS43" s="984"/>
      <c r="AT43" s="984"/>
      <c r="AU43" s="984"/>
      <c r="AV43" s="984"/>
      <c r="AW43" s="984"/>
      <c r="AX43" s="984"/>
      <c r="AY43" s="984"/>
      <c r="AZ43" s="1054"/>
      <c r="BA43" s="1054"/>
      <c r="BB43" s="1054"/>
      <c r="BC43" s="1054"/>
      <c r="BD43" s="1054"/>
      <c r="BE43" s="985"/>
      <c r="BF43" s="985"/>
      <c r="BG43" s="985"/>
      <c r="BH43" s="985"/>
      <c r="BI43" s="986"/>
      <c r="BJ43" s="226"/>
      <c r="BK43" s="226"/>
      <c r="BL43" s="226"/>
      <c r="BM43" s="226"/>
      <c r="BN43" s="226"/>
      <c r="BO43" s="235"/>
      <c r="BP43" s="235"/>
      <c r="BQ43" s="232">
        <v>37</v>
      </c>
      <c r="BR43" s="233"/>
      <c r="BS43" s="1005"/>
      <c r="BT43" s="1006"/>
      <c r="BU43" s="1006"/>
      <c r="BV43" s="1006"/>
      <c r="BW43" s="1006"/>
      <c r="BX43" s="1006"/>
      <c r="BY43" s="1006"/>
      <c r="BZ43" s="1006"/>
      <c r="CA43" s="1006"/>
      <c r="CB43" s="1006"/>
      <c r="CC43" s="1006"/>
      <c r="CD43" s="1006"/>
      <c r="CE43" s="1006"/>
      <c r="CF43" s="1006"/>
      <c r="CG43" s="1027"/>
      <c r="CH43" s="1002"/>
      <c r="CI43" s="1003"/>
      <c r="CJ43" s="1003"/>
      <c r="CK43" s="1003"/>
      <c r="CL43" s="1004"/>
      <c r="CM43" s="1002"/>
      <c r="CN43" s="1003"/>
      <c r="CO43" s="1003"/>
      <c r="CP43" s="1003"/>
      <c r="CQ43" s="1004"/>
      <c r="CR43" s="1002"/>
      <c r="CS43" s="1003"/>
      <c r="CT43" s="1003"/>
      <c r="CU43" s="1003"/>
      <c r="CV43" s="1004"/>
      <c r="CW43" s="1002"/>
      <c r="CX43" s="1003"/>
      <c r="CY43" s="1003"/>
      <c r="CZ43" s="1003"/>
      <c r="DA43" s="1004"/>
      <c r="DB43" s="1002"/>
      <c r="DC43" s="1003"/>
      <c r="DD43" s="1003"/>
      <c r="DE43" s="1003"/>
      <c r="DF43" s="1004"/>
      <c r="DG43" s="1002"/>
      <c r="DH43" s="1003"/>
      <c r="DI43" s="1003"/>
      <c r="DJ43" s="1003"/>
      <c r="DK43" s="1004"/>
      <c r="DL43" s="1002"/>
      <c r="DM43" s="1003"/>
      <c r="DN43" s="1003"/>
      <c r="DO43" s="1003"/>
      <c r="DP43" s="1004"/>
      <c r="DQ43" s="1002"/>
      <c r="DR43" s="1003"/>
      <c r="DS43" s="1003"/>
      <c r="DT43" s="1003"/>
      <c r="DU43" s="1004"/>
      <c r="DV43" s="1005"/>
      <c r="DW43" s="1006"/>
      <c r="DX43" s="1006"/>
      <c r="DY43" s="1006"/>
      <c r="DZ43" s="1007"/>
      <c r="EA43" s="224"/>
    </row>
    <row r="44" spans="1:131" ht="26.25" customHeight="1" x14ac:dyDescent="0.2">
      <c r="A44" s="232">
        <v>17</v>
      </c>
      <c r="B44" s="1043"/>
      <c r="C44" s="1044"/>
      <c r="D44" s="1044"/>
      <c r="E44" s="1044"/>
      <c r="F44" s="1044"/>
      <c r="G44" s="1044"/>
      <c r="H44" s="1044"/>
      <c r="I44" s="1044"/>
      <c r="J44" s="1044"/>
      <c r="K44" s="1044"/>
      <c r="L44" s="1044"/>
      <c r="M44" s="1044"/>
      <c r="N44" s="1044"/>
      <c r="O44" s="1044"/>
      <c r="P44" s="1045"/>
      <c r="Q44" s="1051"/>
      <c r="R44" s="1052"/>
      <c r="S44" s="1052"/>
      <c r="T44" s="1052"/>
      <c r="U44" s="1052"/>
      <c r="V44" s="1052"/>
      <c r="W44" s="1052"/>
      <c r="X44" s="1052"/>
      <c r="Y44" s="1052"/>
      <c r="Z44" s="1052"/>
      <c r="AA44" s="1052"/>
      <c r="AB44" s="1052"/>
      <c r="AC44" s="1052"/>
      <c r="AD44" s="1052"/>
      <c r="AE44" s="1053"/>
      <c r="AF44" s="1048"/>
      <c r="AG44" s="1049"/>
      <c r="AH44" s="1049"/>
      <c r="AI44" s="1049"/>
      <c r="AJ44" s="1050"/>
      <c r="AK44" s="993"/>
      <c r="AL44" s="984"/>
      <c r="AM44" s="984"/>
      <c r="AN44" s="984"/>
      <c r="AO44" s="984"/>
      <c r="AP44" s="984"/>
      <c r="AQ44" s="984"/>
      <c r="AR44" s="984"/>
      <c r="AS44" s="984"/>
      <c r="AT44" s="984"/>
      <c r="AU44" s="984"/>
      <c r="AV44" s="984"/>
      <c r="AW44" s="984"/>
      <c r="AX44" s="984"/>
      <c r="AY44" s="984"/>
      <c r="AZ44" s="1054"/>
      <c r="BA44" s="1054"/>
      <c r="BB44" s="1054"/>
      <c r="BC44" s="1054"/>
      <c r="BD44" s="1054"/>
      <c r="BE44" s="985"/>
      <c r="BF44" s="985"/>
      <c r="BG44" s="985"/>
      <c r="BH44" s="985"/>
      <c r="BI44" s="986"/>
      <c r="BJ44" s="226"/>
      <c r="BK44" s="226"/>
      <c r="BL44" s="226"/>
      <c r="BM44" s="226"/>
      <c r="BN44" s="226"/>
      <c r="BO44" s="235"/>
      <c r="BP44" s="235"/>
      <c r="BQ44" s="232">
        <v>38</v>
      </c>
      <c r="BR44" s="233"/>
      <c r="BS44" s="1005"/>
      <c r="BT44" s="1006"/>
      <c r="BU44" s="1006"/>
      <c r="BV44" s="1006"/>
      <c r="BW44" s="1006"/>
      <c r="BX44" s="1006"/>
      <c r="BY44" s="1006"/>
      <c r="BZ44" s="1006"/>
      <c r="CA44" s="1006"/>
      <c r="CB44" s="1006"/>
      <c r="CC44" s="1006"/>
      <c r="CD44" s="1006"/>
      <c r="CE44" s="1006"/>
      <c r="CF44" s="1006"/>
      <c r="CG44" s="1027"/>
      <c r="CH44" s="1002"/>
      <c r="CI44" s="1003"/>
      <c r="CJ44" s="1003"/>
      <c r="CK44" s="1003"/>
      <c r="CL44" s="1004"/>
      <c r="CM44" s="1002"/>
      <c r="CN44" s="1003"/>
      <c r="CO44" s="1003"/>
      <c r="CP44" s="1003"/>
      <c r="CQ44" s="1004"/>
      <c r="CR44" s="1002"/>
      <c r="CS44" s="1003"/>
      <c r="CT44" s="1003"/>
      <c r="CU44" s="1003"/>
      <c r="CV44" s="1004"/>
      <c r="CW44" s="1002"/>
      <c r="CX44" s="1003"/>
      <c r="CY44" s="1003"/>
      <c r="CZ44" s="1003"/>
      <c r="DA44" s="1004"/>
      <c r="DB44" s="1002"/>
      <c r="DC44" s="1003"/>
      <c r="DD44" s="1003"/>
      <c r="DE44" s="1003"/>
      <c r="DF44" s="1004"/>
      <c r="DG44" s="1002"/>
      <c r="DH44" s="1003"/>
      <c r="DI44" s="1003"/>
      <c r="DJ44" s="1003"/>
      <c r="DK44" s="1004"/>
      <c r="DL44" s="1002"/>
      <c r="DM44" s="1003"/>
      <c r="DN44" s="1003"/>
      <c r="DO44" s="1003"/>
      <c r="DP44" s="1004"/>
      <c r="DQ44" s="1002"/>
      <c r="DR44" s="1003"/>
      <c r="DS44" s="1003"/>
      <c r="DT44" s="1003"/>
      <c r="DU44" s="1004"/>
      <c r="DV44" s="1005"/>
      <c r="DW44" s="1006"/>
      <c r="DX44" s="1006"/>
      <c r="DY44" s="1006"/>
      <c r="DZ44" s="1007"/>
      <c r="EA44" s="224"/>
    </row>
    <row r="45" spans="1:131" ht="26.25" customHeight="1" x14ac:dyDescent="0.2">
      <c r="A45" s="232">
        <v>18</v>
      </c>
      <c r="B45" s="1043"/>
      <c r="C45" s="1044"/>
      <c r="D45" s="1044"/>
      <c r="E45" s="1044"/>
      <c r="F45" s="1044"/>
      <c r="G45" s="1044"/>
      <c r="H45" s="1044"/>
      <c r="I45" s="1044"/>
      <c r="J45" s="1044"/>
      <c r="K45" s="1044"/>
      <c r="L45" s="1044"/>
      <c r="M45" s="1044"/>
      <c r="N45" s="1044"/>
      <c r="O45" s="1044"/>
      <c r="P45" s="1045"/>
      <c r="Q45" s="1051"/>
      <c r="R45" s="1052"/>
      <c r="S45" s="1052"/>
      <c r="T45" s="1052"/>
      <c r="U45" s="1052"/>
      <c r="V45" s="1052"/>
      <c r="W45" s="1052"/>
      <c r="X45" s="1052"/>
      <c r="Y45" s="1052"/>
      <c r="Z45" s="1052"/>
      <c r="AA45" s="1052"/>
      <c r="AB45" s="1052"/>
      <c r="AC45" s="1052"/>
      <c r="AD45" s="1052"/>
      <c r="AE45" s="1053"/>
      <c r="AF45" s="1048"/>
      <c r="AG45" s="1049"/>
      <c r="AH45" s="1049"/>
      <c r="AI45" s="1049"/>
      <c r="AJ45" s="1050"/>
      <c r="AK45" s="993"/>
      <c r="AL45" s="984"/>
      <c r="AM45" s="984"/>
      <c r="AN45" s="984"/>
      <c r="AO45" s="984"/>
      <c r="AP45" s="984"/>
      <c r="AQ45" s="984"/>
      <c r="AR45" s="984"/>
      <c r="AS45" s="984"/>
      <c r="AT45" s="984"/>
      <c r="AU45" s="984"/>
      <c r="AV45" s="984"/>
      <c r="AW45" s="984"/>
      <c r="AX45" s="984"/>
      <c r="AY45" s="984"/>
      <c r="AZ45" s="1054"/>
      <c r="BA45" s="1054"/>
      <c r="BB45" s="1054"/>
      <c r="BC45" s="1054"/>
      <c r="BD45" s="1054"/>
      <c r="BE45" s="985"/>
      <c r="BF45" s="985"/>
      <c r="BG45" s="985"/>
      <c r="BH45" s="985"/>
      <c r="BI45" s="986"/>
      <c r="BJ45" s="226"/>
      <c r="BK45" s="226"/>
      <c r="BL45" s="226"/>
      <c r="BM45" s="226"/>
      <c r="BN45" s="226"/>
      <c r="BO45" s="235"/>
      <c r="BP45" s="235"/>
      <c r="BQ45" s="232">
        <v>39</v>
      </c>
      <c r="BR45" s="233"/>
      <c r="BS45" s="1005"/>
      <c r="BT45" s="1006"/>
      <c r="BU45" s="1006"/>
      <c r="BV45" s="1006"/>
      <c r="BW45" s="1006"/>
      <c r="BX45" s="1006"/>
      <c r="BY45" s="1006"/>
      <c r="BZ45" s="1006"/>
      <c r="CA45" s="1006"/>
      <c r="CB45" s="1006"/>
      <c r="CC45" s="1006"/>
      <c r="CD45" s="1006"/>
      <c r="CE45" s="1006"/>
      <c r="CF45" s="1006"/>
      <c r="CG45" s="1027"/>
      <c r="CH45" s="1002"/>
      <c r="CI45" s="1003"/>
      <c r="CJ45" s="1003"/>
      <c r="CK45" s="1003"/>
      <c r="CL45" s="1004"/>
      <c r="CM45" s="1002"/>
      <c r="CN45" s="1003"/>
      <c r="CO45" s="1003"/>
      <c r="CP45" s="1003"/>
      <c r="CQ45" s="1004"/>
      <c r="CR45" s="1002"/>
      <c r="CS45" s="1003"/>
      <c r="CT45" s="1003"/>
      <c r="CU45" s="1003"/>
      <c r="CV45" s="1004"/>
      <c r="CW45" s="1002"/>
      <c r="CX45" s="1003"/>
      <c r="CY45" s="1003"/>
      <c r="CZ45" s="1003"/>
      <c r="DA45" s="1004"/>
      <c r="DB45" s="1002"/>
      <c r="DC45" s="1003"/>
      <c r="DD45" s="1003"/>
      <c r="DE45" s="1003"/>
      <c r="DF45" s="1004"/>
      <c r="DG45" s="1002"/>
      <c r="DH45" s="1003"/>
      <c r="DI45" s="1003"/>
      <c r="DJ45" s="1003"/>
      <c r="DK45" s="1004"/>
      <c r="DL45" s="1002"/>
      <c r="DM45" s="1003"/>
      <c r="DN45" s="1003"/>
      <c r="DO45" s="1003"/>
      <c r="DP45" s="1004"/>
      <c r="DQ45" s="1002"/>
      <c r="DR45" s="1003"/>
      <c r="DS45" s="1003"/>
      <c r="DT45" s="1003"/>
      <c r="DU45" s="1004"/>
      <c r="DV45" s="1005"/>
      <c r="DW45" s="1006"/>
      <c r="DX45" s="1006"/>
      <c r="DY45" s="1006"/>
      <c r="DZ45" s="1007"/>
      <c r="EA45" s="224"/>
    </row>
    <row r="46" spans="1:131" ht="26.25" customHeight="1" x14ac:dyDescent="0.2">
      <c r="A46" s="232">
        <v>19</v>
      </c>
      <c r="B46" s="1043"/>
      <c r="C46" s="1044"/>
      <c r="D46" s="1044"/>
      <c r="E46" s="1044"/>
      <c r="F46" s="1044"/>
      <c r="G46" s="1044"/>
      <c r="H46" s="1044"/>
      <c r="I46" s="1044"/>
      <c r="J46" s="1044"/>
      <c r="K46" s="1044"/>
      <c r="L46" s="1044"/>
      <c r="M46" s="1044"/>
      <c r="N46" s="1044"/>
      <c r="O46" s="1044"/>
      <c r="P46" s="1045"/>
      <c r="Q46" s="1051"/>
      <c r="R46" s="1052"/>
      <c r="S46" s="1052"/>
      <c r="T46" s="1052"/>
      <c r="U46" s="1052"/>
      <c r="V46" s="1052"/>
      <c r="W46" s="1052"/>
      <c r="X46" s="1052"/>
      <c r="Y46" s="1052"/>
      <c r="Z46" s="1052"/>
      <c r="AA46" s="1052"/>
      <c r="AB46" s="1052"/>
      <c r="AC46" s="1052"/>
      <c r="AD46" s="1052"/>
      <c r="AE46" s="1053"/>
      <c r="AF46" s="1048"/>
      <c r="AG46" s="1049"/>
      <c r="AH46" s="1049"/>
      <c r="AI46" s="1049"/>
      <c r="AJ46" s="1050"/>
      <c r="AK46" s="993"/>
      <c r="AL46" s="984"/>
      <c r="AM46" s="984"/>
      <c r="AN46" s="984"/>
      <c r="AO46" s="984"/>
      <c r="AP46" s="984"/>
      <c r="AQ46" s="984"/>
      <c r="AR46" s="984"/>
      <c r="AS46" s="984"/>
      <c r="AT46" s="984"/>
      <c r="AU46" s="984"/>
      <c r="AV46" s="984"/>
      <c r="AW46" s="984"/>
      <c r="AX46" s="984"/>
      <c r="AY46" s="984"/>
      <c r="AZ46" s="1054"/>
      <c r="BA46" s="1054"/>
      <c r="BB46" s="1054"/>
      <c r="BC46" s="1054"/>
      <c r="BD46" s="1054"/>
      <c r="BE46" s="985"/>
      <c r="BF46" s="985"/>
      <c r="BG46" s="985"/>
      <c r="BH46" s="985"/>
      <c r="BI46" s="986"/>
      <c r="BJ46" s="226"/>
      <c r="BK46" s="226"/>
      <c r="BL46" s="226"/>
      <c r="BM46" s="226"/>
      <c r="BN46" s="226"/>
      <c r="BO46" s="235"/>
      <c r="BP46" s="235"/>
      <c r="BQ46" s="232">
        <v>40</v>
      </c>
      <c r="BR46" s="233"/>
      <c r="BS46" s="1005"/>
      <c r="BT46" s="1006"/>
      <c r="BU46" s="1006"/>
      <c r="BV46" s="1006"/>
      <c r="BW46" s="1006"/>
      <c r="BX46" s="1006"/>
      <c r="BY46" s="1006"/>
      <c r="BZ46" s="1006"/>
      <c r="CA46" s="1006"/>
      <c r="CB46" s="1006"/>
      <c r="CC46" s="1006"/>
      <c r="CD46" s="1006"/>
      <c r="CE46" s="1006"/>
      <c r="CF46" s="1006"/>
      <c r="CG46" s="1027"/>
      <c r="CH46" s="1002"/>
      <c r="CI46" s="1003"/>
      <c r="CJ46" s="1003"/>
      <c r="CK46" s="1003"/>
      <c r="CL46" s="1004"/>
      <c r="CM46" s="1002"/>
      <c r="CN46" s="1003"/>
      <c r="CO46" s="1003"/>
      <c r="CP46" s="1003"/>
      <c r="CQ46" s="1004"/>
      <c r="CR46" s="1002"/>
      <c r="CS46" s="1003"/>
      <c r="CT46" s="1003"/>
      <c r="CU46" s="1003"/>
      <c r="CV46" s="1004"/>
      <c r="CW46" s="1002"/>
      <c r="CX46" s="1003"/>
      <c r="CY46" s="1003"/>
      <c r="CZ46" s="1003"/>
      <c r="DA46" s="1004"/>
      <c r="DB46" s="1002"/>
      <c r="DC46" s="1003"/>
      <c r="DD46" s="1003"/>
      <c r="DE46" s="1003"/>
      <c r="DF46" s="1004"/>
      <c r="DG46" s="1002"/>
      <c r="DH46" s="1003"/>
      <c r="DI46" s="1003"/>
      <c r="DJ46" s="1003"/>
      <c r="DK46" s="1004"/>
      <c r="DL46" s="1002"/>
      <c r="DM46" s="1003"/>
      <c r="DN46" s="1003"/>
      <c r="DO46" s="1003"/>
      <c r="DP46" s="1004"/>
      <c r="DQ46" s="1002"/>
      <c r="DR46" s="1003"/>
      <c r="DS46" s="1003"/>
      <c r="DT46" s="1003"/>
      <c r="DU46" s="1004"/>
      <c r="DV46" s="1005"/>
      <c r="DW46" s="1006"/>
      <c r="DX46" s="1006"/>
      <c r="DY46" s="1006"/>
      <c r="DZ46" s="1007"/>
      <c r="EA46" s="224"/>
    </row>
    <row r="47" spans="1:131" ht="26.25" customHeight="1" x14ac:dyDescent="0.2">
      <c r="A47" s="232">
        <v>20</v>
      </c>
      <c r="B47" s="1043"/>
      <c r="C47" s="1044"/>
      <c r="D47" s="1044"/>
      <c r="E47" s="1044"/>
      <c r="F47" s="1044"/>
      <c r="G47" s="1044"/>
      <c r="H47" s="1044"/>
      <c r="I47" s="1044"/>
      <c r="J47" s="1044"/>
      <c r="K47" s="1044"/>
      <c r="L47" s="1044"/>
      <c r="M47" s="1044"/>
      <c r="N47" s="1044"/>
      <c r="O47" s="1044"/>
      <c r="P47" s="1045"/>
      <c r="Q47" s="1051"/>
      <c r="R47" s="1052"/>
      <c r="S47" s="1052"/>
      <c r="T47" s="1052"/>
      <c r="U47" s="1052"/>
      <c r="V47" s="1052"/>
      <c r="W47" s="1052"/>
      <c r="X47" s="1052"/>
      <c r="Y47" s="1052"/>
      <c r="Z47" s="1052"/>
      <c r="AA47" s="1052"/>
      <c r="AB47" s="1052"/>
      <c r="AC47" s="1052"/>
      <c r="AD47" s="1052"/>
      <c r="AE47" s="1053"/>
      <c r="AF47" s="1048"/>
      <c r="AG47" s="1049"/>
      <c r="AH47" s="1049"/>
      <c r="AI47" s="1049"/>
      <c r="AJ47" s="1050"/>
      <c r="AK47" s="993"/>
      <c r="AL47" s="984"/>
      <c r="AM47" s="984"/>
      <c r="AN47" s="984"/>
      <c r="AO47" s="984"/>
      <c r="AP47" s="984"/>
      <c r="AQ47" s="984"/>
      <c r="AR47" s="984"/>
      <c r="AS47" s="984"/>
      <c r="AT47" s="984"/>
      <c r="AU47" s="984"/>
      <c r="AV47" s="984"/>
      <c r="AW47" s="984"/>
      <c r="AX47" s="984"/>
      <c r="AY47" s="984"/>
      <c r="AZ47" s="1054"/>
      <c r="BA47" s="1054"/>
      <c r="BB47" s="1054"/>
      <c r="BC47" s="1054"/>
      <c r="BD47" s="1054"/>
      <c r="BE47" s="985"/>
      <c r="BF47" s="985"/>
      <c r="BG47" s="985"/>
      <c r="BH47" s="985"/>
      <c r="BI47" s="986"/>
      <c r="BJ47" s="226"/>
      <c r="BK47" s="226"/>
      <c r="BL47" s="226"/>
      <c r="BM47" s="226"/>
      <c r="BN47" s="226"/>
      <c r="BO47" s="235"/>
      <c r="BP47" s="235"/>
      <c r="BQ47" s="232">
        <v>41</v>
      </c>
      <c r="BR47" s="233"/>
      <c r="BS47" s="1005"/>
      <c r="BT47" s="1006"/>
      <c r="BU47" s="1006"/>
      <c r="BV47" s="1006"/>
      <c r="BW47" s="1006"/>
      <c r="BX47" s="1006"/>
      <c r="BY47" s="1006"/>
      <c r="BZ47" s="1006"/>
      <c r="CA47" s="1006"/>
      <c r="CB47" s="1006"/>
      <c r="CC47" s="1006"/>
      <c r="CD47" s="1006"/>
      <c r="CE47" s="1006"/>
      <c r="CF47" s="1006"/>
      <c r="CG47" s="1027"/>
      <c r="CH47" s="1002"/>
      <c r="CI47" s="1003"/>
      <c r="CJ47" s="1003"/>
      <c r="CK47" s="1003"/>
      <c r="CL47" s="1004"/>
      <c r="CM47" s="1002"/>
      <c r="CN47" s="1003"/>
      <c r="CO47" s="1003"/>
      <c r="CP47" s="1003"/>
      <c r="CQ47" s="1004"/>
      <c r="CR47" s="1002"/>
      <c r="CS47" s="1003"/>
      <c r="CT47" s="1003"/>
      <c r="CU47" s="1003"/>
      <c r="CV47" s="1004"/>
      <c r="CW47" s="1002"/>
      <c r="CX47" s="1003"/>
      <c r="CY47" s="1003"/>
      <c r="CZ47" s="1003"/>
      <c r="DA47" s="1004"/>
      <c r="DB47" s="1002"/>
      <c r="DC47" s="1003"/>
      <c r="DD47" s="1003"/>
      <c r="DE47" s="1003"/>
      <c r="DF47" s="1004"/>
      <c r="DG47" s="1002"/>
      <c r="DH47" s="1003"/>
      <c r="DI47" s="1003"/>
      <c r="DJ47" s="1003"/>
      <c r="DK47" s="1004"/>
      <c r="DL47" s="1002"/>
      <c r="DM47" s="1003"/>
      <c r="DN47" s="1003"/>
      <c r="DO47" s="1003"/>
      <c r="DP47" s="1004"/>
      <c r="DQ47" s="1002"/>
      <c r="DR47" s="1003"/>
      <c r="DS47" s="1003"/>
      <c r="DT47" s="1003"/>
      <c r="DU47" s="1004"/>
      <c r="DV47" s="1005"/>
      <c r="DW47" s="1006"/>
      <c r="DX47" s="1006"/>
      <c r="DY47" s="1006"/>
      <c r="DZ47" s="1007"/>
      <c r="EA47" s="224"/>
    </row>
    <row r="48" spans="1:131" ht="26.25" customHeight="1" x14ac:dyDescent="0.2">
      <c r="A48" s="232">
        <v>21</v>
      </c>
      <c r="B48" s="1043"/>
      <c r="C48" s="1044"/>
      <c r="D48" s="1044"/>
      <c r="E48" s="1044"/>
      <c r="F48" s="1044"/>
      <c r="G48" s="1044"/>
      <c r="H48" s="1044"/>
      <c r="I48" s="1044"/>
      <c r="J48" s="1044"/>
      <c r="K48" s="1044"/>
      <c r="L48" s="1044"/>
      <c r="M48" s="1044"/>
      <c r="N48" s="1044"/>
      <c r="O48" s="1044"/>
      <c r="P48" s="1045"/>
      <c r="Q48" s="1051"/>
      <c r="R48" s="1052"/>
      <c r="S48" s="1052"/>
      <c r="T48" s="1052"/>
      <c r="U48" s="1052"/>
      <c r="V48" s="1052"/>
      <c r="W48" s="1052"/>
      <c r="X48" s="1052"/>
      <c r="Y48" s="1052"/>
      <c r="Z48" s="1052"/>
      <c r="AA48" s="1052"/>
      <c r="AB48" s="1052"/>
      <c r="AC48" s="1052"/>
      <c r="AD48" s="1052"/>
      <c r="AE48" s="1053"/>
      <c r="AF48" s="1048"/>
      <c r="AG48" s="1049"/>
      <c r="AH48" s="1049"/>
      <c r="AI48" s="1049"/>
      <c r="AJ48" s="1050"/>
      <c r="AK48" s="993"/>
      <c r="AL48" s="984"/>
      <c r="AM48" s="984"/>
      <c r="AN48" s="984"/>
      <c r="AO48" s="984"/>
      <c r="AP48" s="984"/>
      <c r="AQ48" s="984"/>
      <c r="AR48" s="984"/>
      <c r="AS48" s="984"/>
      <c r="AT48" s="984"/>
      <c r="AU48" s="984"/>
      <c r="AV48" s="984"/>
      <c r="AW48" s="984"/>
      <c r="AX48" s="984"/>
      <c r="AY48" s="984"/>
      <c r="AZ48" s="1054"/>
      <c r="BA48" s="1054"/>
      <c r="BB48" s="1054"/>
      <c r="BC48" s="1054"/>
      <c r="BD48" s="1054"/>
      <c r="BE48" s="985"/>
      <c r="BF48" s="985"/>
      <c r="BG48" s="985"/>
      <c r="BH48" s="985"/>
      <c r="BI48" s="986"/>
      <c r="BJ48" s="226"/>
      <c r="BK48" s="226"/>
      <c r="BL48" s="226"/>
      <c r="BM48" s="226"/>
      <c r="BN48" s="226"/>
      <c r="BO48" s="235"/>
      <c r="BP48" s="235"/>
      <c r="BQ48" s="232">
        <v>42</v>
      </c>
      <c r="BR48" s="233"/>
      <c r="BS48" s="1005"/>
      <c r="BT48" s="1006"/>
      <c r="BU48" s="1006"/>
      <c r="BV48" s="1006"/>
      <c r="BW48" s="1006"/>
      <c r="BX48" s="1006"/>
      <c r="BY48" s="1006"/>
      <c r="BZ48" s="1006"/>
      <c r="CA48" s="1006"/>
      <c r="CB48" s="1006"/>
      <c r="CC48" s="1006"/>
      <c r="CD48" s="1006"/>
      <c r="CE48" s="1006"/>
      <c r="CF48" s="1006"/>
      <c r="CG48" s="1027"/>
      <c r="CH48" s="1002"/>
      <c r="CI48" s="1003"/>
      <c r="CJ48" s="1003"/>
      <c r="CK48" s="1003"/>
      <c r="CL48" s="1004"/>
      <c r="CM48" s="1002"/>
      <c r="CN48" s="1003"/>
      <c r="CO48" s="1003"/>
      <c r="CP48" s="1003"/>
      <c r="CQ48" s="1004"/>
      <c r="CR48" s="1002"/>
      <c r="CS48" s="1003"/>
      <c r="CT48" s="1003"/>
      <c r="CU48" s="1003"/>
      <c r="CV48" s="1004"/>
      <c r="CW48" s="1002"/>
      <c r="CX48" s="1003"/>
      <c r="CY48" s="1003"/>
      <c r="CZ48" s="1003"/>
      <c r="DA48" s="1004"/>
      <c r="DB48" s="1002"/>
      <c r="DC48" s="1003"/>
      <c r="DD48" s="1003"/>
      <c r="DE48" s="1003"/>
      <c r="DF48" s="1004"/>
      <c r="DG48" s="1002"/>
      <c r="DH48" s="1003"/>
      <c r="DI48" s="1003"/>
      <c r="DJ48" s="1003"/>
      <c r="DK48" s="1004"/>
      <c r="DL48" s="1002"/>
      <c r="DM48" s="1003"/>
      <c r="DN48" s="1003"/>
      <c r="DO48" s="1003"/>
      <c r="DP48" s="1004"/>
      <c r="DQ48" s="1002"/>
      <c r="DR48" s="1003"/>
      <c r="DS48" s="1003"/>
      <c r="DT48" s="1003"/>
      <c r="DU48" s="1004"/>
      <c r="DV48" s="1005"/>
      <c r="DW48" s="1006"/>
      <c r="DX48" s="1006"/>
      <c r="DY48" s="1006"/>
      <c r="DZ48" s="1007"/>
      <c r="EA48" s="224"/>
    </row>
    <row r="49" spans="1:131" ht="26.25" customHeight="1" x14ac:dyDescent="0.2">
      <c r="A49" s="232">
        <v>22</v>
      </c>
      <c r="B49" s="1043"/>
      <c r="C49" s="1044"/>
      <c r="D49" s="1044"/>
      <c r="E49" s="1044"/>
      <c r="F49" s="1044"/>
      <c r="G49" s="1044"/>
      <c r="H49" s="1044"/>
      <c r="I49" s="1044"/>
      <c r="J49" s="1044"/>
      <c r="K49" s="1044"/>
      <c r="L49" s="1044"/>
      <c r="M49" s="1044"/>
      <c r="N49" s="1044"/>
      <c r="O49" s="1044"/>
      <c r="P49" s="1045"/>
      <c r="Q49" s="1051"/>
      <c r="R49" s="1052"/>
      <c r="S49" s="1052"/>
      <c r="T49" s="1052"/>
      <c r="U49" s="1052"/>
      <c r="V49" s="1052"/>
      <c r="W49" s="1052"/>
      <c r="X49" s="1052"/>
      <c r="Y49" s="1052"/>
      <c r="Z49" s="1052"/>
      <c r="AA49" s="1052"/>
      <c r="AB49" s="1052"/>
      <c r="AC49" s="1052"/>
      <c r="AD49" s="1052"/>
      <c r="AE49" s="1053"/>
      <c r="AF49" s="1048"/>
      <c r="AG49" s="1049"/>
      <c r="AH49" s="1049"/>
      <c r="AI49" s="1049"/>
      <c r="AJ49" s="1050"/>
      <c r="AK49" s="993"/>
      <c r="AL49" s="984"/>
      <c r="AM49" s="984"/>
      <c r="AN49" s="984"/>
      <c r="AO49" s="984"/>
      <c r="AP49" s="984"/>
      <c r="AQ49" s="984"/>
      <c r="AR49" s="984"/>
      <c r="AS49" s="984"/>
      <c r="AT49" s="984"/>
      <c r="AU49" s="984"/>
      <c r="AV49" s="984"/>
      <c r="AW49" s="984"/>
      <c r="AX49" s="984"/>
      <c r="AY49" s="984"/>
      <c r="AZ49" s="1054"/>
      <c r="BA49" s="1054"/>
      <c r="BB49" s="1054"/>
      <c r="BC49" s="1054"/>
      <c r="BD49" s="1054"/>
      <c r="BE49" s="985"/>
      <c r="BF49" s="985"/>
      <c r="BG49" s="985"/>
      <c r="BH49" s="985"/>
      <c r="BI49" s="986"/>
      <c r="BJ49" s="226"/>
      <c r="BK49" s="226"/>
      <c r="BL49" s="226"/>
      <c r="BM49" s="226"/>
      <c r="BN49" s="226"/>
      <c r="BO49" s="235"/>
      <c r="BP49" s="235"/>
      <c r="BQ49" s="232">
        <v>43</v>
      </c>
      <c r="BR49" s="233"/>
      <c r="BS49" s="1005"/>
      <c r="BT49" s="1006"/>
      <c r="BU49" s="1006"/>
      <c r="BV49" s="1006"/>
      <c r="BW49" s="1006"/>
      <c r="BX49" s="1006"/>
      <c r="BY49" s="1006"/>
      <c r="BZ49" s="1006"/>
      <c r="CA49" s="1006"/>
      <c r="CB49" s="1006"/>
      <c r="CC49" s="1006"/>
      <c r="CD49" s="1006"/>
      <c r="CE49" s="1006"/>
      <c r="CF49" s="1006"/>
      <c r="CG49" s="1027"/>
      <c r="CH49" s="1002"/>
      <c r="CI49" s="1003"/>
      <c r="CJ49" s="1003"/>
      <c r="CK49" s="1003"/>
      <c r="CL49" s="1004"/>
      <c r="CM49" s="1002"/>
      <c r="CN49" s="1003"/>
      <c r="CO49" s="1003"/>
      <c r="CP49" s="1003"/>
      <c r="CQ49" s="1004"/>
      <c r="CR49" s="1002"/>
      <c r="CS49" s="1003"/>
      <c r="CT49" s="1003"/>
      <c r="CU49" s="1003"/>
      <c r="CV49" s="1004"/>
      <c r="CW49" s="1002"/>
      <c r="CX49" s="1003"/>
      <c r="CY49" s="1003"/>
      <c r="CZ49" s="1003"/>
      <c r="DA49" s="1004"/>
      <c r="DB49" s="1002"/>
      <c r="DC49" s="1003"/>
      <c r="DD49" s="1003"/>
      <c r="DE49" s="1003"/>
      <c r="DF49" s="1004"/>
      <c r="DG49" s="1002"/>
      <c r="DH49" s="1003"/>
      <c r="DI49" s="1003"/>
      <c r="DJ49" s="1003"/>
      <c r="DK49" s="1004"/>
      <c r="DL49" s="1002"/>
      <c r="DM49" s="1003"/>
      <c r="DN49" s="1003"/>
      <c r="DO49" s="1003"/>
      <c r="DP49" s="1004"/>
      <c r="DQ49" s="1002"/>
      <c r="DR49" s="1003"/>
      <c r="DS49" s="1003"/>
      <c r="DT49" s="1003"/>
      <c r="DU49" s="1004"/>
      <c r="DV49" s="1005"/>
      <c r="DW49" s="1006"/>
      <c r="DX49" s="1006"/>
      <c r="DY49" s="1006"/>
      <c r="DZ49" s="1007"/>
      <c r="EA49" s="224"/>
    </row>
    <row r="50" spans="1:131" ht="26.25" customHeight="1" x14ac:dyDescent="0.2">
      <c r="A50" s="232">
        <v>23</v>
      </c>
      <c r="B50" s="1043"/>
      <c r="C50" s="1044"/>
      <c r="D50" s="1044"/>
      <c r="E50" s="1044"/>
      <c r="F50" s="1044"/>
      <c r="G50" s="1044"/>
      <c r="H50" s="1044"/>
      <c r="I50" s="1044"/>
      <c r="J50" s="1044"/>
      <c r="K50" s="1044"/>
      <c r="L50" s="1044"/>
      <c r="M50" s="1044"/>
      <c r="N50" s="1044"/>
      <c r="O50" s="1044"/>
      <c r="P50" s="1045"/>
      <c r="Q50" s="1046"/>
      <c r="R50" s="1038"/>
      <c r="S50" s="1038"/>
      <c r="T50" s="1038"/>
      <c r="U50" s="1038"/>
      <c r="V50" s="1038"/>
      <c r="W50" s="1038"/>
      <c r="X50" s="1038"/>
      <c r="Y50" s="1038"/>
      <c r="Z50" s="1038"/>
      <c r="AA50" s="1038"/>
      <c r="AB50" s="1038"/>
      <c r="AC50" s="1038"/>
      <c r="AD50" s="1038"/>
      <c r="AE50" s="1047"/>
      <c r="AF50" s="1048"/>
      <c r="AG50" s="1049"/>
      <c r="AH50" s="1049"/>
      <c r="AI50" s="1049"/>
      <c r="AJ50" s="1050"/>
      <c r="AK50" s="1037"/>
      <c r="AL50" s="1038"/>
      <c r="AM50" s="1038"/>
      <c r="AN50" s="1038"/>
      <c r="AO50" s="1038"/>
      <c r="AP50" s="1038"/>
      <c r="AQ50" s="1038"/>
      <c r="AR50" s="1038"/>
      <c r="AS50" s="1038"/>
      <c r="AT50" s="1038"/>
      <c r="AU50" s="1038"/>
      <c r="AV50" s="1038"/>
      <c r="AW50" s="1038"/>
      <c r="AX50" s="1038"/>
      <c r="AY50" s="1038"/>
      <c r="AZ50" s="1039"/>
      <c r="BA50" s="1039"/>
      <c r="BB50" s="1039"/>
      <c r="BC50" s="1039"/>
      <c r="BD50" s="1039"/>
      <c r="BE50" s="985"/>
      <c r="BF50" s="985"/>
      <c r="BG50" s="985"/>
      <c r="BH50" s="985"/>
      <c r="BI50" s="986"/>
      <c r="BJ50" s="226"/>
      <c r="BK50" s="226"/>
      <c r="BL50" s="226"/>
      <c r="BM50" s="226"/>
      <c r="BN50" s="226"/>
      <c r="BO50" s="235"/>
      <c r="BP50" s="235"/>
      <c r="BQ50" s="232">
        <v>44</v>
      </c>
      <c r="BR50" s="233"/>
      <c r="BS50" s="1005"/>
      <c r="BT50" s="1006"/>
      <c r="BU50" s="1006"/>
      <c r="BV50" s="1006"/>
      <c r="BW50" s="1006"/>
      <c r="BX50" s="1006"/>
      <c r="BY50" s="1006"/>
      <c r="BZ50" s="1006"/>
      <c r="CA50" s="1006"/>
      <c r="CB50" s="1006"/>
      <c r="CC50" s="1006"/>
      <c r="CD50" s="1006"/>
      <c r="CE50" s="1006"/>
      <c r="CF50" s="1006"/>
      <c r="CG50" s="1027"/>
      <c r="CH50" s="1002"/>
      <c r="CI50" s="1003"/>
      <c r="CJ50" s="1003"/>
      <c r="CK50" s="1003"/>
      <c r="CL50" s="1004"/>
      <c r="CM50" s="1002"/>
      <c r="CN50" s="1003"/>
      <c r="CO50" s="1003"/>
      <c r="CP50" s="1003"/>
      <c r="CQ50" s="1004"/>
      <c r="CR50" s="1002"/>
      <c r="CS50" s="1003"/>
      <c r="CT50" s="1003"/>
      <c r="CU50" s="1003"/>
      <c r="CV50" s="1004"/>
      <c r="CW50" s="1002"/>
      <c r="CX50" s="1003"/>
      <c r="CY50" s="1003"/>
      <c r="CZ50" s="1003"/>
      <c r="DA50" s="1004"/>
      <c r="DB50" s="1002"/>
      <c r="DC50" s="1003"/>
      <c r="DD50" s="1003"/>
      <c r="DE50" s="1003"/>
      <c r="DF50" s="1004"/>
      <c r="DG50" s="1002"/>
      <c r="DH50" s="1003"/>
      <c r="DI50" s="1003"/>
      <c r="DJ50" s="1003"/>
      <c r="DK50" s="1004"/>
      <c r="DL50" s="1002"/>
      <c r="DM50" s="1003"/>
      <c r="DN50" s="1003"/>
      <c r="DO50" s="1003"/>
      <c r="DP50" s="1004"/>
      <c r="DQ50" s="1002"/>
      <c r="DR50" s="1003"/>
      <c r="DS50" s="1003"/>
      <c r="DT50" s="1003"/>
      <c r="DU50" s="1004"/>
      <c r="DV50" s="1005"/>
      <c r="DW50" s="1006"/>
      <c r="DX50" s="1006"/>
      <c r="DY50" s="1006"/>
      <c r="DZ50" s="1007"/>
      <c r="EA50" s="224"/>
    </row>
    <row r="51" spans="1:131" ht="26.25" customHeight="1" x14ac:dyDescent="0.2">
      <c r="A51" s="232">
        <v>24</v>
      </c>
      <c r="B51" s="1043"/>
      <c r="C51" s="1044"/>
      <c r="D51" s="1044"/>
      <c r="E51" s="1044"/>
      <c r="F51" s="1044"/>
      <c r="G51" s="1044"/>
      <c r="H51" s="1044"/>
      <c r="I51" s="1044"/>
      <c r="J51" s="1044"/>
      <c r="K51" s="1044"/>
      <c r="L51" s="1044"/>
      <c r="M51" s="1044"/>
      <c r="N51" s="1044"/>
      <c r="O51" s="1044"/>
      <c r="P51" s="1045"/>
      <c r="Q51" s="1046"/>
      <c r="R51" s="1038"/>
      <c r="S51" s="1038"/>
      <c r="T51" s="1038"/>
      <c r="U51" s="1038"/>
      <c r="V51" s="1038"/>
      <c r="W51" s="1038"/>
      <c r="X51" s="1038"/>
      <c r="Y51" s="1038"/>
      <c r="Z51" s="1038"/>
      <c r="AA51" s="1038"/>
      <c r="AB51" s="1038"/>
      <c r="AC51" s="1038"/>
      <c r="AD51" s="1038"/>
      <c r="AE51" s="1047"/>
      <c r="AF51" s="1048"/>
      <c r="AG51" s="1049"/>
      <c r="AH51" s="1049"/>
      <c r="AI51" s="1049"/>
      <c r="AJ51" s="1050"/>
      <c r="AK51" s="1037"/>
      <c r="AL51" s="1038"/>
      <c r="AM51" s="1038"/>
      <c r="AN51" s="1038"/>
      <c r="AO51" s="1038"/>
      <c r="AP51" s="1038"/>
      <c r="AQ51" s="1038"/>
      <c r="AR51" s="1038"/>
      <c r="AS51" s="1038"/>
      <c r="AT51" s="1038"/>
      <c r="AU51" s="1038"/>
      <c r="AV51" s="1038"/>
      <c r="AW51" s="1038"/>
      <c r="AX51" s="1038"/>
      <c r="AY51" s="1038"/>
      <c r="AZ51" s="1039"/>
      <c r="BA51" s="1039"/>
      <c r="BB51" s="1039"/>
      <c r="BC51" s="1039"/>
      <c r="BD51" s="1039"/>
      <c r="BE51" s="985"/>
      <c r="BF51" s="985"/>
      <c r="BG51" s="985"/>
      <c r="BH51" s="985"/>
      <c r="BI51" s="986"/>
      <c r="BJ51" s="226"/>
      <c r="BK51" s="226"/>
      <c r="BL51" s="226"/>
      <c r="BM51" s="226"/>
      <c r="BN51" s="226"/>
      <c r="BO51" s="235"/>
      <c r="BP51" s="235"/>
      <c r="BQ51" s="232">
        <v>45</v>
      </c>
      <c r="BR51" s="233"/>
      <c r="BS51" s="1005"/>
      <c r="BT51" s="1006"/>
      <c r="BU51" s="1006"/>
      <c r="BV51" s="1006"/>
      <c r="BW51" s="1006"/>
      <c r="BX51" s="1006"/>
      <c r="BY51" s="1006"/>
      <c r="BZ51" s="1006"/>
      <c r="CA51" s="1006"/>
      <c r="CB51" s="1006"/>
      <c r="CC51" s="1006"/>
      <c r="CD51" s="1006"/>
      <c r="CE51" s="1006"/>
      <c r="CF51" s="1006"/>
      <c r="CG51" s="1027"/>
      <c r="CH51" s="1002"/>
      <c r="CI51" s="1003"/>
      <c r="CJ51" s="1003"/>
      <c r="CK51" s="1003"/>
      <c r="CL51" s="1004"/>
      <c r="CM51" s="1002"/>
      <c r="CN51" s="1003"/>
      <c r="CO51" s="1003"/>
      <c r="CP51" s="1003"/>
      <c r="CQ51" s="1004"/>
      <c r="CR51" s="1002"/>
      <c r="CS51" s="1003"/>
      <c r="CT51" s="1003"/>
      <c r="CU51" s="1003"/>
      <c r="CV51" s="1004"/>
      <c r="CW51" s="1002"/>
      <c r="CX51" s="1003"/>
      <c r="CY51" s="1003"/>
      <c r="CZ51" s="1003"/>
      <c r="DA51" s="1004"/>
      <c r="DB51" s="1002"/>
      <c r="DC51" s="1003"/>
      <c r="DD51" s="1003"/>
      <c r="DE51" s="1003"/>
      <c r="DF51" s="1004"/>
      <c r="DG51" s="1002"/>
      <c r="DH51" s="1003"/>
      <c r="DI51" s="1003"/>
      <c r="DJ51" s="1003"/>
      <c r="DK51" s="1004"/>
      <c r="DL51" s="1002"/>
      <c r="DM51" s="1003"/>
      <c r="DN51" s="1003"/>
      <c r="DO51" s="1003"/>
      <c r="DP51" s="1004"/>
      <c r="DQ51" s="1002"/>
      <c r="DR51" s="1003"/>
      <c r="DS51" s="1003"/>
      <c r="DT51" s="1003"/>
      <c r="DU51" s="1004"/>
      <c r="DV51" s="1005"/>
      <c r="DW51" s="1006"/>
      <c r="DX51" s="1006"/>
      <c r="DY51" s="1006"/>
      <c r="DZ51" s="1007"/>
      <c r="EA51" s="224"/>
    </row>
    <row r="52" spans="1:131" ht="26.25" customHeight="1" x14ac:dyDescent="0.2">
      <c r="A52" s="232">
        <v>25</v>
      </c>
      <c r="B52" s="1043"/>
      <c r="C52" s="1044"/>
      <c r="D52" s="1044"/>
      <c r="E52" s="1044"/>
      <c r="F52" s="1044"/>
      <c r="G52" s="1044"/>
      <c r="H52" s="1044"/>
      <c r="I52" s="1044"/>
      <c r="J52" s="1044"/>
      <c r="K52" s="1044"/>
      <c r="L52" s="1044"/>
      <c r="M52" s="1044"/>
      <c r="N52" s="1044"/>
      <c r="O52" s="1044"/>
      <c r="P52" s="1045"/>
      <c r="Q52" s="1046"/>
      <c r="R52" s="1038"/>
      <c r="S52" s="1038"/>
      <c r="T52" s="1038"/>
      <c r="U52" s="1038"/>
      <c r="V52" s="1038"/>
      <c r="W52" s="1038"/>
      <c r="X52" s="1038"/>
      <c r="Y52" s="1038"/>
      <c r="Z52" s="1038"/>
      <c r="AA52" s="1038"/>
      <c r="AB52" s="1038"/>
      <c r="AC52" s="1038"/>
      <c r="AD52" s="1038"/>
      <c r="AE52" s="1047"/>
      <c r="AF52" s="1048"/>
      <c r="AG52" s="1049"/>
      <c r="AH52" s="1049"/>
      <c r="AI52" s="1049"/>
      <c r="AJ52" s="1050"/>
      <c r="AK52" s="1037"/>
      <c r="AL52" s="1038"/>
      <c r="AM52" s="1038"/>
      <c r="AN52" s="1038"/>
      <c r="AO52" s="1038"/>
      <c r="AP52" s="1038"/>
      <c r="AQ52" s="1038"/>
      <c r="AR52" s="1038"/>
      <c r="AS52" s="1038"/>
      <c r="AT52" s="1038"/>
      <c r="AU52" s="1038"/>
      <c r="AV52" s="1038"/>
      <c r="AW52" s="1038"/>
      <c r="AX52" s="1038"/>
      <c r="AY52" s="1038"/>
      <c r="AZ52" s="1039"/>
      <c r="BA52" s="1039"/>
      <c r="BB52" s="1039"/>
      <c r="BC52" s="1039"/>
      <c r="BD52" s="1039"/>
      <c r="BE52" s="985"/>
      <c r="BF52" s="985"/>
      <c r="BG52" s="985"/>
      <c r="BH52" s="985"/>
      <c r="BI52" s="986"/>
      <c r="BJ52" s="226"/>
      <c r="BK52" s="226"/>
      <c r="BL52" s="226"/>
      <c r="BM52" s="226"/>
      <c r="BN52" s="226"/>
      <c r="BO52" s="235"/>
      <c r="BP52" s="235"/>
      <c r="BQ52" s="232">
        <v>46</v>
      </c>
      <c r="BR52" s="233"/>
      <c r="BS52" s="1005"/>
      <c r="BT52" s="1006"/>
      <c r="BU52" s="1006"/>
      <c r="BV52" s="1006"/>
      <c r="BW52" s="1006"/>
      <c r="BX52" s="1006"/>
      <c r="BY52" s="1006"/>
      <c r="BZ52" s="1006"/>
      <c r="CA52" s="1006"/>
      <c r="CB52" s="1006"/>
      <c r="CC52" s="1006"/>
      <c r="CD52" s="1006"/>
      <c r="CE52" s="1006"/>
      <c r="CF52" s="1006"/>
      <c r="CG52" s="1027"/>
      <c r="CH52" s="1002"/>
      <c r="CI52" s="1003"/>
      <c r="CJ52" s="1003"/>
      <c r="CK52" s="1003"/>
      <c r="CL52" s="1004"/>
      <c r="CM52" s="1002"/>
      <c r="CN52" s="1003"/>
      <c r="CO52" s="1003"/>
      <c r="CP52" s="1003"/>
      <c r="CQ52" s="1004"/>
      <c r="CR52" s="1002"/>
      <c r="CS52" s="1003"/>
      <c r="CT52" s="1003"/>
      <c r="CU52" s="1003"/>
      <c r="CV52" s="1004"/>
      <c r="CW52" s="1002"/>
      <c r="CX52" s="1003"/>
      <c r="CY52" s="1003"/>
      <c r="CZ52" s="1003"/>
      <c r="DA52" s="1004"/>
      <c r="DB52" s="1002"/>
      <c r="DC52" s="1003"/>
      <c r="DD52" s="1003"/>
      <c r="DE52" s="1003"/>
      <c r="DF52" s="1004"/>
      <c r="DG52" s="1002"/>
      <c r="DH52" s="1003"/>
      <c r="DI52" s="1003"/>
      <c r="DJ52" s="1003"/>
      <c r="DK52" s="1004"/>
      <c r="DL52" s="1002"/>
      <c r="DM52" s="1003"/>
      <c r="DN52" s="1003"/>
      <c r="DO52" s="1003"/>
      <c r="DP52" s="1004"/>
      <c r="DQ52" s="1002"/>
      <c r="DR52" s="1003"/>
      <c r="DS52" s="1003"/>
      <c r="DT52" s="1003"/>
      <c r="DU52" s="1004"/>
      <c r="DV52" s="1005"/>
      <c r="DW52" s="1006"/>
      <c r="DX52" s="1006"/>
      <c r="DY52" s="1006"/>
      <c r="DZ52" s="1007"/>
      <c r="EA52" s="224"/>
    </row>
    <row r="53" spans="1:131" ht="26.25" customHeight="1" x14ac:dyDescent="0.2">
      <c r="A53" s="232">
        <v>26</v>
      </c>
      <c r="B53" s="1043"/>
      <c r="C53" s="1044"/>
      <c r="D53" s="1044"/>
      <c r="E53" s="1044"/>
      <c r="F53" s="1044"/>
      <c r="G53" s="1044"/>
      <c r="H53" s="1044"/>
      <c r="I53" s="1044"/>
      <c r="J53" s="1044"/>
      <c r="K53" s="1044"/>
      <c r="L53" s="1044"/>
      <c r="M53" s="1044"/>
      <c r="N53" s="1044"/>
      <c r="O53" s="1044"/>
      <c r="P53" s="1045"/>
      <c r="Q53" s="1046"/>
      <c r="R53" s="1038"/>
      <c r="S53" s="1038"/>
      <c r="T53" s="1038"/>
      <c r="U53" s="1038"/>
      <c r="V53" s="1038"/>
      <c r="W53" s="1038"/>
      <c r="X53" s="1038"/>
      <c r="Y53" s="1038"/>
      <c r="Z53" s="1038"/>
      <c r="AA53" s="1038"/>
      <c r="AB53" s="1038"/>
      <c r="AC53" s="1038"/>
      <c r="AD53" s="1038"/>
      <c r="AE53" s="1047"/>
      <c r="AF53" s="1048"/>
      <c r="AG53" s="1049"/>
      <c r="AH53" s="1049"/>
      <c r="AI53" s="1049"/>
      <c r="AJ53" s="1050"/>
      <c r="AK53" s="1037"/>
      <c r="AL53" s="1038"/>
      <c r="AM53" s="1038"/>
      <c r="AN53" s="1038"/>
      <c r="AO53" s="1038"/>
      <c r="AP53" s="1038"/>
      <c r="AQ53" s="1038"/>
      <c r="AR53" s="1038"/>
      <c r="AS53" s="1038"/>
      <c r="AT53" s="1038"/>
      <c r="AU53" s="1038"/>
      <c r="AV53" s="1038"/>
      <c r="AW53" s="1038"/>
      <c r="AX53" s="1038"/>
      <c r="AY53" s="1038"/>
      <c r="AZ53" s="1039"/>
      <c r="BA53" s="1039"/>
      <c r="BB53" s="1039"/>
      <c r="BC53" s="1039"/>
      <c r="BD53" s="1039"/>
      <c r="BE53" s="985"/>
      <c r="BF53" s="985"/>
      <c r="BG53" s="985"/>
      <c r="BH53" s="985"/>
      <c r="BI53" s="986"/>
      <c r="BJ53" s="226"/>
      <c r="BK53" s="226"/>
      <c r="BL53" s="226"/>
      <c r="BM53" s="226"/>
      <c r="BN53" s="226"/>
      <c r="BO53" s="235"/>
      <c r="BP53" s="235"/>
      <c r="BQ53" s="232">
        <v>47</v>
      </c>
      <c r="BR53" s="233"/>
      <c r="BS53" s="1005"/>
      <c r="BT53" s="1006"/>
      <c r="BU53" s="1006"/>
      <c r="BV53" s="1006"/>
      <c r="BW53" s="1006"/>
      <c r="BX53" s="1006"/>
      <c r="BY53" s="1006"/>
      <c r="BZ53" s="1006"/>
      <c r="CA53" s="1006"/>
      <c r="CB53" s="1006"/>
      <c r="CC53" s="1006"/>
      <c r="CD53" s="1006"/>
      <c r="CE53" s="1006"/>
      <c r="CF53" s="1006"/>
      <c r="CG53" s="1027"/>
      <c r="CH53" s="1002"/>
      <c r="CI53" s="1003"/>
      <c r="CJ53" s="1003"/>
      <c r="CK53" s="1003"/>
      <c r="CL53" s="1004"/>
      <c r="CM53" s="1002"/>
      <c r="CN53" s="1003"/>
      <c r="CO53" s="1003"/>
      <c r="CP53" s="1003"/>
      <c r="CQ53" s="1004"/>
      <c r="CR53" s="1002"/>
      <c r="CS53" s="1003"/>
      <c r="CT53" s="1003"/>
      <c r="CU53" s="1003"/>
      <c r="CV53" s="1004"/>
      <c r="CW53" s="1002"/>
      <c r="CX53" s="1003"/>
      <c r="CY53" s="1003"/>
      <c r="CZ53" s="1003"/>
      <c r="DA53" s="1004"/>
      <c r="DB53" s="1002"/>
      <c r="DC53" s="1003"/>
      <c r="DD53" s="1003"/>
      <c r="DE53" s="1003"/>
      <c r="DF53" s="1004"/>
      <c r="DG53" s="1002"/>
      <c r="DH53" s="1003"/>
      <c r="DI53" s="1003"/>
      <c r="DJ53" s="1003"/>
      <c r="DK53" s="1004"/>
      <c r="DL53" s="1002"/>
      <c r="DM53" s="1003"/>
      <c r="DN53" s="1003"/>
      <c r="DO53" s="1003"/>
      <c r="DP53" s="1004"/>
      <c r="DQ53" s="1002"/>
      <c r="DR53" s="1003"/>
      <c r="DS53" s="1003"/>
      <c r="DT53" s="1003"/>
      <c r="DU53" s="1004"/>
      <c r="DV53" s="1005"/>
      <c r="DW53" s="1006"/>
      <c r="DX53" s="1006"/>
      <c r="DY53" s="1006"/>
      <c r="DZ53" s="1007"/>
      <c r="EA53" s="224"/>
    </row>
    <row r="54" spans="1:131" ht="26.25" customHeight="1" x14ac:dyDescent="0.2">
      <c r="A54" s="232">
        <v>27</v>
      </c>
      <c r="B54" s="1043"/>
      <c r="C54" s="1044"/>
      <c r="D54" s="1044"/>
      <c r="E54" s="1044"/>
      <c r="F54" s="1044"/>
      <c r="G54" s="1044"/>
      <c r="H54" s="1044"/>
      <c r="I54" s="1044"/>
      <c r="J54" s="1044"/>
      <c r="K54" s="1044"/>
      <c r="L54" s="1044"/>
      <c r="M54" s="1044"/>
      <c r="N54" s="1044"/>
      <c r="O54" s="1044"/>
      <c r="P54" s="1045"/>
      <c r="Q54" s="1046"/>
      <c r="R54" s="1038"/>
      <c r="S54" s="1038"/>
      <c r="T54" s="1038"/>
      <c r="U54" s="1038"/>
      <c r="V54" s="1038"/>
      <c r="W54" s="1038"/>
      <c r="X54" s="1038"/>
      <c r="Y54" s="1038"/>
      <c r="Z54" s="1038"/>
      <c r="AA54" s="1038"/>
      <c r="AB54" s="1038"/>
      <c r="AC54" s="1038"/>
      <c r="AD54" s="1038"/>
      <c r="AE54" s="1047"/>
      <c r="AF54" s="1048"/>
      <c r="AG54" s="1049"/>
      <c r="AH54" s="1049"/>
      <c r="AI54" s="1049"/>
      <c r="AJ54" s="1050"/>
      <c r="AK54" s="1037"/>
      <c r="AL54" s="1038"/>
      <c r="AM54" s="1038"/>
      <c r="AN54" s="1038"/>
      <c r="AO54" s="1038"/>
      <c r="AP54" s="1038"/>
      <c r="AQ54" s="1038"/>
      <c r="AR54" s="1038"/>
      <c r="AS54" s="1038"/>
      <c r="AT54" s="1038"/>
      <c r="AU54" s="1038"/>
      <c r="AV54" s="1038"/>
      <c r="AW54" s="1038"/>
      <c r="AX54" s="1038"/>
      <c r="AY54" s="1038"/>
      <c r="AZ54" s="1039"/>
      <c r="BA54" s="1039"/>
      <c r="BB54" s="1039"/>
      <c r="BC54" s="1039"/>
      <c r="BD54" s="1039"/>
      <c r="BE54" s="985"/>
      <c r="BF54" s="985"/>
      <c r="BG54" s="985"/>
      <c r="BH54" s="985"/>
      <c r="BI54" s="986"/>
      <c r="BJ54" s="226"/>
      <c r="BK54" s="226"/>
      <c r="BL54" s="226"/>
      <c r="BM54" s="226"/>
      <c r="BN54" s="226"/>
      <c r="BO54" s="235"/>
      <c r="BP54" s="235"/>
      <c r="BQ54" s="232">
        <v>48</v>
      </c>
      <c r="BR54" s="233"/>
      <c r="BS54" s="1005"/>
      <c r="BT54" s="1006"/>
      <c r="BU54" s="1006"/>
      <c r="BV54" s="1006"/>
      <c r="BW54" s="1006"/>
      <c r="BX54" s="1006"/>
      <c r="BY54" s="1006"/>
      <c r="BZ54" s="1006"/>
      <c r="CA54" s="1006"/>
      <c r="CB54" s="1006"/>
      <c r="CC54" s="1006"/>
      <c r="CD54" s="1006"/>
      <c r="CE54" s="1006"/>
      <c r="CF54" s="1006"/>
      <c r="CG54" s="1027"/>
      <c r="CH54" s="1002"/>
      <c r="CI54" s="1003"/>
      <c r="CJ54" s="1003"/>
      <c r="CK54" s="1003"/>
      <c r="CL54" s="1004"/>
      <c r="CM54" s="1002"/>
      <c r="CN54" s="1003"/>
      <c r="CO54" s="1003"/>
      <c r="CP54" s="1003"/>
      <c r="CQ54" s="1004"/>
      <c r="CR54" s="1002"/>
      <c r="CS54" s="1003"/>
      <c r="CT54" s="1003"/>
      <c r="CU54" s="1003"/>
      <c r="CV54" s="1004"/>
      <c r="CW54" s="1002"/>
      <c r="CX54" s="1003"/>
      <c r="CY54" s="1003"/>
      <c r="CZ54" s="1003"/>
      <c r="DA54" s="1004"/>
      <c r="DB54" s="1002"/>
      <c r="DC54" s="1003"/>
      <c r="DD54" s="1003"/>
      <c r="DE54" s="1003"/>
      <c r="DF54" s="1004"/>
      <c r="DG54" s="1002"/>
      <c r="DH54" s="1003"/>
      <c r="DI54" s="1003"/>
      <c r="DJ54" s="1003"/>
      <c r="DK54" s="1004"/>
      <c r="DL54" s="1002"/>
      <c r="DM54" s="1003"/>
      <c r="DN54" s="1003"/>
      <c r="DO54" s="1003"/>
      <c r="DP54" s="1004"/>
      <c r="DQ54" s="1002"/>
      <c r="DR54" s="1003"/>
      <c r="DS54" s="1003"/>
      <c r="DT54" s="1003"/>
      <c r="DU54" s="1004"/>
      <c r="DV54" s="1005"/>
      <c r="DW54" s="1006"/>
      <c r="DX54" s="1006"/>
      <c r="DY54" s="1006"/>
      <c r="DZ54" s="1007"/>
      <c r="EA54" s="224"/>
    </row>
    <row r="55" spans="1:131" ht="26.25" customHeight="1" x14ac:dyDescent="0.2">
      <c r="A55" s="232">
        <v>28</v>
      </c>
      <c r="B55" s="1043"/>
      <c r="C55" s="1044"/>
      <c r="D55" s="1044"/>
      <c r="E55" s="1044"/>
      <c r="F55" s="1044"/>
      <c r="G55" s="1044"/>
      <c r="H55" s="1044"/>
      <c r="I55" s="1044"/>
      <c r="J55" s="1044"/>
      <c r="K55" s="1044"/>
      <c r="L55" s="1044"/>
      <c r="M55" s="1044"/>
      <c r="N55" s="1044"/>
      <c r="O55" s="1044"/>
      <c r="P55" s="1045"/>
      <c r="Q55" s="1046"/>
      <c r="R55" s="1038"/>
      <c r="S55" s="1038"/>
      <c r="T55" s="1038"/>
      <c r="U55" s="1038"/>
      <c r="V55" s="1038"/>
      <c r="W55" s="1038"/>
      <c r="X55" s="1038"/>
      <c r="Y55" s="1038"/>
      <c r="Z55" s="1038"/>
      <c r="AA55" s="1038"/>
      <c r="AB55" s="1038"/>
      <c r="AC55" s="1038"/>
      <c r="AD55" s="1038"/>
      <c r="AE55" s="1047"/>
      <c r="AF55" s="1048"/>
      <c r="AG55" s="1049"/>
      <c r="AH55" s="1049"/>
      <c r="AI55" s="1049"/>
      <c r="AJ55" s="1050"/>
      <c r="AK55" s="1037"/>
      <c r="AL55" s="1038"/>
      <c r="AM55" s="1038"/>
      <c r="AN55" s="1038"/>
      <c r="AO55" s="1038"/>
      <c r="AP55" s="1038"/>
      <c r="AQ55" s="1038"/>
      <c r="AR55" s="1038"/>
      <c r="AS55" s="1038"/>
      <c r="AT55" s="1038"/>
      <c r="AU55" s="1038"/>
      <c r="AV55" s="1038"/>
      <c r="AW55" s="1038"/>
      <c r="AX55" s="1038"/>
      <c r="AY55" s="1038"/>
      <c r="AZ55" s="1039"/>
      <c r="BA55" s="1039"/>
      <c r="BB55" s="1039"/>
      <c r="BC55" s="1039"/>
      <c r="BD55" s="1039"/>
      <c r="BE55" s="985"/>
      <c r="BF55" s="985"/>
      <c r="BG55" s="985"/>
      <c r="BH55" s="985"/>
      <c r="BI55" s="986"/>
      <c r="BJ55" s="226"/>
      <c r="BK55" s="226"/>
      <c r="BL55" s="226"/>
      <c r="BM55" s="226"/>
      <c r="BN55" s="226"/>
      <c r="BO55" s="235"/>
      <c r="BP55" s="235"/>
      <c r="BQ55" s="232">
        <v>49</v>
      </c>
      <c r="BR55" s="233"/>
      <c r="BS55" s="1005"/>
      <c r="BT55" s="1006"/>
      <c r="BU55" s="1006"/>
      <c r="BV55" s="1006"/>
      <c r="BW55" s="1006"/>
      <c r="BX55" s="1006"/>
      <c r="BY55" s="1006"/>
      <c r="BZ55" s="1006"/>
      <c r="CA55" s="1006"/>
      <c r="CB55" s="1006"/>
      <c r="CC55" s="1006"/>
      <c r="CD55" s="1006"/>
      <c r="CE55" s="1006"/>
      <c r="CF55" s="1006"/>
      <c r="CG55" s="1027"/>
      <c r="CH55" s="1002"/>
      <c r="CI55" s="1003"/>
      <c r="CJ55" s="1003"/>
      <c r="CK55" s="1003"/>
      <c r="CL55" s="1004"/>
      <c r="CM55" s="1002"/>
      <c r="CN55" s="1003"/>
      <c r="CO55" s="1003"/>
      <c r="CP55" s="1003"/>
      <c r="CQ55" s="1004"/>
      <c r="CR55" s="1002"/>
      <c r="CS55" s="1003"/>
      <c r="CT55" s="1003"/>
      <c r="CU55" s="1003"/>
      <c r="CV55" s="1004"/>
      <c r="CW55" s="1002"/>
      <c r="CX55" s="1003"/>
      <c r="CY55" s="1003"/>
      <c r="CZ55" s="1003"/>
      <c r="DA55" s="1004"/>
      <c r="DB55" s="1002"/>
      <c r="DC55" s="1003"/>
      <c r="DD55" s="1003"/>
      <c r="DE55" s="1003"/>
      <c r="DF55" s="1004"/>
      <c r="DG55" s="1002"/>
      <c r="DH55" s="1003"/>
      <c r="DI55" s="1003"/>
      <c r="DJ55" s="1003"/>
      <c r="DK55" s="1004"/>
      <c r="DL55" s="1002"/>
      <c r="DM55" s="1003"/>
      <c r="DN55" s="1003"/>
      <c r="DO55" s="1003"/>
      <c r="DP55" s="1004"/>
      <c r="DQ55" s="1002"/>
      <c r="DR55" s="1003"/>
      <c r="DS55" s="1003"/>
      <c r="DT55" s="1003"/>
      <c r="DU55" s="1004"/>
      <c r="DV55" s="1005"/>
      <c r="DW55" s="1006"/>
      <c r="DX55" s="1006"/>
      <c r="DY55" s="1006"/>
      <c r="DZ55" s="1007"/>
      <c r="EA55" s="224"/>
    </row>
    <row r="56" spans="1:131" ht="26.25" customHeight="1" x14ac:dyDescent="0.2">
      <c r="A56" s="232">
        <v>29</v>
      </c>
      <c r="B56" s="1043"/>
      <c r="C56" s="1044"/>
      <c r="D56" s="1044"/>
      <c r="E56" s="1044"/>
      <c r="F56" s="1044"/>
      <c r="G56" s="1044"/>
      <c r="H56" s="1044"/>
      <c r="I56" s="1044"/>
      <c r="J56" s="1044"/>
      <c r="K56" s="1044"/>
      <c r="L56" s="1044"/>
      <c r="M56" s="1044"/>
      <c r="N56" s="1044"/>
      <c r="O56" s="1044"/>
      <c r="P56" s="1045"/>
      <c r="Q56" s="1046"/>
      <c r="R56" s="1038"/>
      <c r="S56" s="1038"/>
      <c r="T56" s="1038"/>
      <c r="U56" s="1038"/>
      <c r="V56" s="1038"/>
      <c r="W56" s="1038"/>
      <c r="X56" s="1038"/>
      <c r="Y56" s="1038"/>
      <c r="Z56" s="1038"/>
      <c r="AA56" s="1038"/>
      <c r="AB56" s="1038"/>
      <c r="AC56" s="1038"/>
      <c r="AD56" s="1038"/>
      <c r="AE56" s="1047"/>
      <c r="AF56" s="1048"/>
      <c r="AG56" s="1049"/>
      <c r="AH56" s="1049"/>
      <c r="AI56" s="1049"/>
      <c r="AJ56" s="1050"/>
      <c r="AK56" s="1037"/>
      <c r="AL56" s="1038"/>
      <c r="AM56" s="1038"/>
      <c r="AN56" s="1038"/>
      <c r="AO56" s="1038"/>
      <c r="AP56" s="1038"/>
      <c r="AQ56" s="1038"/>
      <c r="AR56" s="1038"/>
      <c r="AS56" s="1038"/>
      <c r="AT56" s="1038"/>
      <c r="AU56" s="1038"/>
      <c r="AV56" s="1038"/>
      <c r="AW56" s="1038"/>
      <c r="AX56" s="1038"/>
      <c r="AY56" s="1038"/>
      <c r="AZ56" s="1039"/>
      <c r="BA56" s="1039"/>
      <c r="BB56" s="1039"/>
      <c r="BC56" s="1039"/>
      <c r="BD56" s="1039"/>
      <c r="BE56" s="985"/>
      <c r="BF56" s="985"/>
      <c r="BG56" s="985"/>
      <c r="BH56" s="985"/>
      <c r="BI56" s="986"/>
      <c r="BJ56" s="226"/>
      <c r="BK56" s="226"/>
      <c r="BL56" s="226"/>
      <c r="BM56" s="226"/>
      <c r="BN56" s="226"/>
      <c r="BO56" s="235"/>
      <c r="BP56" s="235"/>
      <c r="BQ56" s="232">
        <v>50</v>
      </c>
      <c r="BR56" s="233"/>
      <c r="BS56" s="1005"/>
      <c r="BT56" s="1006"/>
      <c r="BU56" s="1006"/>
      <c r="BV56" s="1006"/>
      <c r="BW56" s="1006"/>
      <c r="BX56" s="1006"/>
      <c r="BY56" s="1006"/>
      <c r="BZ56" s="1006"/>
      <c r="CA56" s="1006"/>
      <c r="CB56" s="1006"/>
      <c r="CC56" s="1006"/>
      <c r="CD56" s="1006"/>
      <c r="CE56" s="1006"/>
      <c r="CF56" s="1006"/>
      <c r="CG56" s="1027"/>
      <c r="CH56" s="1002"/>
      <c r="CI56" s="1003"/>
      <c r="CJ56" s="1003"/>
      <c r="CK56" s="1003"/>
      <c r="CL56" s="1004"/>
      <c r="CM56" s="1002"/>
      <c r="CN56" s="1003"/>
      <c r="CO56" s="1003"/>
      <c r="CP56" s="1003"/>
      <c r="CQ56" s="1004"/>
      <c r="CR56" s="1002"/>
      <c r="CS56" s="1003"/>
      <c r="CT56" s="1003"/>
      <c r="CU56" s="1003"/>
      <c r="CV56" s="1004"/>
      <c r="CW56" s="1002"/>
      <c r="CX56" s="1003"/>
      <c r="CY56" s="1003"/>
      <c r="CZ56" s="1003"/>
      <c r="DA56" s="1004"/>
      <c r="DB56" s="1002"/>
      <c r="DC56" s="1003"/>
      <c r="DD56" s="1003"/>
      <c r="DE56" s="1003"/>
      <c r="DF56" s="1004"/>
      <c r="DG56" s="1002"/>
      <c r="DH56" s="1003"/>
      <c r="DI56" s="1003"/>
      <c r="DJ56" s="1003"/>
      <c r="DK56" s="1004"/>
      <c r="DL56" s="1002"/>
      <c r="DM56" s="1003"/>
      <c r="DN56" s="1003"/>
      <c r="DO56" s="1003"/>
      <c r="DP56" s="1004"/>
      <c r="DQ56" s="1002"/>
      <c r="DR56" s="1003"/>
      <c r="DS56" s="1003"/>
      <c r="DT56" s="1003"/>
      <c r="DU56" s="1004"/>
      <c r="DV56" s="1005"/>
      <c r="DW56" s="1006"/>
      <c r="DX56" s="1006"/>
      <c r="DY56" s="1006"/>
      <c r="DZ56" s="1007"/>
      <c r="EA56" s="224"/>
    </row>
    <row r="57" spans="1:131" ht="26.25" customHeight="1" x14ac:dyDescent="0.2">
      <c r="A57" s="232">
        <v>30</v>
      </c>
      <c r="B57" s="1043"/>
      <c r="C57" s="1044"/>
      <c r="D57" s="1044"/>
      <c r="E57" s="1044"/>
      <c r="F57" s="1044"/>
      <c r="G57" s="1044"/>
      <c r="H57" s="1044"/>
      <c r="I57" s="1044"/>
      <c r="J57" s="1044"/>
      <c r="K57" s="1044"/>
      <c r="L57" s="1044"/>
      <c r="M57" s="1044"/>
      <c r="N57" s="1044"/>
      <c r="O57" s="1044"/>
      <c r="P57" s="1045"/>
      <c r="Q57" s="1046"/>
      <c r="R57" s="1038"/>
      <c r="S57" s="1038"/>
      <c r="T57" s="1038"/>
      <c r="U57" s="1038"/>
      <c r="V57" s="1038"/>
      <c r="W57" s="1038"/>
      <c r="X57" s="1038"/>
      <c r="Y57" s="1038"/>
      <c r="Z57" s="1038"/>
      <c r="AA57" s="1038"/>
      <c r="AB57" s="1038"/>
      <c r="AC57" s="1038"/>
      <c r="AD57" s="1038"/>
      <c r="AE57" s="1047"/>
      <c r="AF57" s="1048"/>
      <c r="AG57" s="1049"/>
      <c r="AH57" s="1049"/>
      <c r="AI57" s="1049"/>
      <c r="AJ57" s="1050"/>
      <c r="AK57" s="1037"/>
      <c r="AL57" s="1038"/>
      <c r="AM57" s="1038"/>
      <c r="AN57" s="1038"/>
      <c r="AO57" s="1038"/>
      <c r="AP57" s="1038"/>
      <c r="AQ57" s="1038"/>
      <c r="AR57" s="1038"/>
      <c r="AS57" s="1038"/>
      <c r="AT57" s="1038"/>
      <c r="AU57" s="1038"/>
      <c r="AV57" s="1038"/>
      <c r="AW57" s="1038"/>
      <c r="AX57" s="1038"/>
      <c r="AY57" s="1038"/>
      <c r="AZ57" s="1039"/>
      <c r="BA57" s="1039"/>
      <c r="BB57" s="1039"/>
      <c r="BC57" s="1039"/>
      <c r="BD57" s="1039"/>
      <c r="BE57" s="985"/>
      <c r="BF57" s="985"/>
      <c r="BG57" s="985"/>
      <c r="BH57" s="985"/>
      <c r="BI57" s="986"/>
      <c r="BJ57" s="226"/>
      <c r="BK57" s="226"/>
      <c r="BL57" s="226"/>
      <c r="BM57" s="226"/>
      <c r="BN57" s="226"/>
      <c r="BO57" s="235"/>
      <c r="BP57" s="235"/>
      <c r="BQ57" s="232">
        <v>51</v>
      </c>
      <c r="BR57" s="233"/>
      <c r="BS57" s="1005"/>
      <c r="BT57" s="1006"/>
      <c r="BU57" s="1006"/>
      <c r="BV57" s="1006"/>
      <c r="BW57" s="1006"/>
      <c r="BX57" s="1006"/>
      <c r="BY57" s="1006"/>
      <c r="BZ57" s="1006"/>
      <c r="CA57" s="1006"/>
      <c r="CB57" s="1006"/>
      <c r="CC57" s="1006"/>
      <c r="CD57" s="1006"/>
      <c r="CE57" s="1006"/>
      <c r="CF57" s="1006"/>
      <c r="CG57" s="1027"/>
      <c r="CH57" s="1002"/>
      <c r="CI57" s="1003"/>
      <c r="CJ57" s="1003"/>
      <c r="CK57" s="1003"/>
      <c r="CL57" s="1004"/>
      <c r="CM57" s="1002"/>
      <c r="CN57" s="1003"/>
      <c r="CO57" s="1003"/>
      <c r="CP57" s="1003"/>
      <c r="CQ57" s="1004"/>
      <c r="CR57" s="1002"/>
      <c r="CS57" s="1003"/>
      <c r="CT57" s="1003"/>
      <c r="CU57" s="1003"/>
      <c r="CV57" s="1004"/>
      <c r="CW57" s="1002"/>
      <c r="CX57" s="1003"/>
      <c r="CY57" s="1003"/>
      <c r="CZ57" s="1003"/>
      <c r="DA57" s="1004"/>
      <c r="DB57" s="1002"/>
      <c r="DC57" s="1003"/>
      <c r="DD57" s="1003"/>
      <c r="DE57" s="1003"/>
      <c r="DF57" s="1004"/>
      <c r="DG57" s="1002"/>
      <c r="DH57" s="1003"/>
      <c r="DI57" s="1003"/>
      <c r="DJ57" s="1003"/>
      <c r="DK57" s="1004"/>
      <c r="DL57" s="1002"/>
      <c r="DM57" s="1003"/>
      <c r="DN57" s="1003"/>
      <c r="DO57" s="1003"/>
      <c r="DP57" s="1004"/>
      <c r="DQ57" s="1002"/>
      <c r="DR57" s="1003"/>
      <c r="DS57" s="1003"/>
      <c r="DT57" s="1003"/>
      <c r="DU57" s="1004"/>
      <c r="DV57" s="1005"/>
      <c r="DW57" s="1006"/>
      <c r="DX57" s="1006"/>
      <c r="DY57" s="1006"/>
      <c r="DZ57" s="1007"/>
      <c r="EA57" s="224"/>
    </row>
    <row r="58" spans="1:131" ht="26.25" customHeight="1" x14ac:dyDescent="0.2">
      <c r="A58" s="232">
        <v>31</v>
      </c>
      <c r="B58" s="1043"/>
      <c r="C58" s="1044"/>
      <c r="D58" s="1044"/>
      <c r="E58" s="1044"/>
      <c r="F58" s="1044"/>
      <c r="G58" s="1044"/>
      <c r="H58" s="1044"/>
      <c r="I58" s="1044"/>
      <c r="J58" s="1044"/>
      <c r="K58" s="1044"/>
      <c r="L58" s="1044"/>
      <c r="M58" s="1044"/>
      <c r="N58" s="1044"/>
      <c r="O58" s="1044"/>
      <c r="P58" s="1045"/>
      <c r="Q58" s="1046"/>
      <c r="R58" s="1038"/>
      <c r="S58" s="1038"/>
      <c r="T58" s="1038"/>
      <c r="U58" s="1038"/>
      <c r="V58" s="1038"/>
      <c r="W58" s="1038"/>
      <c r="X58" s="1038"/>
      <c r="Y58" s="1038"/>
      <c r="Z58" s="1038"/>
      <c r="AA58" s="1038"/>
      <c r="AB58" s="1038"/>
      <c r="AC58" s="1038"/>
      <c r="AD58" s="1038"/>
      <c r="AE58" s="1047"/>
      <c r="AF58" s="1048"/>
      <c r="AG58" s="1049"/>
      <c r="AH58" s="1049"/>
      <c r="AI58" s="1049"/>
      <c r="AJ58" s="1050"/>
      <c r="AK58" s="1037"/>
      <c r="AL58" s="1038"/>
      <c r="AM58" s="1038"/>
      <c r="AN58" s="1038"/>
      <c r="AO58" s="1038"/>
      <c r="AP58" s="1038"/>
      <c r="AQ58" s="1038"/>
      <c r="AR58" s="1038"/>
      <c r="AS58" s="1038"/>
      <c r="AT58" s="1038"/>
      <c r="AU58" s="1038"/>
      <c r="AV58" s="1038"/>
      <c r="AW58" s="1038"/>
      <c r="AX58" s="1038"/>
      <c r="AY58" s="1038"/>
      <c r="AZ58" s="1039"/>
      <c r="BA58" s="1039"/>
      <c r="BB58" s="1039"/>
      <c r="BC58" s="1039"/>
      <c r="BD58" s="1039"/>
      <c r="BE58" s="985"/>
      <c r="BF58" s="985"/>
      <c r="BG58" s="985"/>
      <c r="BH58" s="985"/>
      <c r="BI58" s="986"/>
      <c r="BJ58" s="226"/>
      <c r="BK58" s="226"/>
      <c r="BL58" s="226"/>
      <c r="BM58" s="226"/>
      <c r="BN58" s="226"/>
      <c r="BO58" s="235"/>
      <c r="BP58" s="235"/>
      <c r="BQ58" s="232">
        <v>52</v>
      </c>
      <c r="BR58" s="233"/>
      <c r="BS58" s="1005"/>
      <c r="BT58" s="1006"/>
      <c r="BU58" s="1006"/>
      <c r="BV58" s="1006"/>
      <c r="BW58" s="1006"/>
      <c r="BX58" s="1006"/>
      <c r="BY58" s="1006"/>
      <c r="BZ58" s="1006"/>
      <c r="CA58" s="1006"/>
      <c r="CB58" s="1006"/>
      <c r="CC58" s="1006"/>
      <c r="CD58" s="1006"/>
      <c r="CE58" s="1006"/>
      <c r="CF58" s="1006"/>
      <c r="CG58" s="1027"/>
      <c r="CH58" s="1002"/>
      <c r="CI58" s="1003"/>
      <c r="CJ58" s="1003"/>
      <c r="CK58" s="1003"/>
      <c r="CL58" s="1004"/>
      <c r="CM58" s="1002"/>
      <c r="CN58" s="1003"/>
      <c r="CO58" s="1003"/>
      <c r="CP58" s="1003"/>
      <c r="CQ58" s="1004"/>
      <c r="CR58" s="1002"/>
      <c r="CS58" s="1003"/>
      <c r="CT58" s="1003"/>
      <c r="CU58" s="1003"/>
      <c r="CV58" s="1004"/>
      <c r="CW58" s="1002"/>
      <c r="CX58" s="1003"/>
      <c r="CY58" s="1003"/>
      <c r="CZ58" s="1003"/>
      <c r="DA58" s="1004"/>
      <c r="DB58" s="1002"/>
      <c r="DC58" s="1003"/>
      <c r="DD58" s="1003"/>
      <c r="DE58" s="1003"/>
      <c r="DF58" s="1004"/>
      <c r="DG58" s="1002"/>
      <c r="DH58" s="1003"/>
      <c r="DI58" s="1003"/>
      <c r="DJ58" s="1003"/>
      <c r="DK58" s="1004"/>
      <c r="DL58" s="1002"/>
      <c r="DM58" s="1003"/>
      <c r="DN58" s="1003"/>
      <c r="DO58" s="1003"/>
      <c r="DP58" s="1004"/>
      <c r="DQ58" s="1002"/>
      <c r="DR58" s="1003"/>
      <c r="DS58" s="1003"/>
      <c r="DT58" s="1003"/>
      <c r="DU58" s="1004"/>
      <c r="DV58" s="1005"/>
      <c r="DW58" s="1006"/>
      <c r="DX58" s="1006"/>
      <c r="DY58" s="1006"/>
      <c r="DZ58" s="1007"/>
      <c r="EA58" s="224"/>
    </row>
    <row r="59" spans="1:131" ht="26.25" customHeight="1" x14ac:dyDescent="0.2">
      <c r="A59" s="232">
        <v>32</v>
      </c>
      <c r="B59" s="1043"/>
      <c r="C59" s="1044"/>
      <c r="D59" s="1044"/>
      <c r="E59" s="1044"/>
      <c r="F59" s="1044"/>
      <c r="G59" s="1044"/>
      <c r="H59" s="1044"/>
      <c r="I59" s="1044"/>
      <c r="J59" s="1044"/>
      <c r="K59" s="1044"/>
      <c r="L59" s="1044"/>
      <c r="M59" s="1044"/>
      <c r="N59" s="1044"/>
      <c r="O59" s="1044"/>
      <c r="P59" s="1045"/>
      <c r="Q59" s="1046"/>
      <c r="R59" s="1038"/>
      <c r="S59" s="1038"/>
      <c r="T59" s="1038"/>
      <c r="U59" s="1038"/>
      <c r="V59" s="1038"/>
      <c r="W59" s="1038"/>
      <c r="X59" s="1038"/>
      <c r="Y59" s="1038"/>
      <c r="Z59" s="1038"/>
      <c r="AA59" s="1038"/>
      <c r="AB59" s="1038"/>
      <c r="AC59" s="1038"/>
      <c r="AD59" s="1038"/>
      <c r="AE59" s="1047"/>
      <c r="AF59" s="1048"/>
      <c r="AG59" s="1049"/>
      <c r="AH59" s="1049"/>
      <c r="AI59" s="1049"/>
      <c r="AJ59" s="1050"/>
      <c r="AK59" s="1037"/>
      <c r="AL59" s="1038"/>
      <c r="AM59" s="1038"/>
      <c r="AN59" s="1038"/>
      <c r="AO59" s="1038"/>
      <c r="AP59" s="1038"/>
      <c r="AQ59" s="1038"/>
      <c r="AR59" s="1038"/>
      <c r="AS59" s="1038"/>
      <c r="AT59" s="1038"/>
      <c r="AU59" s="1038"/>
      <c r="AV59" s="1038"/>
      <c r="AW59" s="1038"/>
      <c r="AX59" s="1038"/>
      <c r="AY59" s="1038"/>
      <c r="AZ59" s="1039"/>
      <c r="BA59" s="1039"/>
      <c r="BB59" s="1039"/>
      <c r="BC59" s="1039"/>
      <c r="BD59" s="1039"/>
      <c r="BE59" s="985"/>
      <c r="BF59" s="985"/>
      <c r="BG59" s="985"/>
      <c r="BH59" s="985"/>
      <c r="BI59" s="986"/>
      <c r="BJ59" s="226"/>
      <c r="BK59" s="226"/>
      <c r="BL59" s="226"/>
      <c r="BM59" s="226"/>
      <c r="BN59" s="226"/>
      <c r="BO59" s="235"/>
      <c r="BP59" s="235"/>
      <c r="BQ59" s="232">
        <v>53</v>
      </c>
      <c r="BR59" s="233"/>
      <c r="BS59" s="1005"/>
      <c r="BT59" s="1006"/>
      <c r="BU59" s="1006"/>
      <c r="BV59" s="1006"/>
      <c r="BW59" s="1006"/>
      <c r="BX59" s="1006"/>
      <c r="BY59" s="1006"/>
      <c r="BZ59" s="1006"/>
      <c r="CA59" s="1006"/>
      <c r="CB59" s="1006"/>
      <c r="CC59" s="1006"/>
      <c r="CD59" s="1006"/>
      <c r="CE59" s="1006"/>
      <c r="CF59" s="1006"/>
      <c r="CG59" s="1027"/>
      <c r="CH59" s="1002"/>
      <c r="CI59" s="1003"/>
      <c r="CJ59" s="1003"/>
      <c r="CK59" s="1003"/>
      <c r="CL59" s="1004"/>
      <c r="CM59" s="1002"/>
      <c r="CN59" s="1003"/>
      <c r="CO59" s="1003"/>
      <c r="CP59" s="1003"/>
      <c r="CQ59" s="1004"/>
      <c r="CR59" s="1002"/>
      <c r="CS59" s="1003"/>
      <c r="CT59" s="1003"/>
      <c r="CU59" s="1003"/>
      <c r="CV59" s="1004"/>
      <c r="CW59" s="1002"/>
      <c r="CX59" s="1003"/>
      <c r="CY59" s="1003"/>
      <c r="CZ59" s="1003"/>
      <c r="DA59" s="1004"/>
      <c r="DB59" s="1002"/>
      <c r="DC59" s="1003"/>
      <c r="DD59" s="1003"/>
      <c r="DE59" s="1003"/>
      <c r="DF59" s="1004"/>
      <c r="DG59" s="1002"/>
      <c r="DH59" s="1003"/>
      <c r="DI59" s="1003"/>
      <c r="DJ59" s="1003"/>
      <c r="DK59" s="1004"/>
      <c r="DL59" s="1002"/>
      <c r="DM59" s="1003"/>
      <c r="DN59" s="1003"/>
      <c r="DO59" s="1003"/>
      <c r="DP59" s="1004"/>
      <c r="DQ59" s="1002"/>
      <c r="DR59" s="1003"/>
      <c r="DS59" s="1003"/>
      <c r="DT59" s="1003"/>
      <c r="DU59" s="1004"/>
      <c r="DV59" s="1005"/>
      <c r="DW59" s="1006"/>
      <c r="DX59" s="1006"/>
      <c r="DY59" s="1006"/>
      <c r="DZ59" s="1007"/>
      <c r="EA59" s="224"/>
    </row>
    <row r="60" spans="1:131" ht="26.25" customHeight="1" x14ac:dyDescent="0.2">
      <c r="A60" s="232">
        <v>33</v>
      </c>
      <c r="B60" s="1043"/>
      <c r="C60" s="1044"/>
      <c r="D60" s="1044"/>
      <c r="E60" s="1044"/>
      <c r="F60" s="1044"/>
      <c r="G60" s="1044"/>
      <c r="H60" s="1044"/>
      <c r="I60" s="1044"/>
      <c r="J60" s="1044"/>
      <c r="K60" s="1044"/>
      <c r="L60" s="1044"/>
      <c r="M60" s="1044"/>
      <c r="N60" s="1044"/>
      <c r="O60" s="1044"/>
      <c r="P60" s="1045"/>
      <c r="Q60" s="1046"/>
      <c r="R60" s="1038"/>
      <c r="S60" s="1038"/>
      <c r="T60" s="1038"/>
      <c r="U60" s="1038"/>
      <c r="V60" s="1038"/>
      <c r="W60" s="1038"/>
      <c r="X60" s="1038"/>
      <c r="Y60" s="1038"/>
      <c r="Z60" s="1038"/>
      <c r="AA60" s="1038"/>
      <c r="AB60" s="1038"/>
      <c r="AC60" s="1038"/>
      <c r="AD60" s="1038"/>
      <c r="AE60" s="1047"/>
      <c r="AF60" s="1048"/>
      <c r="AG60" s="1049"/>
      <c r="AH60" s="1049"/>
      <c r="AI60" s="1049"/>
      <c r="AJ60" s="1050"/>
      <c r="AK60" s="1037"/>
      <c r="AL60" s="1038"/>
      <c r="AM60" s="1038"/>
      <c r="AN60" s="1038"/>
      <c r="AO60" s="1038"/>
      <c r="AP60" s="1038"/>
      <c r="AQ60" s="1038"/>
      <c r="AR60" s="1038"/>
      <c r="AS60" s="1038"/>
      <c r="AT60" s="1038"/>
      <c r="AU60" s="1038"/>
      <c r="AV60" s="1038"/>
      <c r="AW60" s="1038"/>
      <c r="AX60" s="1038"/>
      <c r="AY60" s="1038"/>
      <c r="AZ60" s="1039"/>
      <c r="BA60" s="1039"/>
      <c r="BB60" s="1039"/>
      <c r="BC60" s="1039"/>
      <c r="BD60" s="1039"/>
      <c r="BE60" s="985"/>
      <c r="BF60" s="985"/>
      <c r="BG60" s="985"/>
      <c r="BH60" s="985"/>
      <c r="BI60" s="986"/>
      <c r="BJ60" s="226"/>
      <c r="BK60" s="226"/>
      <c r="BL60" s="226"/>
      <c r="BM60" s="226"/>
      <c r="BN60" s="226"/>
      <c r="BO60" s="235"/>
      <c r="BP60" s="235"/>
      <c r="BQ60" s="232">
        <v>54</v>
      </c>
      <c r="BR60" s="233"/>
      <c r="BS60" s="1005"/>
      <c r="BT60" s="1006"/>
      <c r="BU60" s="1006"/>
      <c r="BV60" s="1006"/>
      <c r="BW60" s="1006"/>
      <c r="BX60" s="1006"/>
      <c r="BY60" s="1006"/>
      <c r="BZ60" s="1006"/>
      <c r="CA60" s="1006"/>
      <c r="CB60" s="1006"/>
      <c r="CC60" s="1006"/>
      <c r="CD60" s="1006"/>
      <c r="CE60" s="1006"/>
      <c r="CF60" s="1006"/>
      <c r="CG60" s="1027"/>
      <c r="CH60" s="1002"/>
      <c r="CI60" s="1003"/>
      <c r="CJ60" s="1003"/>
      <c r="CK60" s="1003"/>
      <c r="CL60" s="1004"/>
      <c r="CM60" s="1002"/>
      <c r="CN60" s="1003"/>
      <c r="CO60" s="1003"/>
      <c r="CP60" s="1003"/>
      <c r="CQ60" s="1004"/>
      <c r="CR60" s="1002"/>
      <c r="CS60" s="1003"/>
      <c r="CT60" s="1003"/>
      <c r="CU60" s="1003"/>
      <c r="CV60" s="1004"/>
      <c r="CW60" s="1002"/>
      <c r="CX60" s="1003"/>
      <c r="CY60" s="1003"/>
      <c r="CZ60" s="1003"/>
      <c r="DA60" s="1004"/>
      <c r="DB60" s="1002"/>
      <c r="DC60" s="1003"/>
      <c r="DD60" s="1003"/>
      <c r="DE60" s="1003"/>
      <c r="DF60" s="1004"/>
      <c r="DG60" s="1002"/>
      <c r="DH60" s="1003"/>
      <c r="DI60" s="1003"/>
      <c r="DJ60" s="1003"/>
      <c r="DK60" s="1004"/>
      <c r="DL60" s="1002"/>
      <c r="DM60" s="1003"/>
      <c r="DN60" s="1003"/>
      <c r="DO60" s="1003"/>
      <c r="DP60" s="1004"/>
      <c r="DQ60" s="1002"/>
      <c r="DR60" s="1003"/>
      <c r="DS60" s="1003"/>
      <c r="DT60" s="1003"/>
      <c r="DU60" s="1004"/>
      <c r="DV60" s="1005"/>
      <c r="DW60" s="1006"/>
      <c r="DX60" s="1006"/>
      <c r="DY60" s="1006"/>
      <c r="DZ60" s="1007"/>
      <c r="EA60" s="224"/>
    </row>
    <row r="61" spans="1:131" ht="26.25" customHeight="1" thickBot="1" x14ac:dyDescent="0.25">
      <c r="A61" s="232">
        <v>34</v>
      </c>
      <c r="B61" s="1043"/>
      <c r="C61" s="1044"/>
      <c r="D61" s="1044"/>
      <c r="E61" s="1044"/>
      <c r="F61" s="1044"/>
      <c r="G61" s="1044"/>
      <c r="H61" s="1044"/>
      <c r="I61" s="1044"/>
      <c r="J61" s="1044"/>
      <c r="K61" s="1044"/>
      <c r="L61" s="1044"/>
      <c r="M61" s="1044"/>
      <c r="N61" s="1044"/>
      <c r="O61" s="1044"/>
      <c r="P61" s="1045"/>
      <c r="Q61" s="1046"/>
      <c r="R61" s="1038"/>
      <c r="S61" s="1038"/>
      <c r="T61" s="1038"/>
      <c r="U61" s="1038"/>
      <c r="V61" s="1038"/>
      <c r="W61" s="1038"/>
      <c r="X61" s="1038"/>
      <c r="Y61" s="1038"/>
      <c r="Z61" s="1038"/>
      <c r="AA61" s="1038"/>
      <c r="AB61" s="1038"/>
      <c r="AC61" s="1038"/>
      <c r="AD61" s="1038"/>
      <c r="AE61" s="1047"/>
      <c r="AF61" s="1048"/>
      <c r="AG61" s="1049"/>
      <c r="AH61" s="1049"/>
      <c r="AI61" s="1049"/>
      <c r="AJ61" s="1050"/>
      <c r="AK61" s="1037"/>
      <c r="AL61" s="1038"/>
      <c r="AM61" s="1038"/>
      <c r="AN61" s="1038"/>
      <c r="AO61" s="1038"/>
      <c r="AP61" s="1038"/>
      <c r="AQ61" s="1038"/>
      <c r="AR61" s="1038"/>
      <c r="AS61" s="1038"/>
      <c r="AT61" s="1038"/>
      <c r="AU61" s="1038"/>
      <c r="AV61" s="1038"/>
      <c r="AW61" s="1038"/>
      <c r="AX61" s="1038"/>
      <c r="AY61" s="1038"/>
      <c r="AZ61" s="1039"/>
      <c r="BA61" s="1039"/>
      <c r="BB61" s="1039"/>
      <c r="BC61" s="1039"/>
      <c r="BD61" s="1039"/>
      <c r="BE61" s="985"/>
      <c r="BF61" s="985"/>
      <c r="BG61" s="985"/>
      <c r="BH61" s="985"/>
      <c r="BI61" s="986"/>
      <c r="BJ61" s="226"/>
      <c r="BK61" s="226"/>
      <c r="BL61" s="226"/>
      <c r="BM61" s="226"/>
      <c r="BN61" s="226"/>
      <c r="BO61" s="235"/>
      <c r="BP61" s="235"/>
      <c r="BQ61" s="232">
        <v>55</v>
      </c>
      <c r="BR61" s="233"/>
      <c r="BS61" s="1005"/>
      <c r="BT61" s="1006"/>
      <c r="BU61" s="1006"/>
      <c r="BV61" s="1006"/>
      <c r="BW61" s="1006"/>
      <c r="BX61" s="1006"/>
      <c r="BY61" s="1006"/>
      <c r="BZ61" s="1006"/>
      <c r="CA61" s="1006"/>
      <c r="CB61" s="1006"/>
      <c r="CC61" s="1006"/>
      <c r="CD61" s="1006"/>
      <c r="CE61" s="1006"/>
      <c r="CF61" s="1006"/>
      <c r="CG61" s="1027"/>
      <c r="CH61" s="1002"/>
      <c r="CI61" s="1003"/>
      <c r="CJ61" s="1003"/>
      <c r="CK61" s="1003"/>
      <c r="CL61" s="1004"/>
      <c r="CM61" s="1002"/>
      <c r="CN61" s="1003"/>
      <c r="CO61" s="1003"/>
      <c r="CP61" s="1003"/>
      <c r="CQ61" s="1004"/>
      <c r="CR61" s="1002"/>
      <c r="CS61" s="1003"/>
      <c r="CT61" s="1003"/>
      <c r="CU61" s="1003"/>
      <c r="CV61" s="1004"/>
      <c r="CW61" s="1002"/>
      <c r="CX61" s="1003"/>
      <c r="CY61" s="1003"/>
      <c r="CZ61" s="1003"/>
      <c r="DA61" s="1004"/>
      <c r="DB61" s="1002"/>
      <c r="DC61" s="1003"/>
      <c r="DD61" s="1003"/>
      <c r="DE61" s="1003"/>
      <c r="DF61" s="1004"/>
      <c r="DG61" s="1002"/>
      <c r="DH61" s="1003"/>
      <c r="DI61" s="1003"/>
      <c r="DJ61" s="1003"/>
      <c r="DK61" s="1004"/>
      <c r="DL61" s="1002"/>
      <c r="DM61" s="1003"/>
      <c r="DN61" s="1003"/>
      <c r="DO61" s="1003"/>
      <c r="DP61" s="1004"/>
      <c r="DQ61" s="1002"/>
      <c r="DR61" s="1003"/>
      <c r="DS61" s="1003"/>
      <c r="DT61" s="1003"/>
      <c r="DU61" s="1004"/>
      <c r="DV61" s="1005"/>
      <c r="DW61" s="1006"/>
      <c r="DX61" s="1006"/>
      <c r="DY61" s="1006"/>
      <c r="DZ61" s="1007"/>
      <c r="EA61" s="224"/>
    </row>
    <row r="62" spans="1:131" ht="26.25" customHeight="1" x14ac:dyDescent="0.2">
      <c r="A62" s="232">
        <v>35</v>
      </c>
      <c r="B62" s="1043"/>
      <c r="C62" s="1044"/>
      <c r="D62" s="1044"/>
      <c r="E62" s="1044"/>
      <c r="F62" s="1044"/>
      <c r="G62" s="1044"/>
      <c r="H62" s="1044"/>
      <c r="I62" s="1044"/>
      <c r="J62" s="1044"/>
      <c r="K62" s="1044"/>
      <c r="L62" s="1044"/>
      <c r="M62" s="1044"/>
      <c r="N62" s="1044"/>
      <c r="O62" s="1044"/>
      <c r="P62" s="1045"/>
      <c r="Q62" s="1046"/>
      <c r="R62" s="1038"/>
      <c r="S62" s="1038"/>
      <c r="T62" s="1038"/>
      <c r="U62" s="1038"/>
      <c r="V62" s="1038"/>
      <c r="W62" s="1038"/>
      <c r="X62" s="1038"/>
      <c r="Y62" s="1038"/>
      <c r="Z62" s="1038"/>
      <c r="AA62" s="1038"/>
      <c r="AB62" s="1038"/>
      <c r="AC62" s="1038"/>
      <c r="AD62" s="1038"/>
      <c r="AE62" s="1047"/>
      <c r="AF62" s="1048"/>
      <c r="AG62" s="1049"/>
      <c r="AH62" s="1049"/>
      <c r="AI62" s="1049"/>
      <c r="AJ62" s="1050"/>
      <c r="AK62" s="1037"/>
      <c r="AL62" s="1038"/>
      <c r="AM62" s="1038"/>
      <c r="AN62" s="1038"/>
      <c r="AO62" s="1038"/>
      <c r="AP62" s="1038"/>
      <c r="AQ62" s="1038"/>
      <c r="AR62" s="1038"/>
      <c r="AS62" s="1038"/>
      <c r="AT62" s="1038"/>
      <c r="AU62" s="1038"/>
      <c r="AV62" s="1038"/>
      <c r="AW62" s="1038"/>
      <c r="AX62" s="1038"/>
      <c r="AY62" s="1038"/>
      <c r="AZ62" s="1039"/>
      <c r="BA62" s="1039"/>
      <c r="BB62" s="1039"/>
      <c r="BC62" s="1039"/>
      <c r="BD62" s="1039"/>
      <c r="BE62" s="985"/>
      <c r="BF62" s="985"/>
      <c r="BG62" s="985"/>
      <c r="BH62" s="985"/>
      <c r="BI62" s="986"/>
      <c r="BJ62" s="1040" t="s">
        <v>391</v>
      </c>
      <c r="BK62" s="1041"/>
      <c r="BL62" s="1041"/>
      <c r="BM62" s="1041"/>
      <c r="BN62" s="1042"/>
      <c r="BO62" s="235"/>
      <c r="BP62" s="235"/>
      <c r="BQ62" s="232">
        <v>56</v>
      </c>
      <c r="BR62" s="233"/>
      <c r="BS62" s="1005"/>
      <c r="BT62" s="1006"/>
      <c r="BU62" s="1006"/>
      <c r="BV62" s="1006"/>
      <c r="BW62" s="1006"/>
      <c r="BX62" s="1006"/>
      <c r="BY62" s="1006"/>
      <c r="BZ62" s="1006"/>
      <c r="CA62" s="1006"/>
      <c r="CB62" s="1006"/>
      <c r="CC62" s="1006"/>
      <c r="CD62" s="1006"/>
      <c r="CE62" s="1006"/>
      <c r="CF62" s="1006"/>
      <c r="CG62" s="1027"/>
      <c r="CH62" s="1002"/>
      <c r="CI62" s="1003"/>
      <c r="CJ62" s="1003"/>
      <c r="CK62" s="1003"/>
      <c r="CL62" s="1004"/>
      <c r="CM62" s="1002"/>
      <c r="CN62" s="1003"/>
      <c r="CO62" s="1003"/>
      <c r="CP62" s="1003"/>
      <c r="CQ62" s="1004"/>
      <c r="CR62" s="1002"/>
      <c r="CS62" s="1003"/>
      <c r="CT62" s="1003"/>
      <c r="CU62" s="1003"/>
      <c r="CV62" s="1004"/>
      <c r="CW62" s="1002"/>
      <c r="CX62" s="1003"/>
      <c r="CY62" s="1003"/>
      <c r="CZ62" s="1003"/>
      <c r="DA62" s="1004"/>
      <c r="DB62" s="1002"/>
      <c r="DC62" s="1003"/>
      <c r="DD62" s="1003"/>
      <c r="DE62" s="1003"/>
      <c r="DF62" s="1004"/>
      <c r="DG62" s="1002"/>
      <c r="DH62" s="1003"/>
      <c r="DI62" s="1003"/>
      <c r="DJ62" s="1003"/>
      <c r="DK62" s="1004"/>
      <c r="DL62" s="1002"/>
      <c r="DM62" s="1003"/>
      <c r="DN62" s="1003"/>
      <c r="DO62" s="1003"/>
      <c r="DP62" s="1004"/>
      <c r="DQ62" s="1002"/>
      <c r="DR62" s="1003"/>
      <c r="DS62" s="1003"/>
      <c r="DT62" s="1003"/>
      <c r="DU62" s="1004"/>
      <c r="DV62" s="1005"/>
      <c r="DW62" s="1006"/>
      <c r="DX62" s="1006"/>
      <c r="DY62" s="1006"/>
      <c r="DZ62" s="1007"/>
      <c r="EA62" s="224"/>
    </row>
    <row r="63" spans="1:131" ht="26.25" customHeight="1" thickBot="1" x14ac:dyDescent="0.25">
      <c r="A63" s="234" t="s">
        <v>376</v>
      </c>
      <c r="B63" s="950" t="s">
        <v>392</v>
      </c>
      <c r="C63" s="951"/>
      <c r="D63" s="951"/>
      <c r="E63" s="951"/>
      <c r="F63" s="951"/>
      <c r="G63" s="951"/>
      <c r="H63" s="951"/>
      <c r="I63" s="951"/>
      <c r="J63" s="951"/>
      <c r="K63" s="951"/>
      <c r="L63" s="951"/>
      <c r="M63" s="951"/>
      <c r="N63" s="951"/>
      <c r="O63" s="951"/>
      <c r="P63" s="961"/>
      <c r="Q63" s="975"/>
      <c r="R63" s="976"/>
      <c r="S63" s="976"/>
      <c r="T63" s="976"/>
      <c r="U63" s="976"/>
      <c r="V63" s="976"/>
      <c r="W63" s="976"/>
      <c r="X63" s="976"/>
      <c r="Y63" s="976"/>
      <c r="Z63" s="976"/>
      <c r="AA63" s="976"/>
      <c r="AB63" s="976"/>
      <c r="AC63" s="976"/>
      <c r="AD63" s="976"/>
      <c r="AE63" s="1033"/>
      <c r="AF63" s="1034">
        <v>664</v>
      </c>
      <c r="AG63" s="972"/>
      <c r="AH63" s="972"/>
      <c r="AI63" s="972"/>
      <c r="AJ63" s="1035"/>
      <c r="AK63" s="1036"/>
      <c r="AL63" s="976"/>
      <c r="AM63" s="976"/>
      <c r="AN63" s="976"/>
      <c r="AO63" s="976"/>
      <c r="AP63" s="972" t="s">
        <v>554</v>
      </c>
      <c r="AQ63" s="972"/>
      <c r="AR63" s="972"/>
      <c r="AS63" s="972"/>
      <c r="AT63" s="972"/>
      <c r="AU63" s="972" t="s">
        <v>554</v>
      </c>
      <c r="AV63" s="972"/>
      <c r="AW63" s="972"/>
      <c r="AX63" s="972"/>
      <c r="AY63" s="972"/>
      <c r="AZ63" s="1030"/>
      <c r="BA63" s="1030"/>
      <c r="BB63" s="1030"/>
      <c r="BC63" s="1030"/>
      <c r="BD63" s="1030"/>
      <c r="BE63" s="973"/>
      <c r="BF63" s="973"/>
      <c r="BG63" s="973"/>
      <c r="BH63" s="973"/>
      <c r="BI63" s="974"/>
      <c r="BJ63" s="1031" t="s">
        <v>122</v>
      </c>
      <c r="BK63" s="966"/>
      <c r="BL63" s="966"/>
      <c r="BM63" s="966"/>
      <c r="BN63" s="1032"/>
      <c r="BO63" s="235"/>
      <c r="BP63" s="235"/>
      <c r="BQ63" s="232">
        <v>57</v>
      </c>
      <c r="BR63" s="233"/>
      <c r="BS63" s="1005"/>
      <c r="BT63" s="1006"/>
      <c r="BU63" s="1006"/>
      <c r="BV63" s="1006"/>
      <c r="BW63" s="1006"/>
      <c r="BX63" s="1006"/>
      <c r="BY63" s="1006"/>
      <c r="BZ63" s="1006"/>
      <c r="CA63" s="1006"/>
      <c r="CB63" s="1006"/>
      <c r="CC63" s="1006"/>
      <c r="CD63" s="1006"/>
      <c r="CE63" s="1006"/>
      <c r="CF63" s="1006"/>
      <c r="CG63" s="1027"/>
      <c r="CH63" s="1002"/>
      <c r="CI63" s="1003"/>
      <c r="CJ63" s="1003"/>
      <c r="CK63" s="1003"/>
      <c r="CL63" s="1004"/>
      <c r="CM63" s="1002"/>
      <c r="CN63" s="1003"/>
      <c r="CO63" s="1003"/>
      <c r="CP63" s="1003"/>
      <c r="CQ63" s="1004"/>
      <c r="CR63" s="1002"/>
      <c r="CS63" s="1003"/>
      <c r="CT63" s="1003"/>
      <c r="CU63" s="1003"/>
      <c r="CV63" s="1004"/>
      <c r="CW63" s="1002"/>
      <c r="CX63" s="1003"/>
      <c r="CY63" s="1003"/>
      <c r="CZ63" s="1003"/>
      <c r="DA63" s="1004"/>
      <c r="DB63" s="1002"/>
      <c r="DC63" s="1003"/>
      <c r="DD63" s="1003"/>
      <c r="DE63" s="1003"/>
      <c r="DF63" s="1004"/>
      <c r="DG63" s="1002"/>
      <c r="DH63" s="1003"/>
      <c r="DI63" s="1003"/>
      <c r="DJ63" s="1003"/>
      <c r="DK63" s="1004"/>
      <c r="DL63" s="1002"/>
      <c r="DM63" s="1003"/>
      <c r="DN63" s="1003"/>
      <c r="DO63" s="1003"/>
      <c r="DP63" s="1004"/>
      <c r="DQ63" s="1002"/>
      <c r="DR63" s="1003"/>
      <c r="DS63" s="1003"/>
      <c r="DT63" s="1003"/>
      <c r="DU63" s="1004"/>
      <c r="DV63" s="1005"/>
      <c r="DW63" s="1006"/>
      <c r="DX63" s="1006"/>
      <c r="DY63" s="1006"/>
      <c r="DZ63" s="1007"/>
      <c r="EA63" s="224"/>
    </row>
    <row r="64" spans="1:131" ht="26.25" customHeight="1" x14ac:dyDescent="0.2">
      <c r="A64" s="235"/>
      <c r="B64" s="235"/>
      <c r="C64" s="235"/>
      <c r="D64" s="235"/>
      <c r="E64" s="235"/>
      <c r="F64" s="235"/>
      <c r="G64" s="235"/>
      <c r="H64" s="235"/>
      <c r="I64" s="235"/>
      <c r="J64" s="235"/>
      <c r="K64" s="235"/>
      <c r="L64" s="235"/>
      <c r="M64" s="235"/>
      <c r="N64" s="235"/>
      <c r="O64" s="235"/>
      <c r="P64" s="235"/>
      <c r="Q64" s="235"/>
      <c r="R64" s="235"/>
      <c r="S64" s="235"/>
      <c r="T64" s="235"/>
      <c r="U64" s="235"/>
      <c r="V64" s="235"/>
      <c r="W64" s="235"/>
      <c r="X64" s="235"/>
      <c r="Y64" s="235"/>
      <c r="Z64" s="235"/>
      <c r="AA64" s="235"/>
      <c r="AB64" s="235"/>
      <c r="AC64" s="235"/>
      <c r="AD64" s="235"/>
      <c r="AE64" s="235"/>
      <c r="AF64" s="235"/>
      <c r="AG64" s="235"/>
      <c r="AH64" s="235"/>
      <c r="AI64" s="235"/>
      <c r="AJ64" s="235"/>
      <c r="AK64" s="235"/>
      <c r="AL64" s="235"/>
      <c r="AM64" s="235"/>
      <c r="AN64" s="235"/>
      <c r="AO64" s="235"/>
      <c r="AP64" s="235"/>
      <c r="AQ64" s="235"/>
      <c r="AR64" s="235"/>
      <c r="AS64" s="235"/>
      <c r="AT64" s="235"/>
      <c r="AU64" s="235"/>
      <c r="AV64" s="235"/>
      <c r="AW64" s="235"/>
      <c r="AX64" s="235"/>
      <c r="AY64" s="235"/>
      <c r="AZ64" s="235"/>
      <c r="BA64" s="235"/>
      <c r="BB64" s="235"/>
      <c r="BC64" s="235"/>
      <c r="BD64" s="235"/>
      <c r="BE64" s="235"/>
      <c r="BF64" s="235"/>
      <c r="BG64" s="235"/>
      <c r="BH64" s="235"/>
      <c r="BI64" s="235"/>
      <c r="BJ64" s="235"/>
      <c r="BK64" s="235"/>
      <c r="BL64" s="235"/>
      <c r="BM64" s="235"/>
      <c r="BN64" s="235"/>
      <c r="BO64" s="235"/>
      <c r="BP64" s="235"/>
      <c r="BQ64" s="232">
        <v>58</v>
      </c>
      <c r="BR64" s="233"/>
      <c r="BS64" s="1005"/>
      <c r="BT64" s="1006"/>
      <c r="BU64" s="1006"/>
      <c r="BV64" s="1006"/>
      <c r="BW64" s="1006"/>
      <c r="BX64" s="1006"/>
      <c r="BY64" s="1006"/>
      <c r="BZ64" s="1006"/>
      <c r="CA64" s="1006"/>
      <c r="CB64" s="1006"/>
      <c r="CC64" s="1006"/>
      <c r="CD64" s="1006"/>
      <c r="CE64" s="1006"/>
      <c r="CF64" s="1006"/>
      <c r="CG64" s="1027"/>
      <c r="CH64" s="1002"/>
      <c r="CI64" s="1003"/>
      <c r="CJ64" s="1003"/>
      <c r="CK64" s="1003"/>
      <c r="CL64" s="1004"/>
      <c r="CM64" s="1002"/>
      <c r="CN64" s="1003"/>
      <c r="CO64" s="1003"/>
      <c r="CP64" s="1003"/>
      <c r="CQ64" s="1004"/>
      <c r="CR64" s="1002"/>
      <c r="CS64" s="1003"/>
      <c r="CT64" s="1003"/>
      <c r="CU64" s="1003"/>
      <c r="CV64" s="1004"/>
      <c r="CW64" s="1002"/>
      <c r="CX64" s="1003"/>
      <c r="CY64" s="1003"/>
      <c r="CZ64" s="1003"/>
      <c r="DA64" s="1004"/>
      <c r="DB64" s="1002"/>
      <c r="DC64" s="1003"/>
      <c r="DD64" s="1003"/>
      <c r="DE64" s="1003"/>
      <c r="DF64" s="1004"/>
      <c r="DG64" s="1002"/>
      <c r="DH64" s="1003"/>
      <c r="DI64" s="1003"/>
      <c r="DJ64" s="1003"/>
      <c r="DK64" s="1004"/>
      <c r="DL64" s="1002"/>
      <c r="DM64" s="1003"/>
      <c r="DN64" s="1003"/>
      <c r="DO64" s="1003"/>
      <c r="DP64" s="1004"/>
      <c r="DQ64" s="1002"/>
      <c r="DR64" s="1003"/>
      <c r="DS64" s="1003"/>
      <c r="DT64" s="1003"/>
      <c r="DU64" s="1004"/>
      <c r="DV64" s="1005"/>
      <c r="DW64" s="1006"/>
      <c r="DX64" s="1006"/>
      <c r="DY64" s="1006"/>
      <c r="DZ64" s="1007"/>
      <c r="EA64" s="224"/>
    </row>
    <row r="65" spans="1:131" ht="26.25" customHeight="1" thickBot="1" x14ac:dyDescent="0.25">
      <c r="A65" s="226" t="s">
        <v>393</v>
      </c>
      <c r="B65" s="226"/>
      <c r="C65" s="226"/>
      <c r="D65" s="226"/>
      <c r="E65" s="226"/>
      <c r="F65" s="226"/>
      <c r="G65" s="226"/>
      <c r="H65" s="226"/>
      <c r="I65" s="226"/>
      <c r="J65" s="226"/>
      <c r="K65" s="226"/>
      <c r="L65" s="226"/>
      <c r="M65" s="226"/>
      <c r="N65" s="226"/>
      <c r="O65" s="226"/>
      <c r="P65" s="226"/>
      <c r="Q65" s="226"/>
      <c r="R65" s="226"/>
      <c r="S65" s="226"/>
      <c r="T65" s="226"/>
      <c r="U65" s="226"/>
      <c r="V65" s="226"/>
      <c r="W65" s="226"/>
      <c r="X65" s="226"/>
      <c r="Y65" s="226"/>
      <c r="Z65" s="226"/>
      <c r="AA65" s="226"/>
      <c r="AB65" s="226"/>
      <c r="AC65" s="226"/>
      <c r="AD65" s="226"/>
      <c r="AE65" s="226"/>
      <c r="AF65" s="226"/>
      <c r="AG65" s="226"/>
      <c r="AH65" s="226"/>
      <c r="AI65" s="226"/>
      <c r="AJ65" s="226"/>
      <c r="AK65" s="226"/>
      <c r="AL65" s="226"/>
      <c r="AM65" s="226"/>
      <c r="AN65" s="226"/>
      <c r="AO65" s="226"/>
      <c r="AP65" s="226"/>
      <c r="AQ65" s="226"/>
      <c r="AR65" s="226"/>
      <c r="AS65" s="226"/>
      <c r="AT65" s="226"/>
      <c r="AU65" s="226"/>
      <c r="AV65" s="226"/>
      <c r="AW65" s="226"/>
      <c r="AX65" s="226"/>
      <c r="AY65" s="226"/>
      <c r="AZ65" s="226"/>
      <c r="BA65" s="226"/>
      <c r="BB65" s="226"/>
      <c r="BC65" s="226"/>
      <c r="BD65" s="226"/>
      <c r="BE65" s="235"/>
      <c r="BF65" s="235"/>
      <c r="BG65" s="235"/>
      <c r="BH65" s="235"/>
      <c r="BI65" s="235"/>
      <c r="BJ65" s="235"/>
      <c r="BK65" s="235"/>
      <c r="BL65" s="235"/>
      <c r="BM65" s="235"/>
      <c r="BN65" s="235"/>
      <c r="BO65" s="235"/>
      <c r="BP65" s="235"/>
      <c r="BQ65" s="232">
        <v>59</v>
      </c>
      <c r="BR65" s="233"/>
      <c r="BS65" s="1005"/>
      <c r="BT65" s="1006"/>
      <c r="BU65" s="1006"/>
      <c r="BV65" s="1006"/>
      <c r="BW65" s="1006"/>
      <c r="BX65" s="1006"/>
      <c r="BY65" s="1006"/>
      <c r="BZ65" s="1006"/>
      <c r="CA65" s="1006"/>
      <c r="CB65" s="1006"/>
      <c r="CC65" s="1006"/>
      <c r="CD65" s="1006"/>
      <c r="CE65" s="1006"/>
      <c r="CF65" s="1006"/>
      <c r="CG65" s="1027"/>
      <c r="CH65" s="1002"/>
      <c r="CI65" s="1003"/>
      <c r="CJ65" s="1003"/>
      <c r="CK65" s="1003"/>
      <c r="CL65" s="1004"/>
      <c r="CM65" s="1002"/>
      <c r="CN65" s="1003"/>
      <c r="CO65" s="1003"/>
      <c r="CP65" s="1003"/>
      <c r="CQ65" s="1004"/>
      <c r="CR65" s="1002"/>
      <c r="CS65" s="1003"/>
      <c r="CT65" s="1003"/>
      <c r="CU65" s="1003"/>
      <c r="CV65" s="1004"/>
      <c r="CW65" s="1002"/>
      <c r="CX65" s="1003"/>
      <c r="CY65" s="1003"/>
      <c r="CZ65" s="1003"/>
      <c r="DA65" s="1004"/>
      <c r="DB65" s="1002"/>
      <c r="DC65" s="1003"/>
      <c r="DD65" s="1003"/>
      <c r="DE65" s="1003"/>
      <c r="DF65" s="1004"/>
      <c r="DG65" s="1002"/>
      <c r="DH65" s="1003"/>
      <c r="DI65" s="1003"/>
      <c r="DJ65" s="1003"/>
      <c r="DK65" s="1004"/>
      <c r="DL65" s="1002"/>
      <c r="DM65" s="1003"/>
      <c r="DN65" s="1003"/>
      <c r="DO65" s="1003"/>
      <c r="DP65" s="1004"/>
      <c r="DQ65" s="1002"/>
      <c r="DR65" s="1003"/>
      <c r="DS65" s="1003"/>
      <c r="DT65" s="1003"/>
      <c r="DU65" s="1004"/>
      <c r="DV65" s="1005"/>
      <c r="DW65" s="1006"/>
      <c r="DX65" s="1006"/>
      <c r="DY65" s="1006"/>
      <c r="DZ65" s="1007"/>
      <c r="EA65" s="224"/>
    </row>
    <row r="66" spans="1:131" ht="26.25" customHeight="1" x14ac:dyDescent="0.2">
      <c r="A66" s="1008" t="s">
        <v>394</v>
      </c>
      <c r="B66" s="1009"/>
      <c r="C66" s="1009"/>
      <c r="D66" s="1009"/>
      <c r="E66" s="1009"/>
      <c r="F66" s="1009"/>
      <c r="G66" s="1009"/>
      <c r="H66" s="1009"/>
      <c r="I66" s="1009"/>
      <c r="J66" s="1009"/>
      <c r="K66" s="1009"/>
      <c r="L66" s="1009"/>
      <c r="M66" s="1009"/>
      <c r="N66" s="1009"/>
      <c r="O66" s="1009"/>
      <c r="P66" s="1010"/>
      <c r="Q66" s="1014" t="s">
        <v>380</v>
      </c>
      <c r="R66" s="1015"/>
      <c r="S66" s="1015"/>
      <c r="T66" s="1015"/>
      <c r="U66" s="1016"/>
      <c r="V66" s="1014" t="s">
        <v>381</v>
      </c>
      <c r="W66" s="1015"/>
      <c r="X66" s="1015"/>
      <c r="Y66" s="1015"/>
      <c r="Z66" s="1016"/>
      <c r="AA66" s="1014" t="s">
        <v>382</v>
      </c>
      <c r="AB66" s="1015"/>
      <c r="AC66" s="1015"/>
      <c r="AD66" s="1015"/>
      <c r="AE66" s="1016"/>
      <c r="AF66" s="1020" t="s">
        <v>383</v>
      </c>
      <c r="AG66" s="1021"/>
      <c r="AH66" s="1021"/>
      <c r="AI66" s="1021"/>
      <c r="AJ66" s="1022"/>
      <c r="AK66" s="1014" t="s">
        <v>384</v>
      </c>
      <c r="AL66" s="1009"/>
      <c r="AM66" s="1009"/>
      <c r="AN66" s="1009"/>
      <c r="AO66" s="1010"/>
      <c r="AP66" s="1014" t="s">
        <v>385</v>
      </c>
      <c r="AQ66" s="1015"/>
      <c r="AR66" s="1015"/>
      <c r="AS66" s="1015"/>
      <c r="AT66" s="1016"/>
      <c r="AU66" s="1014" t="s">
        <v>395</v>
      </c>
      <c r="AV66" s="1015"/>
      <c r="AW66" s="1015"/>
      <c r="AX66" s="1015"/>
      <c r="AY66" s="1016"/>
      <c r="AZ66" s="1014" t="s">
        <v>364</v>
      </c>
      <c r="BA66" s="1015"/>
      <c r="BB66" s="1015"/>
      <c r="BC66" s="1015"/>
      <c r="BD66" s="1028"/>
      <c r="BE66" s="235"/>
      <c r="BF66" s="235"/>
      <c r="BG66" s="235"/>
      <c r="BH66" s="235"/>
      <c r="BI66" s="235"/>
      <c r="BJ66" s="235"/>
      <c r="BK66" s="235"/>
      <c r="BL66" s="235"/>
      <c r="BM66" s="235"/>
      <c r="BN66" s="235"/>
      <c r="BO66" s="235"/>
      <c r="BP66" s="235"/>
      <c r="BQ66" s="232">
        <v>60</v>
      </c>
      <c r="BR66" s="237"/>
      <c r="BS66" s="958"/>
      <c r="BT66" s="959"/>
      <c r="BU66" s="959"/>
      <c r="BV66" s="959"/>
      <c r="BW66" s="959"/>
      <c r="BX66" s="959"/>
      <c r="BY66" s="959"/>
      <c r="BZ66" s="959"/>
      <c r="CA66" s="959"/>
      <c r="CB66" s="959"/>
      <c r="CC66" s="959"/>
      <c r="CD66" s="959"/>
      <c r="CE66" s="959"/>
      <c r="CF66" s="959"/>
      <c r="CG66" s="968"/>
      <c r="CH66" s="969"/>
      <c r="CI66" s="970"/>
      <c r="CJ66" s="970"/>
      <c r="CK66" s="970"/>
      <c r="CL66" s="971"/>
      <c r="CM66" s="969"/>
      <c r="CN66" s="970"/>
      <c r="CO66" s="970"/>
      <c r="CP66" s="970"/>
      <c r="CQ66" s="971"/>
      <c r="CR66" s="969"/>
      <c r="CS66" s="970"/>
      <c r="CT66" s="970"/>
      <c r="CU66" s="970"/>
      <c r="CV66" s="971"/>
      <c r="CW66" s="969"/>
      <c r="CX66" s="970"/>
      <c r="CY66" s="970"/>
      <c r="CZ66" s="970"/>
      <c r="DA66" s="971"/>
      <c r="DB66" s="969"/>
      <c r="DC66" s="970"/>
      <c r="DD66" s="970"/>
      <c r="DE66" s="970"/>
      <c r="DF66" s="971"/>
      <c r="DG66" s="969"/>
      <c r="DH66" s="970"/>
      <c r="DI66" s="970"/>
      <c r="DJ66" s="970"/>
      <c r="DK66" s="971"/>
      <c r="DL66" s="969"/>
      <c r="DM66" s="970"/>
      <c r="DN66" s="970"/>
      <c r="DO66" s="970"/>
      <c r="DP66" s="971"/>
      <c r="DQ66" s="969"/>
      <c r="DR66" s="970"/>
      <c r="DS66" s="970"/>
      <c r="DT66" s="970"/>
      <c r="DU66" s="971"/>
      <c r="DV66" s="958"/>
      <c r="DW66" s="959"/>
      <c r="DX66" s="959"/>
      <c r="DY66" s="959"/>
      <c r="DZ66" s="960"/>
      <c r="EA66" s="224"/>
    </row>
    <row r="67" spans="1:131" ht="26.25" customHeight="1" thickBot="1" x14ac:dyDescent="0.25">
      <c r="A67" s="1011"/>
      <c r="B67" s="1012"/>
      <c r="C67" s="1012"/>
      <c r="D67" s="1012"/>
      <c r="E67" s="1012"/>
      <c r="F67" s="1012"/>
      <c r="G67" s="1012"/>
      <c r="H67" s="1012"/>
      <c r="I67" s="1012"/>
      <c r="J67" s="1012"/>
      <c r="K67" s="1012"/>
      <c r="L67" s="1012"/>
      <c r="M67" s="1012"/>
      <c r="N67" s="1012"/>
      <c r="O67" s="1012"/>
      <c r="P67" s="1013"/>
      <c r="Q67" s="1017"/>
      <c r="R67" s="1018"/>
      <c r="S67" s="1018"/>
      <c r="T67" s="1018"/>
      <c r="U67" s="1019"/>
      <c r="V67" s="1017"/>
      <c r="W67" s="1018"/>
      <c r="X67" s="1018"/>
      <c r="Y67" s="1018"/>
      <c r="Z67" s="1019"/>
      <c r="AA67" s="1017"/>
      <c r="AB67" s="1018"/>
      <c r="AC67" s="1018"/>
      <c r="AD67" s="1018"/>
      <c r="AE67" s="1019"/>
      <c r="AF67" s="1023"/>
      <c r="AG67" s="1024"/>
      <c r="AH67" s="1024"/>
      <c r="AI67" s="1024"/>
      <c r="AJ67" s="1025"/>
      <c r="AK67" s="1026"/>
      <c r="AL67" s="1012"/>
      <c r="AM67" s="1012"/>
      <c r="AN67" s="1012"/>
      <c r="AO67" s="1013"/>
      <c r="AP67" s="1017"/>
      <c r="AQ67" s="1018"/>
      <c r="AR67" s="1018"/>
      <c r="AS67" s="1018"/>
      <c r="AT67" s="1019"/>
      <c r="AU67" s="1017"/>
      <c r="AV67" s="1018"/>
      <c r="AW67" s="1018"/>
      <c r="AX67" s="1018"/>
      <c r="AY67" s="1019"/>
      <c r="AZ67" s="1017"/>
      <c r="BA67" s="1018"/>
      <c r="BB67" s="1018"/>
      <c r="BC67" s="1018"/>
      <c r="BD67" s="1029"/>
      <c r="BE67" s="235"/>
      <c r="BF67" s="235"/>
      <c r="BG67" s="235"/>
      <c r="BH67" s="235"/>
      <c r="BI67" s="235"/>
      <c r="BJ67" s="235"/>
      <c r="BK67" s="235"/>
      <c r="BL67" s="235"/>
      <c r="BM67" s="235"/>
      <c r="BN67" s="235"/>
      <c r="BO67" s="235"/>
      <c r="BP67" s="235"/>
      <c r="BQ67" s="232">
        <v>61</v>
      </c>
      <c r="BR67" s="237"/>
      <c r="BS67" s="958"/>
      <c r="BT67" s="959"/>
      <c r="BU67" s="959"/>
      <c r="BV67" s="959"/>
      <c r="BW67" s="959"/>
      <c r="BX67" s="959"/>
      <c r="BY67" s="959"/>
      <c r="BZ67" s="959"/>
      <c r="CA67" s="959"/>
      <c r="CB67" s="959"/>
      <c r="CC67" s="959"/>
      <c r="CD67" s="959"/>
      <c r="CE67" s="959"/>
      <c r="CF67" s="959"/>
      <c r="CG67" s="968"/>
      <c r="CH67" s="969"/>
      <c r="CI67" s="970"/>
      <c r="CJ67" s="970"/>
      <c r="CK67" s="970"/>
      <c r="CL67" s="971"/>
      <c r="CM67" s="969"/>
      <c r="CN67" s="970"/>
      <c r="CO67" s="970"/>
      <c r="CP67" s="970"/>
      <c r="CQ67" s="971"/>
      <c r="CR67" s="969"/>
      <c r="CS67" s="970"/>
      <c r="CT67" s="970"/>
      <c r="CU67" s="970"/>
      <c r="CV67" s="971"/>
      <c r="CW67" s="969"/>
      <c r="CX67" s="970"/>
      <c r="CY67" s="970"/>
      <c r="CZ67" s="970"/>
      <c r="DA67" s="971"/>
      <c r="DB67" s="969"/>
      <c r="DC67" s="970"/>
      <c r="DD67" s="970"/>
      <c r="DE67" s="970"/>
      <c r="DF67" s="971"/>
      <c r="DG67" s="969"/>
      <c r="DH67" s="970"/>
      <c r="DI67" s="970"/>
      <c r="DJ67" s="970"/>
      <c r="DK67" s="971"/>
      <c r="DL67" s="969"/>
      <c r="DM67" s="970"/>
      <c r="DN67" s="970"/>
      <c r="DO67" s="970"/>
      <c r="DP67" s="971"/>
      <c r="DQ67" s="969"/>
      <c r="DR67" s="970"/>
      <c r="DS67" s="970"/>
      <c r="DT67" s="970"/>
      <c r="DU67" s="971"/>
      <c r="DV67" s="958"/>
      <c r="DW67" s="959"/>
      <c r="DX67" s="959"/>
      <c r="DY67" s="959"/>
      <c r="DZ67" s="960"/>
      <c r="EA67" s="224"/>
    </row>
    <row r="68" spans="1:131" ht="26.25" customHeight="1" thickTop="1" x14ac:dyDescent="0.2">
      <c r="A68" s="230">
        <v>1</v>
      </c>
      <c r="B68" s="998" t="s">
        <v>540</v>
      </c>
      <c r="C68" s="999"/>
      <c r="D68" s="999"/>
      <c r="E68" s="999"/>
      <c r="F68" s="999"/>
      <c r="G68" s="999"/>
      <c r="H68" s="999"/>
      <c r="I68" s="999"/>
      <c r="J68" s="999"/>
      <c r="K68" s="999"/>
      <c r="L68" s="999"/>
      <c r="M68" s="999"/>
      <c r="N68" s="999"/>
      <c r="O68" s="999"/>
      <c r="P68" s="1000"/>
      <c r="Q68" s="1001">
        <v>8467</v>
      </c>
      <c r="R68" s="995"/>
      <c r="S68" s="995"/>
      <c r="T68" s="995"/>
      <c r="U68" s="995"/>
      <c r="V68" s="995">
        <v>7990</v>
      </c>
      <c r="W68" s="995"/>
      <c r="X68" s="995"/>
      <c r="Y68" s="995"/>
      <c r="Z68" s="995"/>
      <c r="AA68" s="995">
        <v>477</v>
      </c>
      <c r="AB68" s="995"/>
      <c r="AC68" s="995"/>
      <c r="AD68" s="995"/>
      <c r="AE68" s="995"/>
      <c r="AF68" s="995">
        <v>477</v>
      </c>
      <c r="AG68" s="995"/>
      <c r="AH68" s="995"/>
      <c r="AI68" s="995"/>
      <c r="AJ68" s="995"/>
      <c r="AK68" s="995">
        <v>380</v>
      </c>
      <c r="AL68" s="995"/>
      <c r="AM68" s="995"/>
      <c r="AN68" s="995"/>
      <c r="AO68" s="995"/>
      <c r="AP68" s="995">
        <v>3142</v>
      </c>
      <c r="AQ68" s="995"/>
      <c r="AR68" s="995"/>
      <c r="AS68" s="995"/>
      <c r="AT68" s="995"/>
      <c r="AU68" s="995">
        <v>135</v>
      </c>
      <c r="AV68" s="995"/>
      <c r="AW68" s="995"/>
      <c r="AX68" s="995"/>
      <c r="AY68" s="995"/>
      <c r="AZ68" s="996"/>
      <c r="BA68" s="996"/>
      <c r="BB68" s="996"/>
      <c r="BC68" s="996"/>
      <c r="BD68" s="997"/>
      <c r="BE68" s="235"/>
      <c r="BF68" s="235"/>
      <c r="BG68" s="235"/>
      <c r="BH68" s="235"/>
      <c r="BI68" s="235"/>
      <c r="BJ68" s="235"/>
      <c r="BK68" s="235"/>
      <c r="BL68" s="235"/>
      <c r="BM68" s="235"/>
      <c r="BN68" s="235"/>
      <c r="BO68" s="235"/>
      <c r="BP68" s="235"/>
      <c r="BQ68" s="232">
        <v>62</v>
      </c>
      <c r="BR68" s="237"/>
      <c r="BS68" s="958"/>
      <c r="BT68" s="959"/>
      <c r="BU68" s="959"/>
      <c r="BV68" s="959"/>
      <c r="BW68" s="959"/>
      <c r="BX68" s="959"/>
      <c r="BY68" s="959"/>
      <c r="BZ68" s="959"/>
      <c r="CA68" s="959"/>
      <c r="CB68" s="959"/>
      <c r="CC68" s="959"/>
      <c r="CD68" s="959"/>
      <c r="CE68" s="959"/>
      <c r="CF68" s="959"/>
      <c r="CG68" s="968"/>
      <c r="CH68" s="969"/>
      <c r="CI68" s="970"/>
      <c r="CJ68" s="970"/>
      <c r="CK68" s="970"/>
      <c r="CL68" s="971"/>
      <c r="CM68" s="969"/>
      <c r="CN68" s="970"/>
      <c r="CO68" s="970"/>
      <c r="CP68" s="970"/>
      <c r="CQ68" s="971"/>
      <c r="CR68" s="969"/>
      <c r="CS68" s="970"/>
      <c r="CT68" s="970"/>
      <c r="CU68" s="970"/>
      <c r="CV68" s="971"/>
      <c r="CW68" s="969"/>
      <c r="CX68" s="970"/>
      <c r="CY68" s="970"/>
      <c r="CZ68" s="970"/>
      <c r="DA68" s="971"/>
      <c r="DB68" s="969"/>
      <c r="DC68" s="970"/>
      <c r="DD68" s="970"/>
      <c r="DE68" s="970"/>
      <c r="DF68" s="971"/>
      <c r="DG68" s="969"/>
      <c r="DH68" s="970"/>
      <c r="DI68" s="970"/>
      <c r="DJ68" s="970"/>
      <c r="DK68" s="971"/>
      <c r="DL68" s="969"/>
      <c r="DM68" s="970"/>
      <c r="DN68" s="970"/>
      <c r="DO68" s="970"/>
      <c r="DP68" s="971"/>
      <c r="DQ68" s="969"/>
      <c r="DR68" s="970"/>
      <c r="DS68" s="970"/>
      <c r="DT68" s="970"/>
      <c r="DU68" s="971"/>
      <c r="DV68" s="958"/>
      <c r="DW68" s="959"/>
      <c r="DX68" s="959"/>
      <c r="DY68" s="959"/>
      <c r="DZ68" s="960"/>
      <c r="EA68" s="224"/>
    </row>
    <row r="69" spans="1:131" ht="26.25" customHeight="1" x14ac:dyDescent="0.2">
      <c r="A69" s="232">
        <v>2</v>
      </c>
      <c r="B69" s="987" t="s">
        <v>541</v>
      </c>
      <c r="C69" s="988"/>
      <c r="D69" s="988"/>
      <c r="E69" s="988"/>
      <c r="F69" s="988"/>
      <c r="G69" s="988"/>
      <c r="H69" s="988"/>
      <c r="I69" s="988"/>
      <c r="J69" s="988"/>
      <c r="K69" s="988"/>
      <c r="L69" s="988"/>
      <c r="M69" s="988"/>
      <c r="N69" s="988"/>
      <c r="O69" s="988"/>
      <c r="P69" s="989"/>
      <c r="Q69" s="990">
        <v>221481</v>
      </c>
      <c r="R69" s="984"/>
      <c r="S69" s="984"/>
      <c r="T69" s="984"/>
      <c r="U69" s="984"/>
      <c r="V69" s="984">
        <v>203386</v>
      </c>
      <c r="W69" s="984"/>
      <c r="X69" s="984"/>
      <c r="Y69" s="984"/>
      <c r="Z69" s="984"/>
      <c r="AA69" s="984">
        <v>18095</v>
      </c>
      <c r="AB69" s="984"/>
      <c r="AC69" s="984"/>
      <c r="AD69" s="984"/>
      <c r="AE69" s="984"/>
      <c r="AF69" s="984">
        <v>40934</v>
      </c>
      <c r="AG69" s="984"/>
      <c r="AH69" s="984"/>
      <c r="AI69" s="984"/>
      <c r="AJ69" s="984"/>
      <c r="AK69" s="984" t="s">
        <v>546</v>
      </c>
      <c r="AL69" s="984"/>
      <c r="AM69" s="984"/>
      <c r="AN69" s="984"/>
      <c r="AO69" s="984"/>
      <c r="AP69" s="984" t="s">
        <v>546</v>
      </c>
      <c r="AQ69" s="984"/>
      <c r="AR69" s="984"/>
      <c r="AS69" s="984"/>
      <c r="AT69" s="984"/>
      <c r="AU69" s="984" t="s">
        <v>546</v>
      </c>
      <c r="AV69" s="984"/>
      <c r="AW69" s="984"/>
      <c r="AX69" s="984"/>
      <c r="AY69" s="984"/>
      <c r="AZ69" s="985" t="s">
        <v>545</v>
      </c>
      <c r="BA69" s="985"/>
      <c r="BB69" s="985"/>
      <c r="BC69" s="985"/>
      <c r="BD69" s="986"/>
      <c r="BE69" s="235"/>
      <c r="BF69" s="235"/>
      <c r="BG69" s="235"/>
      <c r="BH69" s="235"/>
      <c r="BI69" s="235"/>
      <c r="BJ69" s="235"/>
      <c r="BK69" s="235"/>
      <c r="BL69" s="235"/>
      <c r="BM69" s="235"/>
      <c r="BN69" s="235"/>
      <c r="BO69" s="235"/>
      <c r="BP69" s="235"/>
      <c r="BQ69" s="232">
        <v>63</v>
      </c>
      <c r="BR69" s="237"/>
      <c r="BS69" s="958"/>
      <c r="BT69" s="959"/>
      <c r="BU69" s="959"/>
      <c r="BV69" s="959"/>
      <c r="BW69" s="959"/>
      <c r="BX69" s="959"/>
      <c r="BY69" s="959"/>
      <c r="BZ69" s="959"/>
      <c r="CA69" s="959"/>
      <c r="CB69" s="959"/>
      <c r="CC69" s="959"/>
      <c r="CD69" s="959"/>
      <c r="CE69" s="959"/>
      <c r="CF69" s="959"/>
      <c r="CG69" s="968"/>
      <c r="CH69" s="969"/>
      <c r="CI69" s="970"/>
      <c r="CJ69" s="970"/>
      <c r="CK69" s="970"/>
      <c r="CL69" s="971"/>
      <c r="CM69" s="969"/>
      <c r="CN69" s="970"/>
      <c r="CO69" s="970"/>
      <c r="CP69" s="970"/>
      <c r="CQ69" s="971"/>
      <c r="CR69" s="969"/>
      <c r="CS69" s="970"/>
      <c r="CT69" s="970"/>
      <c r="CU69" s="970"/>
      <c r="CV69" s="971"/>
      <c r="CW69" s="969"/>
      <c r="CX69" s="970"/>
      <c r="CY69" s="970"/>
      <c r="CZ69" s="970"/>
      <c r="DA69" s="971"/>
      <c r="DB69" s="969"/>
      <c r="DC69" s="970"/>
      <c r="DD69" s="970"/>
      <c r="DE69" s="970"/>
      <c r="DF69" s="971"/>
      <c r="DG69" s="969"/>
      <c r="DH69" s="970"/>
      <c r="DI69" s="970"/>
      <c r="DJ69" s="970"/>
      <c r="DK69" s="971"/>
      <c r="DL69" s="969"/>
      <c r="DM69" s="970"/>
      <c r="DN69" s="970"/>
      <c r="DO69" s="970"/>
      <c r="DP69" s="971"/>
      <c r="DQ69" s="969"/>
      <c r="DR69" s="970"/>
      <c r="DS69" s="970"/>
      <c r="DT69" s="970"/>
      <c r="DU69" s="971"/>
      <c r="DV69" s="958"/>
      <c r="DW69" s="959"/>
      <c r="DX69" s="959"/>
      <c r="DY69" s="959"/>
      <c r="DZ69" s="960"/>
      <c r="EA69" s="224"/>
    </row>
    <row r="70" spans="1:131" ht="26.25" customHeight="1" x14ac:dyDescent="0.2">
      <c r="A70" s="232">
        <v>3</v>
      </c>
      <c r="B70" s="987" t="s">
        <v>542</v>
      </c>
      <c r="C70" s="988"/>
      <c r="D70" s="988"/>
      <c r="E70" s="988"/>
      <c r="F70" s="988"/>
      <c r="G70" s="988"/>
      <c r="H70" s="988"/>
      <c r="I70" s="988"/>
      <c r="J70" s="988"/>
      <c r="K70" s="988"/>
      <c r="L70" s="988"/>
      <c r="M70" s="988"/>
      <c r="N70" s="988"/>
      <c r="O70" s="988"/>
      <c r="P70" s="989"/>
      <c r="Q70" s="990">
        <v>90180</v>
      </c>
      <c r="R70" s="984"/>
      <c r="S70" s="984"/>
      <c r="T70" s="984"/>
      <c r="U70" s="984"/>
      <c r="V70" s="984">
        <v>85061</v>
      </c>
      <c r="W70" s="984"/>
      <c r="X70" s="984"/>
      <c r="Y70" s="984"/>
      <c r="Z70" s="984"/>
      <c r="AA70" s="984">
        <v>5120</v>
      </c>
      <c r="AB70" s="984"/>
      <c r="AC70" s="984"/>
      <c r="AD70" s="984"/>
      <c r="AE70" s="984"/>
      <c r="AF70" s="984">
        <v>4894</v>
      </c>
      <c r="AG70" s="984"/>
      <c r="AH70" s="984"/>
      <c r="AI70" s="984"/>
      <c r="AJ70" s="984"/>
      <c r="AK70" s="984">
        <v>5163</v>
      </c>
      <c r="AL70" s="984"/>
      <c r="AM70" s="984"/>
      <c r="AN70" s="984"/>
      <c r="AO70" s="984"/>
      <c r="AP70" s="984">
        <v>78689</v>
      </c>
      <c r="AQ70" s="984"/>
      <c r="AR70" s="984"/>
      <c r="AS70" s="984"/>
      <c r="AT70" s="984"/>
      <c r="AU70" s="984">
        <v>1338</v>
      </c>
      <c r="AV70" s="984"/>
      <c r="AW70" s="984"/>
      <c r="AX70" s="984"/>
      <c r="AY70" s="984"/>
      <c r="AZ70" s="985"/>
      <c r="BA70" s="985"/>
      <c r="BB70" s="985"/>
      <c r="BC70" s="985"/>
      <c r="BD70" s="986"/>
      <c r="BE70" s="235"/>
      <c r="BF70" s="235"/>
      <c r="BG70" s="235"/>
      <c r="BH70" s="235"/>
      <c r="BI70" s="235"/>
      <c r="BJ70" s="235"/>
      <c r="BK70" s="235"/>
      <c r="BL70" s="235"/>
      <c r="BM70" s="235"/>
      <c r="BN70" s="235"/>
      <c r="BO70" s="235"/>
      <c r="BP70" s="235"/>
      <c r="BQ70" s="232">
        <v>64</v>
      </c>
      <c r="BR70" s="237"/>
      <c r="BS70" s="958"/>
      <c r="BT70" s="959"/>
      <c r="BU70" s="959"/>
      <c r="BV70" s="959"/>
      <c r="BW70" s="959"/>
      <c r="BX70" s="959"/>
      <c r="BY70" s="959"/>
      <c r="BZ70" s="959"/>
      <c r="CA70" s="959"/>
      <c r="CB70" s="959"/>
      <c r="CC70" s="959"/>
      <c r="CD70" s="959"/>
      <c r="CE70" s="959"/>
      <c r="CF70" s="959"/>
      <c r="CG70" s="968"/>
      <c r="CH70" s="969"/>
      <c r="CI70" s="970"/>
      <c r="CJ70" s="970"/>
      <c r="CK70" s="970"/>
      <c r="CL70" s="971"/>
      <c r="CM70" s="969"/>
      <c r="CN70" s="970"/>
      <c r="CO70" s="970"/>
      <c r="CP70" s="970"/>
      <c r="CQ70" s="971"/>
      <c r="CR70" s="969"/>
      <c r="CS70" s="970"/>
      <c r="CT70" s="970"/>
      <c r="CU70" s="970"/>
      <c r="CV70" s="971"/>
      <c r="CW70" s="969"/>
      <c r="CX70" s="970"/>
      <c r="CY70" s="970"/>
      <c r="CZ70" s="970"/>
      <c r="DA70" s="971"/>
      <c r="DB70" s="969"/>
      <c r="DC70" s="970"/>
      <c r="DD70" s="970"/>
      <c r="DE70" s="970"/>
      <c r="DF70" s="971"/>
      <c r="DG70" s="969"/>
      <c r="DH70" s="970"/>
      <c r="DI70" s="970"/>
      <c r="DJ70" s="970"/>
      <c r="DK70" s="971"/>
      <c r="DL70" s="969"/>
      <c r="DM70" s="970"/>
      <c r="DN70" s="970"/>
      <c r="DO70" s="970"/>
      <c r="DP70" s="971"/>
      <c r="DQ70" s="969"/>
      <c r="DR70" s="970"/>
      <c r="DS70" s="970"/>
      <c r="DT70" s="970"/>
      <c r="DU70" s="971"/>
      <c r="DV70" s="958"/>
      <c r="DW70" s="959"/>
      <c r="DX70" s="959"/>
      <c r="DY70" s="959"/>
      <c r="DZ70" s="960"/>
      <c r="EA70" s="224"/>
    </row>
    <row r="71" spans="1:131" ht="26.25" customHeight="1" x14ac:dyDescent="0.2">
      <c r="A71" s="232">
        <v>4</v>
      </c>
      <c r="B71" s="987" t="s">
        <v>543</v>
      </c>
      <c r="C71" s="988"/>
      <c r="D71" s="988"/>
      <c r="E71" s="988"/>
      <c r="F71" s="988"/>
      <c r="G71" s="988"/>
      <c r="H71" s="988"/>
      <c r="I71" s="988"/>
      <c r="J71" s="988"/>
      <c r="K71" s="988"/>
      <c r="L71" s="988"/>
      <c r="M71" s="988"/>
      <c r="N71" s="988"/>
      <c r="O71" s="988"/>
      <c r="P71" s="989"/>
      <c r="Q71" s="990">
        <v>9878</v>
      </c>
      <c r="R71" s="984"/>
      <c r="S71" s="984"/>
      <c r="T71" s="984"/>
      <c r="U71" s="984"/>
      <c r="V71" s="984">
        <v>9787</v>
      </c>
      <c r="W71" s="984"/>
      <c r="X71" s="984"/>
      <c r="Y71" s="984"/>
      <c r="Z71" s="984"/>
      <c r="AA71" s="984">
        <v>92</v>
      </c>
      <c r="AB71" s="984"/>
      <c r="AC71" s="984"/>
      <c r="AD71" s="984"/>
      <c r="AE71" s="984"/>
      <c r="AF71" s="984">
        <v>92</v>
      </c>
      <c r="AG71" s="984"/>
      <c r="AH71" s="984"/>
      <c r="AI71" s="984"/>
      <c r="AJ71" s="984"/>
      <c r="AK71" s="984">
        <v>5083</v>
      </c>
      <c r="AL71" s="984"/>
      <c r="AM71" s="984"/>
      <c r="AN71" s="984"/>
      <c r="AO71" s="984"/>
      <c r="AP71" s="984" t="s">
        <v>546</v>
      </c>
      <c r="AQ71" s="984"/>
      <c r="AR71" s="984"/>
      <c r="AS71" s="984"/>
      <c r="AT71" s="984"/>
      <c r="AU71" s="984" t="s">
        <v>546</v>
      </c>
      <c r="AV71" s="984"/>
      <c r="AW71" s="984"/>
      <c r="AX71" s="984"/>
      <c r="AY71" s="984"/>
      <c r="AZ71" s="985"/>
      <c r="BA71" s="985"/>
      <c r="BB71" s="985"/>
      <c r="BC71" s="985"/>
      <c r="BD71" s="986"/>
      <c r="BE71" s="235"/>
      <c r="BF71" s="235"/>
      <c r="BG71" s="235"/>
      <c r="BH71" s="235"/>
      <c r="BI71" s="235"/>
      <c r="BJ71" s="235"/>
      <c r="BK71" s="235"/>
      <c r="BL71" s="235"/>
      <c r="BM71" s="235"/>
      <c r="BN71" s="235"/>
      <c r="BO71" s="235"/>
      <c r="BP71" s="235"/>
      <c r="BQ71" s="232">
        <v>65</v>
      </c>
      <c r="BR71" s="237"/>
      <c r="BS71" s="958"/>
      <c r="BT71" s="959"/>
      <c r="BU71" s="959"/>
      <c r="BV71" s="959"/>
      <c r="BW71" s="959"/>
      <c r="BX71" s="959"/>
      <c r="BY71" s="959"/>
      <c r="BZ71" s="959"/>
      <c r="CA71" s="959"/>
      <c r="CB71" s="959"/>
      <c r="CC71" s="959"/>
      <c r="CD71" s="959"/>
      <c r="CE71" s="959"/>
      <c r="CF71" s="959"/>
      <c r="CG71" s="968"/>
      <c r="CH71" s="969"/>
      <c r="CI71" s="970"/>
      <c r="CJ71" s="970"/>
      <c r="CK71" s="970"/>
      <c r="CL71" s="971"/>
      <c r="CM71" s="969"/>
      <c r="CN71" s="970"/>
      <c r="CO71" s="970"/>
      <c r="CP71" s="970"/>
      <c r="CQ71" s="971"/>
      <c r="CR71" s="969"/>
      <c r="CS71" s="970"/>
      <c r="CT71" s="970"/>
      <c r="CU71" s="970"/>
      <c r="CV71" s="971"/>
      <c r="CW71" s="969"/>
      <c r="CX71" s="970"/>
      <c r="CY71" s="970"/>
      <c r="CZ71" s="970"/>
      <c r="DA71" s="971"/>
      <c r="DB71" s="969"/>
      <c r="DC71" s="970"/>
      <c r="DD71" s="970"/>
      <c r="DE71" s="970"/>
      <c r="DF71" s="971"/>
      <c r="DG71" s="969"/>
      <c r="DH71" s="970"/>
      <c r="DI71" s="970"/>
      <c r="DJ71" s="970"/>
      <c r="DK71" s="971"/>
      <c r="DL71" s="969"/>
      <c r="DM71" s="970"/>
      <c r="DN71" s="970"/>
      <c r="DO71" s="970"/>
      <c r="DP71" s="971"/>
      <c r="DQ71" s="969"/>
      <c r="DR71" s="970"/>
      <c r="DS71" s="970"/>
      <c r="DT71" s="970"/>
      <c r="DU71" s="971"/>
      <c r="DV71" s="958"/>
      <c r="DW71" s="959"/>
      <c r="DX71" s="959"/>
      <c r="DY71" s="959"/>
      <c r="DZ71" s="960"/>
      <c r="EA71" s="224"/>
    </row>
    <row r="72" spans="1:131" ht="26.25" customHeight="1" x14ac:dyDescent="0.2">
      <c r="A72" s="232">
        <v>5</v>
      </c>
      <c r="B72" s="987" t="s">
        <v>544</v>
      </c>
      <c r="C72" s="988"/>
      <c r="D72" s="988"/>
      <c r="E72" s="988"/>
      <c r="F72" s="988"/>
      <c r="G72" s="988"/>
      <c r="H72" s="988"/>
      <c r="I72" s="988"/>
      <c r="J72" s="988"/>
      <c r="K72" s="988"/>
      <c r="L72" s="988"/>
      <c r="M72" s="988"/>
      <c r="N72" s="988"/>
      <c r="O72" s="988"/>
      <c r="P72" s="989"/>
      <c r="Q72" s="990">
        <v>1600855</v>
      </c>
      <c r="R72" s="984"/>
      <c r="S72" s="984"/>
      <c r="T72" s="984"/>
      <c r="U72" s="984"/>
      <c r="V72" s="984">
        <v>1567252</v>
      </c>
      <c r="W72" s="984"/>
      <c r="X72" s="984"/>
      <c r="Y72" s="984"/>
      <c r="Z72" s="984"/>
      <c r="AA72" s="984">
        <v>33603</v>
      </c>
      <c r="AB72" s="984"/>
      <c r="AC72" s="984"/>
      <c r="AD72" s="984"/>
      <c r="AE72" s="984"/>
      <c r="AF72" s="984">
        <v>33603</v>
      </c>
      <c r="AG72" s="984"/>
      <c r="AH72" s="984"/>
      <c r="AI72" s="984"/>
      <c r="AJ72" s="984"/>
      <c r="AK72" s="984">
        <v>22693</v>
      </c>
      <c r="AL72" s="984"/>
      <c r="AM72" s="984"/>
      <c r="AN72" s="984"/>
      <c r="AO72" s="984"/>
      <c r="AP72" s="984" t="s">
        <v>546</v>
      </c>
      <c r="AQ72" s="984"/>
      <c r="AR72" s="984"/>
      <c r="AS72" s="984"/>
      <c r="AT72" s="984"/>
      <c r="AU72" s="984" t="s">
        <v>546</v>
      </c>
      <c r="AV72" s="984"/>
      <c r="AW72" s="984"/>
      <c r="AX72" s="984"/>
      <c r="AY72" s="984"/>
      <c r="AZ72" s="985"/>
      <c r="BA72" s="985"/>
      <c r="BB72" s="985"/>
      <c r="BC72" s="985"/>
      <c r="BD72" s="986"/>
      <c r="BE72" s="235"/>
      <c r="BF72" s="235"/>
      <c r="BG72" s="235"/>
      <c r="BH72" s="235"/>
      <c r="BI72" s="235"/>
      <c r="BJ72" s="235"/>
      <c r="BK72" s="235"/>
      <c r="BL72" s="235"/>
      <c r="BM72" s="235"/>
      <c r="BN72" s="235"/>
      <c r="BO72" s="235"/>
      <c r="BP72" s="235"/>
      <c r="BQ72" s="232">
        <v>66</v>
      </c>
      <c r="BR72" s="237"/>
      <c r="BS72" s="958"/>
      <c r="BT72" s="959"/>
      <c r="BU72" s="959"/>
      <c r="BV72" s="959"/>
      <c r="BW72" s="959"/>
      <c r="BX72" s="959"/>
      <c r="BY72" s="959"/>
      <c r="BZ72" s="959"/>
      <c r="CA72" s="959"/>
      <c r="CB72" s="959"/>
      <c r="CC72" s="959"/>
      <c r="CD72" s="959"/>
      <c r="CE72" s="959"/>
      <c r="CF72" s="959"/>
      <c r="CG72" s="968"/>
      <c r="CH72" s="969"/>
      <c r="CI72" s="970"/>
      <c r="CJ72" s="970"/>
      <c r="CK72" s="970"/>
      <c r="CL72" s="971"/>
      <c r="CM72" s="969"/>
      <c r="CN72" s="970"/>
      <c r="CO72" s="970"/>
      <c r="CP72" s="970"/>
      <c r="CQ72" s="971"/>
      <c r="CR72" s="969"/>
      <c r="CS72" s="970"/>
      <c r="CT72" s="970"/>
      <c r="CU72" s="970"/>
      <c r="CV72" s="971"/>
      <c r="CW72" s="969"/>
      <c r="CX72" s="970"/>
      <c r="CY72" s="970"/>
      <c r="CZ72" s="970"/>
      <c r="DA72" s="971"/>
      <c r="DB72" s="969"/>
      <c r="DC72" s="970"/>
      <c r="DD72" s="970"/>
      <c r="DE72" s="970"/>
      <c r="DF72" s="971"/>
      <c r="DG72" s="969"/>
      <c r="DH72" s="970"/>
      <c r="DI72" s="970"/>
      <c r="DJ72" s="970"/>
      <c r="DK72" s="971"/>
      <c r="DL72" s="969"/>
      <c r="DM72" s="970"/>
      <c r="DN72" s="970"/>
      <c r="DO72" s="970"/>
      <c r="DP72" s="971"/>
      <c r="DQ72" s="969"/>
      <c r="DR72" s="970"/>
      <c r="DS72" s="970"/>
      <c r="DT72" s="970"/>
      <c r="DU72" s="971"/>
      <c r="DV72" s="958"/>
      <c r="DW72" s="959"/>
      <c r="DX72" s="959"/>
      <c r="DY72" s="959"/>
      <c r="DZ72" s="960"/>
      <c r="EA72" s="224"/>
    </row>
    <row r="73" spans="1:131" ht="26.25" customHeight="1" x14ac:dyDescent="0.2">
      <c r="A73" s="232">
        <v>6</v>
      </c>
      <c r="B73" s="987"/>
      <c r="C73" s="988"/>
      <c r="D73" s="988"/>
      <c r="E73" s="988"/>
      <c r="F73" s="988"/>
      <c r="G73" s="988"/>
      <c r="H73" s="988"/>
      <c r="I73" s="988"/>
      <c r="J73" s="988"/>
      <c r="K73" s="988"/>
      <c r="L73" s="988"/>
      <c r="M73" s="988"/>
      <c r="N73" s="988"/>
      <c r="O73" s="988"/>
      <c r="P73" s="989"/>
      <c r="Q73" s="990"/>
      <c r="R73" s="984"/>
      <c r="S73" s="984"/>
      <c r="T73" s="984"/>
      <c r="U73" s="984"/>
      <c r="V73" s="984"/>
      <c r="W73" s="984"/>
      <c r="X73" s="984"/>
      <c r="Y73" s="984"/>
      <c r="Z73" s="984"/>
      <c r="AA73" s="984"/>
      <c r="AB73" s="984"/>
      <c r="AC73" s="984"/>
      <c r="AD73" s="984"/>
      <c r="AE73" s="984"/>
      <c r="AF73" s="984"/>
      <c r="AG73" s="984"/>
      <c r="AH73" s="984"/>
      <c r="AI73" s="984"/>
      <c r="AJ73" s="984"/>
      <c r="AK73" s="984"/>
      <c r="AL73" s="984"/>
      <c r="AM73" s="984"/>
      <c r="AN73" s="984"/>
      <c r="AO73" s="984"/>
      <c r="AP73" s="984"/>
      <c r="AQ73" s="984"/>
      <c r="AR73" s="984"/>
      <c r="AS73" s="984"/>
      <c r="AT73" s="984"/>
      <c r="AU73" s="984"/>
      <c r="AV73" s="984"/>
      <c r="AW73" s="984"/>
      <c r="AX73" s="984"/>
      <c r="AY73" s="984"/>
      <c r="AZ73" s="985"/>
      <c r="BA73" s="985"/>
      <c r="BB73" s="985"/>
      <c r="BC73" s="985"/>
      <c r="BD73" s="986"/>
      <c r="BE73" s="235"/>
      <c r="BF73" s="235"/>
      <c r="BG73" s="235"/>
      <c r="BH73" s="235"/>
      <c r="BI73" s="235"/>
      <c r="BJ73" s="235"/>
      <c r="BK73" s="235"/>
      <c r="BL73" s="235"/>
      <c r="BM73" s="235"/>
      <c r="BN73" s="235"/>
      <c r="BO73" s="235"/>
      <c r="BP73" s="235"/>
      <c r="BQ73" s="232">
        <v>67</v>
      </c>
      <c r="BR73" s="237"/>
      <c r="BS73" s="958"/>
      <c r="BT73" s="959"/>
      <c r="BU73" s="959"/>
      <c r="BV73" s="959"/>
      <c r="BW73" s="959"/>
      <c r="BX73" s="959"/>
      <c r="BY73" s="959"/>
      <c r="BZ73" s="959"/>
      <c r="CA73" s="959"/>
      <c r="CB73" s="959"/>
      <c r="CC73" s="959"/>
      <c r="CD73" s="959"/>
      <c r="CE73" s="959"/>
      <c r="CF73" s="959"/>
      <c r="CG73" s="968"/>
      <c r="CH73" s="969"/>
      <c r="CI73" s="970"/>
      <c r="CJ73" s="970"/>
      <c r="CK73" s="970"/>
      <c r="CL73" s="971"/>
      <c r="CM73" s="969"/>
      <c r="CN73" s="970"/>
      <c r="CO73" s="970"/>
      <c r="CP73" s="970"/>
      <c r="CQ73" s="971"/>
      <c r="CR73" s="969"/>
      <c r="CS73" s="970"/>
      <c r="CT73" s="970"/>
      <c r="CU73" s="970"/>
      <c r="CV73" s="971"/>
      <c r="CW73" s="969"/>
      <c r="CX73" s="970"/>
      <c r="CY73" s="970"/>
      <c r="CZ73" s="970"/>
      <c r="DA73" s="971"/>
      <c r="DB73" s="969"/>
      <c r="DC73" s="970"/>
      <c r="DD73" s="970"/>
      <c r="DE73" s="970"/>
      <c r="DF73" s="971"/>
      <c r="DG73" s="969"/>
      <c r="DH73" s="970"/>
      <c r="DI73" s="970"/>
      <c r="DJ73" s="970"/>
      <c r="DK73" s="971"/>
      <c r="DL73" s="969"/>
      <c r="DM73" s="970"/>
      <c r="DN73" s="970"/>
      <c r="DO73" s="970"/>
      <c r="DP73" s="971"/>
      <c r="DQ73" s="969"/>
      <c r="DR73" s="970"/>
      <c r="DS73" s="970"/>
      <c r="DT73" s="970"/>
      <c r="DU73" s="971"/>
      <c r="DV73" s="958"/>
      <c r="DW73" s="959"/>
      <c r="DX73" s="959"/>
      <c r="DY73" s="959"/>
      <c r="DZ73" s="960"/>
      <c r="EA73" s="224"/>
    </row>
    <row r="74" spans="1:131" ht="26.25" customHeight="1" x14ac:dyDescent="0.2">
      <c r="A74" s="232">
        <v>7</v>
      </c>
      <c r="B74" s="987"/>
      <c r="C74" s="988"/>
      <c r="D74" s="988"/>
      <c r="E74" s="988"/>
      <c r="F74" s="988"/>
      <c r="G74" s="988"/>
      <c r="H74" s="988"/>
      <c r="I74" s="988"/>
      <c r="J74" s="988"/>
      <c r="K74" s="988"/>
      <c r="L74" s="988"/>
      <c r="M74" s="988"/>
      <c r="N74" s="988"/>
      <c r="O74" s="988"/>
      <c r="P74" s="989"/>
      <c r="Q74" s="990"/>
      <c r="R74" s="984"/>
      <c r="S74" s="984"/>
      <c r="T74" s="984"/>
      <c r="U74" s="984"/>
      <c r="V74" s="984"/>
      <c r="W74" s="984"/>
      <c r="X74" s="984"/>
      <c r="Y74" s="984"/>
      <c r="Z74" s="984"/>
      <c r="AA74" s="984"/>
      <c r="AB74" s="984"/>
      <c r="AC74" s="984"/>
      <c r="AD74" s="984"/>
      <c r="AE74" s="984"/>
      <c r="AF74" s="984"/>
      <c r="AG74" s="984"/>
      <c r="AH74" s="984"/>
      <c r="AI74" s="984"/>
      <c r="AJ74" s="984"/>
      <c r="AK74" s="984"/>
      <c r="AL74" s="984"/>
      <c r="AM74" s="984"/>
      <c r="AN74" s="984"/>
      <c r="AO74" s="984"/>
      <c r="AP74" s="984"/>
      <c r="AQ74" s="984"/>
      <c r="AR74" s="984"/>
      <c r="AS74" s="984"/>
      <c r="AT74" s="984"/>
      <c r="AU74" s="984"/>
      <c r="AV74" s="984"/>
      <c r="AW74" s="984"/>
      <c r="AX74" s="984"/>
      <c r="AY74" s="984"/>
      <c r="AZ74" s="985"/>
      <c r="BA74" s="985"/>
      <c r="BB74" s="985"/>
      <c r="BC74" s="985"/>
      <c r="BD74" s="986"/>
      <c r="BE74" s="235"/>
      <c r="BF74" s="235"/>
      <c r="BG74" s="235"/>
      <c r="BH74" s="235"/>
      <c r="BI74" s="235"/>
      <c r="BJ74" s="235"/>
      <c r="BK74" s="235"/>
      <c r="BL74" s="235"/>
      <c r="BM74" s="235"/>
      <c r="BN74" s="235"/>
      <c r="BO74" s="235"/>
      <c r="BP74" s="235"/>
      <c r="BQ74" s="232">
        <v>68</v>
      </c>
      <c r="BR74" s="237"/>
      <c r="BS74" s="958"/>
      <c r="BT74" s="959"/>
      <c r="BU74" s="959"/>
      <c r="BV74" s="959"/>
      <c r="BW74" s="959"/>
      <c r="BX74" s="959"/>
      <c r="BY74" s="959"/>
      <c r="BZ74" s="959"/>
      <c r="CA74" s="959"/>
      <c r="CB74" s="959"/>
      <c r="CC74" s="959"/>
      <c r="CD74" s="959"/>
      <c r="CE74" s="959"/>
      <c r="CF74" s="959"/>
      <c r="CG74" s="968"/>
      <c r="CH74" s="969"/>
      <c r="CI74" s="970"/>
      <c r="CJ74" s="970"/>
      <c r="CK74" s="970"/>
      <c r="CL74" s="971"/>
      <c r="CM74" s="969"/>
      <c r="CN74" s="970"/>
      <c r="CO74" s="970"/>
      <c r="CP74" s="970"/>
      <c r="CQ74" s="971"/>
      <c r="CR74" s="969"/>
      <c r="CS74" s="970"/>
      <c r="CT74" s="970"/>
      <c r="CU74" s="970"/>
      <c r="CV74" s="971"/>
      <c r="CW74" s="969"/>
      <c r="CX74" s="970"/>
      <c r="CY74" s="970"/>
      <c r="CZ74" s="970"/>
      <c r="DA74" s="971"/>
      <c r="DB74" s="969"/>
      <c r="DC74" s="970"/>
      <c r="DD74" s="970"/>
      <c r="DE74" s="970"/>
      <c r="DF74" s="971"/>
      <c r="DG74" s="969"/>
      <c r="DH74" s="970"/>
      <c r="DI74" s="970"/>
      <c r="DJ74" s="970"/>
      <c r="DK74" s="971"/>
      <c r="DL74" s="969"/>
      <c r="DM74" s="970"/>
      <c r="DN74" s="970"/>
      <c r="DO74" s="970"/>
      <c r="DP74" s="971"/>
      <c r="DQ74" s="969"/>
      <c r="DR74" s="970"/>
      <c r="DS74" s="970"/>
      <c r="DT74" s="970"/>
      <c r="DU74" s="971"/>
      <c r="DV74" s="958"/>
      <c r="DW74" s="959"/>
      <c r="DX74" s="959"/>
      <c r="DY74" s="959"/>
      <c r="DZ74" s="960"/>
      <c r="EA74" s="224"/>
    </row>
    <row r="75" spans="1:131" ht="26.25" customHeight="1" x14ac:dyDescent="0.2">
      <c r="A75" s="232">
        <v>8</v>
      </c>
      <c r="B75" s="987"/>
      <c r="C75" s="988"/>
      <c r="D75" s="988"/>
      <c r="E75" s="988"/>
      <c r="F75" s="988"/>
      <c r="G75" s="988"/>
      <c r="H75" s="988"/>
      <c r="I75" s="988"/>
      <c r="J75" s="988"/>
      <c r="K75" s="988"/>
      <c r="L75" s="988"/>
      <c r="M75" s="988"/>
      <c r="N75" s="988"/>
      <c r="O75" s="988"/>
      <c r="P75" s="989"/>
      <c r="Q75" s="991"/>
      <c r="R75" s="992"/>
      <c r="S75" s="992"/>
      <c r="T75" s="992"/>
      <c r="U75" s="993"/>
      <c r="V75" s="994"/>
      <c r="W75" s="992"/>
      <c r="X75" s="992"/>
      <c r="Y75" s="992"/>
      <c r="Z75" s="993"/>
      <c r="AA75" s="994"/>
      <c r="AB75" s="992"/>
      <c r="AC75" s="992"/>
      <c r="AD75" s="992"/>
      <c r="AE75" s="993"/>
      <c r="AF75" s="994"/>
      <c r="AG75" s="992"/>
      <c r="AH75" s="992"/>
      <c r="AI75" s="992"/>
      <c r="AJ75" s="993"/>
      <c r="AK75" s="994"/>
      <c r="AL75" s="992"/>
      <c r="AM75" s="992"/>
      <c r="AN75" s="992"/>
      <c r="AO75" s="993"/>
      <c r="AP75" s="994"/>
      <c r="AQ75" s="992"/>
      <c r="AR75" s="992"/>
      <c r="AS75" s="992"/>
      <c r="AT75" s="993"/>
      <c r="AU75" s="994"/>
      <c r="AV75" s="992"/>
      <c r="AW75" s="992"/>
      <c r="AX75" s="992"/>
      <c r="AY75" s="993"/>
      <c r="AZ75" s="985"/>
      <c r="BA75" s="985"/>
      <c r="BB75" s="985"/>
      <c r="BC75" s="985"/>
      <c r="BD75" s="986"/>
      <c r="BE75" s="235"/>
      <c r="BF75" s="235"/>
      <c r="BG75" s="235"/>
      <c r="BH75" s="235"/>
      <c r="BI75" s="235"/>
      <c r="BJ75" s="235"/>
      <c r="BK75" s="235"/>
      <c r="BL75" s="235"/>
      <c r="BM75" s="235"/>
      <c r="BN75" s="235"/>
      <c r="BO75" s="235"/>
      <c r="BP75" s="235"/>
      <c r="BQ75" s="232">
        <v>69</v>
      </c>
      <c r="BR75" s="237"/>
      <c r="BS75" s="958"/>
      <c r="BT75" s="959"/>
      <c r="BU75" s="959"/>
      <c r="BV75" s="959"/>
      <c r="BW75" s="959"/>
      <c r="BX75" s="959"/>
      <c r="BY75" s="959"/>
      <c r="BZ75" s="959"/>
      <c r="CA75" s="959"/>
      <c r="CB75" s="959"/>
      <c r="CC75" s="959"/>
      <c r="CD75" s="959"/>
      <c r="CE75" s="959"/>
      <c r="CF75" s="959"/>
      <c r="CG75" s="968"/>
      <c r="CH75" s="969"/>
      <c r="CI75" s="970"/>
      <c r="CJ75" s="970"/>
      <c r="CK75" s="970"/>
      <c r="CL75" s="971"/>
      <c r="CM75" s="969"/>
      <c r="CN75" s="970"/>
      <c r="CO75" s="970"/>
      <c r="CP75" s="970"/>
      <c r="CQ75" s="971"/>
      <c r="CR75" s="969"/>
      <c r="CS75" s="970"/>
      <c r="CT75" s="970"/>
      <c r="CU75" s="970"/>
      <c r="CV75" s="971"/>
      <c r="CW75" s="969"/>
      <c r="CX75" s="970"/>
      <c r="CY75" s="970"/>
      <c r="CZ75" s="970"/>
      <c r="DA75" s="971"/>
      <c r="DB75" s="969"/>
      <c r="DC75" s="970"/>
      <c r="DD75" s="970"/>
      <c r="DE75" s="970"/>
      <c r="DF75" s="971"/>
      <c r="DG75" s="969"/>
      <c r="DH75" s="970"/>
      <c r="DI75" s="970"/>
      <c r="DJ75" s="970"/>
      <c r="DK75" s="971"/>
      <c r="DL75" s="969"/>
      <c r="DM75" s="970"/>
      <c r="DN75" s="970"/>
      <c r="DO75" s="970"/>
      <c r="DP75" s="971"/>
      <c r="DQ75" s="969"/>
      <c r="DR75" s="970"/>
      <c r="DS75" s="970"/>
      <c r="DT75" s="970"/>
      <c r="DU75" s="971"/>
      <c r="DV75" s="958"/>
      <c r="DW75" s="959"/>
      <c r="DX75" s="959"/>
      <c r="DY75" s="959"/>
      <c r="DZ75" s="960"/>
      <c r="EA75" s="224"/>
    </row>
    <row r="76" spans="1:131" ht="26.25" customHeight="1" x14ac:dyDescent="0.2">
      <c r="A76" s="232">
        <v>9</v>
      </c>
      <c r="B76" s="987"/>
      <c r="C76" s="988"/>
      <c r="D76" s="988"/>
      <c r="E76" s="988"/>
      <c r="F76" s="988"/>
      <c r="G76" s="988"/>
      <c r="H76" s="988"/>
      <c r="I76" s="988"/>
      <c r="J76" s="988"/>
      <c r="K76" s="988"/>
      <c r="L76" s="988"/>
      <c r="M76" s="988"/>
      <c r="N76" s="988"/>
      <c r="O76" s="988"/>
      <c r="P76" s="989"/>
      <c r="Q76" s="991"/>
      <c r="R76" s="992"/>
      <c r="S76" s="992"/>
      <c r="T76" s="992"/>
      <c r="U76" s="993"/>
      <c r="V76" s="994"/>
      <c r="W76" s="992"/>
      <c r="X76" s="992"/>
      <c r="Y76" s="992"/>
      <c r="Z76" s="993"/>
      <c r="AA76" s="994"/>
      <c r="AB76" s="992"/>
      <c r="AC76" s="992"/>
      <c r="AD76" s="992"/>
      <c r="AE76" s="993"/>
      <c r="AF76" s="994"/>
      <c r="AG76" s="992"/>
      <c r="AH76" s="992"/>
      <c r="AI76" s="992"/>
      <c r="AJ76" s="993"/>
      <c r="AK76" s="994"/>
      <c r="AL76" s="992"/>
      <c r="AM76" s="992"/>
      <c r="AN76" s="992"/>
      <c r="AO76" s="993"/>
      <c r="AP76" s="994"/>
      <c r="AQ76" s="992"/>
      <c r="AR76" s="992"/>
      <c r="AS76" s="992"/>
      <c r="AT76" s="993"/>
      <c r="AU76" s="994"/>
      <c r="AV76" s="992"/>
      <c r="AW76" s="992"/>
      <c r="AX76" s="992"/>
      <c r="AY76" s="993"/>
      <c r="AZ76" s="985"/>
      <c r="BA76" s="985"/>
      <c r="BB76" s="985"/>
      <c r="BC76" s="985"/>
      <c r="BD76" s="986"/>
      <c r="BE76" s="235"/>
      <c r="BF76" s="235"/>
      <c r="BG76" s="235"/>
      <c r="BH76" s="235"/>
      <c r="BI76" s="235"/>
      <c r="BJ76" s="235"/>
      <c r="BK76" s="235"/>
      <c r="BL76" s="235"/>
      <c r="BM76" s="235"/>
      <c r="BN76" s="235"/>
      <c r="BO76" s="235"/>
      <c r="BP76" s="235"/>
      <c r="BQ76" s="232">
        <v>70</v>
      </c>
      <c r="BR76" s="237"/>
      <c r="BS76" s="958"/>
      <c r="BT76" s="959"/>
      <c r="BU76" s="959"/>
      <c r="BV76" s="959"/>
      <c r="BW76" s="959"/>
      <c r="BX76" s="959"/>
      <c r="BY76" s="959"/>
      <c r="BZ76" s="959"/>
      <c r="CA76" s="959"/>
      <c r="CB76" s="959"/>
      <c r="CC76" s="959"/>
      <c r="CD76" s="959"/>
      <c r="CE76" s="959"/>
      <c r="CF76" s="959"/>
      <c r="CG76" s="968"/>
      <c r="CH76" s="969"/>
      <c r="CI76" s="970"/>
      <c r="CJ76" s="970"/>
      <c r="CK76" s="970"/>
      <c r="CL76" s="971"/>
      <c r="CM76" s="969"/>
      <c r="CN76" s="970"/>
      <c r="CO76" s="970"/>
      <c r="CP76" s="970"/>
      <c r="CQ76" s="971"/>
      <c r="CR76" s="969"/>
      <c r="CS76" s="970"/>
      <c r="CT76" s="970"/>
      <c r="CU76" s="970"/>
      <c r="CV76" s="971"/>
      <c r="CW76" s="969"/>
      <c r="CX76" s="970"/>
      <c r="CY76" s="970"/>
      <c r="CZ76" s="970"/>
      <c r="DA76" s="971"/>
      <c r="DB76" s="969"/>
      <c r="DC76" s="970"/>
      <c r="DD76" s="970"/>
      <c r="DE76" s="970"/>
      <c r="DF76" s="971"/>
      <c r="DG76" s="969"/>
      <c r="DH76" s="970"/>
      <c r="DI76" s="970"/>
      <c r="DJ76" s="970"/>
      <c r="DK76" s="971"/>
      <c r="DL76" s="969"/>
      <c r="DM76" s="970"/>
      <c r="DN76" s="970"/>
      <c r="DO76" s="970"/>
      <c r="DP76" s="971"/>
      <c r="DQ76" s="969"/>
      <c r="DR76" s="970"/>
      <c r="DS76" s="970"/>
      <c r="DT76" s="970"/>
      <c r="DU76" s="971"/>
      <c r="DV76" s="958"/>
      <c r="DW76" s="959"/>
      <c r="DX76" s="959"/>
      <c r="DY76" s="959"/>
      <c r="DZ76" s="960"/>
      <c r="EA76" s="224"/>
    </row>
    <row r="77" spans="1:131" ht="26.25" customHeight="1" x14ac:dyDescent="0.2">
      <c r="A77" s="232">
        <v>10</v>
      </c>
      <c r="B77" s="987"/>
      <c r="C77" s="988"/>
      <c r="D77" s="988"/>
      <c r="E77" s="988"/>
      <c r="F77" s="988"/>
      <c r="G77" s="988"/>
      <c r="H77" s="988"/>
      <c r="I77" s="988"/>
      <c r="J77" s="988"/>
      <c r="K77" s="988"/>
      <c r="L77" s="988"/>
      <c r="M77" s="988"/>
      <c r="N77" s="988"/>
      <c r="O77" s="988"/>
      <c r="P77" s="989"/>
      <c r="Q77" s="991"/>
      <c r="R77" s="992"/>
      <c r="S77" s="992"/>
      <c r="T77" s="992"/>
      <c r="U77" s="993"/>
      <c r="V77" s="994"/>
      <c r="W77" s="992"/>
      <c r="X77" s="992"/>
      <c r="Y77" s="992"/>
      <c r="Z77" s="993"/>
      <c r="AA77" s="994"/>
      <c r="AB77" s="992"/>
      <c r="AC77" s="992"/>
      <c r="AD77" s="992"/>
      <c r="AE77" s="993"/>
      <c r="AF77" s="994"/>
      <c r="AG77" s="992"/>
      <c r="AH77" s="992"/>
      <c r="AI77" s="992"/>
      <c r="AJ77" s="993"/>
      <c r="AK77" s="994"/>
      <c r="AL77" s="992"/>
      <c r="AM77" s="992"/>
      <c r="AN77" s="992"/>
      <c r="AO77" s="993"/>
      <c r="AP77" s="994"/>
      <c r="AQ77" s="992"/>
      <c r="AR77" s="992"/>
      <c r="AS77" s="992"/>
      <c r="AT77" s="993"/>
      <c r="AU77" s="994"/>
      <c r="AV77" s="992"/>
      <c r="AW77" s="992"/>
      <c r="AX77" s="992"/>
      <c r="AY77" s="993"/>
      <c r="AZ77" s="985"/>
      <c r="BA77" s="985"/>
      <c r="BB77" s="985"/>
      <c r="BC77" s="985"/>
      <c r="BD77" s="986"/>
      <c r="BE77" s="235"/>
      <c r="BF77" s="235"/>
      <c r="BG77" s="235"/>
      <c r="BH77" s="235"/>
      <c r="BI77" s="235"/>
      <c r="BJ77" s="235"/>
      <c r="BK77" s="235"/>
      <c r="BL77" s="235"/>
      <c r="BM77" s="235"/>
      <c r="BN77" s="235"/>
      <c r="BO77" s="235"/>
      <c r="BP77" s="235"/>
      <c r="BQ77" s="232">
        <v>71</v>
      </c>
      <c r="BR77" s="237"/>
      <c r="BS77" s="958"/>
      <c r="BT77" s="959"/>
      <c r="BU77" s="959"/>
      <c r="BV77" s="959"/>
      <c r="BW77" s="959"/>
      <c r="BX77" s="959"/>
      <c r="BY77" s="959"/>
      <c r="BZ77" s="959"/>
      <c r="CA77" s="959"/>
      <c r="CB77" s="959"/>
      <c r="CC77" s="959"/>
      <c r="CD77" s="959"/>
      <c r="CE77" s="959"/>
      <c r="CF77" s="959"/>
      <c r="CG77" s="968"/>
      <c r="CH77" s="969"/>
      <c r="CI77" s="970"/>
      <c r="CJ77" s="970"/>
      <c r="CK77" s="970"/>
      <c r="CL77" s="971"/>
      <c r="CM77" s="969"/>
      <c r="CN77" s="970"/>
      <c r="CO77" s="970"/>
      <c r="CP77" s="970"/>
      <c r="CQ77" s="971"/>
      <c r="CR77" s="969"/>
      <c r="CS77" s="970"/>
      <c r="CT77" s="970"/>
      <c r="CU77" s="970"/>
      <c r="CV77" s="971"/>
      <c r="CW77" s="969"/>
      <c r="CX77" s="970"/>
      <c r="CY77" s="970"/>
      <c r="CZ77" s="970"/>
      <c r="DA77" s="971"/>
      <c r="DB77" s="969"/>
      <c r="DC77" s="970"/>
      <c r="DD77" s="970"/>
      <c r="DE77" s="970"/>
      <c r="DF77" s="971"/>
      <c r="DG77" s="969"/>
      <c r="DH77" s="970"/>
      <c r="DI77" s="970"/>
      <c r="DJ77" s="970"/>
      <c r="DK77" s="971"/>
      <c r="DL77" s="969"/>
      <c r="DM77" s="970"/>
      <c r="DN77" s="970"/>
      <c r="DO77" s="970"/>
      <c r="DP77" s="971"/>
      <c r="DQ77" s="969"/>
      <c r="DR77" s="970"/>
      <c r="DS77" s="970"/>
      <c r="DT77" s="970"/>
      <c r="DU77" s="971"/>
      <c r="DV77" s="958"/>
      <c r="DW77" s="959"/>
      <c r="DX77" s="959"/>
      <c r="DY77" s="959"/>
      <c r="DZ77" s="960"/>
      <c r="EA77" s="224"/>
    </row>
    <row r="78" spans="1:131" ht="26.25" customHeight="1" x14ac:dyDescent="0.2">
      <c r="A78" s="232">
        <v>11</v>
      </c>
      <c r="B78" s="987"/>
      <c r="C78" s="988"/>
      <c r="D78" s="988"/>
      <c r="E78" s="988"/>
      <c r="F78" s="988"/>
      <c r="G78" s="988"/>
      <c r="H78" s="988"/>
      <c r="I78" s="988"/>
      <c r="J78" s="988"/>
      <c r="K78" s="988"/>
      <c r="L78" s="988"/>
      <c r="M78" s="988"/>
      <c r="N78" s="988"/>
      <c r="O78" s="988"/>
      <c r="P78" s="989"/>
      <c r="Q78" s="990"/>
      <c r="R78" s="984"/>
      <c r="S78" s="984"/>
      <c r="T78" s="984"/>
      <c r="U78" s="984"/>
      <c r="V78" s="984"/>
      <c r="W78" s="984"/>
      <c r="X78" s="984"/>
      <c r="Y78" s="984"/>
      <c r="Z78" s="984"/>
      <c r="AA78" s="984"/>
      <c r="AB78" s="984"/>
      <c r="AC78" s="984"/>
      <c r="AD78" s="984"/>
      <c r="AE78" s="984"/>
      <c r="AF78" s="984"/>
      <c r="AG78" s="984"/>
      <c r="AH78" s="984"/>
      <c r="AI78" s="984"/>
      <c r="AJ78" s="984"/>
      <c r="AK78" s="984"/>
      <c r="AL78" s="984"/>
      <c r="AM78" s="984"/>
      <c r="AN78" s="984"/>
      <c r="AO78" s="984"/>
      <c r="AP78" s="984"/>
      <c r="AQ78" s="984"/>
      <c r="AR78" s="984"/>
      <c r="AS78" s="984"/>
      <c r="AT78" s="984"/>
      <c r="AU78" s="984"/>
      <c r="AV78" s="984"/>
      <c r="AW78" s="984"/>
      <c r="AX78" s="984"/>
      <c r="AY78" s="984"/>
      <c r="AZ78" s="985"/>
      <c r="BA78" s="985"/>
      <c r="BB78" s="985"/>
      <c r="BC78" s="985"/>
      <c r="BD78" s="986"/>
      <c r="BE78" s="235"/>
      <c r="BF78" s="235"/>
      <c r="BG78" s="235"/>
      <c r="BH78" s="235"/>
      <c r="BI78" s="235"/>
      <c r="BJ78" s="224"/>
      <c r="BK78" s="224"/>
      <c r="BL78" s="224"/>
      <c r="BM78" s="224"/>
      <c r="BN78" s="224"/>
      <c r="BO78" s="235"/>
      <c r="BP78" s="235"/>
      <c r="BQ78" s="232">
        <v>72</v>
      </c>
      <c r="BR78" s="237"/>
      <c r="BS78" s="958"/>
      <c r="BT78" s="959"/>
      <c r="BU78" s="959"/>
      <c r="BV78" s="959"/>
      <c r="BW78" s="959"/>
      <c r="BX78" s="959"/>
      <c r="BY78" s="959"/>
      <c r="BZ78" s="959"/>
      <c r="CA78" s="959"/>
      <c r="CB78" s="959"/>
      <c r="CC78" s="959"/>
      <c r="CD78" s="959"/>
      <c r="CE78" s="959"/>
      <c r="CF78" s="959"/>
      <c r="CG78" s="968"/>
      <c r="CH78" s="969"/>
      <c r="CI78" s="970"/>
      <c r="CJ78" s="970"/>
      <c r="CK78" s="970"/>
      <c r="CL78" s="971"/>
      <c r="CM78" s="969"/>
      <c r="CN78" s="970"/>
      <c r="CO78" s="970"/>
      <c r="CP78" s="970"/>
      <c r="CQ78" s="971"/>
      <c r="CR78" s="969"/>
      <c r="CS78" s="970"/>
      <c r="CT78" s="970"/>
      <c r="CU78" s="970"/>
      <c r="CV78" s="971"/>
      <c r="CW78" s="969"/>
      <c r="CX78" s="970"/>
      <c r="CY78" s="970"/>
      <c r="CZ78" s="970"/>
      <c r="DA78" s="971"/>
      <c r="DB78" s="969"/>
      <c r="DC78" s="970"/>
      <c r="DD78" s="970"/>
      <c r="DE78" s="970"/>
      <c r="DF78" s="971"/>
      <c r="DG78" s="969"/>
      <c r="DH78" s="970"/>
      <c r="DI78" s="970"/>
      <c r="DJ78" s="970"/>
      <c r="DK78" s="971"/>
      <c r="DL78" s="969"/>
      <c r="DM78" s="970"/>
      <c r="DN78" s="970"/>
      <c r="DO78" s="970"/>
      <c r="DP78" s="971"/>
      <c r="DQ78" s="969"/>
      <c r="DR78" s="970"/>
      <c r="DS78" s="970"/>
      <c r="DT78" s="970"/>
      <c r="DU78" s="971"/>
      <c r="DV78" s="958"/>
      <c r="DW78" s="959"/>
      <c r="DX78" s="959"/>
      <c r="DY78" s="959"/>
      <c r="DZ78" s="960"/>
      <c r="EA78" s="224"/>
    </row>
    <row r="79" spans="1:131" ht="26.25" customHeight="1" x14ac:dyDescent="0.2">
      <c r="A79" s="232">
        <v>12</v>
      </c>
      <c r="B79" s="987"/>
      <c r="C79" s="988"/>
      <c r="D79" s="988"/>
      <c r="E79" s="988"/>
      <c r="F79" s="988"/>
      <c r="G79" s="988"/>
      <c r="H79" s="988"/>
      <c r="I79" s="988"/>
      <c r="J79" s="988"/>
      <c r="K79" s="988"/>
      <c r="L79" s="988"/>
      <c r="M79" s="988"/>
      <c r="N79" s="988"/>
      <c r="O79" s="988"/>
      <c r="P79" s="989"/>
      <c r="Q79" s="990"/>
      <c r="R79" s="984"/>
      <c r="S79" s="984"/>
      <c r="T79" s="984"/>
      <c r="U79" s="984"/>
      <c r="V79" s="984"/>
      <c r="W79" s="984"/>
      <c r="X79" s="984"/>
      <c r="Y79" s="984"/>
      <c r="Z79" s="984"/>
      <c r="AA79" s="984"/>
      <c r="AB79" s="984"/>
      <c r="AC79" s="984"/>
      <c r="AD79" s="984"/>
      <c r="AE79" s="984"/>
      <c r="AF79" s="984"/>
      <c r="AG79" s="984"/>
      <c r="AH79" s="984"/>
      <c r="AI79" s="984"/>
      <c r="AJ79" s="984"/>
      <c r="AK79" s="984"/>
      <c r="AL79" s="984"/>
      <c r="AM79" s="984"/>
      <c r="AN79" s="984"/>
      <c r="AO79" s="984"/>
      <c r="AP79" s="984"/>
      <c r="AQ79" s="984"/>
      <c r="AR79" s="984"/>
      <c r="AS79" s="984"/>
      <c r="AT79" s="984"/>
      <c r="AU79" s="984"/>
      <c r="AV79" s="984"/>
      <c r="AW79" s="984"/>
      <c r="AX79" s="984"/>
      <c r="AY79" s="984"/>
      <c r="AZ79" s="985"/>
      <c r="BA79" s="985"/>
      <c r="BB79" s="985"/>
      <c r="BC79" s="985"/>
      <c r="BD79" s="986"/>
      <c r="BE79" s="235"/>
      <c r="BF79" s="235"/>
      <c r="BG79" s="235"/>
      <c r="BH79" s="235"/>
      <c r="BI79" s="235"/>
      <c r="BJ79" s="224"/>
      <c r="BK79" s="224"/>
      <c r="BL79" s="224"/>
      <c r="BM79" s="224"/>
      <c r="BN79" s="224"/>
      <c r="BO79" s="235"/>
      <c r="BP79" s="235"/>
      <c r="BQ79" s="232">
        <v>73</v>
      </c>
      <c r="BR79" s="237"/>
      <c r="BS79" s="958"/>
      <c r="BT79" s="959"/>
      <c r="BU79" s="959"/>
      <c r="BV79" s="959"/>
      <c r="BW79" s="959"/>
      <c r="BX79" s="959"/>
      <c r="BY79" s="959"/>
      <c r="BZ79" s="959"/>
      <c r="CA79" s="959"/>
      <c r="CB79" s="959"/>
      <c r="CC79" s="959"/>
      <c r="CD79" s="959"/>
      <c r="CE79" s="959"/>
      <c r="CF79" s="959"/>
      <c r="CG79" s="968"/>
      <c r="CH79" s="969"/>
      <c r="CI79" s="970"/>
      <c r="CJ79" s="970"/>
      <c r="CK79" s="970"/>
      <c r="CL79" s="971"/>
      <c r="CM79" s="969"/>
      <c r="CN79" s="970"/>
      <c r="CO79" s="970"/>
      <c r="CP79" s="970"/>
      <c r="CQ79" s="971"/>
      <c r="CR79" s="969"/>
      <c r="CS79" s="970"/>
      <c r="CT79" s="970"/>
      <c r="CU79" s="970"/>
      <c r="CV79" s="971"/>
      <c r="CW79" s="969"/>
      <c r="CX79" s="970"/>
      <c r="CY79" s="970"/>
      <c r="CZ79" s="970"/>
      <c r="DA79" s="971"/>
      <c r="DB79" s="969"/>
      <c r="DC79" s="970"/>
      <c r="DD79" s="970"/>
      <c r="DE79" s="970"/>
      <c r="DF79" s="971"/>
      <c r="DG79" s="969"/>
      <c r="DH79" s="970"/>
      <c r="DI79" s="970"/>
      <c r="DJ79" s="970"/>
      <c r="DK79" s="971"/>
      <c r="DL79" s="969"/>
      <c r="DM79" s="970"/>
      <c r="DN79" s="970"/>
      <c r="DO79" s="970"/>
      <c r="DP79" s="971"/>
      <c r="DQ79" s="969"/>
      <c r="DR79" s="970"/>
      <c r="DS79" s="970"/>
      <c r="DT79" s="970"/>
      <c r="DU79" s="971"/>
      <c r="DV79" s="958"/>
      <c r="DW79" s="959"/>
      <c r="DX79" s="959"/>
      <c r="DY79" s="959"/>
      <c r="DZ79" s="960"/>
      <c r="EA79" s="224"/>
    </row>
    <row r="80" spans="1:131" ht="26.25" customHeight="1" x14ac:dyDescent="0.2">
      <c r="A80" s="232">
        <v>13</v>
      </c>
      <c r="B80" s="987"/>
      <c r="C80" s="988"/>
      <c r="D80" s="988"/>
      <c r="E80" s="988"/>
      <c r="F80" s="988"/>
      <c r="G80" s="988"/>
      <c r="H80" s="988"/>
      <c r="I80" s="988"/>
      <c r="J80" s="988"/>
      <c r="K80" s="988"/>
      <c r="L80" s="988"/>
      <c r="M80" s="988"/>
      <c r="N80" s="988"/>
      <c r="O80" s="988"/>
      <c r="P80" s="989"/>
      <c r="Q80" s="990"/>
      <c r="R80" s="984"/>
      <c r="S80" s="984"/>
      <c r="T80" s="984"/>
      <c r="U80" s="984"/>
      <c r="V80" s="984"/>
      <c r="W80" s="984"/>
      <c r="X80" s="984"/>
      <c r="Y80" s="984"/>
      <c r="Z80" s="984"/>
      <c r="AA80" s="984"/>
      <c r="AB80" s="984"/>
      <c r="AC80" s="984"/>
      <c r="AD80" s="984"/>
      <c r="AE80" s="984"/>
      <c r="AF80" s="984"/>
      <c r="AG80" s="984"/>
      <c r="AH80" s="984"/>
      <c r="AI80" s="984"/>
      <c r="AJ80" s="984"/>
      <c r="AK80" s="984"/>
      <c r="AL80" s="984"/>
      <c r="AM80" s="984"/>
      <c r="AN80" s="984"/>
      <c r="AO80" s="984"/>
      <c r="AP80" s="984"/>
      <c r="AQ80" s="984"/>
      <c r="AR80" s="984"/>
      <c r="AS80" s="984"/>
      <c r="AT80" s="984"/>
      <c r="AU80" s="984"/>
      <c r="AV80" s="984"/>
      <c r="AW80" s="984"/>
      <c r="AX80" s="984"/>
      <c r="AY80" s="984"/>
      <c r="AZ80" s="985"/>
      <c r="BA80" s="985"/>
      <c r="BB80" s="985"/>
      <c r="BC80" s="985"/>
      <c r="BD80" s="986"/>
      <c r="BE80" s="235"/>
      <c r="BF80" s="235"/>
      <c r="BG80" s="235"/>
      <c r="BH80" s="235"/>
      <c r="BI80" s="235"/>
      <c r="BJ80" s="235"/>
      <c r="BK80" s="235"/>
      <c r="BL80" s="235"/>
      <c r="BM80" s="235"/>
      <c r="BN80" s="235"/>
      <c r="BO80" s="235"/>
      <c r="BP80" s="235"/>
      <c r="BQ80" s="232">
        <v>74</v>
      </c>
      <c r="BR80" s="237"/>
      <c r="BS80" s="958"/>
      <c r="BT80" s="959"/>
      <c r="BU80" s="959"/>
      <c r="BV80" s="959"/>
      <c r="BW80" s="959"/>
      <c r="BX80" s="959"/>
      <c r="BY80" s="959"/>
      <c r="BZ80" s="959"/>
      <c r="CA80" s="959"/>
      <c r="CB80" s="959"/>
      <c r="CC80" s="959"/>
      <c r="CD80" s="959"/>
      <c r="CE80" s="959"/>
      <c r="CF80" s="959"/>
      <c r="CG80" s="968"/>
      <c r="CH80" s="969"/>
      <c r="CI80" s="970"/>
      <c r="CJ80" s="970"/>
      <c r="CK80" s="970"/>
      <c r="CL80" s="971"/>
      <c r="CM80" s="969"/>
      <c r="CN80" s="970"/>
      <c r="CO80" s="970"/>
      <c r="CP80" s="970"/>
      <c r="CQ80" s="971"/>
      <c r="CR80" s="969"/>
      <c r="CS80" s="970"/>
      <c r="CT80" s="970"/>
      <c r="CU80" s="970"/>
      <c r="CV80" s="971"/>
      <c r="CW80" s="969"/>
      <c r="CX80" s="970"/>
      <c r="CY80" s="970"/>
      <c r="CZ80" s="970"/>
      <c r="DA80" s="971"/>
      <c r="DB80" s="969"/>
      <c r="DC80" s="970"/>
      <c r="DD80" s="970"/>
      <c r="DE80" s="970"/>
      <c r="DF80" s="971"/>
      <c r="DG80" s="969"/>
      <c r="DH80" s="970"/>
      <c r="DI80" s="970"/>
      <c r="DJ80" s="970"/>
      <c r="DK80" s="971"/>
      <c r="DL80" s="969"/>
      <c r="DM80" s="970"/>
      <c r="DN80" s="970"/>
      <c r="DO80" s="970"/>
      <c r="DP80" s="971"/>
      <c r="DQ80" s="969"/>
      <c r="DR80" s="970"/>
      <c r="DS80" s="970"/>
      <c r="DT80" s="970"/>
      <c r="DU80" s="971"/>
      <c r="DV80" s="958"/>
      <c r="DW80" s="959"/>
      <c r="DX80" s="959"/>
      <c r="DY80" s="959"/>
      <c r="DZ80" s="960"/>
      <c r="EA80" s="224"/>
    </row>
    <row r="81" spans="1:131" ht="26.25" customHeight="1" x14ac:dyDescent="0.2">
      <c r="A81" s="232">
        <v>14</v>
      </c>
      <c r="B81" s="987"/>
      <c r="C81" s="988"/>
      <c r="D81" s="988"/>
      <c r="E81" s="988"/>
      <c r="F81" s="988"/>
      <c r="G81" s="988"/>
      <c r="H81" s="988"/>
      <c r="I81" s="988"/>
      <c r="J81" s="988"/>
      <c r="K81" s="988"/>
      <c r="L81" s="988"/>
      <c r="M81" s="988"/>
      <c r="N81" s="988"/>
      <c r="O81" s="988"/>
      <c r="P81" s="989"/>
      <c r="Q81" s="990"/>
      <c r="R81" s="984"/>
      <c r="S81" s="984"/>
      <c r="T81" s="984"/>
      <c r="U81" s="984"/>
      <c r="V81" s="984"/>
      <c r="W81" s="984"/>
      <c r="X81" s="984"/>
      <c r="Y81" s="984"/>
      <c r="Z81" s="984"/>
      <c r="AA81" s="984"/>
      <c r="AB81" s="984"/>
      <c r="AC81" s="984"/>
      <c r="AD81" s="984"/>
      <c r="AE81" s="984"/>
      <c r="AF81" s="984"/>
      <c r="AG81" s="984"/>
      <c r="AH81" s="984"/>
      <c r="AI81" s="984"/>
      <c r="AJ81" s="984"/>
      <c r="AK81" s="984"/>
      <c r="AL81" s="984"/>
      <c r="AM81" s="984"/>
      <c r="AN81" s="984"/>
      <c r="AO81" s="984"/>
      <c r="AP81" s="984"/>
      <c r="AQ81" s="984"/>
      <c r="AR81" s="984"/>
      <c r="AS81" s="984"/>
      <c r="AT81" s="984"/>
      <c r="AU81" s="984"/>
      <c r="AV81" s="984"/>
      <c r="AW81" s="984"/>
      <c r="AX81" s="984"/>
      <c r="AY81" s="984"/>
      <c r="AZ81" s="985"/>
      <c r="BA81" s="985"/>
      <c r="BB81" s="985"/>
      <c r="BC81" s="985"/>
      <c r="BD81" s="986"/>
      <c r="BE81" s="235"/>
      <c r="BF81" s="235"/>
      <c r="BG81" s="235"/>
      <c r="BH81" s="235"/>
      <c r="BI81" s="235"/>
      <c r="BJ81" s="235"/>
      <c r="BK81" s="235"/>
      <c r="BL81" s="235"/>
      <c r="BM81" s="235"/>
      <c r="BN81" s="235"/>
      <c r="BO81" s="235"/>
      <c r="BP81" s="235"/>
      <c r="BQ81" s="232">
        <v>75</v>
      </c>
      <c r="BR81" s="237"/>
      <c r="BS81" s="958"/>
      <c r="BT81" s="959"/>
      <c r="BU81" s="959"/>
      <c r="BV81" s="959"/>
      <c r="BW81" s="959"/>
      <c r="BX81" s="959"/>
      <c r="BY81" s="959"/>
      <c r="BZ81" s="959"/>
      <c r="CA81" s="959"/>
      <c r="CB81" s="959"/>
      <c r="CC81" s="959"/>
      <c r="CD81" s="959"/>
      <c r="CE81" s="959"/>
      <c r="CF81" s="959"/>
      <c r="CG81" s="968"/>
      <c r="CH81" s="969"/>
      <c r="CI81" s="970"/>
      <c r="CJ81" s="970"/>
      <c r="CK81" s="970"/>
      <c r="CL81" s="971"/>
      <c r="CM81" s="969"/>
      <c r="CN81" s="970"/>
      <c r="CO81" s="970"/>
      <c r="CP81" s="970"/>
      <c r="CQ81" s="971"/>
      <c r="CR81" s="969"/>
      <c r="CS81" s="970"/>
      <c r="CT81" s="970"/>
      <c r="CU81" s="970"/>
      <c r="CV81" s="971"/>
      <c r="CW81" s="969"/>
      <c r="CX81" s="970"/>
      <c r="CY81" s="970"/>
      <c r="CZ81" s="970"/>
      <c r="DA81" s="971"/>
      <c r="DB81" s="969"/>
      <c r="DC81" s="970"/>
      <c r="DD81" s="970"/>
      <c r="DE81" s="970"/>
      <c r="DF81" s="971"/>
      <c r="DG81" s="969"/>
      <c r="DH81" s="970"/>
      <c r="DI81" s="970"/>
      <c r="DJ81" s="970"/>
      <c r="DK81" s="971"/>
      <c r="DL81" s="969"/>
      <c r="DM81" s="970"/>
      <c r="DN81" s="970"/>
      <c r="DO81" s="970"/>
      <c r="DP81" s="971"/>
      <c r="DQ81" s="969"/>
      <c r="DR81" s="970"/>
      <c r="DS81" s="970"/>
      <c r="DT81" s="970"/>
      <c r="DU81" s="971"/>
      <c r="DV81" s="958"/>
      <c r="DW81" s="959"/>
      <c r="DX81" s="959"/>
      <c r="DY81" s="959"/>
      <c r="DZ81" s="960"/>
      <c r="EA81" s="224"/>
    </row>
    <row r="82" spans="1:131" ht="26.25" customHeight="1" x14ac:dyDescent="0.2">
      <c r="A82" s="232">
        <v>15</v>
      </c>
      <c r="B82" s="987"/>
      <c r="C82" s="988"/>
      <c r="D82" s="988"/>
      <c r="E82" s="988"/>
      <c r="F82" s="988"/>
      <c r="G82" s="988"/>
      <c r="H82" s="988"/>
      <c r="I82" s="988"/>
      <c r="J82" s="988"/>
      <c r="K82" s="988"/>
      <c r="L82" s="988"/>
      <c r="M82" s="988"/>
      <c r="N82" s="988"/>
      <c r="O82" s="988"/>
      <c r="P82" s="989"/>
      <c r="Q82" s="990"/>
      <c r="R82" s="984"/>
      <c r="S82" s="984"/>
      <c r="T82" s="984"/>
      <c r="U82" s="984"/>
      <c r="V82" s="984"/>
      <c r="W82" s="984"/>
      <c r="X82" s="984"/>
      <c r="Y82" s="984"/>
      <c r="Z82" s="984"/>
      <c r="AA82" s="984"/>
      <c r="AB82" s="984"/>
      <c r="AC82" s="984"/>
      <c r="AD82" s="984"/>
      <c r="AE82" s="984"/>
      <c r="AF82" s="984"/>
      <c r="AG82" s="984"/>
      <c r="AH82" s="984"/>
      <c r="AI82" s="984"/>
      <c r="AJ82" s="984"/>
      <c r="AK82" s="984"/>
      <c r="AL82" s="984"/>
      <c r="AM82" s="984"/>
      <c r="AN82" s="984"/>
      <c r="AO82" s="984"/>
      <c r="AP82" s="984"/>
      <c r="AQ82" s="984"/>
      <c r="AR82" s="984"/>
      <c r="AS82" s="984"/>
      <c r="AT82" s="984"/>
      <c r="AU82" s="984"/>
      <c r="AV82" s="984"/>
      <c r="AW82" s="984"/>
      <c r="AX82" s="984"/>
      <c r="AY82" s="984"/>
      <c r="AZ82" s="985"/>
      <c r="BA82" s="985"/>
      <c r="BB82" s="985"/>
      <c r="BC82" s="985"/>
      <c r="BD82" s="986"/>
      <c r="BE82" s="235"/>
      <c r="BF82" s="235"/>
      <c r="BG82" s="235"/>
      <c r="BH82" s="235"/>
      <c r="BI82" s="235"/>
      <c r="BJ82" s="235"/>
      <c r="BK82" s="235"/>
      <c r="BL82" s="235"/>
      <c r="BM82" s="235"/>
      <c r="BN82" s="235"/>
      <c r="BO82" s="235"/>
      <c r="BP82" s="235"/>
      <c r="BQ82" s="232">
        <v>76</v>
      </c>
      <c r="BR82" s="237"/>
      <c r="BS82" s="958"/>
      <c r="BT82" s="959"/>
      <c r="BU82" s="959"/>
      <c r="BV82" s="959"/>
      <c r="BW82" s="959"/>
      <c r="BX82" s="959"/>
      <c r="BY82" s="959"/>
      <c r="BZ82" s="959"/>
      <c r="CA82" s="959"/>
      <c r="CB82" s="959"/>
      <c r="CC82" s="959"/>
      <c r="CD82" s="959"/>
      <c r="CE82" s="959"/>
      <c r="CF82" s="959"/>
      <c r="CG82" s="968"/>
      <c r="CH82" s="969"/>
      <c r="CI82" s="970"/>
      <c r="CJ82" s="970"/>
      <c r="CK82" s="970"/>
      <c r="CL82" s="971"/>
      <c r="CM82" s="969"/>
      <c r="CN82" s="970"/>
      <c r="CO82" s="970"/>
      <c r="CP82" s="970"/>
      <c r="CQ82" s="971"/>
      <c r="CR82" s="969"/>
      <c r="CS82" s="970"/>
      <c r="CT82" s="970"/>
      <c r="CU82" s="970"/>
      <c r="CV82" s="971"/>
      <c r="CW82" s="969"/>
      <c r="CX82" s="970"/>
      <c r="CY82" s="970"/>
      <c r="CZ82" s="970"/>
      <c r="DA82" s="971"/>
      <c r="DB82" s="969"/>
      <c r="DC82" s="970"/>
      <c r="DD82" s="970"/>
      <c r="DE82" s="970"/>
      <c r="DF82" s="971"/>
      <c r="DG82" s="969"/>
      <c r="DH82" s="970"/>
      <c r="DI82" s="970"/>
      <c r="DJ82" s="970"/>
      <c r="DK82" s="971"/>
      <c r="DL82" s="969"/>
      <c r="DM82" s="970"/>
      <c r="DN82" s="970"/>
      <c r="DO82" s="970"/>
      <c r="DP82" s="971"/>
      <c r="DQ82" s="969"/>
      <c r="DR82" s="970"/>
      <c r="DS82" s="970"/>
      <c r="DT82" s="970"/>
      <c r="DU82" s="971"/>
      <c r="DV82" s="958"/>
      <c r="DW82" s="959"/>
      <c r="DX82" s="959"/>
      <c r="DY82" s="959"/>
      <c r="DZ82" s="960"/>
      <c r="EA82" s="224"/>
    </row>
    <row r="83" spans="1:131" ht="26.25" customHeight="1" x14ac:dyDescent="0.2">
      <c r="A83" s="232">
        <v>16</v>
      </c>
      <c r="B83" s="987"/>
      <c r="C83" s="988"/>
      <c r="D83" s="988"/>
      <c r="E83" s="988"/>
      <c r="F83" s="988"/>
      <c r="G83" s="988"/>
      <c r="H83" s="988"/>
      <c r="I83" s="988"/>
      <c r="J83" s="988"/>
      <c r="K83" s="988"/>
      <c r="L83" s="988"/>
      <c r="M83" s="988"/>
      <c r="N83" s="988"/>
      <c r="O83" s="988"/>
      <c r="P83" s="989"/>
      <c r="Q83" s="990"/>
      <c r="R83" s="984"/>
      <c r="S83" s="984"/>
      <c r="T83" s="984"/>
      <c r="U83" s="984"/>
      <c r="V83" s="984"/>
      <c r="W83" s="984"/>
      <c r="X83" s="984"/>
      <c r="Y83" s="984"/>
      <c r="Z83" s="984"/>
      <c r="AA83" s="984"/>
      <c r="AB83" s="984"/>
      <c r="AC83" s="984"/>
      <c r="AD83" s="984"/>
      <c r="AE83" s="984"/>
      <c r="AF83" s="984"/>
      <c r="AG83" s="984"/>
      <c r="AH83" s="984"/>
      <c r="AI83" s="984"/>
      <c r="AJ83" s="984"/>
      <c r="AK83" s="984"/>
      <c r="AL83" s="984"/>
      <c r="AM83" s="984"/>
      <c r="AN83" s="984"/>
      <c r="AO83" s="984"/>
      <c r="AP83" s="984"/>
      <c r="AQ83" s="984"/>
      <c r="AR83" s="984"/>
      <c r="AS83" s="984"/>
      <c r="AT83" s="984"/>
      <c r="AU83" s="984"/>
      <c r="AV83" s="984"/>
      <c r="AW83" s="984"/>
      <c r="AX83" s="984"/>
      <c r="AY83" s="984"/>
      <c r="AZ83" s="985"/>
      <c r="BA83" s="985"/>
      <c r="BB83" s="985"/>
      <c r="BC83" s="985"/>
      <c r="BD83" s="986"/>
      <c r="BE83" s="235"/>
      <c r="BF83" s="235"/>
      <c r="BG83" s="235"/>
      <c r="BH83" s="235"/>
      <c r="BI83" s="235"/>
      <c r="BJ83" s="235"/>
      <c r="BK83" s="235"/>
      <c r="BL83" s="235"/>
      <c r="BM83" s="235"/>
      <c r="BN83" s="235"/>
      <c r="BO83" s="235"/>
      <c r="BP83" s="235"/>
      <c r="BQ83" s="232">
        <v>77</v>
      </c>
      <c r="BR83" s="237"/>
      <c r="BS83" s="958"/>
      <c r="BT83" s="959"/>
      <c r="BU83" s="959"/>
      <c r="BV83" s="959"/>
      <c r="BW83" s="959"/>
      <c r="BX83" s="959"/>
      <c r="BY83" s="959"/>
      <c r="BZ83" s="959"/>
      <c r="CA83" s="959"/>
      <c r="CB83" s="959"/>
      <c r="CC83" s="959"/>
      <c r="CD83" s="959"/>
      <c r="CE83" s="959"/>
      <c r="CF83" s="959"/>
      <c r="CG83" s="968"/>
      <c r="CH83" s="969"/>
      <c r="CI83" s="970"/>
      <c r="CJ83" s="970"/>
      <c r="CK83" s="970"/>
      <c r="CL83" s="971"/>
      <c r="CM83" s="969"/>
      <c r="CN83" s="970"/>
      <c r="CO83" s="970"/>
      <c r="CP83" s="970"/>
      <c r="CQ83" s="971"/>
      <c r="CR83" s="969"/>
      <c r="CS83" s="970"/>
      <c r="CT83" s="970"/>
      <c r="CU83" s="970"/>
      <c r="CV83" s="971"/>
      <c r="CW83" s="969"/>
      <c r="CX83" s="970"/>
      <c r="CY83" s="970"/>
      <c r="CZ83" s="970"/>
      <c r="DA83" s="971"/>
      <c r="DB83" s="969"/>
      <c r="DC83" s="970"/>
      <c r="DD83" s="970"/>
      <c r="DE83" s="970"/>
      <c r="DF83" s="971"/>
      <c r="DG83" s="969"/>
      <c r="DH83" s="970"/>
      <c r="DI83" s="970"/>
      <c r="DJ83" s="970"/>
      <c r="DK83" s="971"/>
      <c r="DL83" s="969"/>
      <c r="DM83" s="970"/>
      <c r="DN83" s="970"/>
      <c r="DO83" s="970"/>
      <c r="DP83" s="971"/>
      <c r="DQ83" s="969"/>
      <c r="DR83" s="970"/>
      <c r="DS83" s="970"/>
      <c r="DT83" s="970"/>
      <c r="DU83" s="971"/>
      <c r="DV83" s="958"/>
      <c r="DW83" s="959"/>
      <c r="DX83" s="959"/>
      <c r="DY83" s="959"/>
      <c r="DZ83" s="960"/>
      <c r="EA83" s="224"/>
    </row>
    <row r="84" spans="1:131" ht="26.25" customHeight="1" x14ac:dyDescent="0.2">
      <c r="A84" s="232">
        <v>17</v>
      </c>
      <c r="B84" s="987"/>
      <c r="C84" s="988"/>
      <c r="D84" s="988"/>
      <c r="E84" s="988"/>
      <c r="F84" s="988"/>
      <c r="G84" s="988"/>
      <c r="H84" s="988"/>
      <c r="I84" s="988"/>
      <c r="J84" s="988"/>
      <c r="K84" s="988"/>
      <c r="L84" s="988"/>
      <c r="M84" s="988"/>
      <c r="N84" s="988"/>
      <c r="O84" s="988"/>
      <c r="P84" s="989"/>
      <c r="Q84" s="990"/>
      <c r="R84" s="984"/>
      <c r="S84" s="984"/>
      <c r="T84" s="984"/>
      <c r="U84" s="984"/>
      <c r="V84" s="984"/>
      <c r="W84" s="984"/>
      <c r="X84" s="984"/>
      <c r="Y84" s="984"/>
      <c r="Z84" s="984"/>
      <c r="AA84" s="984"/>
      <c r="AB84" s="984"/>
      <c r="AC84" s="984"/>
      <c r="AD84" s="984"/>
      <c r="AE84" s="984"/>
      <c r="AF84" s="984"/>
      <c r="AG84" s="984"/>
      <c r="AH84" s="984"/>
      <c r="AI84" s="984"/>
      <c r="AJ84" s="984"/>
      <c r="AK84" s="984"/>
      <c r="AL84" s="984"/>
      <c r="AM84" s="984"/>
      <c r="AN84" s="984"/>
      <c r="AO84" s="984"/>
      <c r="AP84" s="984"/>
      <c r="AQ84" s="984"/>
      <c r="AR84" s="984"/>
      <c r="AS84" s="984"/>
      <c r="AT84" s="984"/>
      <c r="AU84" s="984"/>
      <c r="AV84" s="984"/>
      <c r="AW84" s="984"/>
      <c r="AX84" s="984"/>
      <c r="AY84" s="984"/>
      <c r="AZ84" s="985"/>
      <c r="BA84" s="985"/>
      <c r="BB84" s="985"/>
      <c r="BC84" s="985"/>
      <c r="BD84" s="986"/>
      <c r="BE84" s="235"/>
      <c r="BF84" s="235"/>
      <c r="BG84" s="235"/>
      <c r="BH84" s="235"/>
      <c r="BI84" s="235"/>
      <c r="BJ84" s="235"/>
      <c r="BK84" s="235"/>
      <c r="BL84" s="235"/>
      <c r="BM84" s="235"/>
      <c r="BN84" s="235"/>
      <c r="BO84" s="235"/>
      <c r="BP84" s="235"/>
      <c r="BQ84" s="232">
        <v>78</v>
      </c>
      <c r="BR84" s="237"/>
      <c r="BS84" s="958"/>
      <c r="BT84" s="959"/>
      <c r="BU84" s="959"/>
      <c r="BV84" s="959"/>
      <c r="BW84" s="959"/>
      <c r="BX84" s="959"/>
      <c r="BY84" s="959"/>
      <c r="BZ84" s="959"/>
      <c r="CA84" s="959"/>
      <c r="CB84" s="959"/>
      <c r="CC84" s="959"/>
      <c r="CD84" s="959"/>
      <c r="CE84" s="959"/>
      <c r="CF84" s="959"/>
      <c r="CG84" s="968"/>
      <c r="CH84" s="969"/>
      <c r="CI84" s="970"/>
      <c r="CJ84" s="970"/>
      <c r="CK84" s="970"/>
      <c r="CL84" s="971"/>
      <c r="CM84" s="969"/>
      <c r="CN84" s="970"/>
      <c r="CO84" s="970"/>
      <c r="CP84" s="970"/>
      <c r="CQ84" s="971"/>
      <c r="CR84" s="969"/>
      <c r="CS84" s="970"/>
      <c r="CT84" s="970"/>
      <c r="CU84" s="970"/>
      <c r="CV84" s="971"/>
      <c r="CW84" s="969"/>
      <c r="CX84" s="970"/>
      <c r="CY84" s="970"/>
      <c r="CZ84" s="970"/>
      <c r="DA84" s="971"/>
      <c r="DB84" s="969"/>
      <c r="DC84" s="970"/>
      <c r="DD84" s="970"/>
      <c r="DE84" s="970"/>
      <c r="DF84" s="971"/>
      <c r="DG84" s="969"/>
      <c r="DH84" s="970"/>
      <c r="DI84" s="970"/>
      <c r="DJ84" s="970"/>
      <c r="DK84" s="971"/>
      <c r="DL84" s="969"/>
      <c r="DM84" s="970"/>
      <c r="DN84" s="970"/>
      <c r="DO84" s="970"/>
      <c r="DP84" s="971"/>
      <c r="DQ84" s="969"/>
      <c r="DR84" s="970"/>
      <c r="DS84" s="970"/>
      <c r="DT84" s="970"/>
      <c r="DU84" s="971"/>
      <c r="DV84" s="958"/>
      <c r="DW84" s="959"/>
      <c r="DX84" s="959"/>
      <c r="DY84" s="959"/>
      <c r="DZ84" s="960"/>
      <c r="EA84" s="224"/>
    </row>
    <row r="85" spans="1:131" ht="26.25" customHeight="1" x14ac:dyDescent="0.2">
      <c r="A85" s="232">
        <v>18</v>
      </c>
      <c r="B85" s="987"/>
      <c r="C85" s="988"/>
      <c r="D85" s="988"/>
      <c r="E85" s="988"/>
      <c r="F85" s="988"/>
      <c r="G85" s="988"/>
      <c r="H85" s="988"/>
      <c r="I85" s="988"/>
      <c r="J85" s="988"/>
      <c r="K85" s="988"/>
      <c r="L85" s="988"/>
      <c r="M85" s="988"/>
      <c r="N85" s="988"/>
      <c r="O85" s="988"/>
      <c r="P85" s="989"/>
      <c r="Q85" s="990"/>
      <c r="R85" s="984"/>
      <c r="S85" s="984"/>
      <c r="T85" s="984"/>
      <c r="U85" s="984"/>
      <c r="V85" s="984"/>
      <c r="W85" s="984"/>
      <c r="X85" s="984"/>
      <c r="Y85" s="984"/>
      <c r="Z85" s="984"/>
      <c r="AA85" s="984"/>
      <c r="AB85" s="984"/>
      <c r="AC85" s="984"/>
      <c r="AD85" s="984"/>
      <c r="AE85" s="984"/>
      <c r="AF85" s="984"/>
      <c r="AG85" s="984"/>
      <c r="AH85" s="984"/>
      <c r="AI85" s="984"/>
      <c r="AJ85" s="984"/>
      <c r="AK85" s="984"/>
      <c r="AL85" s="984"/>
      <c r="AM85" s="984"/>
      <c r="AN85" s="984"/>
      <c r="AO85" s="984"/>
      <c r="AP85" s="984"/>
      <c r="AQ85" s="984"/>
      <c r="AR85" s="984"/>
      <c r="AS85" s="984"/>
      <c r="AT85" s="984"/>
      <c r="AU85" s="984"/>
      <c r="AV85" s="984"/>
      <c r="AW85" s="984"/>
      <c r="AX85" s="984"/>
      <c r="AY85" s="984"/>
      <c r="AZ85" s="985"/>
      <c r="BA85" s="985"/>
      <c r="BB85" s="985"/>
      <c r="BC85" s="985"/>
      <c r="BD85" s="986"/>
      <c r="BE85" s="235"/>
      <c r="BF85" s="235"/>
      <c r="BG85" s="235"/>
      <c r="BH85" s="235"/>
      <c r="BI85" s="235"/>
      <c r="BJ85" s="235"/>
      <c r="BK85" s="235"/>
      <c r="BL85" s="235"/>
      <c r="BM85" s="235"/>
      <c r="BN85" s="235"/>
      <c r="BO85" s="235"/>
      <c r="BP85" s="235"/>
      <c r="BQ85" s="232">
        <v>79</v>
      </c>
      <c r="BR85" s="237"/>
      <c r="BS85" s="958"/>
      <c r="BT85" s="959"/>
      <c r="BU85" s="959"/>
      <c r="BV85" s="959"/>
      <c r="BW85" s="959"/>
      <c r="BX85" s="959"/>
      <c r="BY85" s="959"/>
      <c r="BZ85" s="959"/>
      <c r="CA85" s="959"/>
      <c r="CB85" s="959"/>
      <c r="CC85" s="959"/>
      <c r="CD85" s="959"/>
      <c r="CE85" s="959"/>
      <c r="CF85" s="959"/>
      <c r="CG85" s="968"/>
      <c r="CH85" s="969"/>
      <c r="CI85" s="970"/>
      <c r="CJ85" s="970"/>
      <c r="CK85" s="970"/>
      <c r="CL85" s="971"/>
      <c r="CM85" s="969"/>
      <c r="CN85" s="970"/>
      <c r="CO85" s="970"/>
      <c r="CP85" s="970"/>
      <c r="CQ85" s="971"/>
      <c r="CR85" s="969"/>
      <c r="CS85" s="970"/>
      <c r="CT85" s="970"/>
      <c r="CU85" s="970"/>
      <c r="CV85" s="971"/>
      <c r="CW85" s="969"/>
      <c r="CX85" s="970"/>
      <c r="CY85" s="970"/>
      <c r="CZ85" s="970"/>
      <c r="DA85" s="971"/>
      <c r="DB85" s="969"/>
      <c r="DC85" s="970"/>
      <c r="DD85" s="970"/>
      <c r="DE85" s="970"/>
      <c r="DF85" s="971"/>
      <c r="DG85" s="969"/>
      <c r="DH85" s="970"/>
      <c r="DI85" s="970"/>
      <c r="DJ85" s="970"/>
      <c r="DK85" s="971"/>
      <c r="DL85" s="969"/>
      <c r="DM85" s="970"/>
      <c r="DN85" s="970"/>
      <c r="DO85" s="970"/>
      <c r="DP85" s="971"/>
      <c r="DQ85" s="969"/>
      <c r="DR85" s="970"/>
      <c r="DS85" s="970"/>
      <c r="DT85" s="970"/>
      <c r="DU85" s="971"/>
      <c r="DV85" s="958"/>
      <c r="DW85" s="959"/>
      <c r="DX85" s="959"/>
      <c r="DY85" s="959"/>
      <c r="DZ85" s="960"/>
      <c r="EA85" s="224"/>
    </row>
    <row r="86" spans="1:131" ht="26.25" customHeight="1" x14ac:dyDescent="0.2">
      <c r="A86" s="232">
        <v>19</v>
      </c>
      <c r="B86" s="987"/>
      <c r="C86" s="988"/>
      <c r="D86" s="988"/>
      <c r="E86" s="988"/>
      <c r="F86" s="988"/>
      <c r="G86" s="988"/>
      <c r="H86" s="988"/>
      <c r="I86" s="988"/>
      <c r="J86" s="988"/>
      <c r="K86" s="988"/>
      <c r="L86" s="988"/>
      <c r="M86" s="988"/>
      <c r="N86" s="988"/>
      <c r="O86" s="988"/>
      <c r="P86" s="989"/>
      <c r="Q86" s="990"/>
      <c r="R86" s="984"/>
      <c r="S86" s="984"/>
      <c r="T86" s="984"/>
      <c r="U86" s="984"/>
      <c r="V86" s="984"/>
      <c r="W86" s="984"/>
      <c r="X86" s="984"/>
      <c r="Y86" s="984"/>
      <c r="Z86" s="984"/>
      <c r="AA86" s="984"/>
      <c r="AB86" s="984"/>
      <c r="AC86" s="984"/>
      <c r="AD86" s="984"/>
      <c r="AE86" s="984"/>
      <c r="AF86" s="984"/>
      <c r="AG86" s="984"/>
      <c r="AH86" s="984"/>
      <c r="AI86" s="984"/>
      <c r="AJ86" s="984"/>
      <c r="AK86" s="984"/>
      <c r="AL86" s="984"/>
      <c r="AM86" s="984"/>
      <c r="AN86" s="984"/>
      <c r="AO86" s="984"/>
      <c r="AP86" s="984"/>
      <c r="AQ86" s="984"/>
      <c r="AR86" s="984"/>
      <c r="AS86" s="984"/>
      <c r="AT86" s="984"/>
      <c r="AU86" s="984"/>
      <c r="AV86" s="984"/>
      <c r="AW86" s="984"/>
      <c r="AX86" s="984"/>
      <c r="AY86" s="984"/>
      <c r="AZ86" s="985"/>
      <c r="BA86" s="985"/>
      <c r="BB86" s="985"/>
      <c r="BC86" s="985"/>
      <c r="BD86" s="986"/>
      <c r="BE86" s="235"/>
      <c r="BF86" s="235"/>
      <c r="BG86" s="235"/>
      <c r="BH86" s="235"/>
      <c r="BI86" s="235"/>
      <c r="BJ86" s="235"/>
      <c r="BK86" s="235"/>
      <c r="BL86" s="235"/>
      <c r="BM86" s="235"/>
      <c r="BN86" s="235"/>
      <c r="BO86" s="235"/>
      <c r="BP86" s="235"/>
      <c r="BQ86" s="232">
        <v>80</v>
      </c>
      <c r="BR86" s="237"/>
      <c r="BS86" s="958"/>
      <c r="BT86" s="959"/>
      <c r="BU86" s="959"/>
      <c r="BV86" s="959"/>
      <c r="BW86" s="959"/>
      <c r="BX86" s="959"/>
      <c r="BY86" s="959"/>
      <c r="BZ86" s="959"/>
      <c r="CA86" s="959"/>
      <c r="CB86" s="959"/>
      <c r="CC86" s="959"/>
      <c r="CD86" s="959"/>
      <c r="CE86" s="959"/>
      <c r="CF86" s="959"/>
      <c r="CG86" s="968"/>
      <c r="CH86" s="969"/>
      <c r="CI86" s="970"/>
      <c r="CJ86" s="970"/>
      <c r="CK86" s="970"/>
      <c r="CL86" s="971"/>
      <c r="CM86" s="969"/>
      <c r="CN86" s="970"/>
      <c r="CO86" s="970"/>
      <c r="CP86" s="970"/>
      <c r="CQ86" s="971"/>
      <c r="CR86" s="969"/>
      <c r="CS86" s="970"/>
      <c r="CT86" s="970"/>
      <c r="CU86" s="970"/>
      <c r="CV86" s="971"/>
      <c r="CW86" s="969"/>
      <c r="CX86" s="970"/>
      <c r="CY86" s="970"/>
      <c r="CZ86" s="970"/>
      <c r="DA86" s="971"/>
      <c r="DB86" s="969"/>
      <c r="DC86" s="970"/>
      <c r="DD86" s="970"/>
      <c r="DE86" s="970"/>
      <c r="DF86" s="971"/>
      <c r="DG86" s="969"/>
      <c r="DH86" s="970"/>
      <c r="DI86" s="970"/>
      <c r="DJ86" s="970"/>
      <c r="DK86" s="971"/>
      <c r="DL86" s="969"/>
      <c r="DM86" s="970"/>
      <c r="DN86" s="970"/>
      <c r="DO86" s="970"/>
      <c r="DP86" s="971"/>
      <c r="DQ86" s="969"/>
      <c r="DR86" s="970"/>
      <c r="DS86" s="970"/>
      <c r="DT86" s="970"/>
      <c r="DU86" s="971"/>
      <c r="DV86" s="958"/>
      <c r="DW86" s="959"/>
      <c r="DX86" s="959"/>
      <c r="DY86" s="959"/>
      <c r="DZ86" s="960"/>
      <c r="EA86" s="224"/>
    </row>
    <row r="87" spans="1:131" ht="26.25" customHeight="1" x14ac:dyDescent="0.2">
      <c r="A87" s="238">
        <v>20</v>
      </c>
      <c r="B87" s="977"/>
      <c r="C87" s="978"/>
      <c r="D87" s="978"/>
      <c r="E87" s="978"/>
      <c r="F87" s="978"/>
      <c r="G87" s="978"/>
      <c r="H87" s="978"/>
      <c r="I87" s="978"/>
      <c r="J87" s="978"/>
      <c r="K87" s="978"/>
      <c r="L87" s="978"/>
      <c r="M87" s="978"/>
      <c r="N87" s="978"/>
      <c r="O87" s="978"/>
      <c r="P87" s="979"/>
      <c r="Q87" s="980"/>
      <c r="R87" s="981"/>
      <c r="S87" s="981"/>
      <c r="T87" s="981"/>
      <c r="U87" s="981"/>
      <c r="V87" s="981"/>
      <c r="W87" s="981"/>
      <c r="X87" s="981"/>
      <c r="Y87" s="981"/>
      <c r="Z87" s="981"/>
      <c r="AA87" s="981"/>
      <c r="AB87" s="981"/>
      <c r="AC87" s="981"/>
      <c r="AD87" s="981"/>
      <c r="AE87" s="981"/>
      <c r="AF87" s="981"/>
      <c r="AG87" s="981"/>
      <c r="AH87" s="981"/>
      <c r="AI87" s="981"/>
      <c r="AJ87" s="981"/>
      <c r="AK87" s="981"/>
      <c r="AL87" s="981"/>
      <c r="AM87" s="981"/>
      <c r="AN87" s="981"/>
      <c r="AO87" s="981"/>
      <c r="AP87" s="981"/>
      <c r="AQ87" s="981"/>
      <c r="AR87" s="981"/>
      <c r="AS87" s="981"/>
      <c r="AT87" s="981"/>
      <c r="AU87" s="981"/>
      <c r="AV87" s="981"/>
      <c r="AW87" s="981"/>
      <c r="AX87" s="981"/>
      <c r="AY87" s="981"/>
      <c r="AZ87" s="982"/>
      <c r="BA87" s="982"/>
      <c r="BB87" s="982"/>
      <c r="BC87" s="982"/>
      <c r="BD87" s="983"/>
      <c r="BE87" s="235"/>
      <c r="BF87" s="235"/>
      <c r="BG87" s="235"/>
      <c r="BH87" s="235"/>
      <c r="BI87" s="235"/>
      <c r="BJ87" s="235"/>
      <c r="BK87" s="235"/>
      <c r="BL87" s="235"/>
      <c r="BM87" s="235"/>
      <c r="BN87" s="235"/>
      <c r="BO87" s="235"/>
      <c r="BP87" s="235"/>
      <c r="BQ87" s="232">
        <v>81</v>
      </c>
      <c r="BR87" s="237"/>
      <c r="BS87" s="958"/>
      <c r="BT87" s="959"/>
      <c r="BU87" s="959"/>
      <c r="BV87" s="959"/>
      <c r="BW87" s="959"/>
      <c r="BX87" s="959"/>
      <c r="BY87" s="959"/>
      <c r="BZ87" s="959"/>
      <c r="CA87" s="959"/>
      <c r="CB87" s="959"/>
      <c r="CC87" s="959"/>
      <c r="CD87" s="959"/>
      <c r="CE87" s="959"/>
      <c r="CF87" s="959"/>
      <c r="CG87" s="968"/>
      <c r="CH87" s="969"/>
      <c r="CI87" s="970"/>
      <c r="CJ87" s="970"/>
      <c r="CK87" s="970"/>
      <c r="CL87" s="971"/>
      <c r="CM87" s="969"/>
      <c r="CN87" s="970"/>
      <c r="CO87" s="970"/>
      <c r="CP87" s="970"/>
      <c r="CQ87" s="971"/>
      <c r="CR87" s="969"/>
      <c r="CS87" s="970"/>
      <c r="CT87" s="970"/>
      <c r="CU87" s="970"/>
      <c r="CV87" s="971"/>
      <c r="CW87" s="969"/>
      <c r="CX87" s="970"/>
      <c r="CY87" s="970"/>
      <c r="CZ87" s="970"/>
      <c r="DA87" s="971"/>
      <c r="DB87" s="969"/>
      <c r="DC87" s="970"/>
      <c r="DD87" s="970"/>
      <c r="DE87" s="970"/>
      <c r="DF87" s="971"/>
      <c r="DG87" s="969"/>
      <c r="DH87" s="970"/>
      <c r="DI87" s="970"/>
      <c r="DJ87" s="970"/>
      <c r="DK87" s="971"/>
      <c r="DL87" s="969"/>
      <c r="DM87" s="970"/>
      <c r="DN87" s="970"/>
      <c r="DO87" s="970"/>
      <c r="DP87" s="971"/>
      <c r="DQ87" s="969"/>
      <c r="DR87" s="970"/>
      <c r="DS87" s="970"/>
      <c r="DT87" s="970"/>
      <c r="DU87" s="971"/>
      <c r="DV87" s="958"/>
      <c r="DW87" s="959"/>
      <c r="DX87" s="959"/>
      <c r="DY87" s="959"/>
      <c r="DZ87" s="960"/>
      <c r="EA87" s="224"/>
    </row>
    <row r="88" spans="1:131" ht="26.25" customHeight="1" thickBot="1" x14ac:dyDescent="0.25">
      <c r="A88" s="234" t="s">
        <v>376</v>
      </c>
      <c r="B88" s="950" t="s">
        <v>396</v>
      </c>
      <c r="C88" s="951"/>
      <c r="D88" s="951"/>
      <c r="E88" s="951"/>
      <c r="F88" s="951"/>
      <c r="G88" s="951"/>
      <c r="H88" s="951"/>
      <c r="I88" s="951"/>
      <c r="J88" s="951"/>
      <c r="K88" s="951"/>
      <c r="L88" s="951"/>
      <c r="M88" s="951"/>
      <c r="N88" s="951"/>
      <c r="O88" s="951"/>
      <c r="P88" s="961"/>
      <c r="Q88" s="975"/>
      <c r="R88" s="976"/>
      <c r="S88" s="976"/>
      <c r="T88" s="976"/>
      <c r="U88" s="976"/>
      <c r="V88" s="976"/>
      <c r="W88" s="976"/>
      <c r="X88" s="976"/>
      <c r="Y88" s="976"/>
      <c r="Z88" s="976"/>
      <c r="AA88" s="976"/>
      <c r="AB88" s="976"/>
      <c r="AC88" s="976"/>
      <c r="AD88" s="976"/>
      <c r="AE88" s="976"/>
      <c r="AF88" s="972">
        <v>80000</v>
      </c>
      <c r="AG88" s="972"/>
      <c r="AH88" s="972"/>
      <c r="AI88" s="972"/>
      <c r="AJ88" s="972"/>
      <c r="AK88" s="976"/>
      <c r="AL88" s="976"/>
      <c r="AM88" s="976"/>
      <c r="AN88" s="976"/>
      <c r="AO88" s="976"/>
      <c r="AP88" s="972">
        <v>81831</v>
      </c>
      <c r="AQ88" s="972"/>
      <c r="AR88" s="972"/>
      <c r="AS88" s="972"/>
      <c r="AT88" s="972"/>
      <c r="AU88" s="972">
        <v>1473</v>
      </c>
      <c r="AV88" s="972"/>
      <c r="AW88" s="972"/>
      <c r="AX88" s="972"/>
      <c r="AY88" s="972"/>
      <c r="AZ88" s="973"/>
      <c r="BA88" s="973"/>
      <c r="BB88" s="973"/>
      <c r="BC88" s="973"/>
      <c r="BD88" s="974"/>
      <c r="BE88" s="235"/>
      <c r="BF88" s="235"/>
      <c r="BG88" s="235"/>
      <c r="BH88" s="235"/>
      <c r="BI88" s="235"/>
      <c r="BJ88" s="235"/>
      <c r="BK88" s="235"/>
      <c r="BL88" s="235"/>
      <c r="BM88" s="235"/>
      <c r="BN88" s="235"/>
      <c r="BO88" s="235"/>
      <c r="BP88" s="235"/>
      <c r="BQ88" s="232">
        <v>82</v>
      </c>
      <c r="BR88" s="237"/>
      <c r="BS88" s="958"/>
      <c r="BT88" s="959"/>
      <c r="BU88" s="959"/>
      <c r="BV88" s="959"/>
      <c r="BW88" s="959"/>
      <c r="BX88" s="959"/>
      <c r="BY88" s="959"/>
      <c r="BZ88" s="959"/>
      <c r="CA88" s="959"/>
      <c r="CB88" s="959"/>
      <c r="CC88" s="959"/>
      <c r="CD88" s="959"/>
      <c r="CE88" s="959"/>
      <c r="CF88" s="959"/>
      <c r="CG88" s="968"/>
      <c r="CH88" s="969"/>
      <c r="CI88" s="970"/>
      <c r="CJ88" s="970"/>
      <c r="CK88" s="970"/>
      <c r="CL88" s="971"/>
      <c r="CM88" s="969"/>
      <c r="CN88" s="970"/>
      <c r="CO88" s="970"/>
      <c r="CP88" s="970"/>
      <c r="CQ88" s="971"/>
      <c r="CR88" s="969"/>
      <c r="CS88" s="970"/>
      <c r="CT88" s="970"/>
      <c r="CU88" s="970"/>
      <c r="CV88" s="971"/>
      <c r="CW88" s="969"/>
      <c r="CX88" s="970"/>
      <c r="CY88" s="970"/>
      <c r="CZ88" s="970"/>
      <c r="DA88" s="971"/>
      <c r="DB88" s="969"/>
      <c r="DC88" s="970"/>
      <c r="DD88" s="970"/>
      <c r="DE88" s="970"/>
      <c r="DF88" s="971"/>
      <c r="DG88" s="969"/>
      <c r="DH88" s="970"/>
      <c r="DI88" s="970"/>
      <c r="DJ88" s="970"/>
      <c r="DK88" s="971"/>
      <c r="DL88" s="969"/>
      <c r="DM88" s="970"/>
      <c r="DN88" s="970"/>
      <c r="DO88" s="970"/>
      <c r="DP88" s="971"/>
      <c r="DQ88" s="969"/>
      <c r="DR88" s="970"/>
      <c r="DS88" s="970"/>
      <c r="DT88" s="970"/>
      <c r="DU88" s="971"/>
      <c r="DV88" s="958"/>
      <c r="DW88" s="959"/>
      <c r="DX88" s="959"/>
      <c r="DY88" s="959"/>
      <c r="DZ88" s="960"/>
      <c r="EA88" s="224"/>
    </row>
    <row r="89" spans="1:131" ht="26.25" hidden="1" customHeight="1" x14ac:dyDescent="0.2">
      <c r="A89" s="239"/>
      <c r="B89" s="240"/>
      <c r="C89" s="240"/>
      <c r="D89" s="240"/>
      <c r="E89" s="240"/>
      <c r="F89" s="240"/>
      <c r="G89" s="240"/>
      <c r="H89" s="240"/>
      <c r="I89" s="240"/>
      <c r="J89" s="240"/>
      <c r="K89" s="240"/>
      <c r="L89" s="240"/>
      <c r="M89" s="240"/>
      <c r="N89" s="240"/>
      <c r="O89" s="240"/>
      <c r="P89" s="240"/>
      <c r="Q89" s="241"/>
      <c r="R89" s="241"/>
      <c r="S89" s="241"/>
      <c r="T89" s="241"/>
      <c r="U89" s="241"/>
      <c r="V89" s="241"/>
      <c r="W89" s="241"/>
      <c r="X89" s="241"/>
      <c r="Y89" s="241"/>
      <c r="Z89" s="241"/>
      <c r="AA89" s="241"/>
      <c r="AB89" s="241"/>
      <c r="AC89" s="241"/>
      <c r="AD89" s="241"/>
      <c r="AE89" s="241"/>
      <c r="AF89" s="241"/>
      <c r="AG89" s="241"/>
      <c r="AH89" s="241"/>
      <c r="AI89" s="241"/>
      <c r="AJ89" s="241"/>
      <c r="AK89" s="241"/>
      <c r="AL89" s="241"/>
      <c r="AM89" s="241"/>
      <c r="AN89" s="241"/>
      <c r="AO89" s="241"/>
      <c r="AP89" s="241"/>
      <c r="AQ89" s="241"/>
      <c r="AR89" s="241"/>
      <c r="AS89" s="241"/>
      <c r="AT89" s="241"/>
      <c r="AU89" s="241"/>
      <c r="AV89" s="241"/>
      <c r="AW89" s="241"/>
      <c r="AX89" s="241"/>
      <c r="AY89" s="241"/>
      <c r="AZ89" s="242"/>
      <c r="BA89" s="242"/>
      <c r="BB89" s="242"/>
      <c r="BC89" s="242"/>
      <c r="BD89" s="242"/>
      <c r="BE89" s="235"/>
      <c r="BF89" s="235"/>
      <c r="BG89" s="235"/>
      <c r="BH89" s="235"/>
      <c r="BI89" s="235"/>
      <c r="BJ89" s="235"/>
      <c r="BK89" s="235"/>
      <c r="BL89" s="235"/>
      <c r="BM89" s="235"/>
      <c r="BN89" s="235"/>
      <c r="BO89" s="235"/>
      <c r="BP89" s="235"/>
      <c r="BQ89" s="232">
        <v>83</v>
      </c>
      <c r="BR89" s="237"/>
      <c r="BS89" s="958"/>
      <c r="BT89" s="959"/>
      <c r="BU89" s="959"/>
      <c r="BV89" s="959"/>
      <c r="BW89" s="959"/>
      <c r="BX89" s="959"/>
      <c r="BY89" s="959"/>
      <c r="BZ89" s="959"/>
      <c r="CA89" s="959"/>
      <c r="CB89" s="959"/>
      <c r="CC89" s="959"/>
      <c r="CD89" s="959"/>
      <c r="CE89" s="959"/>
      <c r="CF89" s="959"/>
      <c r="CG89" s="968"/>
      <c r="CH89" s="969"/>
      <c r="CI89" s="970"/>
      <c r="CJ89" s="970"/>
      <c r="CK89" s="970"/>
      <c r="CL89" s="971"/>
      <c r="CM89" s="969"/>
      <c r="CN89" s="970"/>
      <c r="CO89" s="970"/>
      <c r="CP89" s="970"/>
      <c r="CQ89" s="971"/>
      <c r="CR89" s="969"/>
      <c r="CS89" s="970"/>
      <c r="CT89" s="970"/>
      <c r="CU89" s="970"/>
      <c r="CV89" s="971"/>
      <c r="CW89" s="969"/>
      <c r="CX89" s="970"/>
      <c r="CY89" s="970"/>
      <c r="CZ89" s="970"/>
      <c r="DA89" s="971"/>
      <c r="DB89" s="969"/>
      <c r="DC89" s="970"/>
      <c r="DD89" s="970"/>
      <c r="DE89" s="970"/>
      <c r="DF89" s="971"/>
      <c r="DG89" s="969"/>
      <c r="DH89" s="970"/>
      <c r="DI89" s="970"/>
      <c r="DJ89" s="970"/>
      <c r="DK89" s="971"/>
      <c r="DL89" s="969"/>
      <c r="DM89" s="970"/>
      <c r="DN89" s="970"/>
      <c r="DO89" s="970"/>
      <c r="DP89" s="971"/>
      <c r="DQ89" s="969"/>
      <c r="DR89" s="970"/>
      <c r="DS89" s="970"/>
      <c r="DT89" s="970"/>
      <c r="DU89" s="971"/>
      <c r="DV89" s="958"/>
      <c r="DW89" s="959"/>
      <c r="DX89" s="959"/>
      <c r="DY89" s="959"/>
      <c r="DZ89" s="960"/>
      <c r="EA89" s="224"/>
    </row>
    <row r="90" spans="1:131" ht="26.25" hidden="1" customHeight="1" x14ac:dyDescent="0.2">
      <c r="A90" s="239"/>
      <c r="B90" s="240"/>
      <c r="C90" s="240"/>
      <c r="D90" s="240"/>
      <c r="E90" s="240"/>
      <c r="F90" s="240"/>
      <c r="G90" s="240"/>
      <c r="H90" s="240"/>
      <c r="I90" s="240"/>
      <c r="J90" s="240"/>
      <c r="K90" s="240"/>
      <c r="L90" s="240"/>
      <c r="M90" s="240"/>
      <c r="N90" s="240"/>
      <c r="O90" s="240"/>
      <c r="P90" s="240"/>
      <c r="Q90" s="241"/>
      <c r="R90" s="241"/>
      <c r="S90" s="241"/>
      <c r="T90" s="241"/>
      <c r="U90" s="241"/>
      <c r="V90" s="241"/>
      <c r="W90" s="241"/>
      <c r="X90" s="241"/>
      <c r="Y90" s="241"/>
      <c r="Z90" s="241"/>
      <c r="AA90" s="241"/>
      <c r="AB90" s="241"/>
      <c r="AC90" s="241"/>
      <c r="AD90" s="241"/>
      <c r="AE90" s="241"/>
      <c r="AF90" s="241"/>
      <c r="AG90" s="241"/>
      <c r="AH90" s="241"/>
      <c r="AI90" s="241"/>
      <c r="AJ90" s="241"/>
      <c r="AK90" s="241"/>
      <c r="AL90" s="241"/>
      <c r="AM90" s="241"/>
      <c r="AN90" s="241"/>
      <c r="AO90" s="241"/>
      <c r="AP90" s="241"/>
      <c r="AQ90" s="241"/>
      <c r="AR90" s="241"/>
      <c r="AS90" s="241"/>
      <c r="AT90" s="241"/>
      <c r="AU90" s="241"/>
      <c r="AV90" s="241"/>
      <c r="AW90" s="241"/>
      <c r="AX90" s="241"/>
      <c r="AY90" s="241"/>
      <c r="AZ90" s="242"/>
      <c r="BA90" s="242"/>
      <c r="BB90" s="242"/>
      <c r="BC90" s="242"/>
      <c r="BD90" s="242"/>
      <c r="BE90" s="235"/>
      <c r="BF90" s="235"/>
      <c r="BG90" s="235"/>
      <c r="BH90" s="235"/>
      <c r="BI90" s="235"/>
      <c r="BJ90" s="235"/>
      <c r="BK90" s="235"/>
      <c r="BL90" s="235"/>
      <c r="BM90" s="235"/>
      <c r="BN90" s="235"/>
      <c r="BO90" s="235"/>
      <c r="BP90" s="235"/>
      <c r="BQ90" s="232">
        <v>84</v>
      </c>
      <c r="BR90" s="237"/>
      <c r="BS90" s="958"/>
      <c r="BT90" s="959"/>
      <c r="BU90" s="959"/>
      <c r="BV90" s="959"/>
      <c r="BW90" s="959"/>
      <c r="BX90" s="959"/>
      <c r="BY90" s="959"/>
      <c r="BZ90" s="959"/>
      <c r="CA90" s="959"/>
      <c r="CB90" s="959"/>
      <c r="CC90" s="959"/>
      <c r="CD90" s="959"/>
      <c r="CE90" s="959"/>
      <c r="CF90" s="959"/>
      <c r="CG90" s="968"/>
      <c r="CH90" s="969"/>
      <c r="CI90" s="970"/>
      <c r="CJ90" s="970"/>
      <c r="CK90" s="970"/>
      <c r="CL90" s="971"/>
      <c r="CM90" s="969"/>
      <c r="CN90" s="970"/>
      <c r="CO90" s="970"/>
      <c r="CP90" s="970"/>
      <c r="CQ90" s="971"/>
      <c r="CR90" s="969"/>
      <c r="CS90" s="970"/>
      <c r="CT90" s="970"/>
      <c r="CU90" s="970"/>
      <c r="CV90" s="971"/>
      <c r="CW90" s="969"/>
      <c r="CX90" s="970"/>
      <c r="CY90" s="970"/>
      <c r="CZ90" s="970"/>
      <c r="DA90" s="971"/>
      <c r="DB90" s="969"/>
      <c r="DC90" s="970"/>
      <c r="DD90" s="970"/>
      <c r="DE90" s="970"/>
      <c r="DF90" s="971"/>
      <c r="DG90" s="969"/>
      <c r="DH90" s="970"/>
      <c r="DI90" s="970"/>
      <c r="DJ90" s="970"/>
      <c r="DK90" s="971"/>
      <c r="DL90" s="969"/>
      <c r="DM90" s="970"/>
      <c r="DN90" s="970"/>
      <c r="DO90" s="970"/>
      <c r="DP90" s="971"/>
      <c r="DQ90" s="969"/>
      <c r="DR90" s="970"/>
      <c r="DS90" s="970"/>
      <c r="DT90" s="970"/>
      <c r="DU90" s="971"/>
      <c r="DV90" s="958"/>
      <c r="DW90" s="959"/>
      <c r="DX90" s="959"/>
      <c r="DY90" s="959"/>
      <c r="DZ90" s="960"/>
      <c r="EA90" s="224"/>
    </row>
    <row r="91" spans="1:131" ht="26.25" hidden="1" customHeight="1" x14ac:dyDescent="0.2">
      <c r="A91" s="239"/>
      <c r="B91" s="240"/>
      <c r="C91" s="240"/>
      <c r="D91" s="240"/>
      <c r="E91" s="240"/>
      <c r="F91" s="240"/>
      <c r="G91" s="240"/>
      <c r="H91" s="240"/>
      <c r="I91" s="240"/>
      <c r="J91" s="240"/>
      <c r="K91" s="240"/>
      <c r="L91" s="240"/>
      <c r="M91" s="240"/>
      <c r="N91" s="240"/>
      <c r="O91" s="240"/>
      <c r="P91" s="240"/>
      <c r="Q91" s="241"/>
      <c r="R91" s="241"/>
      <c r="S91" s="241"/>
      <c r="T91" s="241"/>
      <c r="U91" s="241"/>
      <c r="V91" s="241"/>
      <c r="W91" s="241"/>
      <c r="X91" s="241"/>
      <c r="Y91" s="241"/>
      <c r="Z91" s="241"/>
      <c r="AA91" s="241"/>
      <c r="AB91" s="241"/>
      <c r="AC91" s="241"/>
      <c r="AD91" s="241"/>
      <c r="AE91" s="241"/>
      <c r="AF91" s="241"/>
      <c r="AG91" s="241"/>
      <c r="AH91" s="241"/>
      <c r="AI91" s="241"/>
      <c r="AJ91" s="241"/>
      <c r="AK91" s="241"/>
      <c r="AL91" s="241"/>
      <c r="AM91" s="241"/>
      <c r="AN91" s="241"/>
      <c r="AO91" s="241"/>
      <c r="AP91" s="241"/>
      <c r="AQ91" s="241"/>
      <c r="AR91" s="241"/>
      <c r="AS91" s="241"/>
      <c r="AT91" s="241"/>
      <c r="AU91" s="241"/>
      <c r="AV91" s="241"/>
      <c r="AW91" s="241"/>
      <c r="AX91" s="241"/>
      <c r="AY91" s="241"/>
      <c r="AZ91" s="242"/>
      <c r="BA91" s="242"/>
      <c r="BB91" s="242"/>
      <c r="BC91" s="242"/>
      <c r="BD91" s="242"/>
      <c r="BE91" s="235"/>
      <c r="BF91" s="235"/>
      <c r="BG91" s="235"/>
      <c r="BH91" s="235"/>
      <c r="BI91" s="235"/>
      <c r="BJ91" s="235"/>
      <c r="BK91" s="235"/>
      <c r="BL91" s="235"/>
      <c r="BM91" s="235"/>
      <c r="BN91" s="235"/>
      <c r="BO91" s="235"/>
      <c r="BP91" s="235"/>
      <c r="BQ91" s="232">
        <v>85</v>
      </c>
      <c r="BR91" s="237"/>
      <c r="BS91" s="958"/>
      <c r="BT91" s="959"/>
      <c r="BU91" s="959"/>
      <c r="BV91" s="959"/>
      <c r="BW91" s="959"/>
      <c r="BX91" s="959"/>
      <c r="BY91" s="959"/>
      <c r="BZ91" s="959"/>
      <c r="CA91" s="959"/>
      <c r="CB91" s="959"/>
      <c r="CC91" s="959"/>
      <c r="CD91" s="959"/>
      <c r="CE91" s="959"/>
      <c r="CF91" s="959"/>
      <c r="CG91" s="968"/>
      <c r="CH91" s="969"/>
      <c r="CI91" s="970"/>
      <c r="CJ91" s="970"/>
      <c r="CK91" s="970"/>
      <c r="CL91" s="971"/>
      <c r="CM91" s="969"/>
      <c r="CN91" s="970"/>
      <c r="CO91" s="970"/>
      <c r="CP91" s="970"/>
      <c r="CQ91" s="971"/>
      <c r="CR91" s="969"/>
      <c r="CS91" s="970"/>
      <c r="CT91" s="970"/>
      <c r="CU91" s="970"/>
      <c r="CV91" s="971"/>
      <c r="CW91" s="969"/>
      <c r="CX91" s="970"/>
      <c r="CY91" s="970"/>
      <c r="CZ91" s="970"/>
      <c r="DA91" s="971"/>
      <c r="DB91" s="969"/>
      <c r="DC91" s="970"/>
      <c r="DD91" s="970"/>
      <c r="DE91" s="970"/>
      <c r="DF91" s="971"/>
      <c r="DG91" s="969"/>
      <c r="DH91" s="970"/>
      <c r="DI91" s="970"/>
      <c r="DJ91" s="970"/>
      <c r="DK91" s="971"/>
      <c r="DL91" s="969"/>
      <c r="DM91" s="970"/>
      <c r="DN91" s="970"/>
      <c r="DO91" s="970"/>
      <c r="DP91" s="971"/>
      <c r="DQ91" s="969"/>
      <c r="DR91" s="970"/>
      <c r="DS91" s="970"/>
      <c r="DT91" s="970"/>
      <c r="DU91" s="971"/>
      <c r="DV91" s="958"/>
      <c r="DW91" s="959"/>
      <c r="DX91" s="959"/>
      <c r="DY91" s="959"/>
      <c r="DZ91" s="960"/>
      <c r="EA91" s="224"/>
    </row>
    <row r="92" spans="1:131" ht="26.25" hidden="1" customHeight="1" x14ac:dyDescent="0.2">
      <c r="A92" s="239"/>
      <c r="B92" s="240"/>
      <c r="C92" s="240"/>
      <c r="D92" s="240"/>
      <c r="E92" s="240"/>
      <c r="F92" s="240"/>
      <c r="G92" s="240"/>
      <c r="H92" s="240"/>
      <c r="I92" s="240"/>
      <c r="J92" s="240"/>
      <c r="K92" s="240"/>
      <c r="L92" s="240"/>
      <c r="M92" s="240"/>
      <c r="N92" s="240"/>
      <c r="O92" s="240"/>
      <c r="P92" s="240"/>
      <c r="Q92" s="241"/>
      <c r="R92" s="241"/>
      <c r="S92" s="241"/>
      <c r="T92" s="241"/>
      <c r="U92" s="241"/>
      <c r="V92" s="241"/>
      <c r="W92" s="241"/>
      <c r="X92" s="241"/>
      <c r="Y92" s="241"/>
      <c r="Z92" s="241"/>
      <c r="AA92" s="241"/>
      <c r="AB92" s="241"/>
      <c r="AC92" s="241"/>
      <c r="AD92" s="241"/>
      <c r="AE92" s="241"/>
      <c r="AF92" s="241"/>
      <c r="AG92" s="241"/>
      <c r="AH92" s="241"/>
      <c r="AI92" s="241"/>
      <c r="AJ92" s="241"/>
      <c r="AK92" s="241"/>
      <c r="AL92" s="241"/>
      <c r="AM92" s="241"/>
      <c r="AN92" s="241"/>
      <c r="AO92" s="241"/>
      <c r="AP92" s="241"/>
      <c r="AQ92" s="241"/>
      <c r="AR92" s="241"/>
      <c r="AS92" s="241"/>
      <c r="AT92" s="241"/>
      <c r="AU92" s="241"/>
      <c r="AV92" s="241"/>
      <c r="AW92" s="241"/>
      <c r="AX92" s="241"/>
      <c r="AY92" s="241"/>
      <c r="AZ92" s="242"/>
      <c r="BA92" s="242"/>
      <c r="BB92" s="242"/>
      <c r="BC92" s="242"/>
      <c r="BD92" s="242"/>
      <c r="BE92" s="235"/>
      <c r="BF92" s="235"/>
      <c r="BG92" s="235"/>
      <c r="BH92" s="235"/>
      <c r="BI92" s="235"/>
      <c r="BJ92" s="235"/>
      <c r="BK92" s="235"/>
      <c r="BL92" s="235"/>
      <c r="BM92" s="235"/>
      <c r="BN92" s="235"/>
      <c r="BO92" s="235"/>
      <c r="BP92" s="235"/>
      <c r="BQ92" s="232">
        <v>86</v>
      </c>
      <c r="BR92" s="237"/>
      <c r="BS92" s="958"/>
      <c r="BT92" s="959"/>
      <c r="BU92" s="959"/>
      <c r="BV92" s="959"/>
      <c r="BW92" s="959"/>
      <c r="BX92" s="959"/>
      <c r="BY92" s="959"/>
      <c r="BZ92" s="959"/>
      <c r="CA92" s="959"/>
      <c r="CB92" s="959"/>
      <c r="CC92" s="959"/>
      <c r="CD92" s="959"/>
      <c r="CE92" s="959"/>
      <c r="CF92" s="959"/>
      <c r="CG92" s="968"/>
      <c r="CH92" s="969"/>
      <c r="CI92" s="970"/>
      <c r="CJ92" s="970"/>
      <c r="CK92" s="970"/>
      <c r="CL92" s="971"/>
      <c r="CM92" s="969"/>
      <c r="CN92" s="970"/>
      <c r="CO92" s="970"/>
      <c r="CP92" s="970"/>
      <c r="CQ92" s="971"/>
      <c r="CR92" s="969"/>
      <c r="CS92" s="970"/>
      <c r="CT92" s="970"/>
      <c r="CU92" s="970"/>
      <c r="CV92" s="971"/>
      <c r="CW92" s="969"/>
      <c r="CX92" s="970"/>
      <c r="CY92" s="970"/>
      <c r="CZ92" s="970"/>
      <c r="DA92" s="971"/>
      <c r="DB92" s="969"/>
      <c r="DC92" s="970"/>
      <c r="DD92" s="970"/>
      <c r="DE92" s="970"/>
      <c r="DF92" s="971"/>
      <c r="DG92" s="969"/>
      <c r="DH92" s="970"/>
      <c r="DI92" s="970"/>
      <c r="DJ92" s="970"/>
      <c r="DK92" s="971"/>
      <c r="DL92" s="969"/>
      <c r="DM92" s="970"/>
      <c r="DN92" s="970"/>
      <c r="DO92" s="970"/>
      <c r="DP92" s="971"/>
      <c r="DQ92" s="969"/>
      <c r="DR92" s="970"/>
      <c r="DS92" s="970"/>
      <c r="DT92" s="970"/>
      <c r="DU92" s="971"/>
      <c r="DV92" s="958"/>
      <c r="DW92" s="959"/>
      <c r="DX92" s="959"/>
      <c r="DY92" s="959"/>
      <c r="DZ92" s="960"/>
      <c r="EA92" s="224"/>
    </row>
    <row r="93" spans="1:131" ht="26.25" hidden="1" customHeight="1" x14ac:dyDescent="0.2">
      <c r="A93" s="239"/>
      <c r="B93" s="240"/>
      <c r="C93" s="240"/>
      <c r="D93" s="240"/>
      <c r="E93" s="240"/>
      <c r="F93" s="240"/>
      <c r="G93" s="240"/>
      <c r="H93" s="240"/>
      <c r="I93" s="240"/>
      <c r="J93" s="240"/>
      <c r="K93" s="240"/>
      <c r="L93" s="240"/>
      <c r="M93" s="240"/>
      <c r="N93" s="240"/>
      <c r="O93" s="240"/>
      <c r="P93" s="240"/>
      <c r="Q93" s="241"/>
      <c r="R93" s="241"/>
      <c r="S93" s="241"/>
      <c r="T93" s="241"/>
      <c r="U93" s="241"/>
      <c r="V93" s="241"/>
      <c r="W93" s="241"/>
      <c r="X93" s="241"/>
      <c r="Y93" s="241"/>
      <c r="Z93" s="241"/>
      <c r="AA93" s="241"/>
      <c r="AB93" s="241"/>
      <c r="AC93" s="241"/>
      <c r="AD93" s="241"/>
      <c r="AE93" s="241"/>
      <c r="AF93" s="241"/>
      <c r="AG93" s="241"/>
      <c r="AH93" s="241"/>
      <c r="AI93" s="241"/>
      <c r="AJ93" s="241"/>
      <c r="AK93" s="241"/>
      <c r="AL93" s="241"/>
      <c r="AM93" s="241"/>
      <c r="AN93" s="241"/>
      <c r="AO93" s="241"/>
      <c r="AP93" s="241"/>
      <c r="AQ93" s="241"/>
      <c r="AR93" s="241"/>
      <c r="AS93" s="241"/>
      <c r="AT93" s="241"/>
      <c r="AU93" s="241"/>
      <c r="AV93" s="241"/>
      <c r="AW93" s="241"/>
      <c r="AX93" s="241"/>
      <c r="AY93" s="241"/>
      <c r="AZ93" s="242"/>
      <c r="BA93" s="242"/>
      <c r="BB93" s="242"/>
      <c r="BC93" s="242"/>
      <c r="BD93" s="242"/>
      <c r="BE93" s="235"/>
      <c r="BF93" s="235"/>
      <c r="BG93" s="235"/>
      <c r="BH93" s="235"/>
      <c r="BI93" s="235"/>
      <c r="BJ93" s="235"/>
      <c r="BK93" s="235"/>
      <c r="BL93" s="235"/>
      <c r="BM93" s="235"/>
      <c r="BN93" s="235"/>
      <c r="BO93" s="235"/>
      <c r="BP93" s="235"/>
      <c r="BQ93" s="232">
        <v>87</v>
      </c>
      <c r="BR93" s="237"/>
      <c r="BS93" s="958"/>
      <c r="BT93" s="959"/>
      <c r="BU93" s="959"/>
      <c r="BV93" s="959"/>
      <c r="BW93" s="959"/>
      <c r="BX93" s="959"/>
      <c r="BY93" s="959"/>
      <c r="BZ93" s="959"/>
      <c r="CA93" s="959"/>
      <c r="CB93" s="959"/>
      <c r="CC93" s="959"/>
      <c r="CD93" s="959"/>
      <c r="CE93" s="959"/>
      <c r="CF93" s="959"/>
      <c r="CG93" s="968"/>
      <c r="CH93" s="969"/>
      <c r="CI93" s="970"/>
      <c r="CJ93" s="970"/>
      <c r="CK93" s="970"/>
      <c r="CL93" s="971"/>
      <c r="CM93" s="969"/>
      <c r="CN93" s="970"/>
      <c r="CO93" s="970"/>
      <c r="CP93" s="970"/>
      <c r="CQ93" s="971"/>
      <c r="CR93" s="969"/>
      <c r="CS93" s="970"/>
      <c r="CT93" s="970"/>
      <c r="CU93" s="970"/>
      <c r="CV93" s="971"/>
      <c r="CW93" s="969"/>
      <c r="CX93" s="970"/>
      <c r="CY93" s="970"/>
      <c r="CZ93" s="970"/>
      <c r="DA93" s="971"/>
      <c r="DB93" s="969"/>
      <c r="DC93" s="970"/>
      <c r="DD93" s="970"/>
      <c r="DE93" s="970"/>
      <c r="DF93" s="971"/>
      <c r="DG93" s="969"/>
      <c r="DH93" s="970"/>
      <c r="DI93" s="970"/>
      <c r="DJ93" s="970"/>
      <c r="DK93" s="971"/>
      <c r="DL93" s="969"/>
      <c r="DM93" s="970"/>
      <c r="DN93" s="970"/>
      <c r="DO93" s="970"/>
      <c r="DP93" s="971"/>
      <c r="DQ93" s="969"/>
      <c r="DR93" s="970"/>
      <c r="DS93" s="970"/>
      <c r="DT93" s="970"/>
      <c r="DU93" s="971"/>
      <c r="DV93" s="958"/>
      <c r="DW93" s="959"/>
      <c r="DX93" s="959"/>
      <c r="DY93" s="959"/>
      <c r="DZ93" s="960"/>
      <c r="EA93" s="224"/>
    </row>
    <row r="94" spans="1:131" ht="26.25" hidden="1" customHeight="1" x14ac:dyDescent="0.2">
      <c r="A94" s="239"/>
      <c r="B94" s="240"/>
      <c r="C94" s="240"/>
      <c r="D94" s="240"/>
      <c r="E94" s="240"/>
      <c r="F94" s="240"/>
      <c r="G94" s="240"/>
      <c r="H94" s="240"/>
      <c r="I94" s="240"/>
      <c r="J94" s="240"/>
      <c r="K94" s="240"/>
      <c r="L94" s="240"/>
      <c r="M94" s="240"/>
      <c r="N94" s="240"/>
      <c r="O94" s="240"/>
      <c r="P94" s="240"/>
      <c r="Q94" s="241"/>
      <c r="R94" s="241"/>
      <c r="S94" s="241"/>
      <c r="T94" s="241"/>
      <c r="U94" s="241"/>
      <c r="V94" s="241"/>
      <c r="W94" s="241"/>
      <c r="X94" s="241"/>
      <c r="Y94" s="241"/>
      <c r="Z94" s="241"/>
      <c r="AA94" s="241"/>
      <c r="AB94" s="241"/>
      <c r="AC94" s="241"/>
      <c r="AD94" s="241"/>
      <c r="AE94" s="241"/>
      <c r="AF94" s="241"/>
      <c r="AG94" s="241"/>
      <c r="AH94" s="241"/>
      <c r="AI94" s="241"/>
      <c r="AJ94" s="241"/>
      <c r="AK94" s="241"/>
      <c r="AL94" s="241"/>
      <c r="AM94" s="241"/>
      <c r="AN94" s="241"/>
      <c r="AO94" s="241"/>
      <c r="AP94" s="241"/>
      <c r="AQ94" s="241"/>
      <c r="AR94" s="241"/>
      <c r="AS94" s="241"/>
      <c r="AT94" s="241"/>
      <c r="AU94" s="241"/>
      <c r="AV94" s="241"/>
      <c r="AW94" s="241"/>
      <c r="AX94" s="241"/>
      <c r="AY94" s="241"/>
      <c r="AZ94" s="242"/>
      <c r="BA94" s="242"/>
      <c r="BB94" s="242"/>
      <c r="BC94" s="242"/>
      <c r="BD94" s="242"/>
      <c r="BE94" s="235"/>
      <c r="BF94" s="235"/>
      <c r="BG94" s="235"/>
      <c r="BH94" s="235"/>
      <c r="BI94" s="235"/>
      <c r="BJ94" s="235"/>
      <c r="BK94" s="235"/>
      <c r="BL94" s="235"/>
      <c r="BM94" s="235"/>
      <c r="BN94" s="235"/>
      <c r="BO94" s="235"/>
      <c r="BP94" s="235"/>
      <c r="BQ94" s="232">
        <v>88</v>
      </c>
      <c r="BR94" s="237"/>
      <c r="BS94" s="958"/>
      <c r="BT94" s="959"/>
      <c r="BU94" s="959"/>
      <c r="BV94" s="959"/>
      <c r="BW94" s="959"/>
      <c r="BX94" s="959"/>
      <c r="BY94" s="959"/>
      <c r="BZ94" s="959"/>
      <c r="CA94" s="959"/>
      <c r="CB94" s="959"/>
      <c r="CC94" s="959"/>
      <c r="CD94" s="959"/>
      <c r="CE94" s="959"/>
      <c r="CF94" s="959"/>
      <c r="CG94" s="968"/>
      <c r="CH94" s="969"/>
      <c r="CI94" s="970"/>
      <c r="CJ94" s="970"/>
      <c r="CK94" s="970"/>
      <c r="CL94" s="971"/>
      <c r="CM94" s="969"/>
      <c r="CN94" s="970"/>
      <c r="CO94" s="970"/>
      <c r="CP94" s="970"/>
      <c r="CQ94" s="971"/>
      <c r="CR94" s="969"/>
      <c r="CS94" s="970"/>
      <c r="CT94" s="970"/>
      <c r="CU94" s="970"/>
      <c r="CV94" s="971"/>
      <c r="CW94" s="969"/>
      <c r="CX94" s="970"/>
      <c r="CY94" s="970"/>
      <c r="CZ94" s="970"/>
      <c r="DA94" s="971"/>
      <c r="DB94" s="969"/>
      <c r="DC94" s="970"/>
      <c r="DD94" s="970"/>
      <c r="DE94" s="970"/>
      <c r="DF94" s="971"/>
      <c r="DG94" s="969"/>
      <c r="DH94" s="970"/>
      <c r="DI94" s="970"/>
      <c r="DJ94" s="970"/>
      <c r="DK94" s="971"/>
      <c r="DL94" s="969"/>
      <c r="DM94" s="970"/>
      <c r="DN94" s="970"/>
      <c r="DO94" s="970"/>
      <c r="DP94" s="971"/>
      <c r="DQ94" s="969"/>
      <c r="DR94" s="970"/>
      <c r="DS94" s="970"/>
      <c r="DT94" s="970"/>
      <c r="DU94" s="971"/>
      <c r="DV94" s="958"/>
      <c r="DW94" s="959"/>
      <c r="DX94" s="959"/>
      <c r="DY94" s="959"/>
      <c r="DZ94" s="960"/>
      <c r="EA94" s="224"/>
    </row>
    <row r="95" spans="1:131" ht="26.25" hidden="1" customHeight="1" x14ac:dyDescent="0.2">
      <c r="A95" s="239"/>
      <c r="B95" s="240"/>
      <c r="C95" s="240"/>
      <c r="D95" s="240"/>
      <c r="E95" s="240"/>
      <c r="F95" s="240"/>
      <c r="G95" s="240"/>
      <c r="H95" s="240"/>
      <c r="I95" s="240"/>
      <c r="J95" s="240"/>
      <c r="K95" s="240"/>
      <c r="L95" s="240"/>
      <c r="M95" s="240"/>
      <c r="N95" s="240"/>
      <c r="O95" s="240"/>
      <c r="P95" s="240"/>
      <c r="Q95" s="241"/>
      <c r="R95" s="241"/>
      <c r="S95" s="241"/>
      <c r="T95" s="241"/>
      <c r="U95" s="241"/>
      <c r="V95" s="241"/>
      <c r="W95" s="241"/>
      <c r="X95" s="241"/>
      <c r="Y95" s="241"/>
      <c r="Z95" s="241"/>
      <c r="AA95" s="241"/>
      <c r="AB95" s="241"/>
      <c r="AC95" s="241"/>
      <c r="AD95" s="241"/>
      <c r="AE95" s="241"/>
      <c r="AF95" s="241"/>
      <c r="AG95" s="241"/>
      <c r="AH95" s="241"/>
      <c r="AI95" s="241"/>
      <c r="AJ95" s="241"/>
      <c r="AK95" s="241"/>
      <c r="AL95" s="241"/>
      <c r="AM95" s="241"/>
      <c r="AN95" s="241"/>
      <c r="AO95" s="241"/>
      <c r="AP95" s="241"/>
      <c r="AQ95" s="241"/>
      <c r="AR95" s="241"/>
      <c r="AS95" s="241"/>
      <c r="AT95" s="241"/>
      <c r="AU95" s="241"/>
      <c r="AV95" s="241"/>
      <c r="AW95" s="241"/>
      <c r="AX95" s="241"/>
      <c r="AY95" s="241"/>
      <c r="AZ95" s="242"/>
      <c r="BA95" s="242"/>
      <c r="BB95" s="242"/>
      <c r="BC95" s="242"/>
      <c r="BD95" s="242"/>
      <c r="BE95" s="235"/>
      <c r="BF95" s="235"/>
      <c r="BG95" s="235"/>
      <c r="BH95" s="235"/>
      <c r="BI95" s="235"/>
      <c r="BJ95" s="235"/>
      <c r="BK95" s="235"/>
      <c r="BL95" s="235"/>
      <c r="BM95" s="235"/>
      <c r="BN95" s="235"/>
      <c r="BO95" s="235"/>
      <c r="BP95" s="235"/>
      <c r="BQ95" s="232">
        <v>89</v>
      </c>
      <c r="BR95" s="237"/>
      <c r="BS95" s="958"/>
      <c r="BT95" s="959"/>
      <c r="BU95" s="959"/>
      <c r="BV95" s="959"/>
      <c r="BW95" s="959"/>
      <c r="BX95" s="959"/>
      <c r="BY95" s="959"/>
      <c r="BZ95" s="959"/>
      <c r="CA95" s="959"/>
      <c r="CB95" s="959"/>
      <c r="CC95" s="959"/>
      <c r="CD95" s="959"/>
      <c r="CE95" s="959"/>
      <c r="CF95" s="959"/>
      <c r="CG95" s="968"/>
      <c r="CH95" s="969"/>
      <c r="CI95" s="970"/>
      <c r="CJ95" s="970"/>
      <c r="CK95" s="970"/>
      <c r="CL95" s="971"/>
      <c r="CM95" s="969"/>
      <c r="CN95" s="970"/>
      <c r="CO95" s="970"/>
      <c r="CP95" s="970"/>
      <c r="CQ95" s="971"/>
      <c r="CR95" s="969"/>
      <c r="CS95" s="970"/>
      <c r="CT95" s="970"/>
      <c r="CU95" s="970"/>
      <c r="CV95" s="971"/>
      <c r="CW95" s="969"/>
      <c r="CX95" s="970"/>
      <c r="CY95" s="970"/>
      <c r="CZ95" s="970"/>
      <c r="DA95" s="971"/>
      <c r="DB95" s="969"/>
      <c r="DC95" s="970"/>
      <c r="DD95" s="970"/>
      <c r="DE95" s="970"/>
      <c r="DF95" s="971"/>
      <c r="DG95" s="969"/>
      <c r="DH95" s="970"/>
      <c r="DI95" s="970"/>
      <c r="DJ95" s="970"/>
      <c r="DK95" s="971"/>
      <c r="DL95" s="969"/>
      <c r="DM95" s="970"/>
      <c r="DN95" s="970"/>
      <c r="DO95" s="970"/>
      <c r="DP95" s="971"/>
      <c r="DQ95" s="969"/>
      <c r="DR95" s="970"/>
      <c r="DS95" s="970"/>
      <c r="DT95" s="970"/>
      <c r="DU95" s="971"/>
      <c r="DV95" s="958"/>
      <c r="DW95" s="959"/>
      <c r="DX95" s="959"/>
      <c r="DY95" s="959"/>
      <c r="DZ95" s="960"/>
      <c r="EA95" s="224"/>
    </row>
    <row r="96" spans="1:131" ht="26.25" hidden="1" customHeight="1" x14ac:dyDescent="0.2">
      <c r="A96" s="239"/>
      <c r="B96" s="240"/>
      <c r="C96" s="240"/>
      <c r="D96" s="240"/>
      <c r="E96" s="240"/>
      <c r="F96" s="240"/>
      <c r="G96" s="240"/>
      <c r="H96" s="240"/>
      <c r="I96" s="240"/>
      <c r="J96" s="240"/>
      <c r="K96" s="240"/>
      <c r="L96" s="240"/>
      <c r="M96" s="240"/>
      <c r="N96" s="240"/>
      <c r="O96" s="240"/>
      <c r="P96" s="240"/>
      <c r="Q96" s="241"/>
      <c r="R96" s="241"/>
      <c r="S96" s="241"/>
      <c r="T96" s="241"/>
      <c r="U96" s="241"/>
      <c r="V96" s="241"/>
      <c r="W96" s="241"/>
      <c r="X96" s="241"/>
      <c r="Y96" s="241"/>
      <c r="Z96" s="241"/>
      <c r="AA96" s="241"/>
      <c r="AB96" s="241"/>
      <c r="AC96" s="241"/>
      <c r="AD96" s="241"/>
      <c r="AE96" s="241"/>
      <c r="AF96" s="241"/>
      <c r="AG96" s="241"/>
      <c r="AH96" s="241"/>
      <c r="AI96" s="241"/>
      <c r="AJ96" s="241"/>
      <c r="AK96" s="241"/>
      <c r="AL96" s="241"/>
      <c r="AM96" s="241"/>
      <c r="AN96" s="241"/>
      <c r="AO96" s="241"/>
      <c r="AP96" s="241"/>
      <c r="AQ96" s="241"/>
      <c r="AR96" s="241"/>
      <c r="AS96" s="241"/>
      <c r="AT96" s="241"/>
      <c r="AU96" s="241"/>
      <c r="AV96" s="241"/>
      <c r="AW96" s="241"/>
      <c r="AX96" s="241"/>
      <c r="AY96" s="241"/>
      <c r="AZ96" s="242"/>
      <c r="BA96" s="242"/>
      <c r="BB96" s="242"/>
      <c r="BC96" s="242"/>
      <c r="BD96" s="242"/>
      <c r="BE96" s="235"/>
      <c r="BF96" s="235"/>
      <c r="BG96" s="235"/>
      <c r="BH96" s="235"/>
      <c r="BI96" s="235"/>
      <c r="BJ96" s="235"/>
      <c r="BK96" s="235"/>
      <c r="BL96" s="235"/>
      <c r="BM96" s="235"/>
      <c r="BN96" s="235"/>
      <c r="BO96" s="235"/>
      <c r="BP96" s="235"/>
      <c r="BQ96" s="232">
        <v>90</v>
      </c>
      <c r="BR96" s="237"/>
      <c r="BS96" s="958"/>
      <c r="BT96" s="959"/>
      <c r="BU96" s="959"/>
      <c r="BV96" s="959"/>
      <c r="BW96" s="959"/>
      <c r="BX96" s="959"/>
      <c r="BY96" s="959"/>
      <c r="BZ96" s="959"/>
      <c r="CA96" s="959"/>
      <c r="CB96" s="959"/>
      <c r="CC96" s="959"/>
      <c r="CD96" s="959"/>
      <c r="CE96" s="959"/>
      <c r="CF96" s="959"/>
      <c r="CG96" s="968"/>
      <c r="CH96" s="969"/>
      <c r="CI96" s="970"/>
      <c r="CJ96" s="970"/>
      <c r="CK96" s="970"/>
      <c r="CL96" s="971"/>
      <c r="CM96" s="969"/>
      <c r="CN96" s="970"/>
      <c r="CO96" s="970"/>
      <c r="CP96" s="970"/>
      <c r="CQ96" s="971"/>
      <c r="CR96" s="969"/>
      <c r="CS96" s="970"/>
      <c r="CT96" s="970"/>
      <c r="CU96" s="970"/>
      <c r="CV96" s="971"/>
      <c r="CW96" s="969"/>
      <c r="CX96" s="970"/>
      <c r="CY96" s="970"/>
      <c r="CZ96" s="970"/>
      <c r="DA96" s="971"/>
      <c r="DB96" s="969"/>
      <c r="DC96" s="970"/>
      <c r="DD96" s="970"/>
      <c r="DE96" s="970"/>
      <c r="DF96" s="971"/>
      <c r="DG96" s="969"/>
      <c r="DH96" s="970"/>
      <c r="DI96" s="970"/>
      <c r="DJ96" s="970"/>
      <c r="DK96" s="971"/>
      <c r="DL96" s="969"/>
      <c r="DM96" s="970"/>
      <c r="DN96" s="970"/>
      <c r="DO96" s="970"/>
      <c r="DP96" s="971"/>
      <c r="DQ96" s="969"/>
      <c r="DR96" s="970"/>
      <c r="DS96" s="970"/>
      <c r="DT96" s="970"/>
      <c r="DU96" s="971"/>
      <c r="DV96" s="958"/>
      <c r="DW96" s="959"/>
      <c r="DX96" s="959"/>
      <c r="DY96" s="959"/>
      <c r="DZ96" s="960"/>
      <c r="EA96" s="224"/>
    </row>
    <row r="97" spans="1:131" ht="26.25" hidden="1" customHeight="1" x14ac:dyDescent="0.2">
      <c r="A97" s="239"/>
      <c r="B97" s="240"/>
      <c r="C97" s="240"/>
      <c r="D97" s="240"/>
      <c r="E97" s="240"/>
      <c r="F97" s="240"/>
      <c r="G97" s="240"/>
      <c r="H97" s="240"/>
      <c r="I97" s="240"/>
      <c r="J97" s="240"/>
      <c r="K97" s="240"/>
      <c r="L97" s="240"/>
      <c r="M97" s="240"/>
      <c r="N97" s="240"/>
      <c r="O97" s="240"/>
      <c r="P97" s="240"/>
      <c r="Q97" s="241"/>
      <c r="R97" s="241"/>
      <c r="S97" s="241"/>
      <c r="T97" s="241"/>
      <c r="U97" s="241"/>
      <c r="V97" s="241"/>
      <c r="W97" s="241"/>
      <c r="X97" s="241"/>
      <c r="Y97" s="241"/>
      <c r="Z97" s="241"/>
      <c r="AA97" s="241"/>
      <c r="AB97" s="241"/>
      <c r="AC97" s="241"/>
      <c r="AD97" s="241"/>
      <c r="AE97" s="241"/>
      <c r="AF97" s="241"/>
      <c r="AG97" s="241"/>
      <c r="AH97" s="241"/>
      <c r="AI97" s="241"/>
      <c r="AJ97" s="241"/>
      <c r="AK97" s="241"/>
      <c r="AL97" s="241"/>
      <c r="AM97" s="241"/>
      <c r="AN97" s="241"/>
      <c r="AO97" s="241"/>
      <c r="AP97" s="241"/>
      <c r="AQ97" s="241"/>
      <c r="AR97" s="241"/>
      <c r="AS97" s="241"/>
      <c r="AT97" s="241"/>
      <c r="AU97" s="241"/>
      <c r="AV97" s="241"/>
      <c r="AW97" s="241"/>
      <c r="AX97" s="241"/>
      <c r="AY97" s="241"/>
      <c r="AZ97" s="242"/>
      <c r="BA97" s="242"/>
      <c r="BB97" s="242"/>
      <c r="BC97" s="242"/>
      <c r="BD97" s="242"/>
      <c r="BE97" s="235"/>
      <c r="BF97" s="235"/>
      <c r="BG97" s="235"/>
      <c r="BH97" s="235"/>
      <c r="BI97" s="235"/>
      <c r="BJ97" s="235"/>
      <c r="BK97" s="235"/>
      <c r="BL97" s="235"/>
      <c r="BM97" s="235"/>
      <c r="BN97" s="235"/>
      <c r="BO97" s="235"/>
      <c r="BP97" s="235"/>
      <c r="BQ97" s="232">
        <v>91</v>
      </c>
      <c r="BR97" s="237"/>
      <c r="BS97" s="958"/>
      <c r="BT97" s="959"/>
      <c r="BU97" s="959"/>
      <c r="BV97" s="959"/>
      <c r="BW97" s="959"/>
      <c r="BX97" s="959"/>
      <c r="BY97" s="959"/>
      <c r="BZ97" s="959"/>
      <c r="CA97" s="959"/>
      <c r="CB97" s="959"/>
      <c r="CC97" s="959"/>
      <c r="CD97" s="959"/>
      <c r="CE97" s="959"/>
      <c r="CF97" s="959"/>
      <c r="CG97" s="968"/>
      <c r="CH97" s="969"/>
      <c r="CI97" s="970"/>
      <c r="CJ97" s="970"/>
      <c r="CK97" s="970"/>
      <c r="CL97" s="971"/>
      <c r="CM97" s="969"/>
      <c r="CN97" s="970"/>
      <c r="CO97" s="970"/>
      <c r="CP97" s="970"/>
      <c r="CQ97" s="971"/>
      <c r="CR97" s="969"/>
      <c r="CS97" s="970"/>
      <c r="CT97" s="970"/>
      <c r="CU97" s="970"/>
      <c r="CV97" s="971"/>
      <c r="CW97" s="969"/>
      <c r="CX97" s="970"/>
      <c r="CY97" s="970"/>
      <c r="CZ97" s="970"/>
      <c r="DA97" s="971"/>
      <c r="DB97" s="969"/>
      <c r="DC97" s="970"/>
      <c r="DD97" s="970"/>
      <c r="DE97" s="970"/>
      <c r="DF97" s="971"/>
      <c r="DG97" s="969"/>
      <c r="DH97" s="970"/>
      <c r="DI97" s="970"/>
      <c r="DJ97" s="970"/>
      <c r="DK97" s="971"/>
      <c r="DL97" s="969"/>
      <c r="DM97" s="970"/>
      <c r="DN97" s="970"/>
      <c r="DO97" s="970"/>
      <c r="DP97" s="971"/>
      <c r="DQ97" s="969"/>
      <c r="DR97" s="970"/>
      <c r="DS97" s="970"/>
      <c r="DT97" s="970"/>
      <c r="DU97" s="971"/>
      <c r="DV97" s="958"/>
      <c r="DW97" s="959"/>
      <c r="DX97" s="959"/>
      <c r="DY97" s="959"/>
      <c r="DZ97" s="960"/>
      <c r="EA97" s="224"/>
    </row>
    <row r="98" spans="1:131" ht="26.25" hidden="1" customHeight="1" x14ac:dyDescent="0.2">
      <c r="A98" s="239"/>
      <c r="B98" s="240"/>
      <c r="C98" s="240"/>
      <c r="D98" s="240"/>
      <c r="E98" s="240"/>
      <c r="F98" s="240"/>
      <c r="G98" s="240"/>
      <c r="H98" s="240"/>
      <c r="I98" s="240"/>
      <c r="J98" s="240"/>
      <c r="K98" s="240"/>
      <c r="L98" s="240"/>
      <c r="M98" s="240"/>
      <c r="N98" s="240"/>
      <c r="O98" s="240"/>
      <c r="P98" s="240"/>
      <c r="Q98" s="241"/>
      <c r="R98" s="241"/>
      <c r="S98" s="241"/>
      <c r="T98" s="241"/>
      <c r="U98" s="241"/>
      <c r="V98" s="241"/>
      <c r="W98" s="241"/>
      <c r="X98" s="241"/>
      <c r="Y98" s="241"/>
      <c r="Z98" s="241"/>
      <c r="AA98" s="241"/>
      <c r="AB98" s="241"/>
      <c r="AC98" s="241"/>
      <c r="AD98" s="241"/>
      <c r="AE98" s="241"/>
      <c r="AF98" s="241"/>
      <c r="AG98" s="241"/>
      <c r="AH98" s="241"/>
      <c r="AI98" s="241"/>
      <c r="AJ98" s="241"/>
      <c r="AK98" s="241"/>
      <c r="AL98" s="241"/>
      <c r="AM98" s="241"/>
      <c r="AN98" s="241"/>
      <c r="AO98" s="241"/>
      <c r="AP98" s="241"/>
      <c r="AQ98" s="241"/>
      <c r="AR98" s="241"/>
      <c r="AS98" s="241"/>
      <c r="AT98" s="241"/>
      <c r="AU98" s="241"/>
      <c r="AV98" s="241"/>
      <c r="AW98" s="241"/>
      <c r="AX98" s="241"/>
      <c r="AY98" s="241"/>
      <c r="AZ98" s="242"/>
      <c r="BA98" s="242"/>
      <c r="BB98" s="242"/>
      <c r="BC98" s="242"/>
      <c r="BD98" s="242"/>
      <c r="BE98" s="235"/>
      <c r="BF98" s="235"/>
      <c r="BG98" s="235"/>
      <c r="BH98" s="235"/>
      <c r="BI98" s="235"/>
      <c r="BJ98" s="235"/>
      <c r="BK98" s="235"/>
      <c r="BL98" s="235"/>
      <c r="BM98" s="235"/>
      <c r="BN98" s="235"/>
      <c r="BO98" s="235"/>
      <c r="BP98" s="235"/>
      <c r="BQ98" s="232">
        <v>92</v>
      </c>
      <c r="BR98" s="237"/>
      <c r="BS98" s="958"/>
      <c r="BT98" s="959"/>
      <c r="BU98" s="959"/>
      <c r="BV98" s="959"/>
      <c r="BW98" s="959"/>
      <c r="BX98" s="959"/>
      <c r="BY98" s="959"/>
      <c r="BZ98" s="959"/>
      <c r="CA98" s="959"/>
      <c r="CB98" s="959"/>
      <c r="CC98" s="959"/>
      <c r="CD98" s="959"/>
      <c r="CE98" s="959"/>
      <c r="CF98" s="959"/>
      <c r="CG98" s="968"/>
      <c r="CH98" s="969"/>
      <c r="CI98" s="970"/>
      <c r="CJ98" s="970"/>
      <c r="CK98" s="970"/>
      <c r="CL98" s="971"/>
      <c r="CM98" s="969"/>
      <c r="CN98" s="970"/>
      <c r="CO98" s="970"/>
      <c r="CP98" s="970"/>
      <c r="CQ98" s="971"/>
      <c r="CR98" s="969"/>
      <c r="CS98" s="970"/>
      <c r="CT98" s="970"/>
      <c r="CU98" s="970"/>
      <c r="CV98" s="971"/>
      <c r="CW98" s="969"/>
      <c r="CX98" s="970"/>
      <c r="CY98" s="970"/>
      <c r="CZ98" s="970"/>
      <c r="DA98" s="971"/>
      <c r="DB98" s="969"/>
      <c r="DC98" s="970"/>
      <c r="DD98" s="970"/>
      <c r="DE98" s="970"/>
      <c r="DF98" s="971"/>
      <c r="DG98" s="969"/>
      <c r="DH98" s="970"/>
      <c r="DI98" s="970"/>
      <c r="DJ98" s="970"/>
      <c r="DK98" s="971"/>
      <c r="DL98" s="969"/>
      <c r="DM98" s="970"/>
      <c r="DN98" s="970"/>
      <c r="DO98" s="970"/>
      <c r="DP98" s="971"/>
      <c r="DQ98" s="969"/>
      <c r="DR98" s="970"/>
      <c r="DS98" s="970"/>
      <c r="DT98" s="970"/>
      <c r="DU98" s="971"/>
      <c r="DV98" s="958"/>
      <c r="DW98" s="959"/>
      <c r="DX98" s="959"/>
      <c r="DY98" s="959"/>
      <c r="DZ98" s="960"/>
      <c r="EA98" s="224"/>
    </row>
    <row r="99" spans="1:131" ht="26.25" hidden="1" customHeight="1" x14ac:dyDescent="0.2">
      <c r="A99" s="239"/>
      <c r="B99" s="240"/>
      <c r="C99" s="240"/>
      <c r="D99" s="240"/>
      <c r="E99" s="240"/>
      <c r="F99" s="240"/>
      <c r="G99" s="240"/>
      <c r="H99" s="240"/>
      <c r="I99" s="240"/>
      <c r="J99" s="240"/>
      <c r="K99" s="240"/>
      <c r="L99" s="240"/>
      <c r="M99" s="240"/>
      <c r="N99" s="240"/>
      <c r="O99" s="240"/>
      <c r="P99" s="240"/>
      <c r="Q99" s="241"/>
      <c r="R99" s="241"/>
      <c r="S99" s="241"/>
      <c r="T99" s="241"/>
      <c r="U99" s="241"/>
      <c r="V99" s="241"/>
      <c r="W99" s="241"/>
      <c r="X99" s="241"/>
      <c r="Y99" s="241"/>
      <c r="Z99" s="241"/>
      <c r="AA99" s="241"/>
      <c r="AB99" s="241"/>
      <c r="AC99" s="241"/>
      <c r="AD99" s="241"/>
      <c r="AE99" s="241"/>
      <c r="AF99" s="241"/>
      <c r="AG99" s="241"/>
      <c r="AH99" s="241"/>
      <c r="AI99" s="241"/>
      <c r="AJ99" s="241"/>
      <c r="AK99" s="241"/>
      <c r="AL99" s="241"/>
      <c r="AM99" s="241"/>
      <c r="AN99" s="241"/>
      <c r="AO99" s="241"/>
      <c r="AP99" s="241"/>
      <c r="AQ99" s="241"/>
      <c r="AR99" s="241"/>
      <c r="AS99" s="241"/>
      <c r="AT99" s="241"/>
      <c r="AU99" s="241"/>
      <c r="AV99" s="241"/>
      <c r="AW99" s="241"/>
      <c r="AX99" s="241"/>
      <c r="AY99" s="241"/>
      <c r="AZ99" s="242"/>
      <c r="BA99" s="242"/>
      <c r="BB99" s="242"/>
      <c r="BC99" s="242"/>
      <c r="BD99" s="242"/>
      <c r="BE99" s="235"/>
      <c r="BF99" s="235"/>
      <c r="BG99" s="235"/>
      <c r="BH99" s="235"/>
      <c r="BI99" s="235"/>
      <c r="BJ99" s="235"/>
      <c r="BK99" s="235"/>
      <c r="BL99" s="235"/>
      <c r="BM99" s="235"/>
      <c r="BN99" s="235"/>
      <c r="BO99" s="235"/>
      <c r="BP99" s="235"/>
      <c r="BQ99" s="232">
        <v>93</v>
      </c>
      <c r="BR99" s="237"/>
      <c r="BS99" s="958"/>
      <c r="BT99" s="959"/>
      <c r="BU99" s="959"/>
      <c r="BV99" s="959"/>
      <c r="BW99" s="959"/>
      <c r="BX99" s="959"/>
      <c r="BY99" s="959"/>
      <c r="BZ99" s="959"/>
      <c r="CA99" s="959"/>
      <c r="CB99" s="959"/>
      <c r="CC99" s="959"/>
      <c r="CD99" s="959"/>
      <c r="CE99" s="959"/>
      <c r="CF99" s="959"/>
      <c r="CG99" s="968"/>
      <c r="CH99" s="969"/>
      <c r="CI99" s="970"/>
      <c r="CJ99" s="970"/>
      <c r="CK99" s="970"/>
      <c r="CL99" s="971"/>
      <c r="CM99" s="969"/>
      <c r="CN99" s="970"/>
      <c r="CO99" s="970"/>
      <c r="CP99" s="970"/>
      <c r="CQ99" s="971"/>
      <c r="CR99" s="969"/>
      <c r="CS99" s="970"/>
      <c r="CT99" s="970"/>
      <c r="CU99" s="970"/>
      <c r="CV99" s="971"/>
      <c r="CW99" s="969"/>
      <c r="CX99" s="970"/>
      <c r="CY99" s="970"/>
      <c r="CZ99" s="970"/>
      <c r="DA99" s="971"/>
      <c r="DB99" s="969"/>
      <c r="DC99" s="970"/>
      <c r="DD99" s="970"/>
      <c r="DE99" s="970"/>
      <c r="DF99" s="971"/>
      <c r="DG99" s="969"/>
      <c r="DH99" s="970"/>
      <c r="DI99" s="970"/>
      <c r="DJ99" s="970"/>
      <c r="DK99" s="971"/>
      <c r="DL99" s="969"/>
      <c r="DM99" s="970"/>
      <c r="DN99" s="970"/>
      <c r="DO99" s="970"/>
      <c r="DP99" s="971"/>
      <c r="DQ99" s="969"/>
      <c r="DR99" s="970"/>
      <c r="DS99" s="970"/>
      <c r="DT99" s="970"/>
      <c r="DU99" s="971"/>
      <c r="DV99" s="958"/>
      <c r="DW99" s="959"/>
      <c r="DX99" s="959"/>
      <c r="DY99" s="959"/>
      <c r="DZ99" s="960"/>
      <c r="EA99" s="224"/>
    </row>
    <row r="100" spans="1:131" ht="26.25" hidden="1" customHeight="1" x14ac:dyDescent="0.2">
      <c r="A100" s="239"/>
      <c r="B100" s="240"/>
      <c r="C100" s="240"/>
      <c r="D100" s="240"/>
      <c r="E100" s="240"/>
      <c r="F100" s="240"/>
      <c r="G100" s="240"/>
      <c r="H100" s="240"/>
      <c r="I100" s="240"/>
      <c r="J100" s="240"/>
      <c r="K100" s="240"/>
      <c r="L100" s="240"/>
      <c r="M100" s="240"/>
      <c r="N100" s="240"/>
      <c r="O100" s="240"/>
      <c r="P100" s="240"/>
      <c r="Q100" s="241"/>
      <c r="R100" s="241"/>
      <c r="S100" s="241"/>
      <c r="T100" s="241"/>
      <c r="U100" s="241"/>
      <c r="V100" s="241"/>
      <c r="W100" s="241"/>
      <c r="X100" s="241"/>
      <c r="Y100" s="241"/>
      <c r="Z100" s="241"/>
      <c r="AA100" s="241"/>
      <c r="AB100" s="241"/>
      <c r="AC100" s="241"/>
      <c r="AD100" s="241"/>
      <c r="AE100" s="241"/>
      <c r="AF100" s="241"/>
      <c r="AG100" s="241"/>
      <c r="AH100" s="241"/>
      <c r="AI100" s="241"/>
      <c r="AJ100" s="241"/>
      <c r="AK100" s="241"/>
      <c r="AL100" s="241"/>
      <c r="AM100" s="241"/>
      <c r="AN100" s="241"/>
      <c r="AO100" s="241"/>
      <c r="AP100" s="241"/>
      <c r="AQ100" s="241"/>
      <c r="AR100" s="241"/>
      <c r="AS100" s="241"/>
      <c r="AT100" s="241"/>
      <c r="AU100" s="241"/>
      <c r="AV100" s="241"/>
      <c r="AW100" s="241"/>
      <c r="AX100" s="241"/>
      <c r="AY100" s="241"/>
      <c r="AZ100" s="242"/>
      <c r="BA100" s="242"/>
      <c r="BB100" s="242"/>
      <c r="BC100" s="242"/>
      <c r="BD100" s="242"/>
      <c r="BE100" s="235"/>
      <c r="BF100" s="235"/>
      <c r="BG100" s="235"/>
      <c r="BH100" s="235"/>
      <c r="BI100" s="235"/>
      <c r="BJ100" s="235"/>
      <c r="BK100" s="235"/>
      <c r="BL100" s="235"/>
      <c r="BM100" s="235"/>
      <c r="BN100" s="235"/>
      <c r="BO100" s="235"/>
      <c r="BP100" s="235"/>
      <c r="BQ100" s="232">
        <v>94</v>
      </c>
      <c r="BR100" s="237"/>
      <c r="BS100" s="958"/>
      <c r="BT100" s="959"/>
      <c r="BU100" s="959"/>
      <c r="BV100" s="959"/>
      <c r="BW100" s="959"/>
      <c r="BX100" s="959"/>
      <c r="BY100" s="959"/>
      <c r="BZ100" s="959"/>
      <c r="CA100" s="959"/>
      <c r="CB100" s="959"/>
      <c r="CC100" s="959"/>
      <c r="CD100" s="959"/>
      <c r="CE100" s="959"/>
      <c r="CF100" s="959"/>
      <c r="CG100" s="968"/>
      <c r="CH100" s="969"/>
      <c r="CI100" s="970"/>
      <c r="CJ100" s="970"/>
      <c r="CK100" s="970"/>
      <c r="CL100" s="971"/>
      <c r="CM100" s="969"/>
      <c r="CN100" s="970"/>
      <c r="CO100" s="970"/>
      <c r="CP100" s="970"/>
      <c r="CQ100" s="971"/>
      <c r="CR100" s="969"/>
      <c r="CS100" s="970"/>
      <c r="CT100" s="970"/>
      <c r="CU100" s="970"/>
      <c r="CV100" s="971"/>
      <c r="CW100" s="969"/>
      <c r="CX100" s="970"/>
      <c r="CY100" s="970"/>
      <c r="CZ100" s="970"/>
      <c r="DA100" s="971"/>
      <c r="DB100" s="969"/>
      <c r="DC100" s="970"/>
      <c r="DD100" s="970"/>
      <c r="DE100" s="970"/>
      <c r="DF100" s="971"/>
      <c r="DG100" s="969"/>
      <c r="DH100" s="970"/>
      <c r="DI100" s="970"/>
      <c r="DJ100" s="970"/>
      <c r="DK100" s="971"/>
      <c r="DL100" s="969"/>
      <c r="DM100" s="970"/>
      <c r="DN100" s="970"/>
      <c r="DO100" s="970"/>
      <c r="DP100" s="971"/>
      <c r="DQ100" s="969"/>
      <c r="DR100" s="970"/>
      <c r="DS100" s="970"/>
      <c r="DT100" s="970"/>
      <c r="DU100" s="971"/>
      <c r="DV100" s="958"/>
      <c r="DW100" s="959"/>
      <c r="DX100" s="959"/>
      <c r="DY100" s="959"/>
      <c r="DZ100" s="960"/>
      <c r="EA100" s="224"/>
    </row>
    <row r="101" spans="1:131" ht="26.25" hidden="1" customHeight="1" x14ac:dyDescent="0.2">
      <c r="A101" s="239"/>
      <c r="B101" s="240"/>
      <c r="C101" s="240"/>
      <c r="D101" s="240"/>
      <c r="E101" s="240"/>
      <c r="F101" s="240"/>
      <c r="G101" s="240"/>
      <c r="H101" s="240"/>
      <c r="I101" s="240"/>
      <c r="J101" s="240"/>
      <c r="K101" s="240"/>
      <c r="L101" s="240"/>
      <c r="M101" s="240"/>
      <c r="N101" s="240"/>
      <c r="O101" s="240"/>
      <c r="P101" s="240"/>
      <c r="Q101" s="241"/>
      <c r="R101" s="241"/>
      <c r="S101" s="241"/>
      <c r="T101" s="241"/>
      <c r="U101" s="241"/>
      <c r="V101" s="241"/>
      <c r="W101" s="241"/>
      <c r="X101" s="241"/>
      <c r="Y101" s="241"/>
      <c r="Z101" s="241"/>
      <c r="AA101" s="241"/>
      <c r="AB101" s="241"/>
      <c r="AC101" s="241"/>
      <c r="AD101" s="241"/>
      <c r="AE101" s="241"/>
      <c r="AF101" s="241"/>
      <c r="AG101" s="241"/>
      <c r="AH101" s="241"/>
      <c r="AI101" s="241"/>
      <c r="AJ101" s="241"/>
      <c r="AK101" s="241"/>
      <c r="AL101" s="241"/>
      <c r="AM101" s="241"/>
      <c r="AN101" s="241"/>
      <c r="AO101" s="241"/>
      <c r="AP101" s="241"/>
      <c r="AQ101" s="241"/>
      <c r="AR101" s="241"/>
      <c r="AS101" s="241"/>
      <c r="AT101" s="241"/>
      <c r="AU101" s="241"/>
      <c r="AV101" s="241"/>
      <c r="AW101" s="241"/>
      <c r="AX101" s="241"/>
      <c r="AY101" s="241"/>
      <c r="AZ101" s="242"/>
      <c r="BA101" s="242"/>
      <c r="BB101" s="242"/>
      <c r="BC101" s="242"/>
      <c r="BD101" s="242"/>
      <c r="BE101" s="235"/>
      <c r="BF101" s="235"/>
      <c r="BG101" s="235"/>
      <c r="BH101" s="235"/>
      <c r="BI101" s="235"/>
      <c r="BJ101" s="235"/>
      <c r="BK101" s="235"/>
      <c r="BL101" s="235"/>
      <c r="BM101" s="235"/>
      <c r="BN101" s="235"/>
      <c r="BO101" s="235"/>
      <c r="BP101" s="235"/>
      <c r="BQ101" s="232">
        <v>95</v>
      </c>
      <c r="BR101" s="237"/>
      <c r="BS101" s="958"/>
      <c r="BT101" s="959"/>
      <c r="BU101" s="959"/>
      <c r="BV101" s="959"/>
      <c r="BW101" s="959"/>
      <c r="BX101" s="959"/>
      <c r="BY101" s="959"/>
      <c r="BZ101" s="959"/>
      <c r="CA101" s="959"/>
      <c r="CB101" s="959"/>
      <c r="CC101" s="959"/>
      <c r="CD101" s="959"/>
      <c r="CE101" s="959"/>
      <c r="CF101" s="959"/>
      <c r="CG101" s="968"/>
      <c r="CH101" s="969"/>
      <c r="CI101" s="970"/>
      <c r="CJ101" s="970"/>
      <c r="CK101" s="970"/>
      <c r="CL101" s="971"/>
      <c r="CM101" s="969"/>
      <c r="CN101" s="970"/>
      <c r="CO101" s="970"/>
      <c r="CP101" s="970"/>
      <c r="CQ101" s="971"/>
      <c r="CR101" s="969"/>
      <c r="CS101" s="970"/>
      <c r="CT101" s="970"/>
      <c r="CU101" s="970"/>
      <c r="CV101" s="971"/>
      <c r="CW101" s="969"/>
      <c r="CX101" s="970"/>
      <c r="CY101" s="970"/>
      <c r="CZ101" s="970"/>
      <c r="DA101" s="971"/>
      <c r="DB101" s="969"/>
      <c r="DC101" s="970"/>
      <c r="DD101" s="970"/>
      <c r="DE101" s="970"/>
      <c r="DF101" s="971"/>
      <c r="DG101" s="969"/>
      <c r="DH101" s="970"/>
      <c r="DI101" s="970"/>
      <c r="DJ101" s="970"/>
      <c r="DK101" s="971"/>
      <c r="DL101" s="969"/>
      <c r="DM101" s="970"/>
      <c r="DN101" s="970"/>
      <c r="DO101" s="970"/>
      <c r="DP101" s="971"/>
      <c r="DQ101" s="969"/>
      <c r="DR101" s="970"/>
      <c r="DS101" s="970"/>
      <c r="DT101" s="970"/>
      <c r="DU101" s="971"/>
      <c r="DV101" s="958"/>
      <c r="DW101" s="959"/>
      <c r="DX101" s="959"/>
      <c r="DY101" s="959"/>
      <c r="DZ101" s="960"/>
      <c r="EA101" s="224"/>
    </row>
    <row r="102" spans="1:131" ht="26.25" customHeight="1" thickBot="1" x14ac:dyDescent="0.25">
      <c r="A102" s="239"/>
      <c r="B102" s="240"/>
      <c r="C102" s="240"/>
      <c r="D102" s="240"/>
      <c r="E102" s="240"/>
      <c r="F102" s="240"/>
      <c r="G102" s="240"/>
      <c r="H102" s="240"/>
      <c r="I102" s="240"/>
      <c r="J102" s="240"/>
      <c r="K102" s="240"/>
      <c r="L102" s="240"/>
      <c r="M102" s="240"/>
      <c r="N102" s="240"/>
      <c r="O102" s="240"/>
      <c r="P102" s="240"/>
      <c r="Q102" s="241"/>
      <c r="R102" s="241"/>
      <c r="S102" s="241"/>
      <c r="T102" s="241"/>
      <c r="U102" s="241"/>
      <c r="V102" s="241"/>
      <c r="W102" s="241"/>
      <c r="X102" s="241"/>
      <c r="Y102" s="241"/>
      <c r="Z102" s="241"/>
      <c r="AA102" s="241"/>
      <c r="AB102" s="241"/>
      <c r="AC102" s="241"/>
      <c r="AD102" s="241"/>
      <c r="AE102" s="241"/>
      <c r="AF102" s="241"/>
      <c r="AG102" s="241"/>
      <c r="AH102" s="241"/>
      <c r="AI102" s="241"/>
      <c r="AJ102" s="241"/>
      <c r="AK102" s="241"/>
      <c r="AL102" s="241"/>
      <c r="AM102" s="241"/>
      <c r="AN102" s="241"/>
      <c r="AO102" s="241"/>
      <c r="AP102" s="241"/>
      <c r="AQ102" s="241"/>
      <c r="AR102" s="241"/>
      <c r="AS102" s="241"/>
      <c r="AT102" s="241"/>
      <c r="AU102" s="241"/>
      <c r="AV102" s="241"/>
      <c r="AW102" s="241"/>
      <c r="AX102" s="241"/>
      <c r="AY102" s="241"/>
      <c r="AZ102" s="242"/>
      <c r="BA102" s="242"/>
      <c r="BB102" s="242"/>
      <c r="BC102" s="242"/>
      <c r="BD102" s="242"/>
      <c r="BE102" s="235"/>
      <c r="BF102" s="235"/>
      <c r="BG102" s="235"/>
      <c r="BH102" s="235"/>
      <c r="BI102" s="235"/>
      <c r="BJ102" s="235"/>
      <c r="BK102" s="235"/>
      <c r="BL102" s="235"/>
      <c r="BM102" s="235"/>
      <c r="BN102" s="235"/>
      <c r="BO102" s="235"/>
      <c r="BP102" s="235"/>
      <c r="BQ102" s="234" t="s">
        <v>376</v>
      </c>
      <c r="BR102" s="950" t="s">
        <v>397</v>
      </c>
      <c r="BS102" s="951"/>
      <c r="BT102" s="951"/>
      <c r="BU102" s="951"/>
      <c r="BV102" s="951"/>
      <c r="BW102" s="951"/>
      <c r="BX102" s="951"/>
      <c r="BY102" s="951"/>
      <c r="BZ102" s="951"/>
      <c r="CA102" s="951"/>
      <c r="CB102" s="951"/>
      <c r="CC102" s="951"/>
      <c r="CD102" s="951"/>
      <c r="CE102" s="951"/>
      <c r="CF102" s="951"/>
      <c r="CG102" s="961"/>
      <c r="CH102" s="962"/>
      <c r="CI102" s="963"/>
      <c r="CJ102" s="963"/>
      <c r="CK102" s="963"/>
      <c r="CL102" s="964"/>
      <c r="CM102" s="962"/>
      <c r="CN102" s="963"/>
      <c r="CO102" s="963"/>
      <c r="CP102" s="963"/>
      <c r="CQ102" s="964"/>
      <c r="CR102" s="965">
        <v>200</v>
      </c>
      <c r="CS102" s="966"/>
      <c r="CT102" s="966"/>
      <c r="CU102" s="966"/>
      <c r="CV102" s="967"/>
      <c r="CW102" s="965">
        <v>73</v>
      </c>
      <c r="CX102" s="966"/>
      <c r="CY102" s="966"/>
      <c r="CZ102" s="966"/>
      <c r="DA102" s="967"/>
      <c r="DB102" s="965" t="s">
        <v>554</v>
      </c>
      <c r="DC102" s="966"/>
      <c r="DD102" s="966"/>
      <c r="DE102" s="966"/>
      <c r="DF102" s="967"/>
      <c r="DG102" s="965" t="s">
        <v>554</v>
      </c>
      <c r="DH102" s="966"/>
      <c r="DI102" s="966"/>
      <c r="DJ102" s="966"/>
      <c r="DK102" s="967"/>
      <c r="DL102" s="965" t="s">
        <v>554</v>
      </c>
      <c r="DM102" s="966"/>
      <c r="DN102" s="966"/>
      <c r="DO102" s="966"/>
      <c r="DP102" s="967"/>
      <c r="DQ102" s="965" t="s">
        <v>554</v>
      </c>
      <c r="DR102" s="966"/>
      <c r="DS102" s="966"/>
      <c r="DT102" s="966"/>
      <c r="DU102" s="967"/>
      <c r="DV102" s="950"/>
      <c r="DW102" s="951"/>
      <c r="DX102" s="951"/>
      <c r="DY102" s="951"/>
      <c r="DZ102" s="952"/>
      <c r="EA102" s="224"/>
    </row>
    <row r="103" spans="1:131" ht="26.25" customHeight="1" x14ac:dyDescent="0.2">
      <c r="A103" s="239"/>
      <c r="B103" s="240"/>
      <c r="C103" s="240"/>
      <c r="D103" s="240"/>
      <c r="E103" s="240"/>
      <c r="F103" s="240"/>
      <c r="G103" s="240"/>
      <c r="H103" s="240"/>
      <c r="I103" s="240"/>
      <c r="J103" s="240"/>
      <c r="K103" s="240"/>
      <c r="L103" s="240"/>
      <c r="M103" s="240"/>
      <c r="N103" s="240"/>
      <c r="O103" s="240"/>
      <c r="P103" s="240"/>
      <c r="Q103" s="241"/>
      <c r="R103" s="241"/>
      <c r="S103" s="241"/>
      <c r="T103" s="241"/>
      <c r="U103" s="241"/>
      <c r="V103" s="241"/>
      <c r="W103" s="241"/>
      <c r="X103" s="241"/>
      <c r="Y103" s="241"/>
      <c r="Z103" s="241"/>
      <c r="AA103" s="241"/>
      <c r="AB103" s="241"/>
      <c r="AC103" s="241"/>
      <c r="AD103" s="241"/>
      <c r="AE103" s="241"/>
      <c r="AF103" s="241"/>
      <c r="AG103" s="241"/>
      <c r="AH103" s="241"/>
      <c r="AI103" s="241"/>
      <c r="AJ103" s="241"/>
      <c r="AK103" s="241"/>
      <c r="AL103" s="241"/>
      <c r="AM103" s="241"/>
      <c r="AN103" s="241"/>
      <c r="AO103" s="241"/>
      <c r="AP103" s="241"/>
      <c r="AQ103" s="241"/>
      <c r="AR103" s="241"/>
      <c r="AS103" s="241"/>
      <c r="AT103" s="241"/>
      <c r="AU103" s="241"/>
      <c r="AV103" s="241"/>
      <c r="AW103" s="241"/>
      <c r="AX103" s="241"/>
      <c r="AY103" s="241"/>
      <c r="AZ103" s="242"/>
      <c r="BA103" s="242"/>
      <c r="BB103" s="242"/>
      <c r="BC103" s="242"/>
      <c r="BD103" s="242"/>
      <c r="BE103" s="235"/>
      <c r="BF103" s="235"/>
      <c r="BG103" s="235"/>
      <c r="BH103" s="235"/>
      <c r="BI103" s="235"/>
      <c r="BJ103" s="235"/>
      <c r="BK103" s="235"/>
      <c r="BL103" s="235"/>
      <c r="BM103" s="235"/>
      <c r="BN103" s="235"/>
      <c r="BO103" s="235"/>
      <c r="BP103" s="235"/>
      <c r="BQ103" s="953" t="s">
        <v>398</v>
      </c>
      <c r="BR103" s="953"/>
      <c r="BS103" s="953"/>
      <c r="BT103" s="953"/>
      <c r="BU103" s="953"/>
      <c r="BV103" s="953"/>
      <c r="BW103" s="953"/>
      <c r="BX103" s="953"/>
      <c r="BY103" s="953"/>
      <c r="BZ103" s="953"/>
      <c r="CA103" s="953"/>
      <c r="CB103" s="953"/>
      <c r="CC103" s="953"/>
      <c r="CD103" s="953"/>
      <c r="CE103" s="953"/>
      <c r="CF103" s="953"/>
      <c r="CG103" s="953"/>
      <c r="CH103" s="953"/>
      <c r="CI103" s="953"/>
      <c r="CJ103" s="953"/>
      <c r="CK103" s="953"/>
      <c r="CL103" s="953"/>
      <c r="CM103" s="953"/>
      <c r="CN103" s="953"/>
      <c r="CO103" s="953"/>
      <c r="CP103" s="953"/>
      <c r="CQ103" s="953"/>
      <c r="CR103" s="953"/>
      <c r="CS103" s="953"/>
      <c r="CT103" s="953"/>
      <c r="CU103" s="953"/>
      <c r="CV103" s="953"/>
      <c r="CW103" s="953"/>
      <c r="CX103" s="953"/>
      <c r="CY103" s="953"/>
      <c r="CZ103" s="953"/>
      <c r="DA103" s="953"/>
      <c r="DB103" s="953"/>
      <c r="DC103" s="953"/>
      <c r="DD103" s="953"/>
      <c r="DE103" s="953"/>
      <c r="DF103" s="953"/>
      <c r="DG103" s="953"/>
      <c r="DH103" s="953"/>
      <c r="DI103" s="953"/>
      <c r="DJ103" s="953"/>
      <c r="DK103" s="953"/>
      <c r="DL103" s="953"/>
      <c r="DM103" s="953"/>
      <c r="DN103" s="953"/>
      <c r="DO103" s="953"/>
      <c r="DP103" s="953"/>
      <c r="DQ103" s="953"/>
      <c r="DR103" s="953"/>
      <c r="DS103" s="953"/>
      <c r="DT103" s="953"/>
      <c r="DU103" s="953"/>
      <c r="DV103" s="953"/>
      <c r="DW103" s="953"/>
      <c r="DX103" s="953"/>
      <c r="DY103" s="953"/>
      <c r="DZ103" s="953"/>
      <c r="EA103" s="224"/>
    </row>
    <row r="104" spans="1:131" ht="26.25" customHeight="1" x14ac:dyDescent="0.2">
      <c r="A104" s="239"/>
      <c r="B104" s="240"/>
      <c r="C104" s="240"/>
      <c r="D104" s="240"/>
      <c r="E104" s="240"/>
      <c r="F104" s="240"/>
      <c r="G104" s="240"/>
      <c r="H104" s="240"/>
      <c r="I104" s="240"/>
      <c r="J104" s="240"/>
      <c r="K104" s="240"/>
      <c r="L104" s="240"/>
      <c r="M104" s="240"/>
      <c r="N104" s="240"/>
      <c r="O104" s="240"/>
      <c r="P104" s="240"/>
      <c r="Q104" s="241"/>
      <c r="R104" s="241"/>
      <c r="S104" s="241"/>
      <c r="T104" s="241"/>
      <c r="U104" s="241"/>
      <c r="V104" s="241"/>
      <c r="W104" s="241"/>
      <c r="X104" s="241"/>
      <c r="Y104" s="241"/>
      <c r="Z104" s="241"/>
      <c r="AA104" s="241"/>
      <c r="AB104" s="241"/>
      <c r="AC104" s="241"/>
      <c r="AD104" s="241"/>
      <c r="AE104" s="241"/>
      <c r="AF104" s="241"/>
      <c r="AG104" s="241"/>
      <c r="AH104" s="241"/>
      <c r="AI104" s="241"/>
      <c r="AJ104" s="241"/>
      <c r="AK104" s="241"/>
      <c r="AL104" s="241"/>
      <c r="AM104" s="241"/>
      <c r="AN104" s="241"/>
      <c r="AO104" s="241"/>
      <c r="AP104" s="241"/>
      <c r="AQ104" s="241"/>
      <c r="AR104" s="241"/>
      <c r="AS104" s="241"/>
      <c r="AT104" s="241"/>
      <c r="AU104" s="241"/>
      <c r="AV104" s="241"/>
      <c r="AW104" s="241"/>
      <c r="AX104" s="241"/>
      <c r="AY104" s="241"/>
      <c r="AZ104" s="242"/>
      <c r="BA104" s="242"/>
      <c r="BB104" s="242"/>
      <c r="BC104" s="242"/>
      <c r="BD104" s="242"/>
      <c r="BE104" s="235"/>
      <c r="BF104" s="235"/>
      <c r="BG104" s="235"/>
      <c r="BH104" s="235"/>
      <c r="BI104" s="235"/>
      <c r="BJ104" s="235"/>
      <c r="BK104" s="235"/>
      <c r="BL104" s="235"/>
      <c r="BM104" s="235"/>
      <c r="BN104" s="235"/>
      <c r="BO104" s="235"/>
      <c r="BP104" s="235"/>
      <c r="BQ104" s="954" t="s">
        <v>399</v>
      </c>
      <c r="BR104" s="954"/>
      <c r="BS104" s="954"/>
      <c r="BT104" s="954"/>
      <c r="BU104" s="954"/>
      <c r="BV104" s="954"/>
      <c r="BW104" s="954"/>
      <c r="BX104" s="954"/>
      <c r="BY104" s="954"/>
      <c r="BZ104" s="954"/>
      <c r="CA104" s="954"/>
      <c r="CB104" s="954"/>
      <c r="CC104" s="954"/>
      <c r="CD104" s="954"/>
      <c r="CE104" s="954"/>
      <c r="CF104" s="954"/>
      <c r="CG104" s="954"/>
      <c r="CH104" s="954"/>
      <c r="CI104" s="954"/>
      <c r="CJ104" s="954"/>
      <c r="CK104" s="954"/>
      <c r="CL104" s="954"/>
      <c r="CM104" s="954"/>
      <c r="CN104" s="954"/>
      <c r="CO104" s="954"/>
      <c r="CP104" s="954"/>
      <c r="CQ104" s="954"/>
      <c r="CR104" s="954"/>
      <c r="CS104" s="954"/>
      <c r="CT104" s="954"/>
      <c r="CU104" s="954"/>
      <c r="CV104" s="954"/>
      <c r="CW104" s="954"/>
      <c r="CX104" s="954"/>
      <c r="CY104" s="954"/>
      <c r="CZ104" s="954"/>
      <c r="DA104" s="954"/>
      <c r="DB104" s="954"/>
      <c r="DC104" s="954"/>
      <c r="DD104" s="954"/>
      <c r="DE104" s="954"/>
      <c r="DF104" s="954"/>
      <c r="DG104" s="954"/>
      <c r="DH104" s="954"/>
      <c r="DI104" s="954"/>
      <c r="DJ104" s="954"/>
      <c r="DK104" s="954"/>
      <c r="DL104" s="954"/>
      <c r="DM104" s="954"/>
      <c r="DN104" s="954"/>
      <c r="DO104" s="954"/>
      <c r="DP104" s="954"/>
      <c r="DQ104" s="954"/>
      <c r="DR104" s="954"/>
      <c r="DS104" s="954"/>
      <c r="DT104" s="954"/>
      <c r="DU104" s="954"/>
      <c r="DV104" s="954"/>
      <c r="DW104" s="954"/>
      <c r="DX104" s="954"/>
      <c r="DY104" s="954"/>
      <c r="DZ104" s="954"/>
      <c r="EA104" s="224"/>
    </row>
    <row r="105" spans="1:131" ht="11.25" customHeight="1" x14ac:dyDescent="0.2">
      <c r="A105" s="235"/>
      <c r="B105" s="235"/>
      <c r="C105" s="235"/>
      <c r="D105" s="235"/>
      <c r="E105" s="235"/>
      <c r="F105" s="235"/>
      <c r="G105" s="235"/>
      <c r="H105" s="235"/>
      <c r="I105" s="235"/>
      <c r="J105" s="235"/>
      <c r="K105" s="235"/>
      <c r="L105" s="235"/>
      <c r="M105" s="235"/>
      <c r="N105" s="235"/>
      <c r="O105" s="235"/>
      <c r="P105" s="235"/>
      <c r="Q105" s="235"/>
      <c r="R105" s="235"/>
      <c r="S105" s="235"/>
      <c r="T105" s="235"/>
      <c r="U105" s="235"/>
      <c r="V105" s="235"/>
      <c r="W105" s="235"/>
      <c r="X105" s="235"/>
      <c r="Y105" s="235"/>
      <c r="Z105" s="235"/>
      <c r="AA105" s="235"/>
      <c r="AB105" s="235"/>
      <c r="AC105" s="235"/>
      <c r="AD105" s="235"/>
      <c r="AE105" s="235"/>
      <c r="AF105" s="235"/>
      <c r="AG105" s="235"/>
      <c r="AH105" s="235"/>
      <c r="AI105" s="235"/>
      <c r="AJ105" s="235"/>
      <c r="AK105" s="235"/>
      <c r="AL105" s="235"/>
      <c r="AM105" s="235"/>
      <c r="AN105" s="235"/>
      <c r="AO105" s="235"/>
      <c r="AP105" s="235"/>
      <c r="AQ105" s="235"/>
      <c r="AR105" s="235"/>
      <c r="AS105" s="235"/>
      <c r="AT105" s="235"/>
      <c r="AU105" s="235"/>
      <c r="AV105" s="235"/>
      <c r="AW105" s="235"/>
      <c r="AX105" s="235"/>
      <c r="AY105" s="235"/>
      <c r="AZ105" s="235"/>
      <c r="BA105" s="235"/>
      <c r="BB105" s="235"/>
      <c r="BC105" s="235"/>
      <c r="BD105" s="235"/>
      <c r="BE105" s="235"/>
      <c r="BF105" s="235"/>
      <c r="BG105" s="235"/>
      <c r="BH105" s="235"/>
      <c r="BI105" s="235"/>
      <c r="BJ105" s="235"/>
      <c r="BK105" s="235"/>
      <c r="BL105" s="235"/>
      <c r="BM105" s="235"/>
      <c r="BN105" s="235"/>
      <c r="BO105" s="235"/>
      <c r="BP105" s="235"/>
      <c r="BQ105" s="224"/>
      <c r="BR105" s="224"/>
      <c r="BS105" s="224"/>
      <c r="BT105" s="224"/>
      <c r="BU105" s="224"/>
      <c r="BV105" s="224"/>
      <c r="BW105" s="224"/>
      <c r="BX105" s="224"/>
      <c r="BY105" s="224"/>
      <c r="BZ105" s="224"/>
      <c r="CA105" s="224"/>
      <c r="CB105" s="224"/>
      <c r="CC105" s="224"/>
      <c r="CD105" s="224"/>
      <c r="CE105" s="224"/>
      <c r="CF105" s="224"/>
      <c r="CG105" s="224"/>
      <c r="CH105" s="224"/>
      <c r="CI105" s="224"/>
      <c r="CJ105" s="224"/>
      <c r="CK105" s="224"/>
      <c r="CL105" s="224"/>
      <c r="CM105" s="224"/>
      <c r="CN105" s="224"/>
      <c r="CO105" s="224"/>
      <c r="CP105" s="224"/>
      <c r="CQ105" s="224"/>
      <c r="CR105" s="224"/>
      <c r="CS105" s="224"/>
      <c r="CT105" s="224"/>
      <c r="CU105" s="224"/>
      <c r="CV105" s="224"/>
      <c r="CW105" s="224"/>
      <c r="CX105" s="224"/>
      <c r="CY105" s="224"/>
      <c r="CZ105" s="224"/>
      <c r="DA105" s="224"/>
      <c r="DB105" s="224"/>
      <c r="DC105" s="224"/>
      <c r="DD105" s="224"/>
      <c r="DE105" s="224"/>
      <c r="DF105" s="224"/>
      <c r="DG105" s="224"/>
      <c r="DH105" s="224"/>
      <c r="DI105" s="224"/>
      <c r="DJ105" s="224"/>
      <c r="DK105" s="224"/>
      <c r="DL105" s="224"/>
      <c r="DM105" s="224"/>
      <c r="DN105" s="224"/>
      <c r="DO105" s="224"/>
      <c r="DP105" s="224"/>
      <c r="DQ105" s="224"/>
      <c r="DR105" s="224"/>
      <c r="DS105" s="224"/>
      <c r="DT105" s="224"/>
      <c r="DU105" s="224"/>
      <c r="DV105" s="224"/>
      <c r="DW105" s="224"/>
      <c r="DX105" s="224"/>
      <c r="DY105" s="224"/>
      <c r="DZ105" s="224"/>
      <c r="EA105" s="224"/>
    </row>
    <row r="106" spans="1:131" ht="11.25" customHeight="1" x14ac:dyDescent="0.2">
      <c r="A106" s="235"/>
      <c r="B106" s="235"/>
      <c r="C106" s="235"/>
      <c r="D106" s="235"/>
      <c r="E106" s="235"/>
      <c r="F106" s="235"/>
      <c r="G106" s="235"/>
      <c r="H106" s="235"/>
      <c r="I106" s="235"/>
      <c r="J106" s="235"/>
      <c r="K106" s="235"/>
      <c r="L106" s="235"/>
      <c r="M106" s="235"/>
      <c r="N106" s="235"/>
      <c r="O106" s="235"/>
      <c r="P106" s="235"/>
      <c r="Q106" s="235"/>
      <c r="R106" s="235"/>
      <c r="S106" s="235"/>
      <c r="T106" s="235"/>
      <c r="U106" s="235"/>
      <c r="V106" s="235"/>
      <c r="W106" s="235"/>
      <c r="X106" s="235"/>
      <c r="Y106" s="235"/>
      <c r="Z106" s="235"/>
      <c r="AA106" s="235"/>
      <c r="AB106" s="235"/>
      <c r="AC106" s="235"/>
      <c r="AD106" s="235"/>
      <c r="AE106" s="235"/>
      <c r="AF106" s="235"/>
      <c r="AG106" s="235"/>
      <c r="AH106" s="235"/>
      <c r="AI106" s="235"/>
      <c r="AJ106" s="235"/>
      <c r="AK106" s="235"/>
      <c r="AL106" s="235"/>
      <c r="AM106" s="235"/>
      <c r="AN106" s="235"/>
      <c r="AO106" s="235"/>
      <c r="AP106" s="235"/>
      <c r="AQ106" s="235"/>
      <c r="AR106" s="235"/>
      <c r="AS106" s="235"/>
      <c r="AT106" s="235"/>
      <c r="AU106" s="235"/>
      <c r="AV106" s="235"/>
      <c r="AW106" s="235"/>
      <c r="AX106" s="235"/>
      <c r="AY106" s="235"/>
      <c r="AZ106" s="235"/>
      <c r="BA106" s="235"/>
      <c r="BB106" s="235"/>
      <c r="BC106" s="235"/>
      <c r="BD106" s="235"/>
      <c r="BE106" s="235"/>
      <c r="BF106" s="235"/>
      <c r="BG106" s="235"/>
      <c r="BH106" s="235"/>
      <c r="BI106" s="235"/>
      <c r="BJ106" s="235"/>
      <c r="BK106" s="235"/>
      <c r="BL106" s="235"/>
      <c r="BM106" s="235"/>
      <c r="BN106" s="235"/>
      <c r="BO106" s="235"/>
      <c r="BP106" s="235"/>
      <c r="BQ106" s="224"/>
      <c r="BR106" s="224"/>
      <c r="BS106" s="224"/>
      <c r="BT106" s="224"/>
      <c r="BU106" s="224"/>
      <c r="BV106" s="224"/>
      <c r="BW106" s="224"/>
      <c r="BX106" s="224"/>
      <c r="BY106" s="224"/>
      <c r="BZ106" s="224"/>
      <c r="CA106" s="224"/>
      <c r="CB106" s="224"/>
      <c r="CC106" s="224"/>
      <c r="CD106" s="224"/>
      <c r="CE106" s="224"/>
      <c r="CF106" s="224"/>
      <c r="CG106" s="224"/>
      <c r="CH106" s="224"/>
      <c r="CI106" s="224"/>
      <c r="CJ106" s="224"/>
      <c r="CK106" s="224"/>
      <c r="CL106" s="224"/>
      <c r="CM106" s="224"/>
      <c r="CN106" s="224"/>
      <c r="CO106" s="224"/>
      <c r="CP106" s="224"/>
      <c r="CQ106" s="224"/>
      <c r="CR106" s="224"/>
      <c r="CS106" s="224"/>
      <c r="CT106" s="224"/>
      <c r="CU106" s="224"/>
      <c r="CV106" s="224"/>
      <c r="CW106" s="224"/>
      <c r="CX106" s="224"/>
      <c r="CY106" s="224"/>
      <c r="CZ106" s="224"/>
      <c r="DA106" s="224"/>
      <c r="DB106" s="224"/>
      <c r="DC106" s="224"/>
      <c r="DD106" s="224"/>
      <c r="DE106" s="224"/>
      <c r="DF106" s="224"/>
      <c r="DG106" s="224"/>
      <c r="DH106" s="224"/>
      <c r="DI106" s="224"/>
      <c r="DJ106" s="224"/>
      <c r="DK106" s="224"/>
      <c r="DL106" s="224"/>
      <c r="DM106" s="224"/>
      <c r="DN106" s="224"/>
      <c r="DO106" s="224"/>
      <c r="DP106" s="224"/>
      <c r="DQ106" s="224"/>
      <c r="DR106" s="224"/>
      <c r="DS106" s="224"/>
      <c r="DT106" s="224"/>
      <c r="DU106" s="224"/>
      <c r="DV106" s="224"/>
      <c r="DW106" s="224"/>
      <c r="DX106" s="224"/>
      <c r="DY106" s="224"/>
      <c r="DZ106" s="224"/>
      <c r="EA106" s="224"/>
    </row>
    <row r="107" spans="1:131" s="224" customFormat="1" ht="26.25" customHeight="1" thickBot="1" x14ac:dyDescent="0.25">
      <c r="A107" s="243" t="s">
        <v>400</v>
      </c>
      <c r="B107" s="244"/>
      <c r="C107" s="244"/>
      <c r="D107" s="244"/>
      <c r="E107" s="244"/>
      <c r="F107" s="244"/>
      <c r="G107" s="244"/>
      <c r="H107" s="244"/>
      <c r="I107" s="244"/>
      <c r="J107" s="244"/>
      <c r="K107" s="244"/>
      <c r="L107" s="244"/>
      <c r="M107" s="244"/>
      <c r="N107" s="244"/>
      <c r="O107" s="244"/>
      <c r="P107" s="244"/>
      <c r="Q107" s="244"/>
      <c r="R107" s="244"/>
      <c r="S107" s="244"/>
      <c r="T107" s="244"/>
      <c r="U107" s="244"/>
      <c r="V107" s="244"/>
      <c r="W107" s="244"/>
      <c r="X107" s="244"/>
      <c r="Y107" s="244"/>
      <c r="Z107" s="244"/>
      <c r="AA107" s="244"/>
      <c r="AB107" s="244"/>
      <c r="AC107" s="244"/>
      <c r="AD107" s="244"/>
      <c r="AE107" s="244"/>
      <c r="AF107" s="244"/>
      <c r="AG107" s="244"/>
      <c r="AH107" s="244"/>
      <c r="AI107" s="244"/>
      <c r="AJ107" s="244"/>
      <c r="AK107" s="244"/>
      <c r="AL107" s="244"/>
      <c r="AM107" s="244"/>
      <c r="AN107" s="244"/>
      <c r="AO107" s="244"/>
      <c r="AP107" s="244"/>
      <c r="AQ107" s="244"/>
      <c r="AR107" s="244"/>
      <c r="AS107" s="244"/>
      <c r="AT107" s="244"/>
      <c r="AU107" s="243" t="s">
        <v>401</v>
      </c>
      <c r="AV107" s="244"/>
      <c r="AW107" s="244"/>
      <c r="AX107" s="244"/>
      <c r="AY107" s="244"/>
      <c r="AZ107" s="244"/>
      <c r="BA107" s="244"/>
      <c r="BB107" s="244"/>
      <c r="BC107" s="244"/>
      <c r="BD107" s="244"/>
      <c r="BE107" s="244"/>
      <c r="BF107" s="244"/>
      <c r="BG107" s="244"/>
      <c r="BH107" s="244"/>
      <c r="BI107" s="244"/>
      <c r="BJ107" s="244"/>
      <c r="BK107" s="244"/>
      <c r="BL107" s="244"/>
      <c r="BM107" s="244"/>
      <c r="BN107" s="244"/>
      <c r="BO107" s="244"/>
      <c r="BP107" s="244"/>
      <c r="BQ107" s="244"/>
      <c r="BR107" s="244"/>
      <c r="BS107" s="244"/>
      <c r="BT107" s="244"/>
      <c r="BU107" s="244"/>
      <c r="BV107" s="244"/>
      <c r="BW107" s="244"/>
      <c r="BX107" s="244"/>
      <c r="BY107" s="244"/>
      <c r="BZ107" s="244"/>
      <c r="CA107" s="244"/>
      <c r="CB107" s="244"/>
      <c r="CC107" s="244"/>
      <c r="CD107" s="244"/>
      <c r="CE107" s="244"/>
      <c r="CF107" s="244"/>
      <c r="CG107" s="244"/>
      <c r="CH107" s="244"/>
      <c r="CI107" s="244"/>
      <c r="CJ107" s="244"/>
      <c r="CK107" s="244"/>
      <c r="CL107" s="244"/>
      <c r="CM107" s="244"/>
      <c r="CN107" s="244"/>
      <c r="CO107" s="244"/>
      <c r="CP107" s="244"/>
      <c r="CQ107" s="244"/>
      <c r="CR107" s="244"/>
      <c r="CS107" s="244"/>
      <c r="CT107" s="244"/>
      <c r="CU107" s="244"/>
      <c r="CV107" s="244"/>
      <c r="CW107" s="244"/>
      <c r="CX107" s="244"/>
      <c r="CY107" s="244"/>
      <c r="CZ107" s="244"/>
      <c r="DA107" s="244"/>
      <c r="DB107" s="244"/>
      <c r="DC107" s="244"/>
      <c r="DD107" s="244"/>
      <c r="DE107" s="244"/>
      <c r="DF107" s="244"/>
      <c r="DG107" s="244"/>
      <c r="DH107" s="244"/>
      <c r="DI107" s="244"/>
      <c r="DJ107" s="244"/>
      <c r="DK107" s="244"/>
      <c r="DL107" s="244"/>
      <c r="DM107" s="244"/>
      <c r="DN107" s="244"/>
      <c r="DO107" s="244"/>
      <c r="DP107" s="244"/>
      <c r="DQ107" s="244"/>
      <c r="DR107" s="244"/>
      <c r="DS107" s="244"/>
      <c r="DT107" s="244"/>
      <c r="DU107" s="244"/>
      <c r="DV107" s="244"/>
      <c r="DW107" s="244"/>
      <c r="DX107" s="244"/>
      <c r="DY107" s="244"/>
      <c r="DZ107" s="244"/>
    </row>
    <row r="108" spans="1:131" s="224" customFormat="1" ht="26.25" customHeight="1" x14ac:dyDescent="0.2">
      <c r="A108" s="955" t="s">
        <v>402</v>
      </c>
      <c r="B108" s="956"/>
      <c r="C108" s="956"/>
      <c r="D108" s="956"/>
      <c r="E108" s="956"/>
      <c r="F108" s="956"/>
      <c r="G108" s="956"/>
      <c r="H108" s="956"/>
      <c r="I108" s="956"/>
      <c r="J108" s="956"/>
      <c r="K108" s="956"/>
      <c r="L108" s="956"/>
      <c r="M108" s="956"/>
      <c r="N108" s="956"/>
      <c r="O108" s="956"/>
      <c r="P108" s="956"/>
      <c r="Q108" s="956"/>
      <c r="R108" s="956"/>
      <c r="S108" s="956"/>
      <c r="T108" s="956"/>
      <c r="U108" s="956"/>
      <c r="V108" s="956"/>
      <c r="W108" s="956"/>
      <c r="X108" s="956"/>
      <c r="Y108" s="956"/>
      <c r="Z108" s="956"/>
      <c r="AA108" s="956"/>
      <c r="AB108" s="956"/>
      <c r="AC108" s="956"/>
      <c r="AD108" s="956"/>
      <c r="AE108" s="956"/>
      <c r="AF108" s="956"/>
      <c r="AG108" s="956"/>
      <c r="AH108" s="956"/>
      <c r="AI108" s="956"/>
      <c r="AJ108" s="956"/>
      <c r="AK108" s="956"/>
      <c r="AL108" s="956"/>
      <c r="AM108" s="956"/>
      <c r="AN108" s="956"/>
      <c r="AO108" s="956"/>
      <c r="AP108" s="956"/>
      <c r="AQ108" s="956"/>
      <c r="AR108" s="956"/>
      <c r="AS108" s="956"/>
      <c r="AT108" s="957"/>
      <c r="AU108" s="955" t="s">
        <v>403</v>
      </c>
      <c r="AV108" s="956"/>
      <c r="AW108" s="956"/>
      <c r="AX108" s="956"/>
      <c r="AY108" s="956"/>
      <c r="AZ108" s="956"/>
      <c r="BA108" s="956"/>
      <c r="BB108" s="956"/>
      <c r="BC108" s="956"/>
      <c r="BD108" s="956"/>
      <c r="BE108" s="956"/>
      <c r="BF108" s="956"/>
      <c r="BG108" s="956"/>
      <c r="BH108" s="956"/>
      <c r="BI108" s="956"/>
      <c r="BJ108" s="956"/>
      <c r="BK108" s="956"/>
      <c r="BL108" s="956"/>
      <c r="BM108" s="956"/>
      <c r="BN108" s="956"/>
      <c r="BO108" s="956"/>
      <c r="BP108" s="956"/>
      <c r="BQ108" s="956"/>
      <c r="BR108" s="956"/>
      <c r="BS108" s="956"/>
      <c r="BT108" s="956"/>
      <c r="BU108" s="956"/>
      <c r="BV108" s="956"/>
      <c r="BW108" s="956"/>
      <c r="BX108" s="956"/>
      <c r="BY108" s="956"/>
      <c r="BZ108" s="956"/>
      <c r="CA108" s="956"/>
      <c r="CB108" s="956"/>
      <c r="CC108" s="956"/>
      <c r="CD108" s="956"/>
      <c r="CE108" s="956"/>
      <c r="CF108" s="956"/>
      <c r="CG108" s="956"/>
      <c r="CH108" s="956"/>
      <c r="CI108" s="956"/>
      <c r="CJ108" s="956"/>
      <c r="CK108" s="956"/>
      <c r="CL108" s="956"/>
      <c r="CM108" s="956"/>
      <c r="CN108" s="956"/>
      <c r="CO108" s="956"/>
      <c r="CP108" s="956"/>
      <c r="CQ108" s="956"/>
      <c r="CR108" s="956"/>
      <c r="CS108" s="956"/>
      <c r="CT108" s="956"/>
      <c r="CU108" s="956"/>
      <c r="CV108" s="956"/>
      <c r="CW108" s="956"/>
      <c r="CX108" s="956"/>
      <c r="CY108" s="956"/>
      <c r="CZ108" s="956"/>
      <c r="DA108" s="956"/>
      <c r="DB108" s="956"/>
      <c r="DC108" s="956"/>
      <c r="DD108" s="956"/>
      <c r="DE108" s="956"/>
      <c r="DF108" s="956"/>
      <c r="DG108" s="956"/>
      <c r="DH108" s="956"/>
      <c r="DI108" s="956"/>
      <c r="DJ108" s="956"/>
      <c r="DK108" s="956"/>
      <c r="DL108" s="956"/>
      <c r="DM108" s="956"/>
      <c r="DN108" s="956"/>
      <c r="DO108" s="956"/>
      <c r="DP108" s="956"/>
      <c r="DQ108" s="956"/>
      <c r="DR108" s="956"/>
      <c r="DS108" s="956"/>
      <c r="DT108" s="956"/>
      <c r="DU108" s="956"/>
      <c r="DV108" s="956"/>
      <c r="DW108" s="956"/>
      <c r="DX108" s="956"/>
      <c r="DY108" s="956"/>
      <c r="DZ108" s="957"/>
    </row>
    <row r="109" spans="1:131" s="224" customFormat="1" ht="26.25" customHeight="1" x14ac:dyDescent="0.2">
      <c r="A109" s="908" t="s">
        <v>404</v>
      </c>
      <c r="B109" s="909"/>
      <c r="C109" s="909"/>
      <c r="D109" s="909"/>
      <c r="E109" s="909"/>
      <c r="F109" s="909"/>
      <c r="G109" s="909"/>
      <c r="H109" s="909"/>
      <c r="I109" s="909"/>
      <c r="J109" s="909"/>
      <c r="K109" s="909"/>
      <c r="L109" s="909"/>
      <c r="M109" s="909"/>
      <c r="N109" s="909"/>
      <c r="O109" s="909"/>
      <c r="P109" s="909"/>
      <c r="Q109" s="909"/>
      <c r="R109" s="909"/>
      <c r="S109" s="909"/>
      <c r="T109" s="909"/>
      <c r="U109" s="909"/>
      <c r="V109" s="909"/>
      <c r="W109" s="909"/>
      <c r="X109" s="909"/>
      <c r="Y109" s="909"/>
      <c r="Z109" s="910"/>
      <c r="AA109" s="911" t="s">
        <v>405</v>
      </c>
      <c r="AB109" s="909"/>
      <c r="AC109" s="909"/>
      <c r="AD109" s="909"/>
      <c r="AE109" s="910"/>
      <c r="AF109" s="911" t="s">
        <v>406</v>
      </c>
      <c r="AG109" s="909"/>
      <c r="AH109" s="909"/>
      <c r="AI109" s="909"/>
      <c r="AJ109" s="910"/>
      <c r="AK109" s="911" t="s">
        <v>294</v>
      </c>
      <c r="AL109" s="909"/>
      <c r="AM109" s="909"/>
      <c r="AN109" s="909"/>
      <c r="AO109" s="910"/>
      <c r="AP109" s="911" t="s">
        <v>407</v>
      </c>
      <c r="AQ109" s="909"/>
      <c r="AR109" s="909"/>
      <c r="AS109" s="909"/>
      <c r="AT109" s="942"/>
      <c r="AU109" s="908" t="s">
        <v>404</v>
      </c>
      <c r="AV109" s="909"/>
      <c r="AW109" s="909"/>
      <c r="AX109" s="909"/>
      <c r="AY109" s="909"/>
      <c r="AZ109" s="909"/>
      <c r="BA109" s="909"/>
      <c r="BB109" s="909"/>
      <c r="BC109" s="909"/>
      <c r="BD109" s="909"/>
      <c r="BE109" s="909"/>
      <c r="BF109" s="909"/>
      <c r="BG109" s="909"/>
      <c r="BH109" s="909"/>
      <c r="BI109" s="909"/>
      <c r="BJ109" s="909"/>
      <c r="BK109" s="909"/>
      <c r="BL109" s="909"/>
      <c r="BM109" s="909"/>
      <c r="BN109" s="909"/>
      <c r="BO109" s="909"/>
      <c r="BP109" s="910"/>
      <c r="BQ109" s="911" t="s">
        <v>405</v>
      </c>
      <c r="BR109" s="909"/>
      <c r="BS109" s="909"/>
      <c r="BT109" s="909"/>
      <c r="BU109" s="910"/>
      <c r="BV109" s="911" t="s">
        <v>406</v>
      </c>
      <c r="BW109" s="909"/>
      <c r="BX109" s="909"/>
      <c r="BY109" s="909"/>
      <c r="BZ109" s="910"/>
      <c r="CA109" s="911" t="s">
        <v>294</v>
      </c>
      <c r="CB109" s="909"/>
      <c r="CC109" s="909"/>
      <c r="CD109" s="909"/>
      <c r="CE109" s="910"/>
      <c r="CF109" s="949" t="s">
        <v>407</v>
      </c>
      <c r="CG109" s="949"/>
      <c r="CH109" s="949"/>
      <c r="CI109" s="949"/>
      <c r="CJ109" s="949"/>
      <c r="CK109" s="911" t="s">
        <v>408</v>
      </c>
      <c r="CL109" s="909"/>
      <c r="CM109" s="909"/>
      <c r="CN109" s="909"/>
      <c r="CO109" s="909"/>
      <c r="CP109" s="909"/>
      <c r="CQ109" s="909"/>
      <c r="CR109" s="909"/>
      <c r="CS109" s="909"/>
      <c r="CT109" s="909"/>
      <c r="CU109" s="909"/>
      <c r="CV109" s="909"/>
      <c r="CW109" s="909"/>
      <c r="CX109" s="909"/>
      <c r="CY109" s="909"/>
      <c r="CZ109" s="909"/>
      <c r="DA109" s="909"/>
      <c r="DB109" s="909"/>
      <c r="DC109" s="909"/>
      <c r="DD109" s="909"/>
      <c r="DE109" s="909"/>
      <c r="DF109" s="910"/>
      <c r="DG109" s="911" t="s">
        <v>405</v>
      </c>
      <c r="DH109" s="909"/>
      <c r="DI109" s="909"/>
      <c r="DJ109" s="909"/>
      <c r="DK109" s="910"/>
      <c r="DL109" s="911" t="s">
        <v>406</v>
      </c>
      <c r="DM109" s="909"/>
      <c r="DN109" s="909"/>
      <c r="DO109" s="909"/>
      <c r="DP109" s="910"/>
      <c r="DQ109" s="911" t="s">
        <v>294</v>
      </c>
      <c r="DR109" s="909"/>
      <c r="DS109" s="909"/>
      <c r="DT109" s="909"/>
      <c r="DU109" s="910"/>
      <c r="DV109" s="911" t="s">
        <v>407</v>
      </c>
      <c r="DW109" s="909"/>
      <c r="DX109" s="909"/>
      <c r="DY109" s="909"/>
      <c r="DZ109" s="942"/>
    </row>
    <row r="110" spans="1:131" s="224" customFormat="1" ht="26.25" customHeight="1" x14ac:dyDescent="0.2">
      <c r="A110" s="820" t="s">
        <v>409</v>
      </c>
      <c r="B110" s="821"/>
      <c r="C110" s="821"/>
      <c r="D110" s="821"/>
      <c r="E110" s="821"/>
      <c r="F110" s="821"/>
      <c r="G110" s="821"/>
      <c r="H110" s="821"/>
      <c r="I110" s="821"/>
      <c r="J110" s="821"/>
      <c r="K110" s="821"/>
      <c r="L110" s="821"/>
      <c r="M110" s="821"/>
      <c r="N110" s="821"/>
      <c r="O110" s="821"/>
      <c r="P110" s="821"/>
      <c r="Q110" s="821"/>
      <c r="R110" s="821"/>
      <c r="S110" s="821"/>
      <c r="T110" s="821"/>
      <c r="U110" s="821"/>
      <c r="V110" s="821"/>
      <c r="W110" s="821"/>
      <c r="X110" s="821"/>
      <c r="Y110" s="821"/>
      <c r="Z110" s="822"/>
      <c r="AA110" s="901">
        <v>451765</v>
      </c>
      <c r="AB110" s="902"/>
      <c r="AC110" s="902"/>
      <c r="AD110" s="902"/>
      <c r="AE110" s="903"/>
      <c r="AF110" s="904">
        <v>395439</v>
      </c>
      <c r="AG110" s="902"/>
      <c r="AH110" s="902"/>
      <c r="AI110" s="902"/>
      <c r="AJ110" s="903"/>
      <c r="AK110" s="904">
        <v>441143</v>
      </c>
      <c r="AL110" s="902"/>
      <c r="AM110" s="902"/>
      <c r="AN110" s="902"/>
      <c r="AO110" s="903"/>
      <c r="AP110" s="905">
        <v>0.7</v>
      </c>
      <c r="AQ110" s="906"/>
      <c r="AR110" s="906"/>
      <c r="AS110" s="906"/>
      <c r="AT110" s="907"/>
      <c r="AU110" s="943" t="s">
        <v>69</v>
      </c>
      <c r="AV110" s="944"/>
      <c r="AW110" s="944"/>
      <c r="AX110" s="944"/>
      <c r="AY110" s="944"/>
      <c r="AZ110" s="873" t="s">
        <v>410</v>
      </c>
      <c r="BA110" s="821"/>
      <c r="BB110" s="821"/>
      <c r="BC110" s="821"/>
      <c r="BD110" s="821"/>
      <c r="BE110" s="821"/>
      <c r="BF110" s="821"/>
      <c r="BG110" s="821"/>
      <c r="BH110" s="821"/>
      <c r="BI110" s="821"/>
      <c r="BJ110" s="821"/>
      <c r="BK110" s="821"/>
      <c r="BL110" s="821"/>
      <c r="BM110" s="821"/>
      <c r="BN110" s="821"/>
      <c r="BO110" s="821"/>
      <c r="BP110" s="822"/>
      <c r="BQ110" s="874">
        <v>5704014</v>
      </c>
      <c r="BR110" s="855"/>
      <c r="BS110" s="855"/>
      <c r="BT110" s="855"/>
      <c r="BU110" s="855"/>
      <c r="BV110" s="855">
        <v>7834887</v>
      </c>
      <c r="BW110" s="855"/>
      <c r="BX110" s="855"/>
      <c r="BY110" s="855"/>
      <c r="BZ110" s="855"/>
      <c r="CA110" s="855">
        <v>10441112</v>
      </c>
      <c r="CB110" s="855"/>
      <c r="CC110" s="855"/>
      <c r="CD110" s="855"/>
      <c r="CE110" s="855"/>
      <c r="CF110" s="879">
        <v>15.6</v>
      </c>
      <c r="CG110" s="880"/>
      <c r="CH110" s="880"/>
      <c r="CI110" s="880"/>
      <c r="CJ110" s="880"/>
      <c r="CK110" s="939" t="s">
        <v>411</v>
      </c>
      <c r="CL110" s="832"/>
      <c r="CM110" s="873" t="s">
        <v>412</v>
      </c>
      <c r="CN110" s="821"/>
      <c r="CO110" s="821"/>
      <c r="CP110" s="821"/>
      <c r="CQ110" s="821"/>
      <c r="CR110" s="821"/>
      <c r="CS110" s="821"/>
      <c r="CT110" s="821"/>
      <c r="CU110" s="821"/>
      <c r="CV110" s="821"/>
      <c r="CW110" s="821"/>
      <c r="CX110" s="821"/>
      <c r="CY110" s="821"/>
      <c r="CZ110" s="821"/>
      <c r="DA110" s="821"/>
      <c r="DB110" s="821"/>
      <c r="DC110" s="821"/>
      <c r="DD110" s="821"/>
      <c r="DE110" s="821"/>
      <c r="DF110" s="822"/>
      <c r="DG110" s="874" t="s">
        <v>122</v>
      </c>
      <c r="DH110" s="855"/>
      <c r="DI110" s="855"/>
      <c r="DJ110" s="855"/>
      <c r="DK110" s="855"/>
      <c r="DL110" s="855" t="s">
        <v>122</v>
      </c>
      <c r="DM110" s="855"/>
      <c r="DN110" s="855"/>
      <c r="DO110" s="855"/>
      <c r="DP110" s="855"/>
      <c r="DQ110" s="855" t="s">
        <v>122</v>
      </c>
      <c r="DR110" s="855"/>
      <c r="DS110" s="855"/>
      <c r="DT110" s="855"/>
      <c r="DU110" s="855"/>
      <c r="DV110" s="856" t="s">
        <v>122</v>
      </c>
      <c r="DW110" s="856"/>
      <c r="DX110" s="856"/>
      <c r="DY110" s="856"/>
      <c r="DZ110" s="857"/>
    </row>
    <row r="111" spans="1:131" s="224" customFormat="1" ht="26.25" customHeight="1" x14ac:dyDescent="0.2">
      <c r="A111" s="787" t="s">
        <v>413</v>
      </c>
      <c r="B111" s="788"/>
      <c r="C111" s="788"/>
      <c r="D111" s="788"/>
      <c r="E111" s="788"/>
      <c r="F111" s="788"/>
      <c r="G111" s="788"/>
      <c r="H111" s="788"/>
      <c r="I111" s="788"/>
      <c r="J111" s="788"/>
      <c r="K111" s="788"/>
      <c r="L111" s="788"/>
      <c r="M111" s="788"/>
      <c r="N111" s="788"/>
      <c r="O111" s="788"/>
      <c r="P111" s="788"/>
      <c r="Q111" s="788"/>
      <c r="R111" s="788"/>
      <c r="S111" s="788"/>
      <c r="T111" s="788"/>
      <c r="U111" s="788"/>
      <c r="V111" s="788"/>
      <c r="W111" s="788"/>
      <c r="X111" s="788"/>
      <c r="Y111" s="788"/>
      <c r="Z111" s="938"/>
      <c r="AA111" s="931" t="s">
        <v>122</v>
      </c>
      <c r="AB111" s="932"/>
      <c r="AC111" s="932"/>
      <c r="AD111" s="932"/>
      <c r="AE111" s="933"/>
      <c r="AF111" s="934" t="s">
        <v>122</v>
      </c>
      <c r="AG111" s="932"/>
      <c r="AH111" s="932"/>
      <c r="AI111" s="932"/>
      <c r="AJ111" s="933"/>
      <c r="AK111" s="934" t="s">
        <v>122</v>
      </c>
      <c r="AL111" s="932"/>
      <c r="AM111" s="932"/>
      <c r="AN111" s="932"/>
      <c r="AO111" s="933"/>
      <c r="AP111" s="935" t="s">
        <v>122</v>
      </c>
      <c r="AQ111" s="936"/>
      <c r="AR111" s="936"/>
      <c r="AS111" s="936"/>
      <c r="AT111" s="937"/>
      <c r="AU111" s="945"/>
      <c r="AV111" s="946"/>
      <c r="AW111" s="946"/>
      <c r="AX111" s="946"/>
      <c r="AY111" s="946"/>
      <c r="AZ111" s="828" t="s">
        <v>414</v>
      </c>
      <c r="BA111" s="765"/>
      <c r="BB111" s="765"/>
      <c r="BC111" s="765"/>
      <c r="BD111" s="765"/>
      <c r="BE111" s="765"/>
      <c r="BF111" s="765"/>
      <c r="BG111" s="765"/>
      <c r="BH111" s="765"/>
      <c r="BI111" s="765"/>
      <c r="BJ111" s="765"/>
      <c r="BK111" s="765"/>
      <c r="BL111" s="765"/>
      <c r="BM111" s="765"/>
      <c r="BN111" s="765"/>
      <c r="BO111" s="765"/>
      <c r="BP111" s="766"/>
      <c r="BQ111" s="829">
        <v>510254</v>
      </c>
      <c r="BR111" s="830"/>
      <c r="BS111" s="830"/>
      <c r="BT111" s="830"/>
      <c r="BU111" s="830"/>
      <c r="BV111" s="830">
        <v>474806</v>
      </c>
      <c r="BW111" s="830"/>
      <c r="BX111" s="830"/>
      <c r="BY111" s="830"/>
      <c r="BZ111" s="830"/>
      <c r="CA111" s="830">
        <v>439358</v>
      </c>
      <c r="CB111" s="830"/>
      <c r="CC111" s="830"/>
      <c r="CD111" s="830"/>
      <c r="CE111" s="830"/>
      <c r="CF111" s="888">
        <v>0.7</v>
      </c>
      <c r="CG111" s="889"/>
      <c r="CH111" s="889"/>
      <c r="CI111" s="889"/>
      <c r="CJ111" s="889"/>
      <c r="CK111" s="940"/>
      <c r="CL111" s="834"/>
      <c r="CM111" s="828" t="s">
        <v>415</v>
      </c>
      <c r="CN111" s="765"/>
      <c r="CO111" s="765"/>
      <c r="CP111" s="765"/>
      <c r="CQ111" s="765"/>
      <c r="CR111" s="765"/>
      <c r="CS111" s="765"/>
      <c r="CT111" s="765"/>
      <c r="CU111" s="765"/>
      <c r="CV111" s="765"/>
      <c r="CW111" s="765"/>
      <c r="CX111" s="765"/>
      <c r="CY111" s="765"/>
      <c r="CZ111" s="765"/>
      <c r="DA111" s="765"/>
      <c r="DB111" s="765"/>
      <c r="DC111" s="765"/>
      <c r="DD111" s="765"/>
      <c r="DE111" s="765"/>
      <c r="DF111" s="766"/>
      <c r="DG111" s="829" t="s">
        <v>122</v>
      </c>
      <c r="DH111" s="830"/>
      <c r="DI111" s="830"/>
      <c r="DJ111" s="830"/>
      <c r="DK111" s="830"/>
      <c r="DL111" s="830" t="s">
        <v>122</v>
      </c>
      <c r="DM111" s="830"/>
      <c r="DN111" s="830"/>
      <c r="DO111" s="830"/>
      <c r="DP111" s="830"/>
      <c r="DQ111" s="830" t="s">
        <v>122</v>
      </c>
      <c r="DR111" s="830"/>
      <c r="DS111" s="830"/>
      <c r="DT111" s="830"/>
      <c r="DU111" s="830"/>
      <c r="DV111" s="807" t="s">
        <v>122</v>
      </c>
      <c r="DW111" s="807"/>
      <c r="DX111" s="807"/>
      <c r="DY111" s="807"/>
      <c r="DZ111" s="808"/>
    </row>
    <row r="112" spans="1:131" s="224" customFormat="1" ht="26.25" customHeight="1" x14ac:dyDescent="0.2">
      <c r="A112" s="925" t="s">
        <v>416</v>
      </c>
      <c r="B112" s="926"/>
      <c r="C112" s="765" t="s">
        <v>417</v>
      </c>
      <c r="D112" s="765"/>
      <c r="E112" s="765"/>
      <c r="F112" s="765"/>
      <c r="G112" s="765"/>
      <c r="H112" s="765"/>
      <c r="I112" s="765"/>
      <c r="J112" s="765"/>
      <c r="K112" s="765"/>
      <c r="L112" s="765"/>
      <c r="M112" s="765"/>
      <c r="N112" s="765"/>
      <c r="O112" s="765"/>
      <c r="P112" s="765"/>
      <c r="Q112" s="765"/>
      <c r="R112" s="765"/>
      <c r="S112" s="765"/>
      <c r="T112" s="765"/>
      <c r="U112" s="765"/>
      <c r="V112" s="765"/>
      <c r="W112" s="765"/>
      <c r="X112" s="765"/>
      <c r="Y112" s="765"/>
      <c r="Z112" s="766"/>
      <c r="AA112" s="792">
        <v>62283</v>
      </c>
      <c r="AB112" s="793"/>
      <c r="AC112" s="793"/>
      <c r="AD112" s="793"/>
      <c r="AE112" s="794"/>
      <c r="AF112" s="795">
        <v>62283</v>
      </c>
      <c r="AG112" s="793"/>
      <c r="AH112" s="793"/>
      <c r="AI112" s="793"/>
      <c r="AJ112" s="794"/>
      <c r="AK112" s="795">
        <v>62283</v>
      </c>
      <c r="AL112" s="793"/>
      <c r="AM112" s="793"/>
      <c r="AN112" s="793"/>
      <c r="AO112" s="794"/>
      <c r="AP112" s="837">
        <v>0.1</v>
      </c>
      <c r="AQ112" s="838"/>
      <c r="AR112" s="838"/>
      <c r="AS112" s="838"/>
      <c r="AT112" s="839"/>
      <c r="AU112" s="945"/>
      <c r="AV112" s="946"/>
      <c r="AW112" s="946"/>
      <c r="AX112" s="946"/>
      <c r="AY112" s="946"/>
      <c r="AZ112" s="828" t="s">
        <v>418</v>
      </c>
      <c r="BA112" s="765"/>
      <c r="BB112" s="765"/>
      <c r="BC112" s="765"/>
      <c r="BD112" s="765"/>
      <c r="BE112" s="765"/>
      <c r="BF112" s="765"/>
      <c r="BG112" s="765"/>
      <c r="BH112" s="765"/>
      <c r="BI112" s="765"/>
      <c r="BJ112" s="765"/>
      <c r="BK112" s="765"/>
      <c r="BL112" s="765"/>
      <c r="BM112" s="765"/>
      <c r="BN112" s="765"/>
      <c r="BO112" s="765"/>
      <c r="BP112" s="766"/>
      <c r="BQ112" s="829" t="s">
        <v>122</v>
      </c>
      <c r="BR112" s="830"/>
      <c r="BS112" s="830"/>
      <c r="BT112" s="830"/>
      <c r="BU112" s="830"/>
      <c r="BV112" s="830" t="s">
        <v>122</v>
      </c>
      <c r="BW112" s="830"/>
      <c r="BX112" s="830"/>
      <c r="BY112" s="830"/>
      <c r="BZ112" s="830"/>
      <c r="CA112" s="830" t="s">
        <v>122</v>
      </c>
      <c r="CB112" s="830"/>
      <c r="CC112" s="830"/>
      <c r="CD112" s="830"/>
      <c r="CE112" s="830"/>
      <c r="CF112" s="888" t="s">
        <v>122</v>
      </c>
      <c r="CG112" s="889"/>
      <c r="CH112" s="889"/>
      <c r="CI112" s="889"/>
      <c r="CJ112" s="889"/>
      <c r="CK112" s="940"/>
      <c r="CL112" s="834"/>
      <c r="CM112" s="828" t="s">
        <v>419</v>
      </c>
      <c r="CN112" s="765"/>
      <c r="CO112" s="765"/>
      <c r="CP112" s="765"/>
      <c r="CQ112" s="765"/>
      <c r="CR112" s="765"/>
      <c r="CS112" s="765"/>
      <c r="CT112" s="765"/>
      <c r="CU112" s="765"/>
      <c r="CV112" s="765"/>
      <c r="CW112" s="765"/>
      <c r="CX112" s="765"/>
      <c r="CY112" s="765"/>
      <c r="CZ112" s="765"/>
      <c r="DA112" s="765"/>
      <c r="DB112" s="765"/>
      <c r="DC112" s="765"/>
      <c r="DD112" s="765"/>
      <c r="DE112" s="765"/>
      <c r="DF112" s="766"/>
      <c r="DG112" s="829" t="s">
        <v>122</v>
      </c>
      <c r="DH112" s="830"/>
      <c r="DI112" s="830"/>
      <c r="DJ112" s="830"/>
      <c r="DK112" s="830"/>
      <c r="DL112" s="830" t="s">
        <v>122</v>
      </c>
      <c r="DM112" s="830"/>
      <c r="DN112" s="830"/>
      <c r="DO112" s="830"/>
      <c r="DP112" s="830"/>
      <c r="DQ112" s="830" t="s">
        <v>122</v>
      </c>
      <c r="DR112" s="830"/>
      <c r="DS112" s="830"/>
      <c r="DT112" s="830"/>
      <c r="DU112" s="830"/>
      <c r="DV112" s="807" t="s">
        <v>122</v>
      </c>
      <c r="DW112" s="807"/>
      <c r="DX112" s="807"/>
      <c r="DY112" s="807"/>
      <c r="DZ112" s="808"/>
    </row>
    <row r="113" spans="1:130" s="224" customFormat="1" ht="26.25" customHeight="1" x14ac:dyDescent="0.2">
      <c r="A113" s="927"/>
      <c r="B113" s="928"/>
      <c r="C113" s="765" t="s">
        <v>420</v>
      </c>
      <c r="D113" s="765"/>
      <c r="E113" s="765"/>
      <c r="F113" s="765"/>
      <c r="G113" s="765"/>
      <c r="H113" s="765"/>
      <c r="I113" s="765"/>
      <c r="J113" s="765"/>
      <c r="K113" s="765"/>
      <c r="L113" s="765"/>
      <c r="M113" s="765"/>
      <c r="N113" s="765"/>
      <c r="O113" s="765"/>
      <c r="P113" s="765"/>
      <c r="Q113" s="765"/>
      <c r="R113" s="765"/>
      <c r="S113" s="765"/>
      <c r="T113" s="765"/>
      <c r="U113" s="765"/>
      <c r="V113" s="765"/>
      <c r="W113" s="765"/>
      <c r="X113" s="765"/>
      <c r="Y113" s="765"/>
      <c r="Z113" s="766"/>
      <c r="AA113" s="931" t="s">
        <v>122</v>
      </c>
      <c r="AB113" s="932"/>
      <c r="AC113" s="932"/>
      <c r="AD113" s="932"/>
      <c r="AE113" s="933"/>
      <c r="AF113" s="934" t="s">
        <v>122</v>
      </c>
      <c r="AG113" s="932"/>
      <c r="AH113" s="932"/>
      <c r="AI113" s="932"/>
      <c r="AJ113" s="933"/>
      <c r="AK113" s="934" t="s">
        <v>122</v>
      </c>
      <c r="AL113" s="932"/>
      <c r="AM113" s="932"/>
      <c r="AN113" s="932"/>
      <c r="AO113" s="933"/>
      <c r="AP113" s="935" t="s">
        <v>122</v>
      </c>
      <c r="AQ113" s="936"/>
      <c r="AR113" s="936"/>
      <c r="AS113" s="936"/>
      <c r="AT113" s="937"/>
      <c r="AU113" s="945"/>
      <c r="AV113" s="946"/>
      <c r="AW113" s="946"/>
      <c r="AX113" s="946"/>
      <c r="AY113" s="946"/>
      <c r="AZ113" s="828" t="s">
        <v>421</v>
      </c>
      <c r="BA113" s="765"/>
      <c r="BB113" s="765"/>
      <c r="BC113" s="765"/>
      <c r="BD113" s="765"/>
      <c r="BE113" s="765"/>
      <c r="BF113" s="765"/>
      <c r="BG113" s="765"/>
      <c r="BH113" s="765"/>
      <c r="BI113" s="765"/>
      <c r="BJ113" s="765"/>
      <c r="BK113" s="765"/>
      <c r="BL113" s="765"/>
      <c r="BM113" s="765"/>
      <c r="BN113" s="765"/>
      <c r="BO113" s="765"/>
      <c r="BP113" s="766"/>
      <c r="BQ113" s="829">
        <v>1184451</v>
      </c>
      <c r="BR113" s="830"/>
      <c r="BS113" s="830"/>
      <c r="BT113" s="830"/>
      <c r="BU113" s="830"/>
      <c r="BV113" s="830">
        <v>1389578</v>
      </c>
      <c r="BW113" s="830"/>
      <c r="BX113" s="830"/>
      <c r="BY113" s="830"/>
      <c r="BZ113" s="830"/>
      <c r="CA113" s="830">
        <v>1472824</v>
      </c>
      <c r="CB113" s="830"/>
      <c r="CC113" s="830"/>
      <c r="CD113" s="830"/>
      <c r="CE113" s="830"/>
      <c r="CF113" s="888">
        <v>2.2000000000000002</v>
      </c>
      <c r="CG113" s="889"/>
      <c r="CH113" s="889"/>
      <c r="CI113" s="889"/>
      <c r="CJ113" s="889"/>
      <c r="CK113" s="940"/>
      <c r="CL113" s="834"/>
      <c r="CM113" s="828" t="s">
        <v>422</v>
      </c>
      <c r="CN113" s="765"/>
      <c r="CO113" s="765"/>
      <c r="CP113" s="765"/>
      <c r="CQ113" s="765"/>
      <c r="CR113" s="765"/>
      <c r="CS113" s="765"/>
      <c r="CT113" s="765"/>
      <c r="CU113" s="765"/>
      <c r="CV113" s="765"/>
      <c r="CW113" s="765"/>
      <c r="CX113" s="765"/>
      <c r="CY113" s="765"/>
      <c r="CZ113" s="765"/>
      <c r="DA113" s="765"/>
      <c r="DB113" s="765"/>
      <c r="DC113" s="765"/>
      <c r="DD113" s="765"/>
      <c r="DE113" s="765"/>
      <c r="DF113" s="766"/>
      <c r="DG113" s="792" t="s">
        <v>122</v>
      </c>
      <c r="DH113" s="793"/>
      <c r="DI113" s="793"/>
      <c r="DJ113" s="793"/>
      <c r="DK113" s="794"/>
      <c r="DL113" s="795" t="s">
        <v>122</v>
      </c>
      <c r="DM113" s="793"/>
      <c r="DN113" s="793"/>
      <c r="DO113" s="793"/>
      <c r="DP113" s="794"/>
      <c r="DQ113" s="795" t="s">
        <v>122</v>
      </c>
      <c r="DR113" s="793"/>
      <c r="DS113" s="793"/>
      <c r="DT113" s="793"/>
      <c r="DU113" s="794"/>
      <c r="DV113" s="837" t="s">
        <v>122</v>
      </c>
      <c r="DW113" s="838"/>
      <c r="DX113" s="838"/>
      <c r="DY113" s="838"/>
      <c r="DZ113" s="839"/>
    </row>
    <row r="114" spans="1:130" s="224" customFormat="1" ht="26.25" customHeight="1" x14ac:dyDescent="0.2">
      <c r="A114" s="927"/>
      <c r="B114" s="928"/>
      <c r="C114" s="765" t="s">
        <v>423</v>
      </c>
      <c r="D114" s="765"/>
      <c r="E114" s="765"/>
      <c r="F114" s="765"/>
      <c r="G114" s="765"/>
      <c r="H114" s="765"/>
      <c r="I114" s="765"/>
      <c r="J114" s="765"/>
      <c r="K114" s="765"/>
      <c r="L114" s="765"/>
      <c r="M114" s="765"/>
      <c r="N114" s="765"/>
      <c r="O114" s="765"/>
      <c r="P114" s="765"/>
      <c r="Q114" s="765"/>
      <c r="R114" s="765"/>
      <c r="S114" s="765"/>
      <c r="T114" s="765"/>
      <c r="U114" s="765"/>
      <c r="V114" s="765"/>
      <c r="W114" s="765"/>
      <c r="X114" s="765"/>
      <c r="Y114" s="765"/>
      <c r="Z114" s="766"/>
      <c r="AA114" s="792">
        <v>81017</v>
      </c>
      <c r="AB114" s="793"/>
      <c r="AC114" s="793"/>
      <c r="AD114" s="793"/>
      <c r="AE114" s="794"/>
      <c r="AF114" s="795">
        <v>77405</v>
      </c>
      <c r="AG114" s="793"/>
      <c r="AH114" s="793"/>
      <c r="AI114" s="793"/>
      <c r="AJ114" s="794"/>
      <c r="AK114" s="795">
        <v>94773</v>
      </c>
      <c r="AL114" s="793"/>
      <c r="AM114" s="793"/>
      <c r="AN114" s="793"/>
      <c r="AO114" s="794"/>
      <c r="AP114" s="837">
        <v>0.1</v>
      </c>
      <c r="AQ114" s="838"/>
      <c r="AR114" s="838"/>
      <c r="AS114" s="838"/>
      <c r="AT114" s="839"/>
      <c r="AU114" s="945"/>
      <c r="AV114" s="946"/>
      <c r="AW114" s="946"/>
      <c r="AX114" s="946"/>
      <c r="AY114" s="946"/>
      <c r="AZ114" s="828" t="s">
        <v>424</v>
      </c>
      <c r="BA114" s="765"/>
      <c r="BB114" s="765"/>
      <c r="BC114" s="765"/>
      <c r="BD114" s="765"/>
      <c r="BE114" s="765"/>
      <c r="BF114" s="765"/>
      <c r="BG114" s="765"/>
      <c r="BH114" s="765"/>
      <c r="BI114" s="765"/>
      <c r="BJ114" s="765"/>
      <c r="BK114" s="765"/>
      <c r="BL114" s="765"/>
      <c r="BM114" s="765"/>
      <c r="BN114" s="765"/>
      <c r="BO114" s="765"/>
      <c r="BP114" s="766"/>
      <c r="BQ114" s="829">
        <v>9722016</v>
      </c>
      <c r="BR114" s="830"/>
      <c r="BS114" s="830"/>
      <c r="BT114" s="830"/>
      <c r="BU114" s="830"/>
      <c r="BV114" s="830">
        <v>9645113</v>
      </c>
      <c r="BW114" s="830"/>
      <c r="BX114" s="830"/>
      <c r="BY114" s="830"/>
      <c r="BZ114" s="830"/>
      <c r="CA114" s="830">
        <v>9987266</v>
      </c>
      <c r="CB114" s="830"/>
      <c r="CC114" s="830"/>
      <c r="CD114" s="830"/>
      <c r="CE114" s="830"/>
      <c r="CF114" s="888">
        <v>14.9</v>
      </c>
      <c r="CG114" s="889"/>
      <c r="CH114" s="889"/>
      <c r="CI114" s="889"/>
      <c r="CJ114" s="889"/>
      <c r="CK114" s="940"/>
      <c r="CL114" s="834"/>
      <c r="CM114" s="828" t="s">
        <v>425</v>
      </c>
      <c r="CN114" s="765"/>
      <c r="CO114" s="765"/>
      <c r="CP114" s="765"/>
      <c r="CQ114" s="765"/>
      <c r="CR114" s="765"/>
      <c r="CS114" s="765"/>
      <c r="CT114" s="765"/>
      <c r="CU114" s="765"/>
      <c r="CV114" s="765"/>
      <c r="CW114" s="765"/>
      <c r="CX114" s="765"/>
      <c r="CY114" s="765"/>
      <c r="CZ114" s="765"/>
      <c r="DA114" s="765"/>
      <c r="DB114" s="765"/>
      <c r="DC114" s="765"/>
      <c r="DD114" s="765"/>
      <c r="DE114" s="765"/>
      <c r="DF114" s="766"/>
      <c r="DG114" s="792" t="s">
        <v>122</v>
      </c>
      <c r="DH114" s="793"/>
      <c r="DI114" s="793"/>
      <c r="DJ114" s="793"/>
      <c r="DK114" s="794"/>
      <c r="DL114" s="795" t="s">
        <v>122</v>
      </c>
      <c r="DM114" s="793"/>
      <c r="DN114" s="793"/>
      <c r="DO114" s="793"/>
      <c r="DP114" s="794"/>
      <c r="DQ114" s="795" t="s">
        <v>122</v>
      </c>
      <c r="DR114" s="793"/>
      <c r="DS114" s="793"/>
      <c r="DT114" s="793"/>
      <c r="DU114" s="794"/>
      <c r="DV114" s="837" t="s">
        <v>122</v>
      </c>
      <c r="DW114" s="838"/>
      <c r="DX114" s="838"/>
      <c r="DY114" s="838"/>
      <c r="DZ114" s="839"/>
    </row>
    <row r="115" spans="1:130" s="224" customFormat="1" ht="26.25" customHeight="1" x14ac:dyDescent="0.2">
      <c r="A115" s="927"/>
      <c r="B115" s="928"/>
      <c r="C115" s="765" t="s">
        <v>426</v>
      </c>
      <c r="D115" s="765"/>
      <c r="E115" s="765"/>
      <c r="F115" s="765"/>
      <c r="G115" s="765"/>
      <c r="H115" s="765"/>
      <c r="I115" s="765"/>
      <c r="J115" s="765"/>
      <c r="K115" s="765"/>
      <c r="L115" s="765"/>
      <c r="M115" s="765"/>
      <c r="N115" s="765"/>
      <c r="O115" s="765"/>
      <c r="P115" s="765"/>
      <c r="Q115" s="765"/>
      <c r="R115" s="765"/>
      <c r="S115" s="765"/>
      <c r="T115" s="765"/>
      <c r="U115" s="765"/>
      <c r="V115" s="765"/>
      <c r="W115" s="765"/>
      <c r="X115" s="765"/>
      <c r="Y115" s="765"/>
      <c r="Z115" s="766"/>
      <c r="AA115" s="931">
        <v>40448</v>
      </c>
      <c r="AB115" s="932"/>
      <c r="AC115" s="932"/>
      <c r="AD115" s="932"/>
      <c r="AE115" s="933"/>
      <c r="AF115" s="934">
        <v>35448</v>
      </c>
      <c r="AG115" s="932"/>
      <c r="AH115" s="932"/>
      <c r="AI115" s="932"/>
      <c r="AJ115" s="933"/>
      <c r="AK115" s="934">
        <v>35448</v>
      </c>
      <c r="AL115" s="932"/>
      <c r="AM115" s="932"/>
      <c r="AN115" s="932"/>
      <c r="AO115" s="933"/>
      <c r="AP115" s="935">
        <v>0.1</v>
      </c>
      <c r="AQ115" s="936"/>
      <c r="AR115" s="936"/>
      <c r="AS115" s="936"/>
      <c r="AT115" s="937"/>
      <c r="AU115" s="945"/>
      <c r="AV115" s="946"/>
      <c r="AW115" s="946"/>
      <c r="AX115" s="946"/>
      <c r="AY115" s="946"/>
      <c r="AZ115" s="828" t="s">
        <v>427</v>
      </c>
      <c r="BA115" s="765"/>
      <c r="BB115" s="765"/>
      <c r="BC115" s="765"/>
      <c r="BD115" s="765"/>
      <c r="BE115" s="765"/>
      <c r="BF115" s="765"/>
      <c r="BG115" s="765"/>
      <c r="BH115" s="765"/>
      <c r="BI115" s="765"/>
      <c r="BJ115" s="765"/>
      <c r="BK115" s="765"/>
      <c r="BL115" s="765"/>
      <c r="BM115" s="765"/>
      <c r="BN115" s="765"/>
      <c r="BO115" s="765"/>
      <c r="BP115" s="766"/>
      <c r="BQ115" s="829" t="s">
        <v>122</v>
      </c>
      <c r="BR115" s="830"/>
      <c r="BS115" s="830"/>
      <c r="BT115" s="830"/>
      <c r="BU115" s="830"/>
      <c r="BV115" s="830" t="s">
        <v>122</v>
      </c>
      <c r="BW115" s="830"/>
      <c r="BX115" s="830"/>
      <c r="BY115" s="830"/>
      <c r="BZ115" s="830"/>
      <c r="CA115" s="830" t="s">
        <v>122</v>
      </c>
      <c r="CB115" s="830"/>
      <c r="CC115" s="830"/>
      <c r="CD115" s="830"/>
      <c r="CE115" s="830"/>
      <c r="CF115" s="888" t="s">
        <v>122</v>
      </c>
      <c r="CG115" s="889"/>
      <c r="CH115" s="889"/>
      <c r="CI115" s="889"/>
      <c r="CJ115" s="889"/>
      <c r="CK115" s="940"/>
      <c r="CL115" s="834"/>
      <c r="CM115" s="828" t="s">
        <v>428</v>
      </c>
      <c r="CN115" s="765"/>
      <c r="CO115" s="765"/>
      <c r="CP115" s="765"/>
      <c r="CQ115" s="765"/>
      <c r="CR115" s="765"/>
      <c r="CS115" s="765"/>
      <c r="CT115" s="765"/>
      <c r="CU115" s="765"/>
      <c r="CV115" s="765"/>
      <c r="CW115" s="765"/>
      <c r="CX115" s="765"/>
      <c r="CY115" s="765"/>
      <c r="CZ115" s="765"/>
      <c r="DA115" s="765"/>
      <c r="DB115" s="765"/>
      <c r="DC115" s="765"/>
      <c r="DD115" s="765"/>
      <c r="DE115" s="765"/>
      <c r="DF115" s="766"/>
      <c r="DG115" s="792" t="s">
        <v>122</v>
      </c>
      <c r="DH115" s="793"/>
      <c r="DI115" s="793"/>
      <c r="DJ115" s="793"/>
      <c r="DK115" s="794"/>
      <c r="DL115" s="795" t="s">
        <v>122</v>
      </c>
      <c r="DM115" s="793"/>
      <c r="DN115" s="793"/>
      <c r="DO115" s="793"/>
      <c r="DP115" s="794"/>
      <c r="DQ115" s="795" t="s">
        <v>122</v>
      </c>
      <c r="DR115" s="793"/>
      <c r="DS115" s="793"/>
      <c r="DT115" s="793"/>
      <c r="DU115" s="794"/>
      <c r="DV115" s="837" t="s">
        <v>122</v>
      </c>
      <c r="DW115" s="838"/>
      <c r="DX115" s="838"/>
      <c r="DY115" s="838"/>
      <c r="DZ115" s="839"/>
    </row>
    <row r="116" spans="1:130" s="224" customFormat="1" ht="26.25" customHeight="1" x14ac:dyDescent="0.2">
      <c r="A116" s="929"/>
      <c r="B116" s="930"/>
      <c r="C116" s="852" t="s">
        <v>429</v>
      </c>
      <c r="D116" s="852"/>
      <c r="E116" s="852"/>
      <c r="F116" s="852"/>
      <c r="G116" s="852"/>
      <c r="H116" s="852"/>
      <c r="I116" s="852"/>
      <c r="J116" s="852"/>
      <c r="K116" s="852"/>
      <c r="L116" s="852"/>
      <c r="M116" s="852"/>
      <c r="N116" s="852"/>
      <c r="O116" s="852"/>
      <c r="P116" s="852"/>
      <c r="Q116" s="852"/>
      <c r="R116" s="852"/>
      <c r="S116" s="852"/>
      <c r="T116" s="852"/>
      <c r="U116" s="852"/>
      <c r="V116" s="852"/>
      <c r="W116" s="852"/>
      <c r="X116" s="852"/>
      <c r="Y116" s="852"/>
      <c r="Z116" s="853"/>
      <c r="AA116" s="792" t="s">
        <v>122</v>
      </c>
      <c r="AB116" s="793"/>
      <c r="AC116" s="793"/>
      <c r="AD116" s="793"/>
      <c r="AE116" s="794"/>
      <c r="AF116" s="795" t="s">
        <v>122</v>
      </c>
      <c r="AG116" s="793"/>
      <c r="AH116" s="793"/>
      <c r="AI116" s="793"/>
      <c r="AJ116" s="794"/>
      <c r="AK116" s="795" t="s">
        <v>122</v>
      </c>
      <c r="AL116" s="793"/>
      <c r="AM116" s="793"/>
      <c r="AN116" s="793"/>
      <c r="AO116" s="794"/>
      <c r="AP116" s="837" t="s">
        <v>122</v>
      </c>
      <c r="AQ116" s="838"/>
      <c r="AR116" s="838"/>
      <c r="AS116" s="838"/>
      <c r="AT116" s="839"/>
      <c r="AU116" s="945"/>
      <c r="AV116" s="946"/>
      <c r="AW116" s="946"/>
      <c r="AX116" s="946"/>
      <c r="AY116" s="946"/>
      <c r="AZ116" s="922" t="s">
        <v>430</v>
      </c>
      <c r="BA116" s="923"/>
      <c r="BB116" s="923"/>
      <c r="BC116" s="923"/>
      <c r="BD116" s="923"/>
      <c r="BE116" s="923"/>
      <c r="BF116" s="923"/>
      <c r="BG116" s="923"/>
      <c r="BH116" s="923"/>
      <c r="BI116" s="923"/>
      <c r="BJ116" s="923"/>
      <c r="BK116" s="923"/>
      <c r="BL116" s="923"/>
      <c r="BM116" s="923"/>
      <c r="BN116" s="923"/>
      <c r="BO116" s="923"/>
      <c r="BP116" s="924"/>
      <c r="BQ116" s="829" t="s">
        <v>122</v>
      </c>
      <c r="BR116" s="830"/>
      <c r="BS116" s="830"/>
      <c r="BT116" s="830"/>
      <c r="BU116" s="830"/>
      <c r="BV116" s="830" t="s">
        <v>122</v>
      </c>
      <c r="BW116" s="830"/>
      <c r="BX116" s="830"/>
      <c r="BY116" s="830"/>
      <c r="BZ116" s="830"/>
      <c r="CA116" s="830" t="s">
        <v>122</v>
      </c>
      <c r="CB116" s="830"/>
      <c r="CC116" s="830"/>
      <c r="CD116" s="830"/>
      <c r="CE116" s="830"/>
      <c r="CF116" s="888" t="s">
        <v>122</v>
      </c>
      <c r="CG116" s="889"/>
      <c r="CH116" s="889"/>
      <c r="CI116" s="889"/>
      <c r="CJ116" s="889"/>
      <c r="CK116" s="940"/>
      <c r="CL116" s="834"/>
      <c r="CM116" s="828" t="s">
        <v>431</v>
      </c>
      <c r="CN116" s="765"/>
      <c r="CO116" s="765"/>
      <c r="CP116" s="765"/>
      <c r="CQ116" s="765"/>
      <c r="CR116" s="765"/>
      <c r="CS116" s="765"/>
      <c r="CT116" s="765"/>
      <c r="CU116" s="765"/>
      <c r="CV116" s="765"/>
      <c r="CW116" s="765"/>
      <c r="CX116" s="765"/>
      <c r="CY116" s="765"/>
      <c r="CZ116" s="765"/>
      <c r="DA116" s="765"/>
      <c r="DB116" s="765"/>
      <c r="DC116" s="765"/>
      <c r="DD116" s="765"/>
      <c r="DE116" s="765"/>
      <c r="DF116" s="766"/>
      <c r="DG116" s="792">
        <v>400634</v>
      </c>
      <c r="DH116" s="793"/>
      <c r="DI116" s="793"/>
      <c r="DJ116" s="793"/>
      <c r="DK116" s="794"/>
      <c r="DL116" s="795">
        <v>370406</v>
      </c>
      <c r="DM116" s="793"/>
      <c r="DN116" s="793"/>
      <c r="DO116" s="793"/>
      <c r="DP116" s="794"/>
      <c r="DQ116" s="795">
        <v>340178</v>
      </c>
      <c r="DR116" s="793"/>
      <c r="DS116" s="793"/>
      <c r="DT116" s="793"/>
      <c r="DU116" s="794"/>
      <c r="DV116" s="837">
        <v>0.5</v>
      </c>
      <c r="DW116" s="838"/>
      <c r="DX116" s="838"/>
      <c r="DY116" s="838"/>
      <c r="DZ116" s="839"/>
    </row>
    <row r="117" spans="1:130" s="224" customFormat="1" ht="26.25" customHeight="1" x14ac:dyDescent="0.2">
      <c r="A117" s="908" t="s">
        <v>177</v>
      </c>
      <c r="B117" s="909"/>
      <c r="C117" s="909"/>
      <c r="D117" s="909"/>
      <c r="E117" s="909"/>
      <c r="F117" s="909"/>
      <c r="G117" s="909"/>
      <c r="H117" s="909"/>
      <c r="I117" s="909"/>
      <c r="J117" s="909"/>
      <c r="K117" s="909"/>
      <c r="L117" s="909"/>
      <c r="M117" s="909"/>
      <c r="N117" s="909"/>
      <c r="O117" s="909"/>
      <c r="P117" s="909"/>
      <c r="Q117" s="909"/>
      <c r="R117" s="909"/>
      <c r="S117" s="909"/>
      <c r="T117" s="909"/>
      <c r="U117" s="909"/>
      <c r="V117" s="909"/>
      <c r="W117" s="909"/>
      <c r="X117" s="909"/>
      <c r="Y117" s="890" t="s">
        <v>432</v>
      </c>
      <c r="Z117" s="910"/>
      <c r="AA117" s="915">
        <v>635513</v>
      </c>
      <c r="AB117" s="916"/>
      <c r="AC117" s="916"/>
      <c r="AD117" s="916"/>
      <c r="AE117" s="917"/>
      <c r="AF117" s="918">
        <v>570575</v>
      </c>
      <c r="AG117" s="916"/>
      <c r="AH117" s="916"/>
      <c r="AI117" s="916"/>
      <c r="AJ117" s="917"/>
      <c r="AK117" s="918">
        <v>633647</v>
      </c>
      <c r="AL117" s="916"/>
      <c r="AM117" s="916"/>
      <c r="AN117" s="916"/>
      <c r="AO117" s="917"/>
      <c r="AP117" s="919"/>
      <c r="AQ117" s="920"/>
      <c r="AR117" s="920"/>
      <c r="AS117" s="920"/>
      <c r="AT117" s="921"/>
      <c r="AU117" s="945"/>
      <c r="AV117" s="946"/>
      <c r="AW117" s="946"/>
      <c r="AX117" s="946"/>
      <c r="AY117" s="946"/>
      <c r="AZ117" s="876" t="s">
        <v>433</v>
      </c>
      <c r="BA117" s="877"/>
      <c r="BB117" s="877"/>
      <c r="BC117" s="877"/>
      <c r="BD117" s="877"/>
      <c r="BE117" s="877"/>
      <c r="BF117" s="877"/>
      <c r="BG117" s="877"/>
      <c r="BH117" s="877"/>
      <c r="BI117" s="877"/>
      <c r="BJ117" s="877"/>
      <c r="BK117" s="877"/>
      <c r="BL117" s="877"/>
      <c r="BM117" s="877"/>
      <c r="BN117" s="877"/>
      <c r="BO117" s="877"/>
      <c r="BP117" s="878"/>
      <c r="BQ117" s="829" t="s">
        <v>122</v>
      </c>
      <c r="BR117" s="830"/>
      <c r="BS117" s="830"/>
      <c r="BT117" s="830"/>
      <c r="BU117" s="830"/>
      <c r="BV117" s="830" t="s">
        <v>122</v>
      </c>
      <c r="BW117" s="830"/>
      <c r="BX117" s="830"/>
      <c r="BY117" s="830"/>
      <c r="BZ117" s="830"/>
      <c r="CA117" s="830" t="s">
        <v>122</v>
      </c>
      <c r="CB117" s="830"/>
      <c r="CC117" s="830"/>
      <c r="CD117" s="830"/>
      <c r="CE117" s="830"/>
      <c r="CF117" s="888" t="s">
        <v>122</v>
      </c>
      <c r="CG117" s="889"/>
      <c r="CH117" s="889"/>
      <c r="CI117" s="889"/>
      <c r="CJ117" s="889"/>
      <c r="CK117" s="940"/>
      <c r="CL117" s="834"/>
      <c r="CM117" s="828" t="s">
        <v>434</v>
      </c>
      <c r="CN117" s="765"/>
      <c r="CO117" s="765"/>
      <c r="CP117" s="765"/>
      <c r="CQ117" s="765"/>
      <c r="CR117" s="765"/>
      <c r="CS117" s="765"/>
      <c r="CT117" s="765"/>
      <c r="CU117" s="765"/>
      <c r="CV117" s="765"/>
      <c r="CW117" s="765"/>
      <c r="CX117" s="765"/>
      <c r="CY117" s="765"/>
      <c r="CZ117" s="765"/>
      <c r="DA117" s="765"/>
      <c r="DB117" s="765"/>
      <c r="DC117" s="765"/>
      <c r="DD117" s="765"/>
      <c r="DE117" s="765"/>
      <c r="DF117" s="766"/>
      <c r="DG117" s="792" t="s">
        <v>122</v>
      </c>
      <c r="DH117" s="793"/>
      <c r="DI117" s="793"/>
      <c r="DJ117" s="793"/>
      <c r="DK117" s="794"/>
      <c r="DL117" s="795" t="s">
        <v>122</v>
      </c>
      <c r="DM117" s="793"/>
      <c r="DN117" s="793"/>
      <c r="DO117" s="793"/>
      <c r="DP117" s="794"/>
      <c r="DQ117" s="795" t="s">
        <v>122</v>
      </c>
      <c r="DR117" s="793"/>
      <c r="DS117" s="793"/>
      <c r="DT117" s="793"/>
      <c r="DU117" s="794"/>
      <c r="DV117" s="837" t="s">
        <v>122</v>
      </c>
      <c r="DW117" s="838"/>
      <c r="DX117" s="838"/>
      <c r="DY117" s="838"/>
      <c r="DZ117" s="839"/>
    </row>
    <row r="118" spans="1:130" s="224" customFormat="1" ht="26.25" customHeight="1" x14ac:dyDescent="0.2">
      <c r="A118" s="908" t="s">
        <v>408</v>
      </c>
      <c r="B118" s="909"/>
      <c r="C118" s="909"/>
      <c r="D118" s="909"/>
      <c r="E118" s="909"/>
      <c r="F118" s="909"/>
      <c r="G118" s="909"/>
      <c r="H118" s="909"/>
      <c r="I118" s="909"/>
      <c r="J118" s="909"/>
      <c r="K118" s="909"/>
      <c r="L118" s="909"/>
      <c r="M118" s="909"/>
      <c r="N118" s="909"/>
      <c r="O118" s="909"/>
      <c r="P118" s="909"/>
      <c r="Q118" s="909"/>
      <c r="R118" s="909"/>
      <c r="S118" s="909"/>
      <c r="T118" s="909"/>
      <c r="U118" s="909"/>
      <c r="V118" s="909"/>
      <c r="W118" s="909"/>
      <c r="X118" s="909"/>
      <c r="Y118" s="909"/>
      <c r="Z118" s="910"/>
      <c r="AA118" s="911" t="s">
        <v>405</v>
      </c>
      <c r="AB118" s="909"/>
      <c r="AC118" s="909"/>
      <c r="AD118" s="909"/>
      <c r="AE118" s="910"/>
      <c r="AF118" s="911" t="s">
        <v>406</v>
      </c>
      <c r="AG118" s="909"/>
      <c r="AH118" s="909"/>
      <c r="AI118" s="909"/>
      <c r="AJ118" s="910"/>
      <c r="AK118" s="911" t="s">
        <v>294</v>
      </c>
      <c r="AL118" s="909"/>
      <c r="AM118" s="909"/>
      <c r="AN118" s="909"/>
      <c r="AO118" s="910"/>
      <c r="AP118" s="912" t="s">
        <v>407</v>
      </c>
      <c r="AQ118" s="913"/>
      <c r="AR118" s="913"/>
      <c r="AS118" s="913"/>
      <c r="AT118" s="914"/>
      <c r="AU118" s="945"/>
      <c r="AV118" s="946"/>
      <c r="AW118" s="946"/>
      <c r="AX118" s="946"/>
      <c r="AY118" s="946"/>
      <c r="AZ118" s="851" t="s">
        <v>435</v>
      </c>
      <c r="BA118" s="852"/>
      <c r="BB118" s="852"/>
      <c r="BC118" s="852"/>
      <c r="BD118" s="852"/>
      <c r="BE118" s="852"/>
      <c r="BF118" s="852"/>
      <c r="BG118" s="852"/>
      <c r="BH118" s="852"/>
      <c r="BI118" s="852"/>
      <c r="BJ118" s="852"/>
      <c r="BK118" s="852"/>
      <c r="BL118" s="852"/>
      <c r="BM118" s="852"/>
      <c r="BN118" s="852"/>
      <c r="BO118" s="852"/>
      <c r="BP118" s="853"/>
      <c r="BQ118" s="892" t="s">
        <v>122</v>
      </c>
      <c r="BR118" s="858"/>
      <c r="BS118" s="858"/>
      <c r="BT118" s="858"/>
      <c r="BU118" s="858"/>
      <c r="BV118" s="858" t="s">
        <v>122</v>
      </c>
      <c r="BW118" s="858"/>
      <c r="BX118" s="858"/>
      <c r="BY118" s="858"/>
      <c r="BZ118" s="858"/>
      <c r="CA118" s="858" t="s">
        <v>122</v>
      </c>
      <c r="CB118" s="858"/>
      <c r="CC118" s="858"/>
      <c r="CD118" s="858"/>
      <c r="CE118" s="858"/>
      <c r="CF118" s="888" t="s">
        <v>122</v>
      </c>
      <c r="CG118" s="889"/>
      <c r="CH118" s="889"/>
      <c r="CI118" s="889"/>
      <c r="CJ118" s="889"/>
      <c r="CK118" s="940"/>
      <c r="CL118" s="834"/>
      <c r="CM118" s="828" t="s">
        <v>436</v>
      </c>
      <c r="CN118" s="765"/>
      <c r="CO118" s="765"/>
      <c r="CP118" s="765"/>
      <c r="CQ118" s="765"/>
      <c r="CR118" s="765"/>
      <c r="CS118" s="765"/>
      <c r="CT118" s="765"/>
      <c r="CU118" s="765"/>
      <c r="CV118" s="765"/>
      <c r="CW118" s="765"/>
      <c r="CX118" s="765"/>
      <c r="CY118" s="765"/>
      <c r="CZ118" s="765"/>
      <c r="DA118" s="765"/>
      <c r="DB118" s="765"/>
      <c r="DC118" s="765"/>
      <c r="DD118" s="765"/>
      <c r="DE118" s="765"/>
      <c r="DF118" s="766"/>
      <c r="DG118" s="792" t="s">
        <v>122</v>
      </c>
      <c r="DH118" s="793"/>
      <c r="DI118" s="793"/>
      <c r="DJ118" s="793"/>
      <c r="DK118" s="794"/>
      <c r="DL118" s="795" t="s">
        <v>122</v>
      </c>
      <c r="DM118" s="793"/>
      <c r="DN118" s="793"/>
      <c r="DO118" s="793"/>
      <c r="DP118" s="794"/>
      <c r="DQ118" s="795" t="s">
        <v>122</v>
      </c>
      <c r="DR118" s="793"/>
      <c r="DS118" s="793"/>
      <c r="DT118" s="793"/>
      <c r="DU118" s="794"/>
      <c r="DV118" s="837" t="s">
        <v>122</v>
      </c>
      <c r="DW118" s="838"/>
      <c r="DX118" s="838"/>
      <c r="DY118" s="838"/>
      <c r="DZ118" s="839"/>
    </row>
    <row r="119" spans="1:130" s="224" customFormat="1" ht="26.25" customHeight="1" x14ac:dyDescent="0.2">
      <c r="A119" s="831" t="s">
        <v>411</v>
      </c>
      <c r="B119" s="832"/>
      <c r="C119" s="873" t="s">
        <v>412</v>
      </c>
      <c r="D119" s="821"/>
      <c r="E119" s="821"/>
      <c r="F119" s="821"/>
      <c r="G119" s="821"/>
      <c r="H119" s="821"/>
      <c r="I119" s="821"/>
      <c r="J119" s="821"/>
      <c r="K119" s="821"/>
      <c r="L119" s="821"/>
      <c r="M119" s="821"/>
      <c r="N119" s="821"/>
      <c r="O119" s="821"/>
      <c r="P119" s="821"/>
      <c r="Q119" s="821"/>
      <c r="R119" s="821"/>
      <c r="S119" s="821"/>
      <c r="T119" s="821"/>
      <c r="U119" s="821"/>
      <c r="V119" s="821"/>
      <c r="W119" s="821"/>
      <c r="X119" s="821"/>
      <c r="Y119" s="821"/>
      <c r="Z119" s="822"/>
      <c r="AA119" s="901" t="s">
        <v>122</v>
      </c>
      <c r="AB119" s="902"/>
      <c r="AC119" s="902"/>
      <c r="AD119" s="902"/>
      <c r="AE119" s="903"/>
      <c r="AF119" s="904" t="s">
        <v>122</v>
      </c>
      <c r="AG119" s="902"/>
      <c r="AH119" s="902"/>
      <c r="AI119" s="902"/>
      <c r="AJ119" s="903"/>
      <c r="AK119" s="904" t="s">
        <v>122</v>
      </c>
      <c r="AL119" s="902"/>
      <c r="AM119" s="902"/>
      <c r="AN119" s="902"/>
      <c r="AO119" s="903"/>
      <c r="AP119" s="905" t="s">
        <v>122</v>
      </c>
      <c r="AQ119" s="906"/>
      <c r="AR119" s="906"/>
      <c r="AS119" s="906"/>
      <c r="AT119" s="907"/>
      <c r="AU119" s="947"/>
      <c r="AV119" s="948"/>
      <c r="AW119" s="948"/>
      <c r="AX119" s="948"/>
      <c r="AY119" s="948"/>
      <c r="AZ119" s="245" t="s">
        <v>177</v>
      </c>
      <c r="BA119" s="245"/>
      <c r="BB119" s="245"/>
      <c r="BC119" s="245"/>
      <c r="BD119" s="245"/>
      <c r="BE119" s="245"/>
      <c r="BF119" s="245"/>
      <c r="BG119" s="245"/>
      <c r="BH119" s="245"/>
      <c r="BI119" s="245"/>
      <c r="BJ119" s="245"/>
      <c r="BK119" s="245"/>
      <c r="BL119" s="245"/>
      <c r="BM119" s="245"/>
      <c r="BN119" s="245"/>
      <c r="BO119" s="890" t="s">
        <v>437</v>
      </c>
      <c r="BP119" s="891"/>
      <c r="BQ119" s="892">
        <v>17120735</v>
      </c>
      <c r="BR119" s="858"/>
      <c r="BS119" s="858"/>
      <c r="BT119" s="858"/>
      <c r="BU119" s="858"/>
      <c r="BV119" s="858">
        <v>19344384</v>
      </c>
      <c r="BW119" s="858"/>
      <c r="BX119" s="858"/>
      <c r="BY119" s="858"/>
      <c r="BZ119" s="858"/>
      <c r="CA119" s="858">
        <v>22340560</v>
      </c>
      <c r="CB119" s="858"/>
      <c r="CC119" s="858"/>
      <c r="CD119" s="858"/>
      <c r="CE119" s="858"/>
      <c r="CF119" s="761"/>
      <c r="CG119" s="762"/>
      <c r="CH119" s="762"/>
      <c r="CI119" s="762"/>
      <c r="CJ119" s="847"/>
      <c r="CK119" s="941"/>
      <c r="CL119" s="836"/>
      <c r="CM119" s="851" t="s">
        <v>438</v>
      </c>
      <c r="CN119" s="852"/>
      <c r="CO119" s="852"/>
      <c r="CP119" s="852"/>
      <c r="CQ119" s="852"/>
      <c r="CR119" s="852"/>
      <c r="CS119" s="852"/>
      <c r="CT119" s="852"/>
      <c r="CU119" s="852"/>
      <c r="CV119" s="852"/>
      <c r="CW119" s="852"/>
      <c r="CX119" s="852"/>
      <c r="CY119" s="852"/>
      <c r="CZ119" s="852"/>
      <c r="DA119" s="852"/>
      <c r="DB119" s="852"/>
      <c r="DC119" s="852"/>
      <c r="DD119" s="852"/>
      <c r="DE119" s="852"/>
      <c r="DF119" s="853"/>
      <c r="DG119" s="776">
        <v>109620</v>
      </c>
      <c r="DH119" s="777"/>
      <c r="DI119" s="777"/>
      <c r="DJ119" s="777"/>
      <c r="DK119" s="778"/>
      <c r="DL119" s="779">
        <v>104400</v>
      </c>
      <c r="DM119" s="777"/>
      <c r="DN119" s="777"/>
      <c r="DO119" s="777"/>
      <c r="DP119" s="778"/>
      <c r="DQ119" s="779">
        <v>99180</v>
      </c>
      <c r="DR119" s="777"/>
      <c r="DS119" s="777"/>
      <c r="DT119" s="777"/>
      <c r="DU119" s="778"/>
      <c r="DV119" s="861">
        <v>0.1</v>
      </c>
      <c r="DW119" s="862"/>
      <c r="DX119" s="862"/>
      <c r="DY119" s="862"/>
      <c r="DZ119" s="863"/>
    </row>
    <row r="120" spans="1:130" s="224" customFormat="1" ht="26.25" customHeight="1" x14ac:dyDescent="0.2">
      <c r="A120" s="833"/>
      <c r="B120" s="834"/>
      <c r="C120" s="828" t="s">
        <v>415</v>
      </c>
      <c r="D120" s="765"/>
      <c r="E120" s="765"/>
      <c r="F120" s="765"/>
      <c r="G120" s="765"/>
      <c r="H120" s="765"/>
      <c r="I120" s="765"/>
      <c r="J120" s="765"/>
      <c r="K120" s="765"/>
      <c r="L120" s="765"/>
      <c r="M120" s="765"/>
      <c r="N120" s="765"/>
      <c r="O120" s="765"/>
      <c r="P120" s="765"/>
      <c r="Q120" s="765"/>
      <c r="R120" s="765"/>
      <c r="S120" s="765"/>
      <c r="T120" s="765"/>
      <c r="U120" s="765"/>
      <c r="V120" s="765"/>
      <c r="W120" s="765"/>
      <c r="X120" s="765"/>
      <c r="Y120" s="765"/>
      <c r="Z120" s="766"/>
      <c r="AA120" s="792" t="s">
        <v>122</v>
      </c>
      <c r="AB120" s="793"/>
      <c r="AC120" s="793"/>
      <c r="AD120" s="793"/>
      <c r="AE120" s="794"/>
      <c r="AF120" s="795" t="s">
        <v>122</v>
      </c>
      <c r="AG120" s="793"/>
      <c r="AH120" s="793"/>
      <c r="AI120" s="793"/>
      <c r="AJ120" s="794"/>
      <c r="AK120" s="795" t="s">
        <v>122</v>
      </c>
      <c r="AL120" s="793"/>
      <c r="AM120" s="793"/>
      <c r="AN120" s="793"/>
      <c r="AO120" s="794"/>
      <c r="AP120" s="837" t="s">
        <v>122</v>
      </c>
      <c r="AQ120" s="838"/>
      <c r="AR120" s="838"/>
      <c r="AS120" s="838"/>
      <c r="AT120" s="839"/>
      <c r="AU120" s="893" t="s">
        <v>439</v>
      </c>
      <c r="AV120" s="894"/>
      <c r="AW120" s="894"/>
      <c r="AX120" s="894"/>
      <c r="AY120" s="895"/>
      <c r="AZ120" s="873" t="s">
        <v>440</v>
      </c>
      <c r="BA120" s="821"/>
      <c r="BB120" s="821"/>
      <c r="BC120" s="821"/>
      <c r="BD120" s="821"/>
      <c r="BE120" s="821"/>
      <c r="BF120" s="821"/>
      <c r="BG120" s="821"/>
      <c r="BH120" s="821"/>
      <c r="BI120" s="821"/>
      <c r="BJ120" s="821"/>
      <c r="BK120" s="821"/>
      <c r="BL120" s="821"/>
      <c r="BM120" s="821"/>
      <c r="BN120" s="821"/>
      <c r="BO120" s="821"/>
      <c r="BP120" s="822"/>
      <c r="BQ120" s="874">
        <v>63162899</v>
      </c>
      <c r="BR120" s="855"/>
      <c r="BS120" s="855"/>
      <c r="BT120" s="855"/>
      <c r="BU120" s="855"/>
      <c r="BV120" s="855">
        <v>63426217</v>
      </c>
      <c r="BW120" s="855"/>
      <c r="BX120" s="855"/>
      <c r="BY120" s="855"/>
      <c r="BZ120" s="855"/>
      <c r="CA120" s="855">
        <v>61154693</v>
      </c>
      <c r="CB120" s="855"/>
      <c r="CC120" s="855"/>
      <c r="CD120" s="855"/>
      <c r="CE120" s="855"/>
      <c r="CF120" s="879">
        <v>91.5</v>
      </c>
      <c r="CG120" s="880"/>
      <c r="CH120" s="880"/>
      <c r="CI120" s="880"/>
      <c r="CJ120" s="880"/>
      <c r="CK120" s="881" t="s">
        <v>441</v>
      </c>
      <c r="CL120" s="865"/>
      <c r="CM120" s="865"/>
      <c r="CN120" s="865"/>
      <c r="CO120" s="866"/>
      <c r="CP120" s="885" t="s">
        <v>389</v>
      </c>
      <c r="CQ120" s="886"/>
      <c r="CR120" s="886"/>
      <c r="CS120" s="886"/>
      <c r="CT120" s="886"/>
      <c r="CU120" s="886"/>
      <c r="CV120" s="886"/>
      <c r="CW120" s="886"/>
      <c r="CX120" s="886"/>
      <c r="CY120" s="886"/>
      <c r="CZ120" s="886"/>
      <c r="DA120" s="886"/>
      <c r="DB120" s="886"/>
      <c r="DC120" s="886"/>
      <c r="DD120" s="886"/>
      <c r="DE120" s="886"/>
      <c r="DF120" s="887"/>
      <c r="DG120" s="874" t="s">
        <v>122</v>
      </c>
      <c r="DH120" s="855"/>
      <c r="DI120" s="855"/>
      <c r="DJ120" s="855"/>
      <c r="DK120" s="855"/>
      <c r="DL120" s="855" t="s">
        <v>122</v>
      </c>
      <c r="DM120" s="855"/>
      <c r="DN120" s="855"/>
      <c r="DO120" s="855"/>
      <c r="DP120" s="855"/>
      <c r="DQ120" s="855" t="s">
        <v>122</v>
      </c>
      <c r="DR120" s="855"/>
      <c r="DS120" s="855"/>
      <c r="DT120" s="855"/>
      <c r="DU120" s="855"/>
      <c r="DV120" s="856" t="s">
        <v>122</v>
      </c>
      <c r="DW120" s="856"/>
      <c r="DX120" s="856"/>
      <c r="DY120" s="856"/>
      <c r="DZ120" s="857"/>
    </row>
    <row r="121" spans="1:130" s="224" customFormat="1" ht="26.25" customHeight="1" x14ac:dyDescent="0.2">
      <c r="A121" s="833"/>
      <c r="B121" s="834"/>
      <c r="C121" s="876" t="s">
        <v>442</v>
      </c>
      <c r="D121" s="877"/>
      <c r="E121" s="877"/>
      <c r="F121" s="877"/>
      <c r="G121" s="877"/>
      <c r="H121" s="877"/>
      <c r="I121" s="877"/>
      <c r="J121" s="877"/>
      <c r="K121" s="877"/>
      <c r="L121" s="877"/>
      <c r="M121" s="877"/>
      <c r="N121" s="877"/>
      <c r="O121" s="877"/>
      <c r="P121" s="877"/>
      <c r="Q121" s="877"/>
      <c r="R121" s="877"/>
      <c r="S121" s="877"/>
      <c r="T121" s="877"/>
      <c r="U121" s="877"/>
      <c r="V121" s="877"/>
      <c r="W121" s="877"/>
      <c r="X121" s="877"/>
      <c r="Y121" s="877"/>
      <c r="Z121" s="878"/>
      <c r="AA121" s="792" t="s">
        <v>122</v>
      </c>
      <c r="AB121" s="793"/>
      <c r="AC121" s="793"/>
      <c r="AD121" s="793"/>
      <c r="AE121" s="794"/>
      <c r="AF121" s="795" t="s">
        <v>122</v>
      </c>
      <c r="AG121" s="793"/>
      <c r="AH121" s="793"/>
      <c r="AI121" s="793"/>
      <c r="AJ121" s="794"/>
      <c r="AK121" s="795" t="s">
        <v>122</v>
      </c>
      <c r="AL121" s="793"/>
      <c r="AM121" s="793"/>
      <c r="AN121" s="793"/>
      <c r="AO121" s="794"/>
      <c r="AP121" s="837" t="s">
        <v>122</v>
      </c>
      <c r="AQ121" s="838"/>
      <c r="AR121" s="838"/>
      <c r="AS121" s="838"/>
      <c r="AT121" s="839"/>
      <c r="AU121" s="896"/>
      <c r="AV121" s="897"/>
      <c r="AW121" s="897"/>
      <c r="AX121" s="897"/>
      <c r="AY121" s="898"/>
      <c r="AZ121" s="828" t="s">
        <v>443</v>
      </c>
      <c r="BA121" s="765"/>
      <c r="BB121" s="765"/>
      <c r="BC121" s="765"/>
      <c r="BD121" s="765"/>
      <c r="BE121" s="765"/>
      <c r="BF121" s="765"/>
      <c r="BG121" s="765"/>
      <c r="BH121" s="765"/>
      <c r="BI121" s="765"/>
      <c r="BJ121" s="765"/>
      <c r="BK121" s="765"/>
      <c r="BL121" s="765"/>
      <c r="BM121" s="765"/>
      <c r="BN121" s="765"/>
      <c r="BO121" s="765"/>
      <c r="BP121" s="766"/>
      <c r="BQ121" s="829" t="s">
        <v>122</v>
      </c>
      <c r="BR121" s="830"/>
      <c r="BS121" s="830"/>
      <c r="BT121" s="830"/>
      <c r="BU121" s="830"/>
      <c r="BV121" s="830" t="s">
        <v>122</v>
      </c>
      <c r="BW121" s="830"/>
      <c r="BX121" s="830"/>
      <c r="BY121" s="830"/>
      <c r="BZ121" s="830"/>
      <c r="CA121" s="830" t="s">
        <v>122</v>
      </c>
      <c r="CB121" s="830"/>
      <c r="CC121" s="830"/>
      <c r="CD121" s="830"/>
      <c r="CE121" s="830"/>
      <c r="CF121" s="888" t="s">
        <v>122</v>
      </c>
      <c r="CG121" s="889"/>
      <c r="CH121" s="889"/>
      <c r="CI121" s="889"/>
      <c r="CJ121" s="889"/>
      <c r="CK121" s="882"/>
      <c r="CL121" s="868"/>
      <c r="CM121" s="868"/>
      <c r="CN121" s="868"/>
      <c r="CO121" s="869"/>
      <c r="CP121" s="848" t="s">
        <v>390</v>
      </c>
      <c r="CQ121" s="849"/>
      <c r="CR121" s="849"/>
      <c r="CS121" s="849"/>
      <c r="CT121" s="849"/>
      <c r="CU121" s="849"/>
      <c r="CV121" s="849"/>
      <c r="CW121" s="849"/>
      <c r="CX121" s="849"/>
      <c r="CY121" s="849"/>
      <c r="CZ121" s="849"/>
      <c r="DA121" s="849"/>
      <c r="DB121" s="849"/>
      <c r="DC121" s="849"/>
      <c r="DD121" s="849"/>
      <c r="DE121" s="849"/>
      <c r="DF121" s="850"/>
      <c r="DG121" s="829" t="s">
        <v>122</v>
      </c>
      <c r="DH121" s="830"/>
      <c r="DI121" s="830"/>
      <c r="DJ121" s="830"/>
      <c r="DK121" s="830"/>
      <c r="DL121" s="830" t="s">
        <v>122</v>
      </c>
      <c r="DM121" s="830"/>
      <c r="DN121" s="830"/>
      <c r="DO121" s="830"/>
      <c r="DP121" s="830"/>
      <c r="DQ121" s="830" t="s">
        <v>122</v>
      </c>
      <c r="DR121" s="830"/>
      <c r="DS121" s="830"/>
      <c r="DT121" s="830"/>
      <c r="DU121" s="830"/>
      <c r="DV121" s="807" t="s">
        <v>122</v>
      </c>
      <c r="DW121" s="807"/>
      <c r="DX121" s="807"/>
      <c r="DY121" s="807"/>
      <c r="DZ121" s="808"/>
    </row>
    <row r="122" spans="1:130" s="224" customFormat="1" ht="26.25" customHeight="1" x14ac:dyDescent="0.2">
      <c r="A122" s="833"/>
      <c r="B122" s="834"/>
      <c r="C122" s="828" t="s">
        <v>425</v>
      </c>
      <c r="D122" s="765"/>
      <c r="E122" s="765"/>
      <c r="F122" s="765"/>
      <c r="G122" s="765"/>
      <c r="H122" s="765"/>
      <c r="I122" s="765"/>
      <c r="J122" s="765"/>
      <c r="K122" s="765"/>
      <c r="L122" s="765"/>
      <c r="M122" s="765"/>
      <c r="N122" s="765"/>
      <c r="O122" s="765"/>
      <c r="P122" s="765"/>
      <c r="Q122" s="765"/>
      <c r="R122" s="765"/>
      <c r="S122" s="765"/>
      <c r="T122" s="765"/>
      <c r="U122" s="765"/>
      <c r="V122" s="765"/>
      <c r="W122" s="765"/>
      <c r="X122" s="765"/>
      <c r="Y122" s="765"/>
      <c r="Z122" s="766"/>
      <c r="AA122" s="792" t="s">
        <v>122</v>
      </c>
      <c r="AB122" s="793"/>
      <c r="AC122" s="793"/>
      <c r="AD122" s="793"/>
      <c r="AE122" s="794"/>
      <c r="AF122" s="795" t="s">
        <v>122</v>
      </c>
      <c r="AG122" s="793"/>
      <c r="AH122" s="793"/>
      <c r="AI122" s="793"/>
      <c r="AJ122" s="794"/>
      <c r="AK122" s="795" t="s">
        <v>122</v>
      </c>
      <c r="AL122" s="793"/>
      <c r="AM122" s="793"/>
      <c r="AN122" s="793"/>
      <c r="AO122" s="794"/>
      <c r="AP122" s="837" t="s">
        <v>122</v>
      </c>
      <c r="AQ122" s="838"/>
      <c r="AR122" s="838"/>
      <c r="AS122" s="838"/>
      <c r="AT122" s="839"/>
      <c r="AU122" s="896"/>
      <c r="AV122" s="897"/>
      <c r="AW122" s="897"/>
      <c r="AX122" s="897"/>
      <c r="AY122" s="898"/>
      <c r="AZ122" s="851" t="s">
        <v>444</v>
      </c>
      <c r="BA122" s="852"/>
      <c r="BB122" s="852"/>
      <c r="BC122" s="852"/>
      <c r="BD122" s="852"/>
      <c r="BE122" s="852"/>
      <c r="BF122" s="852"/>
      <c r="BG122" s="852"/>
      <c r="BH122" s="852"/>
      <c r="BI122" s="852"/>
      <c r="BJ122" s="852"/>
      <c r="BK122" s="852"/>
      <c r="BL122" s="852"/>
      <c r="BM122" s="852"/>
      <c r="BN122" s="852"/>
      <c r="BO122" s="852"/>
      <c r="BP122" s="853"/>
      <c r="BQ122" s="892">
        <v>24094990</v>
      </c>
      <c r="BR122" s="858"/>
      <c r="BS122" s="858"/>
      <c r="BT122" s="858"/>
      <c r="BU122" s="858"/>
      <c r="BV122" s="858">
        <v>23198269</v>
      </c>
      <c r="BW122" s="858"/>
      <c r="BX122" s="858"/>
      <c r="BY122" s="858"/>
      <c r="BZ122" s="858"/>
      <c r="CA122" s="858">
        <v>22378035</v>
      </c>
      <c r="CB122" s="858"/>
      <c r="CC122" s="858"/>
      <c r="CD122" s="858"/>
      <c r="CE122" s="858"/>
      <c r="CF122" s="859">
        <v>33.5</v>
      </c>
      <c r="CG122" s="860"/>
      <c r="CH122" s="860"/>
      <c r="CI122" s="860"/>
      <c r="CJ122" s="860"/>
      <c r="CK122" s="882"/>
      <c r="CL122" s="868"/>
      <c r="CM122" s="868"/>
      <c r="CN122" s="868"/>
      <c r="CO122" s="869"/>
      <c r="CP122" s="848" t="s">
        <v>388</v>
      </c>
      <c r="CQ122" s="849"/>
      <c r="CR122" s="849"/>
      <c r="CS122" s="849"/>
      <c r="CT122" s="849"/>
      <c r="CU122" s="849"/>
      <c r="CV122" s="849"/>
      <c r="CW122" s="849"/>
      <c r="CX122" s="849"/>
      <c r="CY122" s="849"/>
      <c r="CZ122" s="849"/>
      <c r="DA122" s="849"/>
      <c r="DB122" s="849"/>
      <c r="DC122" s="849"/>
      <c r="DD122" s="849"/>
      <c r="DE122" s="849"/>
      <c r="DF122" s="850"/>
      <c r="DG122" s="829" t="s">
        <v>122</v>
      </c>
      <c r="DH122" s="830"/>
      <c r="DI122" s="830"/>
      <c r="DJ122" s="830"/>
      <c r="DK122" s="830"/>
      <c r="DL122" s="830" t="s">
        <v>122</v>
      </c>
      <c r="DM122" s="830"/>
      <c r="DN122" s="830"/>
      <c r="DO122" s="830"/>
      <c r="DP122" s="830"/>
      <c r="DQ122" s="830" t="s">
        <v>122</v>
      </c>
      <c r="DR122" s="830"/>
      <c r="DS122" s="830"/>
      <c r="DT122" s="830"/>
      <c r="DU122" s="830"/>
      <c r="DV122" s="807" t="s">
        <v>122</v>
      </c>
      <c r="DW122" s="807"/>
      <c r="DX122" s="807"/>
      <c r="DY122" s="807"/>
      <c r="DZ122" s="808"/>
    </row>
    <row r="123" spans="1:130" s="224" customFormat="1" ht="26.25" customHeight="1" x14ac:dyDescent="0.2">
      <c r="A123" s="833"/>
      <c r="B123" s="834"/>
      <c r="C123" s="828" t="s">
        <v>431</v>
      </c>
      <c r="D123" s="765"/>
      <c r="E123" s="765"/>
      <c r="F123" s="765"/>
      <c r="G123" s="765"/>
      <c r="H123" s="765"/>
      <c r="I123" s="765"/>
      <c r="J123" s="765"/>
      <c r="K123" s="765"/>
      <c r="L123" s="765"/>
      <c r="M123" s="765"/>
      <c r="N123" s="765"/>
      <c r="O123" s="765"/>
      <c r="P123" s="765"/>
      <c r="Q123" s="765"/>
      <c r="R123" s="765"/>
      <c r="S123" s="765"/>
      <c r="T123" s="765"/>
      <c r="U123" s="765"/>
      <c r="V123" s="765"/>
      <c r="W123" s="765"/>
      <c r="X123" s="765"/>
      <c r="Y123" s="765"/>
      <c r="Z123" s="766"/>
      <c r="AA123" s="792">
        <v>30228</v>
      </c>
      <c r="AB123" s="793"/>
      <c r="AC123" s="793"/>
      <c r="AD123" s="793"/>
      <c r="AE123" s="794"/>
      <c r="AF123" s="795">
        <v>30228</v>
      </c>
      <c r="AG123" s="793"/>
      <c r="AH123" s="793"/>
      <c r="AI123" s="793"/>
      <c r="AJ123" s="794"/>
      <c r="AK123" s="795">
        <v>30228</v>
      </c>
      <c r="AL123" s="793"/>
      <c r="AM123" s="793"/>
      <c r="AN123" s="793"/>
      <c r="AO123" s="794"/>
      <c r="AP123" s="837">
        <v>0</v>
      </c>
      <c r="AQ123" s="838"/>
      <c r="AR123" s="838"/>
      <c r="AS123" s="838"/>
      <c r="AT123" s="839"/>
      <c r="AU123" s="899"/>
      <c r="AV123" s="900"/>
      <c r="AW123" s="900"/>
      <c r="AX123" s="900"/>
      <c r="AY123" s="900"/>
      <c r="AZ123" s="245" t="s">
        <v>177</v>
      </c>
      <c r="BA123" s="245"/>
      <c r="BB123" s="245"/>
      <c r="BC123" s="245"/>
      <c r="BD123" s="245"/>
      <c r="BE123" s="245"/>
      <c r="BF123" s="245"/>
      <c r="BG123" s="245"/>
      <c r="BH123" s="245"/>
      <c r="BI123" s="245"/>
      <c r="BJ123" s="245"/>
      <c r="BK123" s="245"/>
      <c r="BL123" s="245"/>
      <c r="BM123" s="245"/>
      <c r="BN123" s="245"/>
      <c r="BO123" s="890" t="s">
        <v>445</v>
      </c>
      <c r="BP123" s="891"/>
      <c r="BQ123" s="845">
        <v>87257889</v>
      </c>
      <c r="BR123" s="846"/>
      <c r="BS123" s="846"/>
      <c r="BT123" s="846"/>
      <c r="BU123" s="846"/>
      <c r="BV123" s="846">
        <v>86624486</v>
      </c>
      <c r="BW123" s="846"/>
      <c r="BX123" s="846"/>
      <c r="BY123" s="846"/>
      <c r="BZ123" s="846"/>
      <c r="CA123" s="846">
        <v>83532728</v>
      </c>
      <c r="CB123" s="846"/>
      <c r="CC123" s="846"/>
      <c r="CD123" s="846"/>
      <c r="CE123" s="846"/>
      <c r="CF123" s="761"/>
      <c r="CG123" s="762"/>
      <c r="CH123" s="762"/>
      <c r="CI123" s="762"/>
      <c r="CJ123" s="847"/>
      <c r="CK123" s="882"/>
      <c r="CL123" s="868"/>
      <c r="CM123" s="868"/>
      <c r="CN123" s="868"/>
      <c r="CO123" s="869"/>
      <c r="CP123" s="848"/>
      <c r="CQ123" s="849"/>
      <c r="CR123" s="849"/>
      <c r="CS123" s="849"/>
      <c r="CT123" s="849"/>
      <c r="CU123" s="849"/>
      <c r="CV123" s="849"/>
      <c r="CW123" s="849"/>
      <c r="CX123" s="849"/>
      <c r="CY123" s="849"/>
      <c r="CZ123" s="849"/>
      <c r="DA123" s="849"/>
      <c r="DB123" s="849"/>
      <c r="DC123" s="849"/>
      <c r="DD123" s="849"/>
      <c r="DE123" s="849"/>
      <c r="DF123" s="850"/>
      <c r="DG123" s="792"/>
      <c r="DH123" s="793"/>
      <c r="DI123" s="793"/>
      <c r="DJ123" s="793"/>
      <c r="DK123" s="794"/>
      <c r="DL123" s="795"/>
      <c r="DM123" s="793"/>
      <c r="DN123" s="793"/>
      <c r="DO123" s="793"/>
      <c r="DP123" s="794"/>
      <c r="DQ123" s="795"/>
      <c r="DR123" s="793"/>
      <c r="DS123" s="793"/>
      <c r="DT123" s="793"/>
      <c r="DU123" s="794"/>
      <c r="DV123" s="837"/>
      <c r="DW123" s="838"/>
      <c r="DX123" s="838"/>
      <c r="DY123" s="838"/>
      <c r="DZ123" s="839"/>
    </row>
    <row r="124" spans="1:130" s="224" customFormat="1" ht="26.25" customHeight="1" thickBot="1" x14ac:dyDescent="0.25">
      <c r="A124" s="833"/>
      <c r="B124" s="834"/>
      <c r="C124" s="828" t="s">
        <v>434</v>
      </c>
      <c r="D124" s="765"/>
      <c r="E124" s="765"/>
      <c r="F124" s="765"/>
      <c r="G124" s="765"/>
      <c r="H124" s="765"/>
      <c r="I124" s="765"/>
      <c r="J124" s="765"/>
      <c r="K124" s="765"/>
      <c r="L124" s="765"/>
      <c r="M124" s="765"/>
      <c r="N124" s="765"/>
      <c r="O124" s="765"/>
      <c r="P124" s="765"/>
      <c r="Q124" s="765"/>
      <c r="R124" s="765"/>
      <c r="S124" s="765"/>
      <c r="T124" s="765"/>
      <c r="U124" s="765"/>
      <c r="V124" s="765"/>
      <c r="W124" s="765"/>
      <c r="X124" s="765"/>
      <c r="Y124" s="765"/>
      <c r="Z124" s="766"/>
      <c r="AA124" s="792" t="s">
        <v>122</v>
      </c>
      <c r="AB124" s="793"/>
      <c r="AC124" s="793"/>
      <c r="AD124" s="793"/>
      <c r="AE124" s="794"/>
      <c r="AF124" s="795" t="s">
        <v>122</v>
      </c>
      <c r="AG124" s="793"/>
      <c r="AH124" s="793"/>
      <c r="AI124" s="793"/>
      <c r="AJ124" s="794"/>
      <c r="AK124" s="795" t="s">
        <v>122</v>
      </c>
      <c r="AL124" s="793"/>
      <c r="AM124" s="793"/>
      <c r="AN124" s="793"/>
      <c r="AO124" s="794"/>
      <c r="AP124" s="837" t="s">
        <v>122</v>
      </c>
      <c r="AQ124" s="838"/>
      <c r="AR124" s="838"/>
      <c r="AS124" s="838"/>
      <c r="AT124" s="839"/>
      <c r="AU124" s="840" t="s">
        <v>446</v>
      </c>
      <c r="AV124" s="841"/>
      <c r="AW124" s="841"/>
      <c r="AX124" s="841"/>
      <c r="AY124" s="841"/>
      <c r="AZ124" s="841"/>
      <c r="BA124" s="841"/>
      <c r="BB124" s="841"/>
      <c r="BC124" s="841"/>
      <c r="BD124" s="841"/>
      <c r="BE124" s="841"/>
      <c r="BF124" s="841"/>
      <c r="BG124" s="841"/>
      <c r="BH124" s="841"/>
      <c r="BI124" s="841"/>
      <c r="BJ124" s="841"/>
      <c r="BK124" s="841"/>
      <c r="BL124" s="841"/>
      <c r="BM124" s="841"/>
      <c r="BN124" s="841"/>
      <c r="BO124" s="841"/>
      <c r="BP124" s="842"/>
      <c r="BQ124" s="843" t="s">
        <v>122</v>
      </c>
      <c r="BR124" s="844"/>
      <c r="BS124" s="844"/>
      <c r="BT124" s="844"/>
      <c r="BU124" s="844"/>
      <c r="BV124" s="844" t="s">
        <v>122</v>
      </c>
      <c r="BW124" s="844"/>
      <c r="BX124" s="844"/>
      <c r="BY124" s="844"/>
      <c r="BZ124" s="844"/>
      <c r="CA124" s="844" t="s">
        <v>122</v>
      </c>
      <c r="CB124" s="844"/>
      <c r="CC124" s="844"/>
      <c r="CD124" s="844"/>
      <c r="CE124" s="844"/>
      <c r="CF124" s="739"/>
      <c r="CG124" s="740"/>
      <c r="CH124" s="740"/>
      <c r="CI124" s="740"/>
      <c r="CJ124" s="875"/>
      <c r="CK124" s="883"/>
      <c r="CL124" s="883"/>
      <c r="CM124" s="883"/>
      <c r="CN124" s="883"/>
      <c r="CO124" s="884"/>
      <c r="CP124" s="848" t="s">
        <v>447</v>
      </c>
      <c r="CQ124" s="849"/>
      <c r="CR124" s="849"/>
      <c r="CS124" s="849"/>
      <c r="CT124" s="849"/>
      <c r="CU124" s="849"/>
      <c r="CV124" s="849"/>
      <c r="CW124" s="849"/>
      <c r="CX124" s="849"/>
      <c r="CY124" s="849"/>
      <c r="CZ124" s="849"/>
      <c r="DA124" s="849"/>
      <c r="DB124" s="849"/>
      <c r="DC124" s="849"/>
      <c r="DD124" s="849"/>
      <c r="DE124" s="849"/>
      <c r="DF124" s="850"/>
      <c r="DG124" s="776" t="s">
        <v>122</v>
      </c>
      <c r="DH124" s="777"/>
      <c r="DI124" s="777"/>
      <c r="DJ124" s="777"/>
      <c r="DK124" s="778"/>
      <c r="DL124" s="779" t="s">
        <v>122</v>
      </c>
      <c r="DM124" s="777"/>
      <c r="DN124" s="777"/>
      <c r="DO124" s="777"/>
      <c r="DP124" s="778"/>
      <c r="DQ124" s="779" t="s">
        <v>122</v>
      </c>
      <c r="DR124" s="777"/>
      <c r="DS124" s="777"/>
      <c r="DT124" s="777"/>
      <c r="DU124" s="778"/>
      <c r="DV124" s="861" t="s">
        <v>122</v>
      </c>
      <c r="DW124" s="862"/>
      <c r="DX124" s="862"/>
      <c r="DY124" s="862"/>
      <c r="DZ124" s="863"/>
    </row>
    <row r="125" spans="1:130" s="224" customFormat="1" ht="26.25" customHeight="1" x14ac:dyDescent="0.2">
      <c r="A125" s="833"/>
      <c r="B125" s="834"/>
      <c r="C125" s="828" t="s">
        <v>436</v>
      </c>
      <c r="D125" s="765"/>
      <c r="E125" s="765"/>
      <c r="F125" s="765"/>
      <c r="G125" s="765"/>
      <c r="H125" s="765"/>
      <c r="I125" s="765"/>
      <c r="J125" s="765"/>
      <c r="K125" s="765"/>
      <c r="L125" s="765"/>
      <c r="M125" s="765"/>
      <c r="N125" s="765"/>
      <c r="O125" s="765"/>
      <c r="P125" s="765"/>
      <c r="Q125" s="765"/>
      <c r="R125" s="765"/>
      <c r="S125" s="765"/>
      <c r="T125" s="765"/>
      <c r="U125" s="765"/>
      <c r="V125" s="765"/>
      <c r="W125" s="765"/>
      <c r="X125" s="765"/>
      <c r="Y125" s="765"/>
      <c r="Z125" s="766"/>
      <c r="AA125" s="792" t="s">
        <v>122</v>
      </c>
      <c r="AB125" s="793"/>
      <c r="AC125" s="793"/>
      <c r="AD125" s="793"/>
      <c r="AE125" s="794"/>
      <c r="AF125" s="795" t="s">
        <v>122</v>
      </c>
      <c r="AG125" s="793"/>
      <c r="AH125" s="793"/>
      <c r="AI125" s="793"/>
      <c r="AJ125" s="794"/>
      <c r="AK125" s="795" t="s">
        <v>122</v>
      </c>
      <c r="AL125" s="793"/>
      <c r="AM125" s="793"/>
      <c r="AN125" s="793"/>
      <c r="AO125" s="794"/>
      <c r="AP125" s="837" t="s">
        <v>122</v>
      </c>
      <c r="AQ125" s="838"/>
      <c r="AR125" s="838"/>
      <c r="AS125" s="838"/>
      <c r="AT125" s="839"/>
      <c r="AU125" s="246"/>
      <c r="AV125" s="247"/>
      <c r="AW125" s="247"/>
      <c r="AX125" s="247"/>
      <c r="AY125" s="247"/>
      <c r="AZ125" s="247"/>
      <c r="BA125" s="247"/>
      <c r="BB125" s="247"/>
      <c r="BC125" s="247"/>
      <c r="BD125" s="247"/>
      <c r="BE125" s="247"/>
      <c r="BF125" s="247"/>
      <c r="BG125" s="247"/>
      <c r="BH125" s="247"/>
      <c r="BI125" s="247"/>
      <c r="BJ125" s="247"/>
      <c r="BK125" s="247"/>
      <c r="BL125" s="247"/>
      <c r="BM125" s="247"/>
      <c r="BN125" s="247"/>
      <c r="BO125" s="247"/>
      <c r="BP125" s="247"/>
      <c r="BQ125" s="226"/>
      <c r="BR125" s="226"/>
      <c r="BS125" s="226"/>
      <c r="BT125" s="226"/>
      <c r="BU125" s="226"/>
      <c r="BV125" s="226"/>
      <c r="BW125" s="226"/>
      <c r="BX125" s="226"/>
      <c r="BY125" s="226"/>
      <c r="BZ125" s="226"/>
      <c r="CA125" s="226"/>
      <c r="CB125" s="226"/>
      <c r="CC125" s="226"/>
      <c r="CD125" s="226"/>
      <c r="CE125" s="226"/>
      <c r="CF125" s="226"/>
      <c r="CG125" s="226"/>
      <c r="CH125" s="226"/>
      <c r="CI125" s="226"/>
      <c r="CJ125" s="248"/>
      <c r="CK125" s="864" t="s">
        <v>448</v>
      </c>
      <c r="CL125" s="865"/>
      <c r="CM125" s="865"/>
      <c r="CN125" s="865"/>
      <c r="CO125" s="866"/>
      <c r="CP125" s="873" t="s">
        <v>449</v>
      </c>
      <c r="CQ125" s="821"/>
      <c r="CR125" s="821"/>
      <c r="CS125" s="821"/>
      <c r="CT125" s="821"/>
      <c r="CU125" s="821"/>
      <c r="CV125" s="821"/>
      <c r="CW125" s="821"/>
      <c r="CX125" s="821"/>
      <c r="CY125" s="821"/>
      <c r="CZ125" s="821"/>
      <c r="DA125" s="821"/>
      <c r="DB125" s="821"/>
      <c r="DC125" s="821"/>
      <c r="DD125" s="821"/>
      <c r="DE125" s="821"/>
      <c r="DF125" s="822"/>
      <c r="DG125" s="874" t="s">
        <v>122</v>
      </c>
      <c r="DH125" s="855"/>
      <c r="DI125" s="855"/>
      <c r="DJ125" s="855"/>
      <c r="DK125" s="855"/>
      <c r="DL125" s="855" t="s">
        <v>122</v>
      </c>
      <c r="DM125" s="855"/>
      <c r="DN125" s="855"/>
      <c r="DO125" s="855"/>
      <c r="DP125" s="855"/>
      <c r="DQ125" s="855" t="s">
        <v>122</v>
      </c>
      <c r="DR125" s="855"/>
      <c r="DS125" s="855"/>
      <c r="DT125" s="855"/>
      <c r="DU125" s="855"/>
      <c r="DV125" s="856" t="s">
        <v>122</v>
      </c>
      <c r="DW125" s="856"/>
      <c r="DX125" s="856"/>
      <c r="DY125" s="856"/>
      <c r="DZ125" s="857"/>
    </row>
    <row r="126" spans="1:130" s="224" customFormat="1" ht="26.25" customHeight="1" thickBot="1" x14ac:dyDescent="0.25">
      <c r="A126" s="833"/>
      <c r="B126" s="834"/>
      <c r="C126" s="828" t="s">
        <v>438</v>
      </c>
      <c r="D126" s="765"/>
      <c r="E126" s="765"/>
      <c r="F126" s="765"/>
      <c r="G126" s="765"/>
      <c r="H126" s="765"/>
      <c r="I126" s="765"/>
      <c r="J126" s="765"/>
      <c r="K126" s="765"/>
      <c r="L126" s="765"/>
      <c r="M126" s="765"/>
      <c r="N126" s="765"/>
      <c r="O126" s="765"/>
      <c r="P126" s="765"/>
      <c r="Q126" s="765"/>
      <c r="R126" s="765"/>
      <c r="S126" s="765"/>
      <c r="T126" s="765"/>
      <c r="U126" s="765"/>
      <c r="V126" s="765"/>
      <c r="W126" s="765"/>
      <c r="X126" s="765"/>
      <c r="Y126" s="765"/>
      <c r="Z126" s="766"/>
      <c r="AA126" s="792">
        <v>10220</v>
      </c>
      <c r="AB126" s="793"/>
      <c r="AC126" s="793"/>
      <c r="AD126" s="793"/>
      <c r="AE126" s="794"/>
      <c r="AF126" s="795">
        <v>5220</v>
      </c>
      <c r="AG126" s="793"/>
      <c r="AH126" s="793"/>
      <c r="AI126" s="793"/>
      <c r="AJ126" s="794"/>
      <c r="AK126" s="795">
        <v>5220</v>
      </c>
      <c r="AL126" s="793"/>
      <c r="AM126" s="793"/>
      <c r="AN126" s="793"/>
      <c r="AO126" s="794"/>
      <c r="AP126" s="837">
        <v>0</v>
      </c>
      <c r="AQ126" s="838"/>
      <c r="AR126" s="838"/>
      <c r="AS126" s="838"/>
      <c r="AT126" s="839"/>
      <c r="AU126" s="226"/>
      <c r="AV126" s="226"/>
      <c r="AW126" s="226"/>
      <c r="AX126" s="226"/>
      <c r="AY126" s="226"/>
      <c r="AZ126" s="226"/>
      <c r="BA126" s="226"/>
      <c r="BB126" s="226"/>
      <c r="BC126" s="226"/>
      <c r="BD126" s="226"/>
      <c r="BE126" s="226"/>
      <c r="BF126" s="226"/>
      <c r="BG126" s="226"/>
      <c r="BH126" s="226"/>
      <c r="BI126" s="226"/>
      <c r="BJ126" s="226"/>
      <c r="BK126" s="226"/>
      <c r="BL126" s="226"/>
      <c r="BM126" s="226"/>
      <c r="BN126" s="226"/>
      <c r="BO126" s="226"/>
      <c r="BP126" s="226"/>
      <c r="BQ126" s="226"/>
      <c r="BR126" s="226"/>
      <c r="BS126" s="226"/>
      <c r="BT126" s="226"/>
      <c r="BU126" s="226"/>
      <c r="BV126" s="226"/>
      <c r="BW126" s="226"/>
      <c r="BX126" s="226"/>
      <c r="BY126" s="226"/>
      <c r="BZ126" s="226"/>
      <c r="CA126" s="226"/>
      <c r="CB126" s="226"/>
      <c r="CC126" s="226"/>
      <c r="CD126" s="249"/>
      <c r="CE126" s="249"/>
      <c r="CF126" s="249"/>
      <c r="CG126" s="226"/>
      <c r="CH126" s="226"/>
      <c r="CI126" s="226"/>
      <c r="CJ126" s="248"/>
      <c r="CK126" s="867"/>
      <c r="CL126" s="868"/>
      <c r="CM126" s="868"/>
      <c r="CN126" s="868"/>
      <c r="CO126" s="869"/>
      <c r="CP126" s="828" t="s">
        <v>450</v>
      </c>
      <c r="CQ126" s="765"/>
      <c r="CR126" s="765"/>
      <c r="CS126" s="765"/>
      <c r="CT126" s="765"/>
      <c r="CU126" s="765"/>
      <c r="CV126" s="765"/>
      <c r="CW126" s="765"/>
      <c r="CX126" s="765"/>
      <c r="CY126" s="765"/>
      <c r="CZ126" s="765"/>
      <c r="DA126" s="765"/>
      <c r="DB126" s="765"/>
      <c r="DC126" s="765"/>
      <c r="DD126" s="765"/>
      <c r="DE126" s="765"/>
      <c r="DF126" s="766"/>
      <c r="DG126" s="829" t="s">
        <v>122</v>
      </c>
      <c r="DH126" s="830"/>
      <c r="DI126" s="830"/>
      <c r="DJ126" s="830"/>
      <c r="DK126" s="830"/>
      <c r="DL126" s="830" t="s">
        <v>122</v>
      </c>
      <c r="DM126" s="830"/>
      <c r="DN126" s="830"/>
      <c r="DO126" s="830"/>
      <c r="DP126" s="830"/>
      <c r="DQ126" s="830" t="s">
        <v>122</v>
      </c>
      <c r="DR126" s="830"/>
      <c r="DS126" s="830"/>
      <c r="DT126" s="830"/>
      <c r="DU126" s="830"/>
      <c r="DV126" s="807" t="s">
        <v>122</v>
      </c>
      <c r="DW126" s="807"/>
      <c r="DX126" s="807"/>
      <c r="DY126" s="807"/>
      <c r="DZ126" s="808"/>
    </row>
    <row r="127" spans="1:130" s="224" customFormat="1" ht="26.25" customHeight="1" x14ac:dyDescent="0.2">
      <c r="A127" s="835"/>
      <c r="B127" s="836"/>
      <c r="C127" s="851" t="s">
        <v>451</v>
      </c>
      <c r="D127" s="852"/>
      <c r="E127" s="852"/>
      <c r="F127" s="852"/>
      <c r="G127" s="852"/>
      <c r="H127" s="852"/>
      <c r="I127" s="852"/>
      <c r="J127" s="852"/>
      <c r="K127" s="852"/>
      <c r="L127" s="852"/>
      <c r="M127" s="852"/>
      <c r="N127" s="852"/>
      <c r="O127" s="852"/>
      <c r="P127" s="852"/>
      <c r="Q127" s="852"/>
      <c r="R127" s="852"/>
      <c r="S127" s="852"/>
      <c r="T127" s="852"/>
      <c r="U127" s="852"/>
      <c r="V127" s="852"/>
      <c r="W127" s="852"/>
      <c r="X127" s="852"/>
      <c r="Y127" s="852"/>
      <c r="Z127" s="853"/>
      <c r="AA127" s="792" t="s">
        <v>122</v>
      </c>
      <c r="AB127" s="793"/>
      <c r="AC127" s="793"/>
      <c r="AD127" s="793"/>
      <c r="AE127" s="794"/>
      <c r="AF127" s="795" t="s">
        <v>122</v>
      </c>
      <c r="AG127" s="793"/>
      <c r="AH127" s="793"/>
      <c r="AI127" s="793"/>
      <c r="AJ127" s="794"/>
      <c r="AK127" s="795" t="s">
        <v>122</v>
      </c>
      <c r="AL127" s="793"/>
      <c r="AM127" s="793"/>
      <c r="AN127" s="793"/>
      <c r="AO127" s="794"/>
      <c r="AP127" s="837" t="s">
        <v>122</v>
      </c>
      <c r="AQ127" s="838"/>
      <c r="AR127" s="838"/>
      <c r="AS127" s="838"/>
      <c r="AT127" s="839"/>
      <c r="AU127" s="226"/>
      <c r="AV127" s="226"/>
      <c r="AW127" s="226"/>
      <c r="AX127" s="854" t="s">
        <v>452</v>
      </c>
      <c r="AY127" s="825"/>
      <c r="AZ127" s="825"/>
      <c r="BA127" s="825"/>
      <c r="BB127" s="825"/>
      <c r="BC127" s="825"/>
      <c r="BD127" s="825"/>
      <c r="BE127" s="826"/>
      <c r="BF127" s="824" t="s">
        <v>453</v>
      </c>
      <c r="BG127" s="825"/>
      <c r="BH127" s="825"/>
      <c r="BI127" s="825"/>
      <c r="BJ127" s="825"/>
      <c r="BK127" s="825"/>
      <c r="BL127" s="826"/>
      <c r="BM127" s="824" t="s">
        <v>454</v>
      </c>
      <c r="BN127" s="825"/>
      <c r="BO127" s="825"/>
      <c r="BP127" s="825"/>
      <c r="BQ127" s="825"/>
      <c r="BR127" s="825"/>
      <c r="BS127" s="826"/>
      <c r="BT127" s="824" t="s">
        <v>455</v>
      </c>
      <c r="BU127" s="825"/>
      <c r="BV127" s="825"/>
      <c r="BW127" s="825"/>
      <c r="BX127" s="825"/>
      <c r="BY127" s="825"/>
      <c r="BZ127" s="827"/>
      <c r="CA127" s="226"/>
      <c r="CB127" s="226"/>
      <c r="CC127" s="226"/>
      <c r="CD127" s="249"/>
      <c r="CE127" s="249"/>
      <c r="CF127" s="249"/>
      <c r="CG127" s="226"/>
      <c r="CH127" s="226"/>
      <c r="CI127" s="226"/>
      <c r="CJ127" s="248"/>
      <c r="CK127" s="867"/>
      <c r="CL127" s="868"/>
      <c r="CM127" s="868"/>
      <c r="CN127" s="868"/>
      <c r="CO127" s="869"/>
      <c r="CP127" s="828" t="s">
        <v>456</v>
      </c>
      <c r="CQ127" s="765"/>
      <c r="CR127" s="765"/>
      <c r="CS127" s="765"/>
      <c r="CT127" s="765"/>
      <c r="CU127" s="765"/>
      <c r="CV127" s="765"/>
      <c r="CW127" s="765"/>
      <c r="CX127" s="765"/>
      <c r="CY127" s="765"/>
      <c r="CZ127" s="765"/>
      <c r="DA127" s="765"/>
      <c r="DB127" s="765"/>
      <c r="DC127" s="765"/>
      <c r="DD127" s="765"/>
      <c r="DE127" s="765"/>
      <c r="DF127" s="766"/>
      <c r="DG127" s="829" t="s">
        <v>122</v>
      </c>
      <c r="DH127" s="830"/>
      <c r="DI127" s="830"/>
      <c r="DJ127" s="830"/>
      <c r="DK127" s="830"/>
      <c r="DL127" s="830" t="s">
        <v>122</v>
      </c>
      <c r="DM127" s="830"/>
      <c r="DN127" s="830"/>
      <c r="DO127" s="830"/>
      <c r="DP127" s="830"/>
      <c r="DQ127" s="830" t="s">
        <v>122</v>
      </c>
      <c r="DR127" s="830"/>
      <c r="DS127" s="830"/>
      <c r="DT127" s="830"/>
      <c r="DU127" s="830"/>
      <c r="DV127" s="807" t="s">
        <v>122</v>
      </c>
      <c r="DW127" s="807"/>
      <c r="DX127" s="807"/>
      <c r="DY127" s="807"/>
      <c r="DZ127" s="808"/>
    </row>
    <row r="128" spans="1:130" s="224" customFormat="1" ht="26.25" customHeight="1" thickBot="1" x14ac:dyDescent="0.25">
      <c r="A128" s="809" t="s">
        <v>457</v>
      </c>
      <c r="B128" s="810"/>
      <c r="C128" s="810"/>
      <c r="D128" s="810"/>
      <c r="E128" s="810"/>
      <c r="F128" s="810"/>
      <c r="G128" s="810"/>
      <c r="H128" s="810"/>
      <c r="I128" s="810"/>
      <c r="J128" s="810"/>
      <c r="K128" s="810"/>
      <c r="L128" s="810"/>
      <c r="M128" s="810"/>
      <c r="N128" s="810"/>
      <c r="O128" s="810"/>
      <c r="P128" s="810"/>
      <c r="Q128" s="810"/>
      <c r="R128" s="810"/>
      <c r="S128" s="810"/>
      <c r="T128" s="810"/>
      <c r="U128" s="810"/>
      <c r="V128" s="810"/>
      <c r="W128" s="811" t="s">
        <v>458</v>
      </c>
      <c r="X128" s="811"/>
      <c r="Y128" s="811"/>
      <c r="Z128" s="812"/>
      <c r="AA128" s="813" t="s">
        <v>122</v>
      </c>
      <c r="AB128" s="814"/>
      <c r="AC128" s="814"/>
      <c r="AD128" s="814"/>
      <c r="AE128" s="815"/>
      <c r="AF128" s="816" t="s">
        <v>122</v>
      </c>
      <c r="AG128" s="814"/>
      <c r="AH128" s="814"/>
      <c r="AI128" s="814"/>
      <c r="AJ128" s="815"/>
      <c r="AK128" s="816" t="s">
        <v>122</v>
      </c>
      <c r="AL128" s="814"/>
      <c r="AM128" s="814"/>
      <c r="AN128" s="814"/>
      <c r="AO128" s="815"/>
      <c r="AP128" s="817"/>
      <c r="AQ128" s="818"/>
      <c r="AR128" s="818"/>
      <c r="AS128" s="818"/>
      <c r="AT128" s="819"/>
      <c r="AU128" s="226"/>
      <c r="AV128" s="226"/>
      <c r="AW128" s="226"/>
      <c r="AX128" s="820" t="s">
        <v>459</v>
      </c>
      <c r="AY128" s="821"/>
      <c r="AZ128" s="821"/>
      <c r="BA128" s="821"/>
      <c r="BB128" s="821"/>
      <c r="BC128" s="821"/>
      <c r="BD128" s="821"/>
      <c r="BE128" s="822"/>
      <c r="BF128" s="799" t="s">
        <v>122</v>
      </c>
      <c r="BG128" s="800"/>
      <c r="BH128" s="800"/>
      <c r="BI128" s="800"/>
      <c r="BJ128" s="800"/>
      <c r="BK128" s="800"/>
      <c r="BL128" s="823"/>
      <c r="BM128" s="799">
        <v>11.25</v>
      </c>
      <c r="BN128" s="800"/>
      <c r="BO128" s="800"/>
      <c r="BP128" s="800"/>
      <c r="BQ128" s="800"/>
      <c r="BR128" s="800"/>
      <c r="BS128" s="823"/>
      <c r="BT128" s="799">
        <v>20</v>
      </c>
      <c r="BU128" s="800"/>
      <c r="BV128" s="800"/>
      <c r="BW128" s="800"/>
      <c r="BX128" s="800"/>
      <c r="BY128" s="800"/>
      <c r="BZ128" s="801"/>
      <c r="CA128" s="249"/>
      <c r="CB128" s="249"/>
      <c r="CC128" s="249"/>
      <c r="CD128" s="249"/>
      <c r="CE128" s="249"/>
      <c r="CF128" s="249"/>
      <c r="CG128" s="226"/>
      <c r="CH128" s="226"/>
      <c r="CI128" s="226"/>
      <c r="CJ128" s="248"/>
      <c r="CK128" s="870"/>
      <c r="CL128" s="871"/>
      <c r="CM128" s="871"/>
      <c r="CN128" s="871"/>
      <c r="CO128" s="872"/>
      <c r="CP128" s="802" t="s">
        <v>460</v>
      </c>
      <c r="CQ128" s="743"/>
      <c r="CR128" s="743"/>
      <c r="CS128" s="743"/>
      <c r="CT128" s="743"/>
      <c r="CU128" s="743"/>
      <c r="CV128" s="743"/>
      <c r="CW128" s="743"/>
      <c r="CX128" s="743"/>
      <c r="CY128" s="743"/>
      <c r="CZ128" s="743"/>
      <c r="DA128" s="743"/>
      <c r="DB128" s="743"/>
      <c r="DC128" s="743"/>
      <c r="DD128" s="743"/>
      <c r="DE128" s="743"/>
      <c r="DF128" s="744"/>
      <c r="DG128" s="803" t="s">
        <v>122</v>
      </c>
      <c r="DH128" s="804"/>
      <c r="DI128" s="804"/>
      <c r="DJ128" s="804"/>
      <c r="DK128" s="804"/>
      <c r="DL128" s="804" t="s">
        <v>122</v>
      </c>
      <c r="DM128" s="804"/>
      <c r="DN128" s="804"/>
      <c r="DO128" s="804"/>
      <c r="DP128" s="804"/>
      <c r="DQ128" s="804" t="s">
        <v>122</v>
      </c>
      <c r="DR128" s="804"/>
      <c r="DS128" s="804"/>
      <c r="DT128" s="804"/>
      <c r="DU128" s="804"/>
      <c r="DV128" s="805" t="s">
        <v>122</v>
      </c>
      <c r="DW128" s="805"/>
      <c r="DX128" s="805"/>
      <c r="DY128" s="805"/>
      <c r="DZ128" s="806"/>
    </row>
    <row r="129" spans="1:131" s="224" customFormat="1" ht="26.25" customHeight="1" x14ac:dyDescent="0.2">
      <c r="A129" s="787" t="s">
        <v>103</v>
      </c>
      <c r="B129" s="788"/>
      <c r="C129" s="788"/>
      <c r="D129" s="788"/>
      <c r="E129" s="788"/>
      <c r="F129" s="788"/>
      <c r="G129" s="788"/>
      <c r="H129" s="788"/>
      <c r="I129" s="788"/>
      <c r="J129" s="788"/>
      <c r="K129" s="788"/>
      <c r="L129" s="788"/>
      <c r="M129" s="788"/>
      <c r="N129" s="788"/>
      <c r="O129" s="788"/>
      <c r="P129" s="788"/>
      <c r="Q129" s="788"/>
      <c r="R129" s="788"/>
      <c r="S129" s="788"/>
      <c r="T129" s="788"/>
      <c r="U129" s="788"/>
      <c r="V129" s="788"/>
      <c r="W129" s="789" t="s">
        <v>461</v>
      </c>
      <c r="X129" s="790"/>
      <c r="Y129" s="790"/>
      <c r="Z129" s="791"/>
      <c r="AA129" s="792">
        <v>64432145</v>
      </c>
      <c r="AB129" s="793"/>
      <c r="AC129" s="793"/>
      <c r="AD129" s="793"/>
      <c r="AE129" s="794"/>
      <c r="AF129" s="795">
        <v>67249299</v>
      </c>
      <c r="AG129" s="793"/>
      <c r="AH129" s="793"/>
      <c r="AI129" s="793"/>
      <c r="AJ129" s="794"/>
      <c r="AK129" s="795">
        <v>69511885</v>
      </c>
      <c r="AL129" s="793"/>
      <c r="AM129" s="793"/>
      <c r="AN129" s="793"/>
      <c r="AO129" s="794"/>
      <c r="AP129" s="796"/>
      <c r="AQ129" s="797"/>
      <c r="AR129" s="797"/>
      <c r="AS129" s="797"/>
      <c r="AT129" s="798"/>
      <c r="AU129" s="227"/>
      <c r="AV129" s="227"/>
      <c r="AW129" s="227"/>
      <c r="AX129" s="764" t="s">
        <v>462</v>
      </c>
      <c r="AY129" s="765"/>
      <c r="AZ129" s="765"/>
      <c r="BA129" s="765"/>
      <c r="BB129" s="765"/>
      <c r="BC129" s="765"/>
      <c r="BD129" s="765"/>
      <c r="BE129" s="766"/>
      <c r="BF129" s="783" t="s">
        <v>122</v>
      </c>
      <c r="BG129" s="784"/>
      <c r="BH129" s="784"/>
      <c r="BI129" s="784"/>
      <c r="BJ129" s="784"/>
      <c r="BK129" s="784"/>
      <c r="BL129" s="785"/>
      <c r="BM129" s="783">
        <v>16.25</v>
      </c>
      <c r="BN129" s="784"/>
      <c r="BO129" s="784"/>
      <c r="BP129" s="784"/>
      <c r="BQ129" s="784"/>
      <c r="BR129" s="784"/>
      <c r="BS129" s="785"/>
      <c r="BT129" s="783">
        <v>30</v>
      </c>
      <c r="BU129" s="784"/>
      <c r="BV129" s="784"/>
      <c r="BW129" s="784"/>
      <c r="BX129" s="784"/>
      <c r="BY129" s="784"/>
      <c r="BZ129" s="786"/>
      <c r="CA129" s="250"/>
      <c r="CB129" s="250"/>
      <c r="CC129" s="250"/>
      <c r="CD129" s="250"/>
      <c r="CE129" s="250"/>
      <c r="CF129" s="250"/>
      <c r="CG129" s="250"/>
      <c r="CH129" s="250"/>
      <c r="CI129" s="250"/>
      <c r="CJ129" s="250"/>
      <c r="CK129" s="250"/>
      <c r="CL129" s="250"/>
      <c r="CM129" s="250"/>
      <c r="CN129" s="250"/>
      <c r="CO129" s="250"/>
      <c r="CP129" s="250"/>
      <c r="CQ129" s="250"/>
      <c r="CR129" s="250"/>
      <c r="CS129" s="250"/>
      <c r="CT129" s="250"/>
      <c r="CU129" s="250"/>
      <c r="CV129" s="250"/>
      <c r="CW129" s="250"/>
      <c r="CX129" s="250"/>
      <c r="CY129" s="250"/>
      <c r="CZ129" s="250"/>
      <c r="DA129" s="250"/>
      <c r="DB129" s="250"/>
      <c r="DC129" s="250"/>
      <c r="DD129" s="250"/>
      <c r="DE129" s="250"/>
      <c r="DF129" s="250"/>
      <c r="DG129" s="250"/>
      <c r="DH129" s="250"/>
      <c r="DI129" s="250"/>
      <c r="DJ129" s="250"/>
      <c r="DK129" s="250"/>
      <c r="DL129" s="250"/>
      <c r="DM129" s="250"/>
      <c r="DN129" s="250"/>
      <c r="DO129" s="250"/>
      <c r="DP129" s="227"/>
      <c r="DQ129" s="227"/>
      <c r="DR129" s="227"/>
      <c r="DS129" s="227"/>
      <c r="DT129" s="227"/>
      <c r="DU129" s="227"/>
      <c r="DV129" s="227"/>
      <c r="DW129" s="227"/>
      <c r="DX129" s="227"/>
      <c r="DY129" s="227"/>
      <c r="DZ129" s="227"/>
    </row>
    <row r="130" spans="1:131" s="224" customFormat="1" ht="26.25" customHeight="1" x14ac:dyDescent="0.2">
      <c r="A130" s="787" t="s">
        <v>463</v>
      </c>
      <c r="B130" s="788"/>
      <c r="C130" s="788"/>
      <c r="D130" s="788"/>
      <c r="E130" s="788"/>
      <c r="F130" s="788"/>
      <c r="G130" s="788"/>
      <c r="H130" s="788"/>
      <c r="I130" s="788"/>
      <c r="J130" s="788"/>
      <c r="K130" s="788"/>
      <c r="L130" s="788"/>
      <c r="M130" s="788"/>
      <c r="N130" s="788"/>
      <c r="O130" s="788"/>
      <c r="P130" s="788"/>
      <c r="Q130" s="788"/>
      <c r="R130" s="788"/>
      <c r="S130" s="788"/>
      <c r="T130" s="788"/>
      <c r="U130" s="788"/>
      <c r="V130" s="788"/>
      <c r="W130" s="789" t="s">
        <v>464</v>
      </c>
      <c r="X130" s="790"/>
      <c r="Y130" s="790"/>
      <c r="Z130" s="791"/>
      <c r="AA130" s="792">
        <v>3192551</v>
      </c>
      <c r="AB130" s="793"/>
      <c r="AC130" s="793"/>
      <c r="AD130" s="793"/>
      <c r="AE130" s="794"/>
      <c r="AF130" s="795">
        <v>2965885</v>
      </c>
      <c r="AG130" s="793"/>
      <c r="AH130" s="793"/>
      <c r="AI130" s="793"/>
      <c r="AJ130" s="794"/>
      <c r="AK130" s="795">
        <v>2693311</v>
      </c>
      <c r="AL130" s="793"/>
      <c r="AM130" s="793"/>
      <c r="AN130" s="793"/>
      <c r="AO130" s="794"/>
      <c r="AP130" s="796"/>
      <c r="AQ130" s="797"/>
      <c r="AR130" s="797"/>
      <c r="AS130" s="797"/>
      <c r="AT130" s="798"/>
      <c r="AU130" s="227"/>
      <c r="AV130" s="227"/>
      <c r="AW130" s="227"/>
      <c r="AX130" s="764" t="s">
        <v>465</v>
      </c>
      <c r="AY130" s="765"/>
      <c r="AZ130" s="765"/>
      <c r="BA130" s="765"/>
      <c r="BB130" s="765"/>
      <c r="BC130" s="765"/>
      <c r="BD130" s="765"/>
      <c r="BE130" s="766"/>
      <c r="BF130" s="767">
        <v>-3.6</v>
      </c>
      <c r="BG130" s="768"/>
      <c r="BH130" s="768"/>
      <c r="BI130" s="768"/>
      <c r="BJ130" s="768"/>
      <c r="BK130" s="768"/>
      <c r="BL130" s="769"/>
      <c r="BM130" s="767">
        <v>25</v>
      </c>
      <c r="BN130" s="768"/>
      <c r="BO130" s="768"/>
      <c r="BP130" s="768"/>
      <c r="BQ130" s="768"/>
      <c r="BR130" s="768"/>
      <c r="BS130" s="769"/>
      <c r="BT130" s="767">
        <v>35</v>
      </c>
      <c r="BU130" s="768"/>
      <c r="BV130" s="768"/>
      <c r="BW130" s="768"/>
      <c r="BX130" s="768"/>
      <c r="BY130" s="768"/>
      <c r="BZ130" s="770"/>
      <c r="CA130" s="250"/>
      <c r="CB130" s="250"/>
      <c r="CC130" s="250"/>
      <c r="CD130" s="250"/>
      <c r="CE130" s="250"/>
      <c r="CF130" s="250"/>
      <c r="CG130" s="250"/>
      <c r="CH130" s="250"/>
      <c r="CI130" s="250"/>
      <c r="CJ130" s="250"/>
      <c r="CK130" s="250"/>
      <c r="CL130" s="250"/>
      <c r="CM130" s="250"/>
      <c r="CN130" s="250"/>
      <c r="CO130" s="250"/>
      <c r="CP130" s="250"/>
      <c r="CQ130" s="250"/>
      <c r="CR130" s="250"/>
      <c r="CS130" s="250"/>
      <c r="CT130" s="250"/>
      <c r="CU130" s="250"/>
      <c r="CV130" s="250"/>
      <c r="CW130" s="250"/>
      <c r="CX130" s="250"/>
      <c r="CY130" s="250"/>
      <c r="CZ130" s="250"/>
      <c r="DA130" s="250"/>
      <c r="DB130" s="250"/>
      <c r="DC130" s="250"/>
      <c r="DD130" s="250"/>
      <c r="DE130" s="250"/>
      <c r="DF130" s="250"/>
      <c r="DG130" s="250"/>
      <c r="DH130" s="250"/>
      <c r="DI130" s="250"/>
      <c r="DJ130" s="250"/>
      <c r="DK130" s="250"/>
      <c r="DL130" s="250"/>
      <c r="DM130" s="250"/>
      <c r="DN130" s="250"/>
      <c r="DO130" s="250"/>
      <c r="DP130" s="227"/>
      <c r="DQ130" s="227"/>
      <c r="DR130" s="227"/>
      <c r="DS130" s="227"/>
      <c r="DT130" s="227"/>
      <c r="DU130" s="227"/>
      <c r="DV130" s="227"/>
      <c r="DW130" s="227"/>
      <c r="DX130" s="227"/>
      <c r="DY130" s="227"/>
      <c r="DZ130" s="227"/>
    </row>
    <row r="131" spans="1:131" s="224" customFormat="1" ht="26.25" customHeight="1" thickBot="1" x14ac:dyDescent="0.25">
      <c r="A131" s="771"/>
      <c r="B131" s="772"/>
      <c r="C131" s="772"/>
      <c r="D131" s="772"/>
      <c r="E131" s="772"/>
      <c r="F131" s="772"/>
      <c r="G131" s="772"/>
      <c r="H131" s="772"/>
      <c r="I131" s="772"/>
      <c r="J131" s="772"/>
      <c r="K131" s="772"/>
      <c r="L131" s="772"/>
      <c r="M131" s="772"/>
      <c r="N131" s="772"/>
      <c r="O131" s="772"/>
      <c r="P131" s="772"/>
      <c r="Q131" s="772"/>
      <c r="R131" s="772"/>
      <c r="S131" s="772"/>
      <c r="T131" s="772"/>
      <c r="U131" s="772"/>
      <c r="V131" s="772"/>
      <c r="W131" s="773" t="s">
        <v>466</v>
      </c>
      <c r="X131" s="774"/>
      <c r="Y131" s="774"/>
      <c r="Z131" s="775"/>
      <c r="AA131" s="776">
        <v>61239594</v>
      </c>
      <c r="AB131" s="777"/>
      <c r="AC131" s="777"/>
      <c r="AD131" s="777"/>
      <c r="AE131" s="778"/>
      <c r="AF131" s="779">
        <v>64283414</v>
      </c>
      <c r="AG131" s="777"/>
      <c r="AH131" s="777"/>
      <c r="AI131" s="777"/>
      <c r="AJ131" s="778"/>
      <c r="AK131" s="779">
        <v>66818574</v>
      </c>
      <c r="AL131" s="777"/>
      <c r="AM131" s="777"/>
      <c r="AN131" s="777"/>
      <c r="AO131" s="778"/>
      <c r="AP131" s="780"/>
      <c r="AQ131" s="781"/>
      <c r="AR131" s="781"/>
      <c r="AS131" s="781"/>
      <c r="AT131" s="782"/>
      <c r="AU131" s="227"/>
      <c r="AV131" s="227"/>
      <c r="AW131" s="227"/>
      <c r="AX131" s="742" t="s">
        <v>467</v>
      </c>
      <c r="AY131" s="743"/>
      <c r="AZ131" s="743"/>
      <c r="BA131" s="743"/>
      <c r="BB131" s="743"/>
      <c r="BC131" s="743"/>
      <c r="BD131" s="743"/>
      <c r="BE131" s="744"/>
      <c r="BF131" s="745" t="s">
        <v>122</v>
      </c>
      <c r="BG131" s="746"/>
      <c r="BH131" s="746"/>
      <c r="BI131" s="746"/>
      <c r="BJ131" s="746"/>
      <c r="BK131" s="746"/>
      <c r="BL131" s="747"/>
      <c r="BM131" s="745">
        <v>350</v>
      </c>
      <c r="BN131" s="746"/>
      <c r="BO131" s="746"/>
      <c r="BP131" s="746"/>
      <c r="BQ131" s="746"/>
      <c r="BR131" s="746"/>
      <c r="BS131" s="747"/>
      <c r="BT131" s="748"/>
      <c r="BU131" s="749"/>
      <c r="BV131" s="749"/>
      <c r="BW131" s="749"/>
      <c r="BX131" s="749"/>
      <c r="BY131" s="749"/>
      <c r="BZ131" s="750"/>
      <c r="CA131" s="250"/>
      <c r="CB131" s="250"/>
      <c r="CC131" s="250"/>
      <c r="CD131" s="250"/>
      <c r="CE131" s="250"/>
      <c r="CF131" s="250"/>
      <c r="CG131" s="250"/>
      <c r="CH131" s="250"/>
      <c r="CI131" s="250"/>
      <c r="CJ131" s="250"/>
      <c r="CK131" s="250"/>
      <c r="CL131" s="250"/>
      <c r="CM131" s="250"/>
      <c r="CN131" s="250"/>
      <c r="CO131" s="250"/>
      <c r="CP131" s="250"/>
      <c r="CQ131" s="250"/>
      <c r="CR131" s="250"/>
      <c r="CS131" s="250"/>
      <c r="CT131" s="250"/>
      <c r="CU131" s="250"/>
      <c r="CV131" s="250"/>
      <c r="CW131" s="250"/>
      <c r="CX131" s="250"/>
      <c r="CY131" s="250"/>
      <c r="CZ131" s="250"/>
      <c r="DA131" s="250"/>
      <c r="DB131" s="250"/>
      <c r="DC131" s="250"/>
      <c r="DD131" s="250"/>
      <c r="DE131" s="250"/>
      <c r="DF131" s="250"/>
      <c r="DG131" s="250"/>
      <c r="DH131" s="250"/>
      <c r="DI131" s="250"/>
      <c r="DJ131" s="250"/>
      <c r="DK131" s="250"/>
      <c r="DL131" s="250"/>
      <c r="DM131" s="250"/>
      <c r="DN131" s="250"/>
      <c r="DO131" s="250"/>
      <c r="DP131" s="227"/>
      <c r="DQ131" s="227"/>
      <c r="DR131" s="227"/>
      <c r="DS131" s="227"/>
      <c r="DT131" s="227"/>
      <c r="DU131" s="227"/>
      <c r="DV131" s="227"/>
      <c r="DW131" s="227"/>
      <c r="DX131" s="227"/>
      <c r="DY131" s="227"/>
      <c r="DZ131" s="227"/>
    </row>
    <row r="132" spans="1:131" s="224" customFormat="1" ht="26.25" customHeight="1" x14ac:dyDescent="0.2">
      <c r="A132" s="751" t="s">
        <v>468</v>
      </c>
      <c r="B132" s="752"/>
      <c r="C132" s="752"/>
      <c r="D132" s="752"/>
      <c r="E132" s="752"/>
      <c r="F132" s="752"/>
      <c r="G132" s="752"/>
      <c r="H132" s="752"/>
      <c r="I132" s="752"/>
      <c r="J132" s="752"/>
      <c r="K132" s="752"/>
      <c r="L132" s="752"/>
      <c r="M132" s="752"/>
      <c r="N132" s="752"/>
      <c r="O132" s="752"/>
      <c r="P132" s="752"/>
      <c r="Q132" s="752"/>
      <c r="R132" s="752"/>
      <c r="S132" s="752"/>
      <c r="T132" s="752"/>
      <c r="U132" s="752"/>
      <c r="V132" s="755" t="s">
        <v>469</v>
      </c>
      <c r="W132" s="755"/>
      <c r="X132" s="755"/>
      <c r="Y132" s="755"/>
      <c r="Z132" s="756"/>
      <c r="AA132" s="757">
        <v>-4.1754652999999999</v>
      </c>
      <c r="AB132" s="758"/>
      <c r="AC132" s="758"/>
      <c r="AD132" s="758"/>
      <c r="AE132" s="759"/>
      <c r="AF132" s="760">
        <v>-3.7261711100000001</v>
      </c>
      <c r="AG132" s="758"/>
      <c r="AH132" s="758"/>
      <c r="AI132" s="758"/>
      <c r="AJ132" s="759"/>
      <c r="AK132" s="760">
        <v>-3.0824722499999999</v>
      </c>
      <c r="AL132" s="758"/>
      <c r="AM132" s="758"/>
      <c r="AN132" s="758"/>
      <c r="AO132" s="759"/>
      <c r="AP132" s="761"/>
      <c r="AQ132" s="762"/>
      <c r="AR132" s="762"/>
      <c r="AS132" s="762"/>
      <c r="AT132" s="763"/>
      <c r="AU132" s="251"/>
      <c r="AV132" s="227"/>
      <c r="AW132" s="227"/>
      <c r="AX132" s="227"/>
      <c r="AY132" s="227"/>
      <c r="AZ132" s="227"/>
      <c r="BA132" s="227"/>
      <c r="BB132" s="227"/>
      <c r="BC132" s="227"/>
      <c r="BD132" s="227"/>
      <c r="BE132" s="227"/>
      <c r="BF132" s="227"/>
      <c r="BG132" s="227"/>
      <c r="BH132" s="227"/>
      <c r="BI132" s="227"/>
      <c r="BJ132" s="227"/>
      <c r="BK132" s="227"/>
      <c r="BL132" s="227"/>
      <c r="BM132" s="227"/>
      <c r="BN132" s="227"/>
      <c r="BO132" s="227"/>
      <c r="BP132" s="227"/>
      <c r="BQ132" s="227"/>
      <c r="BR132" s="227"/>
      <c r="BS132" s="228"/>
      <c r="BT132" s="227"/>
      <c r="BU132" s="227"/>
      <c r="BV132" s="227"/>
      <c r="BW132" s="227"/>
      <c r="BX132" s="227"/>
      <c r="BY132" s="227"/>
      <c r="BZ132" s="227"/>
      <c r="CA132" s="250"/>
      <c r="CB132" s="250"/>
      <c r="CC132" s="250"/>
      <c r="CD132" s="250"/>
      <c r="CE132" s="250"/>
      <c r="CF132" s="250"/>
      <c r="CG132" s="250"/>
      <c r="CH132" s="250"/>
      <c r="CI132" s="250"/>
      <c r="CJ132" s="250"/>
      <c r="CK132" s="250"/>
      <c r="CL132" s="250"/>
      <c r="CM132" s="250"/>
      <c r="CN132" s="250"/>
      <c r="CO132" s="250"/>
      <c r="CP132" s="250"/>
      <c r="CQ132" s="250"/>
      <c r="CR132" s="250"/>
      <c r="CS132" s="250"/>
      <c r="CT132" s="250"/>
      <c r="CU132" s="250"/>
      <c r="CV132" s="250"/>
      <c r="CW132" s="250"/>
      <c r="CX132" s="250"/>
      <c r="CY132" s="250"/>
      <c r="CZ132" s="250"/>
      <c r="DA132" s="250"/>
      <c r="DB132" s="250"/>
      <c r="DC132" s="250"/>
      <c r="DD132" s="250"/>
      <c r="DE132" s="250"/>
      <c r="DF132" s="250"/>
      <c r="DG132" s="250"/>
      <c r="DH132" s="250"/>
      <c r="DI132" s="250"/>
      <c r="DJ132" s="250"/>
      <c r="DK132" s="250"/>
      <c r="DL132" s="250"/>
      <c r="DM132" s="250"/>
      <c r="DN132" s="250"/>
      <c r="DO132" s="250"/>
      <c r="DP132" s="227"/>
      <c r="DQ132" s="227"/>
      <c r="DR132" s="227"/>
      <c r="DS132" s="227"/>
      <c r="DT132" s="227"/>
      <c r="DU132" s="227"/>
      <c r="DV132" s="227"/>
      <c r="DW132" s="227"/>
      <c r="DX132" s="227"/>
      <c r="DY132" s="227"/>
      <c r="DZ132" s="227"/>
    </row>
    <row r="133" spans="1:131" s="224" customFormat="1" ht="26.25" customHeight="1" thickBot="1" x14ac:dyDescent="0.25">
      <c r="A133" s="753"/>
      <c r="B133" s="754"/>
      <c r="C133" s="754"/>
      <c r="D133" s="754"/>
      <c r="E133" s="754"/>
      <c r="F133" s="754"/>
      <c r="G133" s="754"/>
      <c r="H133" s="754"/>
      <c r="I133" s="754"/>
      <c r="J133" s="754"/>
      <c r="K133" s="754"/>
      <c r="L133" s="754"/>
      <c r="M133" s="754"/>
      <c r="N133" s="754"/>
      <c r="O133" s="754"/>
      <c r="P133" s="754"/>
      <c r="Q133" s="754"/>
      <c r="R133" s="754"/>
      <c r="S133" s="754"/>
      <c r="T133" s="754"/>
      <c r="U133" s="754"/>
      <c r="V133" s="734" t="s">
        <v>470</v>
      </c>
      <c r="W133" s="734"/>
      <c r="X133" s="734"/>
      <c r="Y133" s="734"/>
      <c r="Z133" s="735"/>
      <c r="AA133" s="736">
        <v>-4.4000000000000004</v>
      </c>
      <c r="AB133" s="737"/>
      <c r="AC133" s="737"/>
      <c r="AD133" s="737"/>
      <c r="AE133" s="738"/>
      <c r="AF133" s="736">
        <v>-4.0999999999999996</v>
      </c>
      <c r="AG133" s="737"/>
      <c r="AH133" s="737"/>
      <c r="AI133" s="737"/>
      <c r="AJ133" s="738"/>
      <c r="AK133" s="736">
        <v>-3.6</v>
      </c>
      <c r="AL133" s="737"/>
      <c r="AM133" s="737"/>
      <c r="AN133" s="737"/>
      <c r="AO133" s="738"/>
      <c r="AP133" s="739"/>
      <c r="AQ133" s="740"/>
      <c r="AR133" s="740"/>
      <c r="AS133" s="740"/>
      <c r="AT133" s="741"/>
      <c r="AU133" s="227"/>
      <c r="AV133" s="227"/>
      <c r="AW133" s="227"/>
      <c r="AX133" s="227"/>
      <c r="AY133" s="227"/>
      <c r="AZ133" s="227"/>
      <c r="BA133" s="227"/>
      <c r="BB133" s="227"/>
      <c r="BC133" s="227"/>
      <c r="BD133" s="227"/>
      <c r="BE133" s="227"/>
      <c r="BF133" s="227"/>
      <c r="BG133" s="227"/>
      <c r="BH133" s="227"/>
      <c r="BI133" s="227"/>
      <c r="BJ133" s="227"/>
      <c r="BK133" s="227"/>
      <c r="BL133" s="227"/>
      <c r="BM133" s="227"/>
      <c r="BN133" s="250"/>
      <c r="BO133" s="250"/>
      <c r="BP133" s="250"/>
      <c r="BQ133" s="250"/>
      <c r="BR133" s="250"/>
      <c r="BS133" s="250"/>
      <c r="BT133" s="250"/>
      <c r="BU133" s="250"/>
      <c r="BV133" s="250"/>
      <c r="BW133" s="250"/>
      <c r="BX133" s="250"/>
      <c r="BY133" s="250"/>
      <c r="BZ133" s="250"/>
      <c r="CA133" s="250"/>
      <c r="CB133" s="250"/>
      <c r="CC133" s="250"/>
      <c r="CD133" s="250"/>
      <c r="CE133" s="250"/>
      <c r="CF133" s="250"/>
      <c r="CG133" s="250"/>
      <c r="CH133" s="250"/>
      <c r="CI133" s="250"/>
      <c r="CJ133" s="250"/>
      <c r="CK133" s="250"/>
      <c r="CL133" s="250"/>
      <c r="CM133" s="250"/>
      <c r="CN133" s="250"/>
      <c r="CO133" s="250"/>
      <c r="CP133" s="250"/>
      <c r="CQ133" s="250"/>
      <c r="CR133" s="250"/>
      <c r="CS133" s="250"/>
      <c r="CT133" s="250"/>
      <c r="CU133" s="250"/>
      <c r="CV133" s="250"/>
      <c r="CW133" s="250"/>
      <c r="CX133" s="250"/>
      <c r="CY133" s="250"/>
      <c r="CZ133" s="250"/>
      <c r="DA133" s="250"/>
      <c r="DB133" s="250"/>
      <c r="DC133" s="250"/>
      <c r="DD133" s="250"/>
      <c r="DE133" s="250"/>
      <c r="DF133" s="250"/>
      <c r="DG133" s="250"/>
      <c r="DH133" s="250"/>
      <c r="DI133" s="250"/>
      <c r="DJ133" s="250"/>
      <c r="DK133" s="250"/>
      <c r="DL133" s="250"/>
      <c r="DM133" s="250"/>
      <c r="DN133" s="250"/>
      <c r="DO133" s="250"/>
      <c r="DP133" s="227"/>
      <c r="DQ133" s="227"/>
      <c r="DR133" s="227"/>
      <c r="DS133" s="227"/>
      <c r="DT133" s="227"/>
      <c r="DU133" s="227"/>
      <c r="DV133" s="227"/>
      <c r="DW133" s="227"/>
      <c r="DX133" s="227"/>
      <c r="DY133" s="227"/>
      <c r="DZ133" s="227"/>
    </row>
    <row r="134" spans="1:131" ht="11.25" customHeight="1" x14ac:dyDescent="0.2">
      <c r="A134" s="252"/>
      <c r="B134" s="252"/>
      <c r="C134" s="252"/>
      <c r="D134" s="252"/>
      <c r="E134" s="252"/>
      <c r="F134" s="252"/>
      <c r="G134" s="252"/>
      <c r="H134" s="252"/>
      <c r="I134" s="252"/>
      <c r="J134" s="252"/>
      <c r="K134" s="252"/>
      <c r="L134" s="252"/>
      <c r="M134" s="252"/>
      <c r="N134" s="252"/>
      <c r="O134" s="252"/>
      <c r="P134" s="252"/>
      <c r="Q134" s="252"/>
      <c r="R134" s="252"/>
      <c r="S134" s="252"/>
      <c r="T134" s="252"/>
      <c r="U134" s="252"/>
      <c r="V134" s="252"/>
      <c r="W134" s="252"/>
      <c r="X134" s="252"/>
      <c r="Y134" s="252"/>
      <c r="Z134" s="252"/>
      <c r="AA134" s="252"/>
      <c r="AB134" s="252"/>
      <c r="AC134" s="252"/>
      <c r="AD134" s="252"/>
      <c r="AE134" s="252"/>
      <c r="AF134" s="252"/>
      <c r="AG134" s="252"/>
      <c r="AH134" s="252"/>
      <c r="AI134" s="252"/>
      <c r="AJ134" s="252"/>
      <c r="AK134" s="252"/>
      <c r="AL134" s="252"/>
      <c r="AM134" s="252"/>
      <c r="AN134" s="252"/>
      <c r="AO134" s="252"/>
      <c r="AP134" s="252"/>
      <c r="AQ134" s="252"/>
      <c r="AR134" s="252"/>
      <c r="AS134" s="252"/>
      <c r="AT134" s="252"/>
      <c r="AU134" s="227"/>
      <c r="AV134" s="227"/>
      <c r="AW134" s="227"/>
      <c r="AX134" s="227"/>
      <c r="AY134" s="227"/>
      <c r="AZ134" s="227"/>
      <c r="BA134" s="227"/>
      <c r="BB134" s="227"/>
      <c r="BC134" s="227"/>
      <c r="BD134" s="227"/>
      <c r="BE134" s="227"/>
      <c r="BF134" s="227"/>
      <c r="BG134" s="227"/>
      <c r="BH134" s="227"/>
      <c r="BI134" s="227"/>
      <c r="BJ134" s="227"/>
      <c r="BK134" s="227"/>
      <c r="BL134" s="227"/>
      <c r="BM134" s="227"/>
      <c r="BN134" s="250"/>
      <c r="BO134" s="250"/>
      <c r="BP134" s="250"/>
      <c r="BQ134" s="250"/>
      <c r="BR134" s="250"/>
      <c r="BS134" s="250"/>
      <c r="BT134" s="250"/>
      <c r="BU134" s="250"/>
      <c r="BV134" s="250"/>
      <c r="BW134" s="250"/>
      <c r="BX134" s="250"/>
      <c r="BY134" s="250"/>
      <c r="BZ134" s="250"/>
      <c r="CA134" s="250"/>
      <c r="CB134" s="250"/>
      <c r="CC134" s="250"/>
      <c r="CD134" s="250"/>
      <c r="CE134" s="250"/>
      <c r="CF134" s="250"/>
      <c r="CG134" s="250"/>
      <c r="CH134" s="250"/>
      <c r="CI134" s="250"/>
      <c r="CJ134" s="250"/>
      <c r="CK134" s="250"/>
      <c r="CL134" s="250"/>
      <c r="CM134" s="250"/>
      <c r="CN134" s="250"/>
      <c r="CO134" s="250"/>
      <c r="CP134" s="250"/>
      <c r="CQ134" s="250"/>
      <c r="CR134" s="250"/>
      <c r="CS134" s="250"/>
      <c r="CT134" s="250"/>
      <c r="CU134" s="250"/>
      <c r="CV134" s="250"/>
      <c r="CW134" s="250"/>
      <c r="CX134" s="250"/>
      <c r="CY134" s="250"/>
      <c r="CZ134" s="250"/>
      <c r="DA134" s="250"/>
      <c r="DB134" s="250"/>
      <c r="DC134" s="250"/>
      <c r="DD134" s="250"/>
      <c r="DE134" s="250"/>
      <c r="DF134" s="250"/>
      <c r="DG134" s="250"/>
      <c r="DH134" s="250"/>
      <c r="DI134" s="250"/>
      <c r="DJ134" s="250"/>
      <c r="DK134" s="250"/>
      <c r="DL134" s="250"/>
      <c r="DM134" s="250"/>
      <c r="DN134" s="250"/>
      <c r="DO134" s="250"/>
      <c r="DP134" s="227"/>
      <c r="DQ134" s="227"/>
      <c r="DR134" s="227"/>
      <c r="DS134" s="227"/>
      <c r="DT134" s="227"/>
      <c r="DU134" s="227"/>
      <c r="DV134" s="227"/>
      <c r="DW134" s="227"/>
      <c r="DX134" s="227"/>
      <c r="DY134" s="227"/>
      <c r="DZ134" s="227"/>
      <c r="EA134" s="224"/>
    </row>
    <row r="135" spans="1:131" ht="14.4" hidden="1" x14ac:dyDescent="0.2">
      <c r="AU135" s="252"/>
      <c r="AV135" s="252"/>
      <c r="AW135" s="252"/>
      <c r="AX135" s="252"/>
      <c r="AY135" s="252"/>
      <c r="AZ135" s="252"/>
      <c r="BA135" s="252"/>
      <c r="BB135" s="252"/>
      <c r="BC135" s="252"/>
      <c r="BD135" s="252"/>
      <c r="BE135" s="252"/>
      <c r="BF135" s="252"/>
      <c r="BG135" s="252"/>
      <c r="BH135" s="252"/>
      <c r="BI135" s="252"/>
      <c r="BJ135" s="252"/>
      <c r="BK135" s="252"/>
      <c r="BL135" s="252"/>
      <c r="BM135" s="252"/>
      <c r="BN135" s="252"/>
      <c r="BO135" s="252"/>
      <c r="BP135" s="252"/>
      <c r="BQ135" s="252"/>
      <c r="BR135" s="252"/>
      <c r="BS135" s="252"/>
      <c r="BT135" s="252"/>
      <c r="BU135" s="252"/>
      <c r="BV135" s="252"/>
      <c r="BW135" s="252"/>
      <c r="BX135" s="252"/>
      <c r="BY135" s="252"/>
      <c r="BZ135" s="252"/>
      <c r="CA135" s="252"/>
      <c r="CB135" s="252"/>
      <c r="CC135" s="252"/>
      <c r="CD135" s="252"/>
      <c r="CE135" s="252"/>
      <c r="CF135" s="252"/>
      <c r="CG135" s="252"/>
      <c r="CH135" s="252"/>
      <c r="CI135" s="252"/>
      <c r="CJ135" s="252"/>
      <c r="CK135" s="252"/>
      <c r="CL135" s="252"/>
      <c r="CM135" s="252"/>
      <c r="CN135" s="252"/>
      <c r="CO135" s="252"/>
      <c r="CP135" s="252"/>
      <c r="CQ135" s="252"/>
      <c r="CR135" s="252"/>
      <c r="CS135" s="252"/>
      <c r="CT135" s="252"/>
      <c r="CU135" s="252"/>
      <c r="CV135" s="252"/>
      <c r="CW135" s="252"/>
      <c r="CX135" s="252"/>
      <c r="CY135" s="252"/>
      <c r="CZ135" s="252"/>
      <c r="DA135" s="252"/>
      <c r="DB135" s="252"/>
      <c r="DC135" s="252"/>
      <c r="DD135" s="252"/>
      <c r="DE135" s="252"/>
      <c r="DF135" s="252"/>
      <c r="DG135" s="252"/>
      <c r="DH135" s="252"/>
      <c r="DI135" s="252"/>
      <c r="DJ135" s="252"/>
      <c r="DK135" s="252"/>
      <c r="DL135" s="252"/>
      <c r="DM135" s="252"/>
      <c r="DN135" s="252"/>
      <c r="DO135" s="252"/>
      <c r="DP135" s="252"/>
      <c r="DQ135" s="252"/>
      <c r="DR135" s="252"/>
      <c r="DS135" s="252"/>
      <c r="DT135" s="252"/>
      <c r="DU135" s="252"/>
      <c r="DV135" s="252"/>
      <c r="DW135" s="252"/>
      <c r="DX135" s="252"/>
      <c r="DY135" s="252"/>
      <c r="DZ135" s="252"/>
    </row>
  </sheetData>
  <sheetProtection algorithmName="SHA-512" hashValue="JMLFacuVVOi6muDuScaSM7JsNzewNnlOeKxoL49e6vR+p+Nc78bGZ5E6K5EcfngBCeVetXLS6HEoWoZuzMPL/w==" saltValue="9iuBMccdieTnquEsrTrakQ==" spinCount="100000" sheet="1" objects="1" scenarios="1" formatRows="0"/>
  <mergeCells count="2035">
    <mergeCell ref="A2:BI2"/>
    <mergeCell ref="DJ2:DO2"/>
    <mergeCell ref="DQ2:DZ2"/>
    <mergeCell ref="A4:AY4"/>
    <mergeCell ref="BQ4:DZ4"/>
    <mergeCell ref="A5:P6"/>
    <mergeCell ref="Q5:U6"/>
    <mergeCell ref="V5:Z6"/>
    <mergeCell ref="AA5:AE6"/>
    <mergeCell ref="AF5:AJ6"/>
    <mergeCell ref="DL7:DP7"/>
    <mergeCell ref="DQ7:DU7"/>
    <mergeCell ref="DV7:DZ7"/>
    <mergeCell ref="CH7:CL7"/>
    <mergeCell ref="CM7:CQ7"/>
    <mergeCell ref="CR7:CV7"/>
    <mergeCell ref="CW7:DA7"/>
    <mergeCell ref="DB7:DF7"/>
    <mergeCell ref="DG7:DK7"/>
    <mergeCell ref="DV5:DZ6"/>
    <mergeCell ref="B7:P7"/>
    <mergeCell ref="Q7:U7"/>
    <mergeCell ref="V7:Z7"/>
    <mergeCell ref="AA7:AE7"/>
    <mergeCell ref="AF7:AJ7"/>
    <mergeCell ref="AK7:AO7"/>
    <mergeCell ref="AP7:AT7"/>
    <mergeCell ref="AU7:AY7"/>
    <mergeCell ref="BS7:CG7"/>
    <mergeCell ref="CR5:CV6"/>
    <mergeCell ref="CW5:DA6"/>
    <mergeCell ref="DB5:DF6"/>
    <mergeCell ref="DG5:DK6"/>
    <mergeCell ref="DL5:DP6"/>
    <mergeCell ref="DQ5:DU6"/>
    <mergeCell ref="AK5:AO6"/>
    <mergeCell ref="AP5:AT6"/>
    <mergeCell ref="AU5:AY6"/>
    <mergeCell ref="BQ5:CG6"/>
    <mergeCell ref="CH5:CL6"/>
    <mergeCell ref="CM5:CQ6"/>
    <mergeCell ref="AK9:AO9"/>
    <mergeCell ref="AP9:AT9"/>
    <mergeCell ref="AU9:AY9"/>
    <mergeCell ref="BS9:CG9"/>
    <mergeCell ref="CH9:CL9"/>
    <mergeCell ref="CM9:CQ9"/>
    <mergeCell ref="DB8:DF8"/>
    <mergeCell ref="DG8:DK8"/>
    <mergeCell ref="DL8:DP8"/>
    <mergeCell ref="DQ8:DU8"/>
    <mergeCell ref="DV8:DZ8"/>
    <mergeCell ref="B9:P9"/>
    <mergeCell ref="Q9:U9"/>
    <mergeCell ref="V9:Z9"/>
    <mergeCell ref="AA9:AE9"/>
    <mergeCell ref="AF9:AJ9"/>
    <mergeCell ref="AU8:AY8"/>
    <mergeCell ref="BS8:CG8"/>
    <mergeCell ref="CH8:CL8"/>
    <mergeCell ref="CM8:CQ8"/>
    <mergeCell ref="CR8:CV8"/>
    <mergeCell ref="CW8:DA8"/>
    <mergeCell ref="B8:P8"/>
    <mergeCell ref="Q8:U8"/>
    <mergeCell ref="V8:Z8"/>
    <mergeCell ref="AA8:AE8"/>
    <mergeCell ref="AF8:AJ8"/>
    <mergeCell ref="AK8:AO8"/>
    <mergeCell ref="AP8:AT8"/>
    <mergeCell ref="DL10:DP10"/>
    <mergeCell ref="DQ10:DU10"/>
    <mergeCell ref="DV10:DZ10"/>
    <mergeCell ref="B11:P11"/>
    <mergeCell ref="Q11:U11"/>
    <mergeCell ref="V11:Z11"/>
    <mergeCell ref="AA11:AE11"/>
    <mergeCell ref="AF11:AJ11"/>
    <mergeCell ref="AK11:AO11"/>
    <mergeCell ref="AP11:AT11"/>
    <mergeCell ref="CH10:CL10"/>
    <mergeCell ref="CM10:CQ10"/>
    <mergeCell ref="CR10:CV10"/>
    <mergeCell ref="CW10:DA10"/>
    <mergeCell ref="DB10:DF10"/>
    <mergeCell ref="DG10:DK10"/>
    <mergeCell ref="DV9:DZ9"/>
    <mergeCell ref="B10:P10"/>
    <mergeCell ref="Q10:U10"/>
    <mergeCell ref="V10:Z10"/>
    <mergeCell ref="AA10:AE10"/>
    <mergeCell ref="AF10:AJ10"/>
    <mergeCell ref="AK10:AO10"/>
    <mergeCell ref="AP10:AT10"/>
    <mergeCell ref="AU10:AY10"/>
    <mergeCell ref="BS10:CG10"/>
    <mergeCell ref="CR9:CV9"/>
    <mergeCell ref="CW9:DA9"/>
    <mergeCell ref="DB9:DF9"/>
    <mergeCell ref="DG9:DK9"/>
    <mergeCell ref="DL9:DP9"/>
    <mergeCell ref="DQ9:DU9"/>
    <mergeCell ref="AK12:AO12"/>
    <mergeCell ref="AP12:AT12"/>
    <mergeCell ref="AU12:AY12"/>
    <mergeCell ref="BS12:CG12"/>
    <mergeCell ref="CH12:CL12"/>
    <mergeCell ref="CM12:CQ12"/>
    <mergeCell ref="DB11:DF11"/>
    <mergeCell ref="DG11:DK11"/>
    <mergeCell ref="DL11:DP11"/>
    <mergeCell ref="DQ11:DU11"/>
    <mergeCell ref="DV11:DZ11"/>
    <mergeCell ref="B12:P12"/>
    <mergeCell ref="Q12:U12"/>
    <mergeCell ref="V12:Z12"/>
    <mergeCell ref="AA12:AE12"/>
    <mergeCell ref="AF12:AJ12"/>
    <mergeCell ref="AU11:AY11"/>
    <mergeCell ref="BS11:CG11"/>
    <mergeCell ref="CH11:CL11"/>
    <mergeCell ref="CM11:CQ11"/>
    <mergeCell ref="CR11:CV11"/>
    <mergeCell ref="CW11:DA11"/>
    <mergeCell ref="DL13:DP13"/>
    <mergeCell ref="DQ13:DU13"/>
    <mergeCell ref="DV13:DZ13"/>
    <mergeCell ref="B14:P14"/>
    <mergeCell ref="Q14:U14"/>
    <mergeCell ref="V14:Z14"/>
    <mergeCell ref="AA14:AE14"/>
    <mergeCell ref="AF14:AJ14"/>
    <mergeCell ref="AK14:AO14"/>
    <mergeCell ref="AP14:AT14"/>
    <mergeCell ref="CH13:CL13"/>
    <mergeCell ref="CM13:CQ13"/>
    <mergeCell ref="CR13:CV13"/>
    <mergeCell ref="CW13:DA13"/>
    <mergeCell ref="DB13:DF13"/>
    <mergeCell ref="DG13:DK13"/>
    <mergeCell ref="DV12:DZ12"/>
    <mergeCell ref="B13:P13"/>
    <mergeCell ref="Q13:U13"/>
    <mergeCell ref="V13:Z13"/>
    <mergeCell ref="AA13:AE13"/>
    <mergeCell ref="AF13:AJ13"/>
    <mergeCell ref="AK13:AO13"/>
    <mergeCell ref="AP13:AT13"/>
    <mergeCell ref="AU13:AY13"/>
    <mergeCell ref="BS13:CG13"/>
    <mergeCell ref="CR12:CV12"/>
    <mergeCell ref="CW12:DA12"/>
    <mergeCell ref="DB12:DF12"/>
    <mergeCell ref="DG12:DK12"/>
    <mergeCell ref="DL12:DP12"/>
    <mergeCell ref="DQ12:DU12"/>
    <mergeCell ref="AK15:AO15"/>
    <mergeCell ref="AP15:AT15"/>
    <mergeCell ref="AU15:AY15"/>
    <mergeCell ref="BS15:CG15"/>
    <mergeCell ref="CH15:CL15"/>
    <mergeCell ref="CM15:CQ15"/>
    <mergeCell ref="DB14:DF14"/>
    <mergeCell ref="DG14:DK14"/>
    <mergeCell ref="DL14:DP14"/>
    <mergeCell ref="DQ14:DU14"/>
    <mergeCell ref="DV14:DZ14"/>
    <mergeCell ref="B15:P15"/>
    <mergeCell ref="Q15:U15"/>
    <mergeCell ref="V15:Z15"/>
    <mergeCell ref="AA15:AE15"/>
    <mergeCell ref="AF15:AJ15"/>
    <mergeCell ref="AU14:AY14"/>
    <mergeCell ref="BS14:CG14"/>
    <mergeCell ref="CH14:CL14"/>
    <mergeCell ref="CM14:CQ14"/>
    <mergeCell ref="CR14:CV14"/>
    <mergeCell ref="CW14:DA14"/>
    <mergeCell ref="DL16:DP16"/>
    <mergeCell ref="DQ16:DU16"/>
    <mergeCell ref="DV16:DZ16"/>
    <mergeCell ref="B17:P17"/>
    <mergeCell ref="Q17:U17"/>
    <mergeCell ref="V17:Z17"/>
    <mergeCell ref="AA17:AE17"/>
    <mergeCell ref="AF17:AJ17"/>
    <mergeCell ref="AK17:AO17"/>
    <mergeCell ref="AP17:AT17"/>
    <mergeCell ref="CH16:CL16"/>
    <mergeCell ref="CM16:CQ16"/>
    <mergeCell ref="CR16:CV16"/>
    <mergeCell ref="CW16:DA16"/>
    <mergeCell ref="DB16:DF16"/>
    <mergeCell ref="DG16:DK16"/>
    <mergeCell ref="DV15:DZ15"/>
    <mergeCell ref="B16:P16"/>
    <mergeCell ref="Q16:U16"/>
    <mergeCell ref="V16:Z16"/>
    <mergeCell ref="AA16:AE16"/>
    <mergeCell ref="AF16:AJ16"/>
    <mergeCell ref="AK16:AO16"/>
    <mergeCell ref="AP16:AT16"/>
    <mergeCell ref="AU16:AY16"/>
    <mergeCell ref="BS16:CG16"/>
    <mergeCell ref="CR15:CV15"/>
    <mergeCell ref="CW15:DA15"/>
    <mergeCell ref="DB15:DF15"/>
    <mergeCell ref="DG15:DK15"/>
    <mergeCell ref="DL15:DP15"/>
    <mergeCell ref="DQ15:DU15"/>
    <mergeCell ref="AK18:AO18"/>
    <mergeCell ref="AP18:AT18"/>
    <mergeCell ref="AU18:AY18"/>
    <mergeCell ref="BS18:CG18"/>
    <mergeCell ref="CH18:CL18"/>
    <mergeCell ref="CM18:CQ18"/>
    <mergeCell ref="DB17:DF17"/>
    <mergeCell ref="DG17:DK17"/>
    <mergeCell ref="DL17:DP17"/>
    <mergeCell ref="DQ17:DU17"/>
    <mergeCell ref="DV17:DZ17"/>
    <mergeCell ref="B18:P18"/>
    <mergeCell ref="Q18:U18"/>
    <mergeCell ref="V18:Z18"/>
    <mergeCell ref="AA18:AE18"/>
    <mergeCell ref="AF18:AJ18"/>
    <mergeCell ref="AU17:AY17"/>
    <mergeCell ref="BS17:CG17"/>
    <mergeCell ref="CH17:CL17"/>
    <mergeCell ref="CM17:CQ17"/>
    <mergeCell ref="CR17:CV17"/>
    <mergeCell ref="CW17:DA17"/>
    <mergeCell ref="DL19:DP19"/>
    <mergeCell ref="DQ19:DU19"/>
    <mergeCell ref="DV19:DZ19"/>
    <mergeCell ref="B20:P20"/>
    <mergeCell ref="Q20:U20"/>
    <mergeCell ref="V20:Z20"/>
    <mergeCell ref="AA20:AE20"/>
    <mergeCell ref="AF20:AJ20"/>
    <mergeCell ref="AK20:AO20"/>
    <mergeCell ref="AP20:AT20"/>
    <mergeCell ref="CH19:CL19"/>
    <mergeCell ref="CM19:CQ19"/>
    <mergeCell ref="CR19:CV19"/>
    <mergeCell ref="CW19:DA19"/>
    <mergeCell ref="DB19:DF19"/>
    <mergeCell ref="DG19:DK19"/>
    <mergeCell ref="DV18:DZ18"/>
    <mergeCell ref="B19:P19"/>
    <mergeCell ref="Q19:U19"/>
    <mergeCell ref="V19:Z19"/>
    <mergeCell ref="AA19:AE19"/>
    <mergeCell ref="AF19:AJ19"/>
    <mergeCell ref="AK19:AO19"/>
    <mergeCell ref="AP19:AT19"/>
    <mergeCell ref="AU19:AY19"/>
    <mergeCell ref="BS19:CG19"/>
    <mergeCell ref="CR18:CV18"/>
    <mergeCell ref="CW18:DA18"/>
    <mergeCell ref="DB18:DF18"/>
    <mergeCell ref="DG18:DK18"/>
    <mergeCell ref="DL18:DP18"/>
    <mergeCell ref="DQ18:DU18"/>
    <mergeCell ref="AK21:AO21"/>
    <mergeCell ref="AP21:AT21"/>
    <mergeCell ref="AU21:AY21"/>
    <mergeCell ref="BS21:CG21"/>
    <mergeCell ref="CH21:CL21"/>
    <mergeCell ref="CM21:CQ21"/>
    <mergeCell ref="DB20:DF20"/>
    <mergeCell ref="DG20:DK20"/>
    <mergeCell ref="DL20:DP20"/>
    <mergeCell ref="DQ20:DU20"/>
    <mergeCell ref="DV20:DZ20"/>
    <mergeCell ref="B21:P21"/>
    <mergeCell ref="Q21:U21"/>
    <mergeCell ref="V21:Z21"/>
    <mergeCell ref="AA21:AE21"/>
    <mergeCell ref="AF21:AJ21"/>
    <mergeCell ref="AU20:AY20"/>
    <mergeCell ref="BS20:CG20"/>
    <mergeCell ref="CH20:CL20"/>
    <mergeCell ref="CM20:CQ20"/>
    <mergeCell ref="CR20:CV20"/>
    <mergeCell ref="CW20:DA20"/>
    <mergeCell ref="DG22:DK22"/>
    <mergeCell ref="DL22:DP22"/>
    <mergeCell ref="DQ22:DU22"/>
    <mergeCell ref="DV22:DZ22"/>
    <mergeCell ref="B23:P23"/>
    <mergeCell ref="Q23:U23"/>
    <mergeCell ref="V23:Z23"/>
    <mergeCell ref="AA23:AE23"/>
    <mergeCell ref="AF23:AJ23"/>
    <mergeCell ref="AK23:AO23"/>
    <mergeCell ref="BS22:CG22"/>
    <mergeCell ref="CH22:CL22"/>
    <mergeCell ref="CM22:CQ22"/>
    <mergeCell ref="CR22:CV22"/>
    <mergeCell ref="CW22:DA22"/>
    <mergeCell ref="DB22:DF22"/>
    <mergeCell ref="DV21:DZ21"/>
    <mergeCell ref="B22:P22"/>
    <mergeCell ref="Q22:U22"/>
    <mergeCell ref="V22:Z22"/>
    <mergeCell ref="AA22:AE22"/>
    <mergeCell ref="AF22:AJ22"/>
    <mergeCell ref="AK22:AO22"/>
    <mergeCell ref="AP22:AT22"/>
    <mergeCell ref="AU22:AY22"/>
    <mergeCell ref="AZ22:BD22"/>
    <mergeCell ref="CR21:CV21"/>
    <mergeCell ref="CW21:DA21"/>
    <mergeCell ref="DB21:DF21"/>
    <mergeCell ref="DG21:DK21"/>
    <mergeCell ref="DL21:DP21"/>
    <mergeCell ref="DQ21:DU21"/>
    <mergeCell ref="DV23:DZ23"/>
    <mergeCell ref="A24:AY24"/>
    <mergeCell ref="BS24:CG24"/>
    <mergeCell ref="CH24:CL24"/>
    <mergeCell ref="CM24:CQ24"/>
    <mergeCell ref="CR24:CV24"/>
    <mergeCell ref="CW24:DA24"/>
    <mergeCell ref="DB24:DF24"/>
    <mergeCell ref="DG24:DK24"/>
    <mergeCell ref="DL24:DP24"/>
    <mergeCell ref="CR23:CV23"/>
    <mergeCell ref="CW23:DA23"/>
    <mergeCell ref="DB23:DF23"/>
    <mergeCell ref="DG23:DK23"/>
    <mergeCell ref="DL23:DP23"/>
    <mergeCell ref="DQ23:DU23"/>
    <mergeCell ref="AP23:AT23"/>
    <mergeCell ref="AU23:AY23"/>
    <mergeCell ref="AZ23:BD23"/>
    <mergeCell ref="BS23:CG23"/>
    <mergeCell ref="CH23:CL23"/>
    <mergeCell ref="CM23:CQ23"/>
    <mergeCell ref="DL25:DP25"/>
    <mergeCell ref="DQ25:DU25"/>
    <mergeCell ref="DV25:DZ25"/>
    <mergeCell ref="A26:P27"/>
    <mergeCell ref="Q26:U27"/>
    <mergeCell ref="V26:Z27"/>
    <mergeCell ref="AA26:AE27"/>
    <mergeCell ref="AF26:AJ27"/>
    <mergeCell ref="AK26:AO27"/>
    <mergeCell ref="AP26:AT27"/>
    <mergeCell ref="DQ24:DU24"/>
    <mergeCell ref="DV24:DZ24"/>
    <mergeCell ref="A25:BI25"/>
    <mergeCell ref="BS25:CG25"/>
    <mergeCell ref="CH25:CL25"/>
    <mergeCell ref="CM25:CQ25"/>
    <mergeCell ref="CR25:CV25"/>
    <mergeCell ref="CW25:DA25"/>
    <mergeCell ref="DB25:DF25"/>
    <mergeCell ref="DG25:DK25"/>
    <mergeCell ref="DV26:DZ26"/>
    <mergeCell ref="BS27:CG27"/>
    <mergeCell ref="CH27:CL27"/>
    <mergeCell ref="CM27:CQ27"/>
    <mergeCell ref="CR27:CV27"/>
    <mergeCell ref="CW27:DA27"/>
    <mergeCell ref="DB27:DF27"/>
    <mergeCell ref="DG27:DK27"/>
    <mergeCell ref="DL27:DP27"/>
    <mergeCell ref="DQ27:DU27"/>
    <mergeCell ref="CR26:CV26"/>
    <mergeCell ref="CW26:DA26"/>
    <mergeCell ref="DB26:DF26"/>
    <mergeCell ref="DG26:DK26"/>
    <mergeCell ref="DL26:DP26"/>
    <mergeCell ref="DQ26:DU26"/>
    <mergeCell ref="AU26:AY27"/>
    <mergeCell ref="AZ26:BD27"/>
    <mergeCell ref="BE26:BI27"/>
    <mergeCell ref="BS26:CG26"/>
    <mergeCell ref="CH26:CL26"/>
    <mergeCell ref="CM26:CQ26"/>
    <mergeCell ref="DB28:DF28"/>
    <mergeCell ref="DG28:DK28"/>
    <mergeCell ref="DL28:DP28"/>
    <mergeCell ref="DQ28:DU28"/>
    <mergeCell ref="DV28:DZ28"/>
    <mergeCell ref="B29:P29"/>
    <mergeCell ref="Q29:U29"/>
    <mergeCell ref="V29:Z29"/>
    <mergeCell ref="AA29:AE29"/>
    <mergeCell ref="AF29:AJ29"/>
    <mergeCell ref="BE28:BI28"/>
    <mergeCell ref="BS28:CG28"/>
    <mergeCell ref="CH28:CL28"/>
    <mergeCell ref="CM28:CQ28"/>
    <mergeCell ref="CR28:CV28"/>
    <mergeCell ref="CW28:DA28"/>
    <mergeCell ref="DV27:DZ27"/>
    <mergeCell ref="B28:P28"/>
    <mergeCell ref="Q28:U28"/>
    <mergeCell ref="V28:Z28"/>
    <mergeCell ref="AA28:AE28"/>
    <mergeCell ref="AF28:AJ28"/>
    <mergeCell ref="AK28:AO28"/>
    <mergeCell ref="AP28:AT28"/>
    <mergeCell ref="AU28:AY28"/>
    <mergeCell ref="AZ28:BD28"/>
    <mergeCell ref="AU30:AY30"/>
    <mergeCell ref="AZ30:BD30"/>
    <mergeCell ref="BE30:BI30"/>
    <mergeCell ref="BS30:CG30"/>
    <mergeCell ref="CH30:CL30"/>
    <mergeCell ref="CM30:CQ30"/>
    <mergeCell ref="DL29:DP29"/>
    <mergeCell ref="DQ29:DU29"/>
    <mergeCell ref="DV29:DZ29"/>
    <mergeCell ref="B30:P30"/>
    <mergeCell ref="Q30:U30"/>
    <mergeCell ref="V30:Z30"/>
    <mergeCell ref="AA30:AE30"/>
    <mergeCell ref="AF30:AJ30"/>
    <mergeCell ref="AK30:AO30"/>
    <mergeCell ref="AP30:AT30"/>
    <mergeCell ref="CH29:CL29"/>
    <mergeCell ref="CM29:CQ29"/>
    <mergeCell ref="CR29:CV29"/>
    <mergeCell ref="CW29:DA29"/>
    <mergeCell ref="DB29:DF29"/>
    <mergeCell ref="DG29:DK29"/>
    <mergeCell ref="AK29:AO29"/>
    <mergeCell ref="AP29:AT29"/>
    <mergeCell ref="AU29:AY29"/>
    <mergeCell ref="AZ29:BD29"/>
    <mergeCell ref="BE29:BI29"/>
    <mergeCell ref="BS29:CG29"/>
    <mergeCell ref="DB31:DF31"/>
    <mergeCell ref="DG31:DK31"/>
    <mergeCell ref="DL31:DP31"/>
    <mergeCell ref="DQ31:DU31"/>
    <mergeCell ref="DV31:DZ31"/>
    <mergeCell ref="B32:P32"/>
    <mergeCell ref="Q32:U32"/>
    <mergeCell ref="V32:Z32"/>
    <mergeCell ref="AA32:AE32"/>
    <mergeCell ref="AF32:AJ32"/>
    <mergeCell ref="BE31:BI31"/>
    <mergeCell ref="BS31:CG31"/>
    <mergeCell ref="CH31:CL31"/>
    <mergeCell ref="CM31:CQ31"/>
    <mergeCell ref="CR31:CV31"/>
    <mergeCell ref="CW31:DA31"/>
    <mergeCell ref="DV30:DZ30"/>
    <mergeCell ref="B31:P31"/>
    <mergeCell ref="Q31:U31"/>
    <mergeCell ref="V31:Z31"/>
    <mergeCell ref="AA31:AE31"/>
    <mergeCell ref="AF31:AJ31"/>
    <mergeCell ref="AK31:AO31"/>
    <mergeCell ref="AP31:AT31"/>
    <mergeCell ref="AU31:AY31"/>
    <mergeCell ref="AZ31:BD31"/>
    <mergeCell ref="CR30:CV30"/>
    <mergeCell ref="CW30:DA30"/>
    <mergeCell ref="DB30:DF30"/>
    <mergeCell ref="DG30:DK30"/>
    <mergeCell ref="DL30:DP30"/>
    <mergeCell ref="DQ30:DU30"/>
    <mergeCell ref="AU33:AY33"/>
    <mergeCell ref="AZ33:BD33"/>
    <mergeCell ref="BE33:BI33"/>
    <mergeCell ref="BS33:CG33"/>
    <mergeCell ref="CH33:CL33"/>
    <mergeCell ref="CM33:CQ33"/>
    <mergeCell ref="DL32:DP32"/>
    <mergeCell ref="DQ32:DU32"/>
    <mergeCell ref="DV32:DZ32"/>
    <mergeCell ref="B33:P33"/>
    <mergeCell ref="Q33:U33"/>
    <mergeCell ref="V33:Z33"/>
    <mergeCell ref="AA33:AE33"/>
    <mergeCell ref="AF33:AJ33"/>
    <mergeCell ref="AK33:AO33"/>
    <mergeCell ref="AP33:AT33"/>
    <mergeCell ref="CH32:CL32"/>
    <mergeCell ref="CM32:CQ32"/>
    <mergeCell ref="CR32:CV32"/>
    <mergeCell ref="CW32:DA32"/>
    <mergeCell ref="DB32:DF32"/>
    <mergeCell ref="DG32:DK32"/>
    <mergeCell ref="AK32:AO32"/>
    <mergeCell ref="AP32:AT32"/>
    <mergeCell ref="AU32:AY32"/>
    <mergeCell ref="AZ32:BD32"/>
    <mergeCell ref="BE32:BI32"/>
    <mergeCell ref="BS32:CG32"/>
    <mergeCell ref="DB34:DF34"/>
    <mergeCell ref="DG34:DK34"/>
    <mergeCell ref="DL34:DP34"/>
    <mergeCell ref="DQ34:DU34"/>
    <mergeCell ref="DV34:DZ34"/>
    <mergeCell ref="B35:P35"/>
    <mergeCell ref="Q35:U35"/>
    <mergeCell ref="V35:Z35"/>
    <mergeCell ref="AA35:AE35"/>
    <mergeCell ref="AF35:AJ35"/>
    <mergeCell ref="BE34:BI34"/>
    <mergeCell ref="BS34:CG34"/>
    <mergeCell ref="CH34:CL34"/>
    <mergeCell ref="CM34:CQ34"/>
    <mergeCell ref="CR34:CV34"/>
    <mergeCell ref="CW34:DA34"/>
    <mergeCell ref="DV33:DZ33"/>
    <mergeCell ref="B34:P34"/>
    <mergeCell ref="Q34:U34"/>
    <mergeCell ref="V34:Z34"/>
    <mergeCell ref="AA34:AE34"/>
    <mergeCell ref="AF34:AJ34"/>
    <mergeCell ref="AK34:AO34"/>
    <mergeCell ref="AP34:AT34"/>
    <mergeCell ref="AU34:AY34"/>
    <mergeCell ref="AZ34:BD34"/>
    <mergeCell ref="CR33:CV33"/>
    <mergeCell ref="CW33:DA33"/>
    <mergeCell ref="DB33:DF33"/>
    <mergeCell ref="DG33:DK33"/>
    <mergeCell ref="DL33:DP33"/>
    <mergeCell ref="DQ33:DU33"/>
    <mergeCell ref="AU36:AY36"/>
    <mergeCell ref="AZ36:BD36"/>
    <mergeCell ref="BE36:BI36"/>
    <mergeCell ref="BS36:CG36"/>
    <mergeCell ref="CH36:CL36"/>
    <mergeCell ref="CM36:CQ36"/>
    <mergeCell ref="DL35:DP35"/>
    <mergeCell ref="DQ35:DU35"/>
    <mergeCell ref="DV35:DZ35"/>
    <mergeCell ref="B36:P36"/>
    <mergeCell ref="Q36:U36"/>
    <mergeCell ref="V36:Z36"/>
    <mergeCell ref="AA36:AE36"/>
    <mergeCell ref="AF36:AJ36"/>
    <mergeCell ref="AK36:AO36"/>
    <mergeCell ref="AP36:AT36"/>
    <mergeCell ref="CH35:CL35"/>
    <mergeCell ref="CM35:CQ35"/>
    <mergeCell ref="CR35:CV35"/>
    <mergeCell ref="CW35:DA35"/>
    <mergeCell ref="DB35:DF35"/>
    <mergeCell ref="DG35:DK35"/>
    <mergeCell ref="AK35:AO35"/>
    <mergeCell ref="AP35:AT35"/>
    <mergeCell ref="AU35:AY35"/>
    <mergeCell ref="AZ35:BD35"/>
    <mergeCell ref="BE35:BI35"/>
    <mergeCell ref="BS35:CG35"/>
    <mergeCell ref="DB37:DF37"/>
    <mergeCell ref="DG37:DK37"/>
    <mergeCell ref="DL37:DP37"/>
    <mergeCell ref="DQ37:DU37"/>
    <mergeCell ref="DV37:DZ37"/>
    <mergeCell ref="B38:P38"/>
    <mergeCell ref="Q38:U38"/>
    <mergeCell ref="V38:Z38"/>
    <mergeCell ref="AA38:AE38"/>
    <mergeCell ref="AF38:AJ38"/>
    <mergeCell ref="BE37:BI37"/>
    <mergeCell ref="BS37:CG37"/>
    <mergeCell ref="CH37:CL37"/>
    <mergeCell ref="CM37:CQ37"/>
    <mergeCell ref="CR37:CV37"/>
    <mergeCell ref="CW37:DA37"/>
    <mergeCell ref="DV36:DZ36"/>
    <mergeCell ref="B37:P37"/>
    <mergeCell ref="Q37:U37"/>
    <mergeCell ref="V37:Z37"/>
    <mergeCell ref="AA37:AE37"/>
    <mergeCell ref="AF37:AJ37"/>
    <mergeCell ref="AK37:AO37"/>
    <mergeCell ref="AP37:AT37"/>
    <mergeCell ref="AU37:AY37"/>
    <mergeCell ref="AZ37:BD37"/>
    <mergeCell ref="CR36:CV36"/>
    <mergeCell ref="CW36:DA36"/>
    <mergeCell ref="DB36:DF36"/>
    <mergeCell ref="DG36:DK36"/>
    <mergeCell ref="DL36:DP36"/>
    <mergeCell ref="DQ36:DU36"/>
    <mergeCell ref="AU39:AY39"/>
    <mergeCell ref="AZ39:BD39"/>
    <mergeCell ref="BE39:BI39"/>
    <mergeCell ref="BS39:CG39"/>
    <mergeCell ref="CH39:CL39"/>
    <mergeCell ref="CM39:CQ39"/>
    <mergeCell ref="DL38:DP38"/>
    <mergeCell ref="DQ38:DU38"/>
    <mergeCell ref="DV38:DZ38"/>
    <mergeCell ref="B39:P39"/>
    <mergeCell ref="Q39:U39"/>
    <mergeCell ref="V39:Z39"/>
    <mergeCell ref="AA39:AE39"/>
    <mergeCell ref="AF39:AJ39"/>
    <mergeCell ref="AK39:AO39"/>
    <mergeCell ref="AP39:AT39"/>
    <mergeCell ref="CH38:CL38"/>
    <mergeCell ref="CM38:CQ38"/>
    <mergeCell ref="CR38:CV38"/>
    <mergeCell ref="CW38:DA38"/>
    <mergeCell ref="DB38:DF38"/>
    <mergeCell ref="DG38:DK38"/>
    <mergeCell ref="AK38:AO38"/>
    <mergeCell ref="AP38:AT38"/>
    <mergeCell ref="AU38:AY38"/>
    <mergeCell ref="AZ38:BD38"/>
    <mergeCell ref="BE38:BI38"/>
    <mergeCell ref="BS38:CG38"/>
    <mergeCell ref="DB40:DF40"/>
    <mergeCell ref="DG40:DK40"/>
    <mergeCell ref="DL40:DP40"/>
    <mergeCell ref="DQ40:DU40"/>
    <mergeCell ref="DV40:DZ40"/>
    <mergeCell ref="B41:P41"/>
    <mergeCell ref="Q41:U41"/>
    <mergeCell ref="V41:Z41"/>
    <mergeCell ref="AA41:AE41"/>
    <mergeCell ref="AF41:AJ41"/>
    <mergeCell ref="BE40:BI40"/>
    <mergeCell ref="BS40:CG40"/>
    <mergeCell ref="CH40:CL40"/>
    <mergeCell ref="CM40:CQ40"/>
    <mergeCell ref="CR40:CV40"/>
    <mergeCell ref="CW40:DA40"/>
    <mergeCell ref="DV39:DZ39"/>
    <mergeCell ref="B40:P40"/>
    <mergeCell ref="Q40:U40"/>
    <mergeCell ref="V40:Z40"/>
    <mergeCell ref="AA40:AE40"/>
    <mergeCell ref="AF40:AJ40"/>
    <mergeCell ref="AK40:AO40"/>
    <mergeCell ref="AP40:AT40"/>
    <mergeCell ref="AU40:AY40"/>
    <mergeCell ref="AZ40:BD40"/>
    <mergeCell ref="CR39:CV39"/>
    <mergeCell ref="CW39:DA39"/>
    <mergeCell ref="DB39:DF39"/>
    <mergeCell ref="DG39:DK39"/>
    <mergeCell ref="DL39:DP39"/>
    <mergeCell ref="DQ39:DU39"/>
    <mergeCell ref="AU42:AY42"/>
    <mergeCell ref="AZ42:BD42"/>
    <mergeCell ref="BE42:BI42"/>
    <mergeCell ref="BS42:CG42"/>
    <mergeCell ref="CH42:CL42"/>
    <mergeCell ref="CM42:CQ42"/>
    <mergeCell ref="DL41:DP41"/>
    <mergeCell ref="DQ41:DU41"/>
    <mergeCell ref="DV41:DZ41"/>
    <mergeCell ref="B42:P42"/>
    <mergeCell ref="Q42:U42"/>
    <mergeCell ref="V42:Z42"/>
    <mergeCell ref="AA42:AE42"/>
    <mergeCell ref="AF42:AJ42"/>
    <mergeCell ref="AK42:AO42"/>
    <mergeCell ref="AP42:AT42"/>
    <mergeCell ref="CH41:CL41"/>
    <mergeCell ref="CM41:CQ41"/>
    <mergeCell ref="CR41:CV41"/>
    <mergeCell ref="CW41:DA41"/>
    <mergeCell ref="DB41:DF41"/>
    <mergeCell ref="DG41:DK41"/>
    <mergeCell ref="AK41:AO41"/>
    <mergeCell ref="AP41:AT41"/>
    <mergeCell ref="AU41:AY41"/>
    <mergeCell ref="AZ41:BD41"/>
    <mergeCell ref="BE41:BI41"/>
    <mergeCell ref="BS41:CG41"/>
    <mergeCell ref="DB43:DF43"/>
    <mergeCell ref="DG43:DK43"/>
    <mergeCell ref="DL43:DP43"/>
    <mergeCell ref="DQ43:DU43"/>
    <mergeCell ref="DV43:DZ43"/>
    <mergeCell ref="B44:P44"/>
    <mergeCell ref="Q44:U44"/>
    <mergeCell ref="V44:Z44"/>
    <mergeCell ref="AA44:AE44"/>
    <mergeCell ref="AF44:AJ44"/>
    <mergeCell ref="BE43:BI43"/>
    <mergeCell ref="BS43:CG43"/>
    <mergeCell ref="CH43:CL43"/>
    <mergeCell ref="CM43:CQ43"/>
    <mergeCell ref="CR43:CV43"/>
    <mergeCell ref="CW43:DA43"/>
    <mergeCell ref="DV42:DZ42"/>
    <mergeCell ref="B43:P43"/>
    <mergeCell ref="Q43:U43"/>
    <mergeCell ref="V43:Z43"/>
    <mergeCell ref="AA43:AE43"/>
    <mergeCell ref="AF43:AJ43"/>
    <mergeCell ref="AK43:AO43"/>
    <mergeCell ref="AP43:AT43"/>
    <mergeCell ref="AU43:AY43"/>
    <mergeCell ref="AZ43:BD43"/>
    <mergeCell ref="CR42:CV42"/>
    <mergeCell ref="CW42:DA42"/>
    <mergeCell ref="DB42:DF42"/>
    <mergeCell ref="DG42:DK42"/>
    <mergeCell ref="DL42:DP42"/>
    <mergeCell ref="DQ42:DU42"/>
    <mergeCell ref="AU45:AY45"/>
    <mergeCell ref="AZ45:BD45"/>
    <mergeCell ref="BE45:BI45"/>
    <mergeCell ref="BS45:CG45"/>
    <mergeCell ref="CH45:CL45"/>
    <mergeCell ref="CM45:CQ45"/>
    <mergeCell ref="DL44:DP44"/>
    <mergeCell ref="DQ44:DU44"/>
    <mergeCell ref="DV44:DZ44"/>
    <mergeCell ref="B45:P45"/>
    <mergeCell ref="Q45:U45"/>
    <mergeCell ref="V45:Z45"/>
    <mergeCell ref="AA45:AE45"/>
    <mergeCell ref="AF45:AJ45"/>
    <mergeCell ref="AK45:AO45"/>
    <mergeCell ref="AP45:AT45"/>
    <mergeCell ref="CH44:CL44"/>
    <mergeCell ref="CM44:CQ44"/>
    <mergeCell ref="CR44:CV44"/>
    <mergeCell ref="CW44:DA44"/>
    <mergeCell ref="DB44:DF44"/>
    <mergeCell ref="DG44:DK44"/>
    <mergeCell ref="AK44:AO44"/>
    <mergeCell ref="AP44:AT44"/>
    <mergeCell ref="AU44:AY44"/>
    <mergeCell ref="AZ44:BD44"/>
    <mergeCell ref="BE44:BI44"/>
    <mergeCell ref="BS44:CG44"/>
    <mergeCell ref="DB46:DF46"/>
    <mergeCell ref="DG46:DK46"/>
    <mergeCell ref="DL46:DP46"/>
    <mergeCell ref="DQ46:DU46"/>
    <mergeCell ref="DV46:DZ46"/>
    <mergeCell ref="B47:P47"/>
    <mergeCell ref="Q47:U47"/>
    <mergeCell ref="V47:Z47"/>
    <mergeCell ref="AA47:AE47"/>
    <mergeCell ref="AF47:AJ47"/>
    <mergeCell ref="BE46:BI46"/>
    <mergeCell ref="BS46:CG46"/>
    <mergeCell ref="CH46:CL46"/>
    <mergeCell ref="CM46:CQ46"/>
    <mergeCell ref="CR46:CV46"/>
    <mergeCell ref="CW46:DA46"/>
    <mergeCell ref="DV45:DZ45"/>
    <mergeCell ref="B46:P46"/>
    <mergeCell ref="Q46:U46"/>
    <mergeCell ref="V46:Z46"/>
    <mergeCell ref="AA46:AE46"/>
    <mergeCell ref="AF46:AJ46"/>
    <mergeCell ref="AK46:AO46"/>
    <mergeCell ref="AP46:AT46"/>
    <mergeCell ref="AU46:AY46"/>
    <mergeCell ref="AZ46:BD46"/>
    <mergeCell ref="CR45:CV45"/>
    <mergeCell ref="CW45:DA45"/>
    <mergeCell ref="DB45:DF45"/>
    <mergeCell ref="DG45:DK45"/>
    <mergeCell ref="DL45:DP45"/>
    <mergeCell ref="DQ45:DU45"/>
    <mergeCell ref="AU48:AY48"/>
    <mergeCell ref="AZ48:BD48"/>
    <mergeCell ref="BE48:BI48"/>
    <mergeCell ref="BS48:CG48"/>
    <mergeCell ref="CH48:CL48"/>
    <mergeCell ref="CM48:CQ48"/>
    <mergeCell ref="DL47:DP47"/>
    <mergeCell ref="DQ47:DU47"/>
    <mergeCell ref="DV47:DZ47"/>
    <mergeCell ref="B48:P48"/>
    <mergeCell ref="Q48:U48"/>
    <mergeCell ref="V48:Z48"/>
    <mergeCell ref="AA48:AE48"/>
    <mergeCell ref="AF48:AJ48"/>
    <mergeCell ref="AK48:AO48"/>
    <mergeCell ref="AP48:AT48"/>
    <mergeCell ref="CH47:CL47"/>
    <mergeCell ref="CM47:CQ47"/>
    <mergeCell ref="CR47:CV47"/>
    <mergeCell ref="CW47:DA47"/>
    <mergeCell ref="DB47:DF47"/>
    <mergeCell ref="DG47:DK47"/>
    <mergeCell ref="AK47:AO47"/>
    <mergeCell ref="AP47:AT47"/>
    <mergeCell ref="AU47:AY47"/>
    <mergeCell ref="AZ47:BD47"/>
    <mergeCell ref="BE47:BI47"/>
    <mergeCell ref="BS47:CG47"/>
    <mergeCell ref="DB49:DF49"/>
    <mergeCell ref="DG49:DK49"/>
    <mergeCell ref="DL49:DP49"/>
    <mergeCell ref="DQ49:DU49"/>
    <mergeCell ref="DV49:DZ49"/>
    <mergeCell ref="B50:P50"/>
    <mergeCell ref="Q50:U50"/>
    <mergeCell ref="V50:Z50"/>
    <mergeCell ref="AA50:AE50"/>
    <mergeCell ref="AF50:AJ50"/>
    <mergeCell ref="BE49:BI49"/>
    <mergeCell ref="BS49:CG49"/>
    <mergeCell ref="CH49:CL49"/>
    <mergeCell ref="CM49:CQ49"/>
    <mergeCell ref="CR49:CV49"/>
    <mergeCell ref="CW49:DA49"/>
    <mergeCell ref="DV48:DZ48"/>
    <mergeCell ref="B49:P49"/>
    <mergeCell ref="Q49:U49"/>
    <mergeCell ref="V49:Z49"/>
    <mergeCell ref="AA49:AE49"/>
    <mergeCell ref="AF49:AJ49"/>
    <mergeCell ref="AK49:AO49"/>
    <mergeCell ref="AP49:AT49"/>
    <mergeCell ref="AU49:AY49"/>
    <mergeCell ref="AZ49:BD49"/>
    <mergeCell ref="CR48:CV48"/>
    <mergeCell ref="CW48:DA48"/>
    <mergeCell ref="DB48:DF48"/>
    <mergeCell ref="DG48:DK48"/>
    <mergeCell ref="DL48:DP48"/>
    <mergeCell ref="DQ48:DU48"/>
    <mergeCell ref="AU51:AY51"/>
    <mergeCell ref="AZ51:BD51"/>
    <mergeCell ref="BE51:BI51"/>
    <mergeCell ref="BS51:CG51"/>
    <mergeCell ref="CH51:CL51"/>
    <mergeCell ref="CM51:CQ51"/>
    <mergeCell ref="DL50:DP50"/>
    <mergeCell ref="DQ50:DU50"/>
    <mergeCell ref="DV50:DZ50"/>
    <mergeCell ref="B51:P51"/>
    <mergeCell ref="Q51:U51"/>
    <mergeCell ref="V51:Z51"/>
    <mergeCell ref="AA51:AE51"/>
    <mergeCell ref="AF51:AJ51"/>
    <mergeCell ref="AK51:AO51"/>
    <mergeCell ref="AP51:AT51"/>
    <mergeCell ref="CH50:CL50"/>
    <mergeCell ref="CM50:CQ50"/>
    <mergeCell ref="CR50:CV50"/>
    <mergeCell ref="CW50:DA50"/>
    <mergeCell ref="DB50:DF50"/>
    <mergeCell ref="DG50:DK50"/>
    <mergeCell ref="AK50:AO50"/>
    <mergeCell ref="AP50:AT50"/>
    <mergeCell ref="AU50:AY50"/>
    <mergeCell ref="AZ50:BD50"/>
    <mergeCell ref="BE50:BI50"/>
    <mergeCell ref="BS50:CG50"/>
    <mergeCell ref="DB52:DF52"/>
    <mergeCell ref="DG52:DK52"/>
    <mergeCell ref="DL52:DP52"/>
    <mergeCell ref="DQ52:DU52"/>
    <mergeCell ref="DV52:DZ52"/>
    <mergeCell ref="B53:P53"/>
    <mergeCell ref="Q53:U53"/>
    <mergeCell ref="V53:Z53"/>
    <mergeCell ref="AA53:AE53"/>
    <mergeCell ref="AF53:AJ53"/>
    <mergeCell ref="BE52:BI52"/>
    <mergeCell ref="BS52:CG52"/>
    <mergeCell ref="CH52:CL52"/>
    <mergeCell ref="CM52:CQ52"/>
    <mergeCell ref="CR52:CV52"/>
    <mergeCell ref="CW52:DA52"/>
    <mergeCell ref="DV51:DZ51"/>
    <mergeCell ref="B52:P52"/>
    <mergeCell ref="Q52:U52"/>
    <mergeCell ref="V52:Z52"/>
    <mergeCell ref="AA52:AE52"/>
    <mergeCell ref="AF52:AJ52"/>
    <mergeCell ref="AK52:AO52"/>
    <mergeCell ref="AP52:AT52"/>
    <mergeCell ref="AU52:AY52"/>
    <mergeCell ref="AZ52:BD52"/>
    <mergeCell ref="CR51:CV51"/>
    <mergeCell ref="CW51:DA51"/>
    <mergeCell ref="DB51:DF51"/>
    <mergeCell ref="DG51:DK51"/>
    <mergeCell ref="DL51:DP51"/>
    <mergeCell ref="DQ51:DU51"/>
    <mergeCell ref="AU54:AY54"/>
    <mergeCell ref="AZ54:BD54"/>
    <mergeCell ref="BE54:BI54"/>
    <mergeCell ref="BS54:CG54"/>
    <mergeCell ref="CH54:CL54"/>
    <mergeCell ref="CM54:CQ54"/>
    <mergeCell ref="DL53:DP53"/>
    <mergeCell ref="DQ53:DU53"/>
    <mergeCell ref="DV53:DZ53"/>
    <mergeCell ref="B54:P54"/>
    <mergeCell ref="Q54:U54"/>
    <mergeCell ref="V54:Z54"/>
    <mergeCell ref="AA54:AE54"/>
    <mergeCell ref="AF54:AJ54"/>
    <mergeCell ref="AK54:AO54"/>
    <mergeCell ref="AP54:AT54"/>
    <mergeCell ref="CH53:CL53"/>
    <mergeCell ref="CM53:CQ53"/>
    <mergeCell ref="CR53:CV53"/>
    <mergeCell ref="CW53:DA53"/>
    <mergeCell ref="DB53:DF53"/>
    <mergeCell ref="DG53:DK53"/>
    <mergeCell ref="AK53:AO53"/>
    <mergeCell ref="AP53:AT53"/>
    <mergeCell ref="AU53:AY53"/>
    <mergeCell ref="AZ53:BD53"/>
    <mergeCell ref="BE53:BI53"/>
    <mergeCell ref="BS53:CG53"/>
    <mergeCell ref="DB55:DF55"/>
    <mergeCell ref="DG55:DK55"/>
    <mergeCell ref="DL55:DP55"/>
    <mergeCell ref="DQ55:DU55"/>
    <mergeCell ref="DV55:DZ55"/>
    <mergeCell ref="B56:P56"/>
    <mergeCell ref="Q56:U56"/>
    <mergeCell ref="V56:Z56"/>
    <mergeCell ref="AA56:AE56"/>
    <mergeCell ref="AF56:AJ56"/>
    <mergeCell ref="BE55:BI55"/>
    <mergeCell ref="BS55:CG55"/>
    <mergeCell ref="CH55:CL55"/>
    <mergeCell ref="CM55:CQ55"/>
    <mergeCell ref="CR55:CV55"/>
    <mergeCell ref="CW55:DA55"/>
    <mergeCell ref="DV54:DZ54"/>
    <mergeCell ref="B55:P55"/>
    <mergeCell ref="Q55:U55"/>
    <mergeCell ref="V55:Z55"/>
    <mergeCell ref="AA55:AE55"/>
    <mergeCell ref="AF55:AJ55"/>
    <mergeCell ref="AK55:AO55"/>
    <mergeCell ref="AP55:AT55"/>
    <mergeCell ref="AU55:AY55"/>
    <mergeCell ref="AZ55:BD55"/>
    <mergeCell ref="CR54:CV54"/>
    <mergeCell ref="CW54:DA54"/>
    <mergeCell ref="DB54:DF54"/>
    <mergeCell ref="DG54:DK54"/>
    <mergeCell ref="DL54:DP54"/>
    <mergeCell ref="DQ54:DU54"/>
    <mergeCell ref="AU57:AY57"/>
    <mergeCell ref="AZ57:BD57"/>
    <mergeCell ref="BE57:BI57"/>
    <mergeCell ref="BS57:CG57"/>
    <mergeCell ref="CH57:CL57"/>
    <mergeCell ref="CM57:CQ57"/>
    <mergeCell ref="DL56:DP56"/>
    <mergeCell ref="DQ56:DU56"/>
    <mergeCell ref="DV56:DZ56"/>
    <mergeCell ref="B57:P57"/>
    <mergeCell ref="Q57:U57"/>
    <mergeCell ref="V57:Z57"/>
    <mergeCell ref="AA57:AE57"/>
    <mergeCell ref="AF57:AJ57"/>
    <mergeCell ref="AK57:AO57"/>
    <mergeCell ref="AP57:AT57"/>
    <mergeCell ref="CH56:CL56"/>
    <mergeCell ref="CM56:CQ56"/>
    <mergeCell ref="CR56:CV56"/>
    <mergeCell ref="CW56:DA56"/>
    <mergeCell ref="DB56:DF56"/>
    <mergeCell ref="DG56:DK56"/>
    <mergeCell ref="AK56:AO56"/>
    <mergeCell ref="AP56:AT56"/>
    <mergeCell ref="AU56:AY56"/>
    <mergeCell ref="AZ56:BD56"/>
    <mergeCell ref="BE56:BI56"/>
    <mergeCell ref="BS56:CG56"/>
    <mergeCell ref="DB58:DF58"/>
    <mergeCell ref="DG58:DK58"/>
    <mergeCell ref="DL58:DP58"/>
    <mergeCell ref="DQ58:DU58"/>
    <mergeCell ref="DV58:DZ58"/>
    <mergeCell ref="B59:P59"/>
    <mergeCell ref="Q59:U59"/>
    <mergeCell ref="V59:Z59"/>
    <mergeCell ref="AA59:AE59"/>
    <mergeCell ref="AF59:AJ59"/>
    <mergeCell ref="BE58:BI58"/>
    <mergeCell ref="BS58:CG58"/>
    <mergeCell ref="CH58:CL58"/>
    <mergeCell ref="CM58:CQ58"/>
    <mergeCell ref="CR58:CV58"/>
    <mergeCell ref="CW58:DA58"/>
    <mergeCell ref="DV57:DZ57"/>
    <mergeCell ref="B58:P58"/>
    <mergeCell ref="Q58:U58"/>
    <mergeCell ref="V58:Z58"/>
    <mergeCell ref="AA58:AE58"/>
    <mergeCell ref="AF58:AJ58"/>
    <mergeCell ref="AK58:AO58"/>
    <mergeCell ref="AP58:AT58"/>
    <mergeCell ref="AU58:AY58"/>
    <mergeCell ref="AZ58:BD58"/>
    <mergeCell ref="CR57:CV57"/>
    <mergeCell ref="CW57:DA57"/>
    <mergeCell ref="DB57:DF57"/>
    <mergeCell ref="DG57:DK57"/>
    <mergeCell ref="DL57:DP57"/>
    <mergeCell ref="DQ57:DU57"/>
    <mergeCell ref="AU60:AY60"/>
    <mergeCell ref="AZ60:BD60"/>
    <mergeCell ref="BE60:BI60"/>
    <mergeCell ref="BS60:CG60"/>
    <mergeCell ref="CH60:CL60"/>
    <mergeCell ref="CM60:CQ60"/>
    <mergeCell ref="DL59:DP59"/>
    <mergeCell ref="DQ59:DU59"/>
    <mergeCell ref="DV59:DZ59"/>
    <mergeCell ref="B60:P60"/>
    <mergeCell ref="Q60:U60"/>
    <mergeCell ref="V60:Z60"/>
    <mergeCell ref="AA60:AE60"/>
    <mergeCell ref="AF60:AJ60"/>
    <mergeCell ref="AK60:AO60"/>
    <mergeCell ref="AP60:AT60"/>
    <mergeCell ref="CH59:CL59"/>
    <mergeCell ref="CM59:CQ59"/>
    <mergeCell ref="CR59:CV59"/>
    <mergeCell ref="CW59:DA59"/>
    <mergeCell ref="DB59:DF59"/>
    <mergeCell ref="DG59:DK59"/>
    <mergeCell ref="AK59:AO59"/>
    <mergeCell ref="AP59:AT59"/>
    <mergeCell ref="AU59:AY59"/>
    <mergeCell ref="AZ59:BD59"/>
    <mergeCell ref="BE59:BI59"/>
    <mergeCell ref="BS59:CG59"/>
    <mergeCell ref="DB61:DF61"/>
    <mergeCell ref="DG61:DK61"/>
    <mergeCell ref="DL61:DP61"/>
    <mergeCell ref="DQ61:DU61"/>
    <mergeCell ref="DV61:DZ61"/>
    <mergeCell ref="B62:P62"/>
    <mergeCell ref="Q62:U62"/>
    <mergeCell ref="V62:Z62"/>
    <mergeCell ref="AA62:AE62"/>
    <mergeCell ref="AF62:AJ62"/>
    <mergeCell ref="BE61:BI61"/>
    <mergeCell ref="BS61:CG61"/>
    <mergeCell ref="CH61:CL61"/>
    <mergeCell ref="CM61:CQ61"/>
    <mergeCell ref="CR61:CV61"/>
    <mergeCell ref="CW61:DA61"/>
    <mergeCell ref="DV60:DZ60"/>
    <mergeCell ref="B61:P61"/>
    <mergeCell ref="Q61:U61"/>
    <mergeCell ref="V61:Z61"/>
    <mergeCell ref="AA61:AE61"/>
    <mergeCell ref="AF61:AJ61"/>
    <mergeCell ref="AK61:AO61"/>
    <mergeCell ref="AP61:AT61"/>
    <mergeCell ref="AU61:AY61"/>
    <mergeCell ref="AZ61:BD61"/>
    <mergeCell ref="CR60:CV60"/>
    <mergeCell ref="CW60:DA60"/>
    <mergeCell ref="DB60:DF60"/>
    <mergeCell ref="DG60:DK60"/>
    <mergeCell ref="DL60:DP60"/>
    <mergeCell ref="DQ60:DU60"/>
    <mergeCell ref="DG62:DK62"/>
    <mergeCell ref="DL62:DP62"/>
    <mergeCell ref="DQ62:DU62"/>
    <mergeCell ref="DV62:DZ62"/>
    <mergeCell ref="B63:P63"/>
    <mergeCell ref="Q63:U63"/>
    <mergeCell ref="V63:Z63"/>
    <mergeCell ref="AA63:AE63"/>
    <mergeCell ref="AF63:AJ63"/>
    <mergeCell ref="AK63:AO63"/>
    <mergeCell ref="BS62:CG62"/>
    <mergeCell ref="CH62:CL62"/>
    <mergeCell ref="CM62:CQ62"/>
    <mergeCell ref="CR62:CV62"/>
    <mergeCell ref="CW62:DA62"/>
    <mergeCell ref="DB62:DF62"/>
    <mergeCell ref="AK62:AO62"/>
    <mergeCell ref="AP62:AT62"/>
    <mergeCell ref="AU62:AY62"/>
    <mergeCell ref="AZ62:BD62"/>
    <mergeCell ref="BE62:BI62"/>
    <mergeCell ref="BJ62:BN62"/>
    <mergeCell ref="DL63:DP63"/>
    <mergeCell ref="DQ63:DU63"/>
    <mergeCell ref="DV63:DZ63"/>
    <mergeCell ref="BS64:CG64"/>
    <mergeCell ref="CH64:CL64"/>
    <mergeCell ref="CM64:CQ64"/>
    <mergeCell ref="CR64:CV64"/>
    <mergeCell ref="CW64:DA64"/>
    <mergeCell ref="DB64:DF64"/>
    <mergeCell ref="DG64:DK64"/>
    <mergeCell ref="CH63:CL63"/>
    <mergeCell ref="CM63:CQ63"/>
    <mergeCell ref="CR63:CV63"/>
    <mergeCell ref="CW63:DA63"/>
    <mergeCell ref="DB63:DF63"/>
    <mergeCell ref="DG63:DK63"/>
    <mergeCell ref="AP63:AT63"/>
    <mergeCell ref="AU63:AY63"/>
    <mergeCell ref="AZ63:BD63"/>
    <mergeCell ref="BE63:BI63"/>
    <mergeCell ref="BJ63:BN63"/>
    <mergeCell ref="BS63:CG63"/>
    <mergeCell ref="DL65:DP65"/>
    <mergeCell ref="DQ65:DU65"/>
    <mergeCell ref="DV65:DZ65"/>
    <mergeCell ref="A66:P67"/>
    <mergeCell ref="Q66:U67"/>
    <mergeCell ref="V66:Z67"/>
    <mergeCell ref="AA66:AE67"/>
    <mergeCell ref="AF66:AJ67"/>
    <mergeCell ref="AK66:AO67"/>
    <mergeCell ref="AP66:AT67"/>
    <mergeCell ref="DL64:DP64"/>
    <mergeCell ref="DQ64:DU64"/>
    <mergeCell ref="DV64:DZ64"/>
    <mergeCell ref="BS65:CG65"/>
    <mergeCell ref="CH65:CL65"/>
    <mergeCell ref="CM65:CQ65"/>
    <mergeCell ref="CR65:CV65"/>
    <mergeCell ref="CW65:DA65"/>
    <mergeCell ref="DB65:DF65"/>
    <mergeCell ref="DG65:DK65"/>
    <mergeCell ref="DV67:DZ67"/>
    <mergeCell ref="CW66:DA66"/>
    <mergeCell ref="DB66:DF66"/>
    <mergeCell ref="DG66:DK66"/>
    <mergeCell ref="DL66:DP66"/>
    <mergeCell ref="DQ66:DU66"/>
    <mergeCell ref="DV66:DZ66"/>
    <mergeCell ref="AU66:AY67"/>
    <mergeCell ref="AZ66:BD67"/>
    <mergeCell ref="BS66:CG66"/>
    <mergeCell ref="CH66:CL66"/>
    <mergeCell ref="CM66:CQ66"/>
    <mergeCell ref="CR66:CV66"/>
    <mergeCell ref="BS67:CG67"/>
    <mergeCell ref="CH67:CL67"/>
    <mergeCell ref="CM67:CQ67"/>
    <mergeCell ref="CR67:CV67"/>
    <mergeCell ref="AP68:AT68"/>
    <mergeCell ref="AU68:AY68"/>
    <mergeCell ref="AZ68:BD68"/>
    <mergeCell ref="BS68:CG68"/>
    <mergeCell ref="CH68:CL68"/>
    <mergeCell ref="CM68:CQ68"/>
    <mergeCell ref="B68:P68"/>
    <mergeCell ref="Q68:U68"/>
    <mergeCell ref="V68:Z68"/>
    <mergeCell ref="AA68:AE68"/>
    <mergeCell ref="AF68:AJ68"/>
    <mergeCell ref="AK68:AO68"/>
    <mergeCell ref="CW67:DA67"/>
    <mergeCell ref="DB67:DF67"/>
    <mergeCell ref="DG67:DK67"/>
    <mergeCell ref="DL67:DP67"/>
    <mergeCell ref="DQ67:DU67"/>
    <mergeCell ref="DG69:DK69"/>
    <mergeCell ref="DL69:DP69"/>
    <mergeCell ref="DQ69:DU69"/>
    <mergeCell ref="DV69:DZ69"/>
    <mergeCell ref="B70:P70"/>
    <mergeCell ref="Q70:U70"/>
    <mergeCell ref="V70:Z70"/>
    <mergeCell ref="AA70:AE70"/>
    <mergeCell ref="AF70:AJ70"/>
    <mergeCell ref="AK70:AO70"/>
    <mergeCell ref="BS69:CG69"/>
    <mergeCell ref="CH69:CL69"/>
    <mergeCell ref="CM69:CQ69"/>
    <mergeCell ref="CR69:CV69"/>
    <mergeCell ref="CW69:DA69"/>
    <mergeCell ref="DB69:DF69"/>
    <mergeCell ref="DV68:DZ68"/>
    <mergeCell ref="B69:P69"/>
    <mergeCell ref="Q69:U69"/>
    <mergeCell ref="V69:Z69"/>
    <mergeCell ref="AA69:AE69"/>
    <mergeCell ref="AF69:AJ69"/>
    <mergeCell ref="AK69:AO69"/>
    <mergeCell ref="AP69:AT69"/>
    <mergeCell ref="AU69:AY69"/>
    <mergeCell ref="AZ69:BD69"/>
    <mergeCell ref="CR68:CV68"/>
    <mergeCell ref="CW68:DA68"/>
    <mergeCell ref="DB68:DF68"/>
    <mergeCell ref="DG68:DK68"/>
    <mergeCell ref="DL68:DP68"/>
    <mergeCell ref="DQ68:DU68"/>
    <mergeCell ref="DV70:DZ70"/>
    <mergeCell ref="B71:P71"/>
    <mergeCell ref="Q71:U71"/>
    <mergeCell ref="V71:Z71"/>
    <mergeCell ref="AA71:AE71"/>
    <mergeCell ref="AF71:AJ71"/>
    <mergeCell ref="AK71:AO71"/>
    <mergeCell ref="AP71:AT71"/>
    <mergeCell ref="AU71:AY71"/>
    <mergeCell ref="AZ71:BD71"/>
    <mergeCell ref="CR70:CV70"/>
    <mergeCell ref="CW70:DA70"/>
    <mergeCell ref="DB70:DF70"/>
    <mergeCell ref="DG70:DK70"/>
    <mergeCell ref="DL70:DP70"/>
    <mergeCell ref="DQ70:DU70"/>
    <mergeCell ref="AP70:AT70"/>
    <mergeCell ref="AU70:AY70"/>
    <mergeCell ref="AZ70:BD70"/>
    <mergeCell ref="BS70:CG70"/>
    <mergeCell ref="CH70:CL70"/>
    <mergeCell ref="CM70:CQ70"/>
    <mergeCell ref="AP72:AT72"/>
    <mergeCell ref="AU72:AY72"/>
    <mergeCell ref="AZ72:BD72"/>
    <mergeCell ref="BS72:CG72"/>
    <mergeCell ref="CH72:CL72"/>
    <mergeCell ref="CM72:CQ72"/>
    <mergeCell ref="DG71:DK71"/>
    <mergeCell ref="DL71:DP71"/>
    <mergeCell ref="DQ71:DU71"/>
    <mergeCell ref="DV71:DZ71"/>
    <mergeCell ref="B72:P72"/>
    <mergeCell ref="Q72:U72"/>
    <mergeCell ref="V72:Z72"/>
    <mergeCell ref="AA72:AE72"/>
    <mergeCell ref="AF72:AJ72"/>
    <mergeCell ref="AK72:AO72"/>
    <mergeCell ref="BS71:CG71"/>
    <mergeCell ref="CH71:CL71"/>
    <mergeCell ref="CM71:CQ71"/>
    <mergeCell ref="CR71:CV71"/>
    <mergeCell ref="CW71:DA71"/>
    <mergeCell ref="DB71:DF71"/>
    <mergeCell ref="DG73:DK73"/>
    <mergeCell ref="DL73:DP73"/>
    <mergeCell ref="DQ73:DU73"/>
    <mergeCell ref="DV73:DZ73"/>
    <mergeCell ref="B74:P74"/>
    <mergeCell ref="Q74:U74"/>
    <mergeCell ref="V74:Z74"/>
    <mergeCell ref="AA74:AE74"/>
    <mergeCell ref="AF74:AJ74"/>
    <mergeCell ref="AK74:AO74"/>
    <mergeCell ref="BS73:CG73"/>
    <mergeCell ref="CH73:CL73"/>
    <mergeCell ref="CM73:CQ73"/>
    <mergeCell ref="CR73:CV73"/>
    <mergeCell ref="CW73:DA73"/>
    <mergeCell ref="DB73:DF73"/>
    <mergeCell ref="DV72:DZ72"/>
    <mergeCell ref="B73:P73"/>
    <mergeCell ref="Q73:U73"/>
    <mergeCell ref="V73:Z73"/>
    <mergeCell ref="AA73:AE73"/>
    <mergeCell ref="AF73:AJ73"/>
    <mergeCell ref="AK73:AO73"/>
    <mergeCell ref="AP73:AT73"/>
    <mergeCell ref="AU73:AY73"/>
    <mergeCell ref="AZ73:BD73"/>
    <mergeCell ref="CR72:CV72"/>
    <mergeCell ref="CW72:DA72"/>
    <mergeCell ref="DB72:DF72"/>
    <mergeCell ref="DG72:DK72"/>
    <mergeCell ref="DL72:DP72"/>
    <mergeCell ref="DQ72:DU72"/>
    <mergeCell ref="DV74:DZ74"/>
    <mergeCell ref="B75:P75"/>
    <mergeCell ref="Q75:U75"/>
    <mergeCell ref="V75:Z75"/>
    <mergeCell ref="AA75:AE75"/>
    <mergeCell ref="AF75:AJ75"/>
    <mergeCell ref="AK75:AO75"/>
    <mergeCell ref="AP75:AT75"/>
    <mergeCell ref="AU75:AY75"/>
    <mergeCell ref="AZ75:BD75"/>
    <mergeCell ref="CR74:CV74"/>
    <mergeCell ref="CW74:DA74"/>
    <mergeCell ref="DB74:DF74"/>
    <mergeCell ref="DG74:DK74"/>
    <mergeCell ref="DL74:DP74"/>
    <mergeCell ref="DQ74:DU74"/>
    <mergeCell ref="AP74:AT74"/>
    <mergeCell ref="AU74:AY74"/>
    <mergeCell ref="AZ74:BD74"/>
    <mergeCell ref="BS74:CG74"/>
    <mergeCell ref="CH74:CL74"/>
    <mergeCell ref="CM74:CQ74"/>
    <mergeCell ref="AP76:AT76"/>
    <mergeCell ref="AU76:AY76"/>
    <mergeCell ref="AZ76:BD76"/>
    <mergeCell ref="BS76:CG76"/>
    <mergeCell ref="CH76:CL76"/>
    <mergeCell ref="CM76:CQ76"/>
    <mergeCell ref="DG75:DK75"/>
    <mergeCell ref="DL75:DP75"/>
    <mergeCell ref="DQ75:DU75"/>
    <mergeCell ref="DV75:DZ75"/>
    <mergeCell ref="B76:P76"/>
    <mergeCell ref="Q76:U76"/>
    <mergeCell ref="V76:Z76"/>
    <mergeCell ref="AA76:AE76"/>
    <mergeCell ref="AF76:AJ76"/>
    <mergeCell ref="AK76:AO76"/>
    <mergeCell ref="BS75:CG75"/>
    <mergeCell ref="CH75:CL75"/>
    <mergeCell ref="CM75:CQ75"/>
    <mergeCell ref="CR75:CV75"/>
    <mergeCell ref="CW75:DA75"/>
    <mergeCell ref="DB75:DF75"/>
    <mergeCell ref="DG77:DK77"/>
    <mergeCell ref="DL77:DP77"/>
    <mergeCell ref="DQ77:DU77"/>
    <mergeCell ref="DV77:DZ77"/>
    <mergeCell ref="B78:P78"/>
    <mergeCell ref="Q78:U78"/>
    <mergeCell ref="V78:Z78"/>
    <mergeCell ref="AA78:AE78"/>
    <mergeCell ref="AF78:AJ78"/>
    <mergeCell ref="AK78:AO78"/>
    <mergeCell ref="BS77:CG77"/>
    <mergeCell ref="CH77:CL77"/>
    <mergeCell ref="CM77:CQ77"/>
    <mergeCell ref="CR77:CV77"/>
    <mergeCell ref="CW77:DA77"/>
    <mergeCell ref="DB77:DF77"/>
    <mergeCell ref="DV76:DZ76"/>
    <mergeCell ref="B77:P77"/>
    <mergeCell ref="Q77:U77"/>
    <mergeCell ref="V77:Z77"/>
    <mergeCell ref="AA77:AE77"/>
    <mergeCell ref="AF77:AJ77"/>
    <mergeCell ref="AK77:AO77"/>
    <mergeCell ref="AP77:AT77"/>
    <mergeCell ref="AU77:AY77"/>
    <mergeCell ref="AZ77:BD77"/>
    <mergeCell ref="CR76:CV76"/>
    <mergeCell ref="CW76:DA76"/>
    <mergeCell ref="DB76:DF76"/>
    <mergeCell ref="DG76:DK76"/>
    <mergeCell ref="DL76:DP76"/>
    <mergeCell ref="DQ76:DU76"/>
    <mergeCell ref="DV78:DZ78"/>
    <mergeCell ref="B79:P79"/>
    <mergeCell ref="Q79:U79"/>
    <mergeCell ref="V79:Z79"/>
    <mergeCell ref="AA79:AE79"/>
    <mergeCell ref="AF79:AJ79"/>
    <mergeCell ref="AK79:AO79"/>
    <mergeCell ref="AP79:AT79"/>
    <mergeCell ref="AU79:AY79"/>
    <mergeCell ref="AZ79:BD79"/>
    <mergeCell ref="CR78:CV78"/>
    <mergeCell ref="CW78:DA78"/>
    <mergeCell ref="DB78:DF78"/>
    <mergeCell ref="DG78:DK78"/>
    <mergeCell ref="DL78:DP78"/>
    <mergeCell ref="DQ78:DU78"/>
    <mergeCell ref="AP78:AT78"/>
    <mergeCell ref="AU78:AY78"/>
    <mergeCell ref="AZ78:BD78"/>
    <mergeCell ref="BS78:CG78"/>
    <mergeCell ref="CH78:CL78"/>
    <mergeCell ref="CM78:CQ78"/>
    <mergeCell ref="AP80:AT80"/>
    <mergeCell ref="AU80:AY80"/>
    <mergeCell ref="AZ80:BD80"/>
    <mergeCell ref="BS80:CG80"/>
    <mergeCell ref="CH80:CL80"/>
    <mergeCell ref="CM80:CQ80"/>
    <mergeCell ref="DG79:DK79"/>
    <mergeCell ref="DL79:DP79"/>
    <mergeCell ref="DQ79:DU79"/>
    <mergeCell ref="DV79:DZ79"/>
    <mergeCell ref="B80:P80"/>
    <mergeCell ref="Q80:U80"/>
    <mergeCell ref="V80:Z80"/>
    <mergeCell ref="AA80:AE80"/>
    <mergeCell ref="AF80:AJ80"/>
    <mergeCell ref="AK80:AO80"/>
    <mergeCell ref="BS79:CG79"/>
    <mergeCell ref="CH79:CL79"/>
    <mergeCell ref="CM79:CQ79"/>
    <mergeCell ref="CR79:CV79"/>
    <mergeCell ref="CW79:DA79"/>
    <mergeCell ref="DB79:DF79"/>
    <mergeCell ref="DG81:DK81"/>
    <mergeCell ref="DL81:DP81"/>
    <mergeCell ref="DQ81:DU81"/>
    <mergeCell ref="DV81:DZ81"/>
    <mergeCell ref="B82:P82"/>
    <mergeCell ref="Q82:U82"/>
    <mergeCell ref="V82:Z82"/>
    <mergeCell ref="AA82:AE82"/>
    <mergeCell ref="AF82:AJ82"/>
    <mergeCell ref="AK82:AO82"/>
    <mergeCell ref="BS81:CG81"/>
    <mergeCell ref="CH81:CL81"/>
    <mergeCell ref="CM81:CQ81"/>
    <mergeCell ref="CR81:CV81"/>
    <mergeCell ref="CW81:DA81"/>
    <mergeCell ref="DB81:DF81"/>
    <mergeCell ref="DV80:DZ80"/>
    <mergeCell ref="B81:P81"/>
    <mergeCell ref="Q81:U81"/>
    <mergeCell ref="V81:Z81"/>
    <mergeCell ref="AA81:AE81"/>
    <mergeCell ref="AF81:AJ81"/>
    <mergeCell ref="AK81:AO81"/>
    <mergeCell ref="AP81:AT81"/>
    <mergeCell ref="AU81:AY81"/>
    <mergeCell ref="AZ81:BD81"/>
    <mergeCell ref="CR80:CV80"/>
    <mergeCell ref="CW80:DA80"/>
    <mergeCell ref="DB80:DF80"/>
    <mergeCell ref="DG80:DK80"/>
    <mergeCell ref="DL80:DP80"/>
    <mergeCell ref="DQ80:DU80"/>
    <mergeCell ref="DV82:DZ82"/>
    <mergeCell ref="B83:P83"/>
    <mergeCell ref="Q83:U83"/>
    <mergeCell ref="V83:Z83"/>
    <mergeCell ref="AA83:AE83"/>
    <mergeCell ref="AF83:AJ83"/>
    <mergeCell ref="AK83:AO83"/>
    <mergeCell ref="AP83:AT83"/>
    <mergeCell ref="AU83:AY83"/>
    <mergeCell ref="AZ83:BD83"/>
    <mergeCell ref="CR82:CV82"/>
    <mergeCell ref="CW82:DA82"/>
    <mergeCell ref="DB82:DF82"/>
    <mergeCell ref="DG82:DK82"/>
    <mergeCell ref="DL82:DP82"/>
    <mergeCell ref="DQ82:DU82"/>
    <mergeCell ref="AP82:AT82"/>
    <mergeCell ref="AU82:AY82"/>
    <mergeCell ref="AZ82:BD82"/>
    <mergeCell ref="BS82:CG82"/>
    <mergeCell ref="CH82:CL82"/>
    <mergeCell ref="CM82:CQ82"/>
    <mergeCell ref="AP84:AT84"/>
    <mergeCell ref="AU84:AY84"/>
    <mergeCell ref="AZ84:BD84"/>
    <mergeCell ref="BS84:CG84"/>
    <mergeCell ref="CH84:CL84"/>
    <mergeCell ref="CM84:CQ84"/>
    <mergeCell ref="DG83:DK83"/>
    <mergeCell ref="DL83:DP83"/>
    <mergeCell ref="DQ83:DU83"/>
    <mergeCell ref="DV83:DZ83"/>
    <mergeCell ref="B84:P84"/>
    <mergeCell ref="Q84:U84"/>
    <mergeCell ref="V84:Z84"/>
    <mergeCell ref="AA84:AE84"/>
    <mergeCell ref="AF84:AJ84"/>
    <mergeCell ref="AK84:AO84"/>
    <mergeCell ref="BS83:CG83"/>
    <mergeCell ref="CH83:CL83"/>
    <mergeCell ref="CM83:CQ83"/>
    <mergeCell ref="CR83:CV83"/>
    <mergeCell ref="CW83:DA83"/>
    <mergeCell ref="DB83:DF83"/>
    <mergeCell ref="DG85:DK85"/>
    <mergeCell ref="DL85:DP85"/>
    <mergeCell ref="DQ85:DU85"/>
    <mergeCell ref="DV85:DZ85"/>
    <mergeCell ref="B86:P86"/>
    <mergeCell ref="Q86:U86"/>
    <mergeCell ref="V86:Z86"/>
    <mergeCell ref="AA86:AE86"/>
    <mergeCell ref="AF86:AJ86"/>
    <mergeCell ref="AK86:AO86"/>
    <mergeCell ref="BS85:CG85"/>
    <mergeCell ref="CH85:CL85"/>
    <mergeCell ref="CM85:CQ85"/>
    <mergeCell ref="CR85:CV85"/>
    <mergeCell ref="CW85:DA85"/>
    <mergeCell ref="DB85:DF85"/>
    <mergeCell ref="DV84:DZ84"/>
    <mergeCell ref="B85:P85"/>
    <mergeCell ref="Q85:U85"/>
    <mergeCell ref="V85:Z85"/>
    <mergeCell ref="AA85:AE85"/>
    <mergeCell ref="AF85:AJ85"/>
    <mergeCell ref="AK85:AO85"/>
    <mergeCell ref="AP85:AT85"/>
    <mergeCell ref="AU85:AY85"/>
    <mergeCell ref="AZ85:BD85"/>
    <mergeCell ref="CR84:CV84"/>
    <mergeCell ref="CW84:DA84"/>
    <mergeCell ref="DB84:DF84"/>
    <mergeCell ref="DG84:DK84"/>
    <mergeCell ref="DL84:DP84"/>
    <mergeCell ref="DQ84:DU84"/>
    <mergeCell ref="DV86:DZ86"/>
    <mergeCell ref="B87:P87"/>
    <mergeCell ref="Q87:U87"/>
    <mergeCell ref="V87:Z87"/>
    <mergeCell ref="AA87:AE87"/>
    <mergeCell ref="AF87:AJ87"/>
    <mergeCell ref="AK87:AO87"/>
    <mergeCell ref="AP87:AT87"/>
    <mergeCell ref="AU87:AY87"/>
    <mergeCell ref="AZ87:BD87"/>
    <mergeCell ref="CR86:CV86"/>
    <mergeCell ref="CW86:DA86"/>
    <mergeCell ref="DB86:DF86"/>
    <mergeCell ref="DG86:DK86"/>
    <mergeCell ref="DL86:DP86"/>
    <mergeCell ref="DQ86:DU86"/>
    <mergeCell ref="AP86:AT86"/>
    <mergeCell ref="AU86:AY86"/>
    <mergeCell ref="AZ86:BD86"/>
    <mergeCell ref="BS86:CG86"/>
    <mergeCell ref="CH86:CL86"/>
    <mergeCell ref="CM86:CQ86"/>
    <mergeCell ref="AP88:AT88"/>
    <mergeCell ref="AU88:AY88"/>
    <mergeCell ref="AZ88:BD88"/>
    <mergeCell ref="BS88:CG88"/>
    <mergeCell ref="CH88:CL88"/>
    <mergeCell ref="CM88:CQ88"/>
    <mergeCell ref="DG87:DK87"/>
    <mergeCell ref="DL87:DP87"/>
    <mergeCell ref="DQ87:DU87"/>
    <mergeCell ref="DV87:DZ87"/>
    <mergeCell ref="B88:P88"/>
    <mergeCell ref="Q88:U88"/>
    <mergeCell ref="V88:Z88"/>
    <mergeCell ref="AA88:AE88"/>
    <mergeCell ref="AF88:AJ88"/>
    <mergeCell ref="AK88:AO88"/>
    <mergeCell ref="BS87:CG87"/>
    <mergeCell ref="CH87:CL87"/>
    <mergeCell ref="CM87:CQ87"/>
    <mergeCell ref="CR87:CV87"/>
    <mergeCell ref="CW87:DA87"/>
    <mergeCell ref="DB87:DF87"/>
    <mergeCell ref="DV89:DZ89"/>
    <mergeCell ref="BS90:CG90"/>
    <mergeCell ref="CH90:CL90"/>
    <mergeCell ref="CM90:CQ90"/>
    <mergeCell ref="CR90:CV90"/>
    <mergeCell ref="CW90:DA90"/>
    <mergeCell ref="DB90:DF90"/>
    <mergeCell ref="DG90:DK90"/>
    <mergeCell ref="DL90:DP90"/>
    <mergeCell ref="DQ90:DU90"/>
    <mergeCell ref="DV88:DZ88"/>
    <mergeCell ref="BS89:CG89"/>
    <mergeCell ref="CH89:CL89"/>
    <mergeCell ref="CM89:CQ89"/>
    <mergeCell ref="CR89:CV89"/>
    <mergeCell ref="CW89:DA89"/>
    <mergeCell ref="DB89:DF89"/>
    <mergeCell ref="DG89:DK89"/>
    <mergeCell ref="DL89:DP89"/>
    <mergeCell ref="DQ89:DU89"/>
    <mergeCell ref="CR88:CV88"/>
    <mergeCell ref="CW88:DA88"/>
    <mergeCell ref="DB88:DF88"/>
    <mergeCell ref="DG88:DK88"/>
    <mergeCell ref="DL88:DP88"/>
    <mergeCell ref="DQ88:DU88"/>
    <mergeCell ref="DV91:DZ91"/>
    <mergeCell ref="BS92:CG92"/>
    <mergeCell ref="CH92:CL92"/>
    <mergeCell ref="CM92:CQ92"/>
    <mergeCell ref="CR92:CV92"/>
    <mergeCell ref="CW92:DA92"/>
    <mergeCell ref="DB92:DF92"/>
    <mergeCell ref="DG92:DK92"/>
    <mergeCell ref="DL92:DP92"/>
    <mergeCell ref="DQ92:DU92"/>
    <mergeCell ref="DV90:DZ90"/>
    <mergeCell ref="BS91:CG91"/>
    <mergeCell ref="CH91:CL91"/>
    <mergeCell ref="CM91:CQ91"/>
    <mergeCell ref="CR91:CV91"/>
    <mergeCell ref="CW91:DA91"/>
    <mergeCell ref="DB91:DF91"/>
    <mergeCell ref="DG91:DK91"/>
    <mergeCell ref="DL91:DP91"/>
    <mergeCell ref="DQ91:DU91"/>
    <mergeCell ref="DV93:DZ93"/>
    <mergeCell ref="BS94:CG94"/>
    <mergeCell ref="CH94:CL94"/>
    <mergeCell ref="CM94:CQ94"/>
    <mergeCell ref="CR94:CV94"/>
    <mergeCell ref="CW94:DA94"/>
    <mergeCell ref="DB94:DF94"/>
    <mergeCell ref="DG94:DK94"/>
    <mergeCell ref="DL94:DP94"/>
    <mergeCell ref="DQ94:DU94"/>
    <mergeCell ref="DV92:DZ92"/>
    <mergeCell ref="BS93:CG93"/>
    <mergeCell ref="CH93:CL93"/>
    <mergeCell ref="CM93:CQ93"/>
    <mergeCell ref="CR93:CV93"/>
    <mergeCell ref="CW93:DA93"/>
    <mergeCell ref="DB93:DF93"/>
    <mergeCell ref="DG93:DK93"/>
    <mergeCell ref="DL93:DP93"/>
    <mergeCell ref="DQ93:DU93"/>
    <mergeCell ref="DV95:DZ95"/>
    <mergeCell ref="BS96:CG96"/>
    <mergeCell ref="CH96:CL96"/>
    <mergeCell ref="CM96:CQ96"/>
    <mergeCell ref="CR96:CV96"/>
    <mergeCell ref="CW96:DA96"/>
    <mergeCell ref="DB96:DF96"/>
    <mergeCell ref="DG96:DK96"/>
    <mergeCell ref="DL96:DP96"/>
    <mergeCell ref="DQ96:DU96"/>
    <mergeCell ref="DV94:DZ94"/>
    <mergeCell ref="BS95:CG95"/>
    <mergeCell ref="CH95:CL95"/>
    <mergeCell ref="CM95:CQ95"/>
    <mergeCell ref="CR95:CV95"/>
    <mergeCell ref="CW95:DA95"/>
    <mergeCell ref="DB95:DF95"/>
    <mergeCell ref="DG95:DK95"/>
    <mergeCell ref="DL95:DP95"/>
    <mergeCell ref="DQ95:DU95"/>
    <mergeCell ref="DV97:DZ97"/>
    <mergeCell ref="BS98:CG98"/>
    <mergeCell ref="CH98:CL98"/>
    <mergeCell ref="CM98:CQ98"/>
    <mergeCell ref="CR98:CV98"/>
    <mergeCell ref="CW98:DA98"/>
    <mergeCell ref="DB98:DF98"/>
    <mergeCell ref="DG98:DK98"/>
    <mergeCell ref="DL98:DP98"/>
    <mergeCell ref="DQ98:DU98"/>
    <mergeCell ref="DV96:DZ96"/>
    <mergeCell ref="BS97:CG97"/>
    <mergeCell ref="CH97:CL97"/>
    <mergeCell ref="CM97:CQ97"/>
    <mergeCell ref="CR97:CV97"/>
    <mergeCell ref="CW97:DA97"/>
    <mergeCell ref="DB97:DF97"/>
    <mergeCell ref="DG97:DK97"/>
    <mergeCell ref="DL97:DP97"/>
    <mergeCell ref="DQ97:DU97"/>
    <mergeCell ref="DV99:DZ99"/>
    <mergeCell ref="BS100:CG100"/>
    <mergeCell ref="CH100:CL100"/>
    <mergeCell ref="CM100:CQ100"/>
    <mergeCell ref="CR100:CV100"/>
    <mergeCell ref="CW100:DA100"/>
    <mergeCell ref="DB100:DF100"/>
    <mergeCell ref="DG100:DK100"/>
    <mergeCell ref="DL100:DP100"/>
    <mergeCell ref="DQ100:DU100"/>
    <mergeCell ref="DV98:DZ98"/>
    <mergeCell ref="BS99:CG99"/>
    <mergeCell ref="CH99:CL99"/>
    <mergeCell ref="CM99:CQ99"/>
    <mergeCell ref="CR99:CV99"/>
    <mergeCell ref="CW99:DA99"/>
    <mergeCell ref="DB99:DF99"/>
    <mergeCell ref="DG99:DK99"/>
    <mergeCell ref="DL99:DP99"/>
    <mergeCell ref="DQ99:DU99"/>
    <mergeCell ref="DV101:DZ101"/>
    <mergeCell ref="BR102:CG102"/>
    <mergeCell ref="CH102:CL102"/>
    <mergeCell ref="CM102:CQ102"/>
    <mergeCell ref="CR102:CV102"/>
    <mergeCell ref="CW102:DA102"/>
    <mergeCell ref="DB102:DF102"/>
    <mergeCell ref="DG102:DK102"/>
    <mergeCell ref="DL102:DP102"/>
    <mergeCell ref="DQ102:DU102"/>
    <mergeCell ref="DV100:DZ100"/>
    <mergeCell ref="BS101:CG101"/>
    <mergeCell ref="CH101:CL101"/>
    <mergeCell ref="CM101:CQ101"/>
    <mergeCell ref="CR101:CV101"/>
    <mergeCell ref="CW101:DA101"/>
    <mergeCell ref="DB101:DF101"/>
    <mergeCell ref="DG101:DK101"/>
    <mergeCell ref="DL101:DP101"/>
    <mergeCell ref="DQ101:DU101"/>
    <mergeCell ref="DG109:DK109"/>
    <mergeCell ref="DL109:DP109"/>
    <mergeCell ref="DQ109:DU109"/>
    <mergeCell ref="DV109:DZ109"/>
    <mergeCell ref="A110:Z110"/>
    <mergeCell ref="AA110:AE110"/>
    <mergeCell ref="AF110:AJ110"/>
    <mergeCell ref="AK110:AO110"/>
    <mergeCell ref="AP110:AT110"/>
    <mergeCell ref="AU110:AY119"/>
    <mergeCell ref="AU109:BP109"/>
    <mergeCell ref="BQ109:BU109"/>
    <mergeCell ref="BV109:BZ109"/>
    <mergeCell ref="CA109:CE109"/>
    <mergeCell ref="CF109:CJ109"/>
    <mergeCell ref="CK109:DF109"/>
    <mergeCell ref="DV102:DZ102"/>
    <mergeCell ref="BQ103:DZ103"/>
    <mergeCell ref="BQ104:DZ104"/>
    <mergeCell ref="A108:AT108"/>
    <mergeCell ref="AU108:DZ108"/>
    <mergeCell ref="A109:Z109"/>
    <mergeCell ref="AA109:AE109"/>
    <mergeCell ref="AF109:AJ109"/>
    <mergeCell ref="AK109:AO109"/>
    <mergeCell ref="AP109:AT109"/>
    <mergeCell ref="CF111:CJ111"/>
    <mergeCell ref="CM111:DF111"/>
    <mergeCell ref="DG111:DK111"/>
    <mergeCell ref="DL111:DP111"/>
    <mergeCell ref="DQ111:DU111"/>
    <mergeCell ref="DV111:DZ111"/>
    <mergeCell ref="CM110:DF110"/>
    <mergeCell ref="DG110:DK110"/>
    <mergeCell ref="DL110:DP110"/>
    <mergeCell ref="DQ110:DU110"/>
    <mergeCell ref="DV110:DZ110"/>
    <mergeCell ref="A111:Z111"/>
    <mergeCell ref="AA111:AE111"/>
    <mergeCell ref="AF111:AJ111"/>
    <mergeCell ref="AK111:AO111"/>
    <mergeCell ref="AP111:AT111"/>
    <mergeCell ref="AZ110:BP110"/>
    <mergeCell ref="BQ110:BU110"/>
    <mergeCell ref="BV110:BZ110"/>
    <mergeCell ref="CA110:CE110"/>
    <mergeCell ref="CF110:CJ110"/>
    <mergeCell ref="CK110:CL119"/>
    <mergeCell ref="AZ111:BP111"/>
    <mergeCell ref="BQ111:BU111"/>
    <mergeCell ref="BV111:BZ111"/>
    <mergeCell ref="CA111:CE111"/>
    <mergeCell ref="DG112:DK112"/>
    <mergeCell ref="DL112:DP112"/>
    <mergeCell ref="DQ112:DU112"/>
    <mergeCell ref="DV112:DZ112"/>
    <mergeCell ref="C113:Z113"/>
    <mergeCell ref="AA113:AE113"/>
    <mergeCell ref="AF113:AJ113"/>
    <mergeCell ref="AK113:AO113"/>
    <mergeCell ref="AP113:AT113"/>
    <mergeCell ref="AZ113:BP113"/>
    <mergeCell ref="AZ112:BP112"/>
    <mergeCell ref="BQ112:BU112"/>
    <mergeCell ref="BV112:BZ112"/>
    <mergeCell ref="CA112:CE112"/>
    <mergeCell ref="CF112:CJ112"/>
    <mergeCell ref="CM112:DF112"/>
    <mergeCell ref="A112:B116"/>
    <mergeCell ref="C112:Z112"/>
    <mergeCell ref="AA112:AE112"/>
    <mergeCell ref="AF112:AJ112"/>
    <mergeCell ref="AK112:AO112"/>
    <mergeCell ref="AP112:AT112"/>
    <mergeCell ref="DQ114:DU114"/>
    <mergeCell ref="DV114:DZ114"/>
    <mergeCell ref="C115:Z115"/>
    <mergeCell ref="AA115:AE115"/>
    <mergeCell ref="AF115:AJ115"/>
    <mergeCell ref="AK115:AO115"/>
    <mergeCell ref="AP115:AT115"/>
    <mergeCell ref="AZ115:BP115"/>
    <mergeCell ref="BQ115:BU115"/>
    <mergeCell ref="BV115:BZ115"/>
    <mergeCell ref="BV114:BZ114"/>
    <mergeCell ref="CA114:CE114"/>
    <mergeCell ref="CF114:CJ114"/>
    <mergeCell ref="CM114:DF114"/>
    <mergeCell ref="DG114:DK114"/>
    <mergeCell ref="DL114:DP114"/>
    <mergeCell ref="DL113:DP113"/>
    <mergeCell ref="DQ113:DU113"/>
    <mergeCell ref="DV113:DZ113"/>
    <mergeCell ref="C114:Z114"/>
    <mergeCell ref="AA114:AE114"/>
    <mergeCell ref="AF114:AJ114"/>
    <mergeCell ref="AK114:AO114"/>
    <mergeCell ref="AP114:AT114"/>
    <mergeCell ref="AZ114:BP114"/>
    <mergeCell ref="BQ114:BU114"/>
    <mergeCell ref="BQ113:BU113"/>
    <mergeCell ref="BV113:BZ113"/>
    <mergeCell ref="CA113:CE113"/>
    <mergeCell ref="CF113:CJ113"/>
    <mergeCell ref="CM113:DF113"/>
    <mergeCell ref="DG113:DK113"/>
    <mergeCell ref="CF116:CJ116"/>
    <mergeCell ref="CM116:DF116"/>
    <mergeCell ref="DG116:DK116"/>
    <mergeCell ref="DL116:DP116"/>
    <mergeCell ref="DQ116:DU116"/>
    <mergeCell ref="DV116:DZ116"/>
    <mergeCell ref="DV115:DZ115"/>
    <mergeCell ref="C116:Z116"/>
    <mergeCell ref="AA116:AE116"/>
    <mergeCell ref="AF116:AJ116"/>
    <mergeCell ref="AK116:AO116"/>
    <mergeCell ref="AP116:AT116"/>
    <mergeCell ref="AZ116:BP116"/>
    <mergeCell ref="BQ116:BU116"/>
    <mergeCell ref="BV116:BZ116"/>
    <mergeCell ref="CA116:CE116"/>
    <mergeCell ref="CA115:CE115"/>
    <mergeCell ref="CF115:CJ115"/>
    <mergeCell ref="CM115:DF115"/>
    <mergeCell ref="DG115:DK115"/>
    <mergeCell ref="DL115:DP115"/>
    <mergeCell ref="DQ115:DU115"/>
    <mergeCell ref="DG117:DK117"/>
    <mergeCell ref="DL117:DP117"/>
    <mergeCell ref="DQ117:DU117"/>
    <mergeCell ref="DV117:DZ117"/>
    <mergeCell ref="A118:Z118"/>
    <mergeCell ref="AA118:AE118"/>
    <mergeCell ref="AF118:AJ118"/>
    <mergeCell ref="AK118:AO118"/>
    <mergeCell ref="AP118:AT118"/>
    <mergeCell ref="AZ118:BP118"/>
    <mergeCell ref="AZ117:BP117"/>
    <mergeCell ref="BQ117:BU117"/>
    <mergeCell ref="BV117:BZ117"/>
    <mergeCell ref="CA117:CE117"/>
    <mergeCell ref="CF117:CJ117"/>
    <mergeCell ref="CM117:DF117"/>
    <mergeCell ref="A117:X117"/>
    <mergeCell ref="Y117:Z117"/>
    <mergeCell ref="AA117:AE117"/>
    <mergeCell ref="AF117:AJ117"/>
    <mergeCell ref="AK117:AO117"/>
    <mergeCell ref="AP117:AT117"/>
    <mergeCell ref="DL119:DP119"/>
    <mergeCell ref="DQ119:DU119"/>
    <mergeCell ref="DV119:DZ119"/>
    <mergeCell ref="C120:Z120"/>
    <mergeCell ref="AA120:AE120"/>
    <mergeCell ref="AF120:AJ120"/>
    <mergeCell ref="AK120:AO120"/>
    <mergeCell ref="AP120:AT120"/>
    <mergeCell ref="AU120:AY123"/>
    <mergeCell ref="AZ120:BP120"/>
    <mergeCell ref="BQ119:BU119"/>
    <mergeCell ref="BV119:BZ119"/>
    <mergeCell ref="CA119:CE119"/>
    <mergeCell ref="CF119:CJ119"/>
    <mergeCell ref="CM119:DF119"/>
    <mergeCell ref="DG119:DK119"/>
    <mergeCell ref="DL118:DP118"/>
    <mergeCell ref="DQ118:DU118"/>
    <mergeCell ref="DV118:DZ118"/>
    <mergeCell ref="C119:Z119"/>
    <mergeCell ref="AA119:AE119"/>
    <mergeCell ref="AF119:AJ119"/>
    <mergeCell ref="AK119:AO119"/>
    <mergeCell ref="AP119:AT119"/>
    <mergeCell ref="BO119:BP119"/>
    <mergeCell ref="BQ118:BU118"/>
    <mergeCell ref="BV118:BZ118"/>
    <mergeCell ref="CA118:CE118"/>
    <mergeCell ref="CF118:CJ118"/>
    <mergeCell ref="CM118:DF118"/>
    <mergeCell ref="DG118:DK118"/>
    <mergeCell ref="DG120:DK120"/>
    <mergeCell ref="DL120:DP120"/>
    <mergeCell ref="DQ120:DU120"/>
    <mergeCell ref="DV120:DZ120"/>
    <mergeCell ref="C121:Z121"/>
    <mergeCell ref="AA121:AE121"/>
    <mergeCell ref="AF121:AJ121"/>
    <mergeCell ref="AK121:AO121"/>
    <mergeCell ref="AP121:AT121"/>
    <mergeCell ref="AZ121:BP121"/>
    <mergeCell ref="BQ120:BU120"/>
    <mergeCell ref="BV120:BZ120"/>
    <mergeCell ref="CA120:CE120"/>
    <mergeCell ref="CF120:CJ120"/>
    <mergeCell ref="CK120:CO124"/>
    <mergeCell ref="CP120:DF120"/>
    <mergeCell ref="BQ121:BU121"/>
    <mergeCell ref="BV121:BZ121"/>
    <mergeCell ref="CA121:CE121"/>
    <mergeCell ref="CF121:CJ121"/>
    <mergeCell ref="DG122:DK122"/>
    <mergeCell ref="DL122:DP122"/>
    <mergeCell ref="DQ122:DU122"/>
    <mergeCell ref="DV122:DZ122"/>
    <mergeCell ref="C123:Z123"/>
    <mergeCell ref="AA123:AE123"/>
    <mergeCell ref="AF123:AJ123"/>
    <mergeCell ref="AK123:AO123"/>
    <mergeCell ref="AP123:AT123"/>
    <mergeCell ref="BO123:BP123"/>
    <mergeCell ref="AZ122:BP122"/>
    <mergeCell ref="BQ122:BU122"/>
    <mergeCell ref="BV122:BZ122"/>
    <mergeCell ref="CA122:CE122"/>
    <mergeCell ref="CF122:CJ122"/>
    <mergeCell ref="CP122:DF122"/>
    <mergeCell ref="CP121:DF121"/>
    <mergeCell ref="DG121:DK121"/>
    <mergeCell ref="DL121:DP121"/>
    <mergeCell ref="DQ121:DU121"/>
    <mergeCell ref="DV121:DZ121"/>
    <mergeCell ref="C122:Z122"/>
    <mergeCell ref="AA122:AE122"/>
    <mergeCell ref="AF122:AJ122"/>
    <mergeCell ref="AK122:AO122"/>
    <mergeCell ref="AP122:AT122"/>
    <mergeCell ref="DQ124:DU124"/>
    <mergeCell ref="DV124:DZ124"/>
    <mergeCell ref="C125:Z125"/>
    <mergeCell ref="AA125:AE125"/>
    <mergeCell ref="AF125:AJ125"/>
    <mergeCell ref="AK125:AO125"/>
    <mergeCell ref="AP125:AT125"/>
    <mergeCell ref="CK125:CO128"/>
    <mergeCell ref="CP125:DF125"/>
    <mergeCell ref="DG125:DK125"/>
    <mergeCell ref="BV124:BZ124"/>
    <mergeCell ref="CA124:CE124"/>
    <mergeCell ref="CF124:CJ124"/>
    <mergeCell ref="CP124:DF124"/>
    <mergeCell ref="DG124:DK124"/>
    <mergeCell ref="DL124:DP124"/>
    <mergeCell ref="DL123:DP123"/>
    <mergeCell ref="DQ123:DU123"/>
    <mergeCell ref="DV123:DZ123"/>
    <mergeCell ref="CF123:CJ123"/>
    <mergeCell ref="CP123:DF123"/>
    <mergeCell ref="DG123:DK123"/>
    <mergeCell ref="DL126:DP126"/>
    <mergeCell ref="DQ126:DU126"/>
    <mergeCell ref="DV126:DZ126"/>
    <mergeCell ref="C127:Z127"/>
    <mergeCell ref="AA127:AE127"/>
    <mergeCell ref="AF127:AJ127"/>
    <mergeCell ref="AK127:AO127"/>
    <mergeCell ref="AP127:AT127"/>
    <mergeCell ref="AX127:BE127"/>
    <mergeCell ref="BF127:BL127"/>
    <mergeCell ref="DL125:DP125"/>
    <mergeCell ref="DQ125:DU125"/>
    <mergeCell ref="DV125:DZ125"/>
    <mergeCell ref="C126:Z126"/>
    <mergeCell ref="AA126:AE126"/>
    <mergeCell ref="AF126:AJ126"/>
    <mergeCell ref="AK126:AO126"/>
    <mergeCell ref="AP126:AT126"/>
    <mergeCell ref="CP126:DF126"/>
    <mergeCell ref="DG126:DK126"/>
    <mergeCell ref="CP128:DF128"/>
    <mergeCell ref="DG128:DK128"/>
    <mergeCell ref="DL128:DP128"/>
    <mergeCell ref="DQ128:DU128"/>
    <mergeCell ref="DV128:DZ128"/>
    <mergeCell ref="DV127:DZ127"/>
    <mergeCell ref="A128:V128"/>
    <mergeCell ref="W128:Z128"/>
    <mergeCell ref="AA128:AE128"/>
    <mergeCell ref="AF128:AJ128"/>
    <mergeCell ref="AK128:AO128"/>
    <mergeCell ref="AP128:AT128"/>
    <mergeCell ref="AX128:BE128"/>
    <mergeCell ref="BF128:BL128"/>
    <mergeCell ref="BM128:BS128"/>
    <mergeCell ref="BM127:BS127"/>
    <mergeCell ref="BT127:BZ127"/>
    <mergeCell ref="CP127:DF127"/>
    <mergeCell ref="DG127:DK127"/>
    <mergeCell ref="DL127:DP127"/>
    <mergeCell ref="DQ127:DU127"/>
    <mergeCell ref="A119:B127"/>
    <mergeCell ref="C124:Z124"/>
    <mergeCell ref="AA124:AE124"/>
    <mergeCell ref="AF124:AJ124"/>
    <mergeCell ref="AK124:AO124"/>
    <mergeCell ref="AP124:AT124"/>
    <mergeCell ref="AU124:BP124"/>
    <mergeCell ref="BQ124:BU124"/>
    <mergeCell ref="BQ123:BU123"/>
    <mergeCell ref="BV123:BZ123"/>
    <mergeCell ref="CA123:CE123"/>
    <mergeCell ref="AX129:BE129"/>
    <mergeCell ref="BF129:BL129"/>
    <mergeCell ref="BM129:BS129"/>
    <mergeCell ref="BT129:BZ129"/>
    <mergeCell ref="A130:V130"/>
    <mergeCell ref="W130:Z130"/>
    <mergeCell ref="AA130:AE130"/>
    <mergeCell ref="AF130:AJ130"/>
    <mergeCell ref="AK130:AO130"/>
    <mergeCell ref="AP130:AT130"/>
    <mergeCell ref="A129:V129"/>
    <mergeCell ref="W129:Z129"/>
    <mergeCell ref="AA129:AE129"/>
    <mergeCell ref="AF129:AJ129"/>
    <mergeCell ref="AK129:AO129"/>
    <mergeCell ref="AP129:AT129"/>
    <mergeCell ref="BT128:BZ128"/>
    <mergeCell ref="V133:Z133"/>
    <mergeCell ref="AA133:AE133"/>
    <mergeCell ref="AF133:AJ133"/>
    <mergeCell ref="AK133:AO133"/>
    <mergeCell ref="AP133:AT133"/>
    <mergeCell ref="AX131:BE131"/>
    <mergeCell ref="BF131:BL131"/>
    <mergeCell ref="BM131:BS131"/>
    <mergeCell ref="BT131:BZ131"/>
    <mergeCell ref="A132:U133"/>
    <mergeCell ref="V132:Z132"/>
    <mergeCell ref="AA132:AE132"/>
    <mergeCell ref="AF132:AJ132"/>
    <mergeCell ref="AK132:AO132"/>
    <mergeCell ref="AP132:AT132"/>
    <mergeCell ref="AX130:BE130"/>
    <mergeCell ref="BF130:BL130"/>
    <mergeCell ref="BM130:BS130"/>
    <mergeCell ref="BT130:BZ130"/>
    <mergeCell ref="A131:V131"/>
    <mergeCell ref="W131:Z131"/>
    <mergeCell ref="AA131:AE131"/>
    <mergeCell ref="AF131:AJ131"/>
    <mergeCell ref="AK131:AO131"/>
    <mergeCell ref="AP131:AT131"/>
  </mergeCells>
  <phoneticPr fontId="2"/>
  <pageMargins left="0.59055118110236227" right="0" top="0.59055118110236227" bottom="0.59055118110236227" header="0.39370078740157483" footer="0.39370078740157483"/>
  <pageSetup paperSize="8" scale="39" orientation="portrait" horizontalDpi="1200" verticalDpi="1200"/>
  <headerFooter alignWithMargins="0">
    <oddFooter>&amp;C&amp;P/&amp;N</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fitToPage="1"/>
  </sheetPr>
  <dimension ref="A1:DQ105"/>
  <sheetViews>
    <sheetView showGridLines="0" view="pageBreakPreview" topLeftCell="L5" zoomScale="70" zoomScaleNormal="85" zoomScaleSheetLayoutView="70" workbookViewId="0"/>
  </sheetViews>
  <sheetFormatPr defaultColWidth="0" defaultRowHeight="13.5" customHeight="1" zeroHeight="1" x14ac:dyDescent="0.2"/>
  <cols>
    <col min="1" max="120" width="2.77734375" style="254" customWidth="1"/>
    <col min="121" max="121" width="0" style="253" hidden="1" customWidth="1"/>
    <col min="122" max="16384" width="9" style="253" hidden="1"/>
  </cols>
  <sheetData>
    <row r="1" spans="1:120" ht="13.2" x14ac:dyDescent="0.2">
      <c r="A1" s="253"/>
      <c r="B1" s="253"/>
      <c r="C1" s="253"/>
      <c r="D1" s="253"/>
      <c r="E1" s="253"/>
      <c r="F1" s="253"/>
      <c r="G1" s="253"/>
      <c r="H1" s="253"/>
      <c r="I1" s="253"/>
      <c r="J1" s="253"/>
      <c r="K1" s="253"/>
      <c r="L1" s="253"/>
      <c r="M1" s="253"/>
      <c r="N1" s="253"/>
      <c r="O1" s="253"/>
      <c r="P1" s="253"/>
      <c r="Q1" s="253"/>
      <c r="R1" s="253"/>
      <c r="S1" s="253"/>
      <c r="T1" s="253"/>
      <c r="U1" s="253"/>
      <c r="V1" s="253"/>
      <c r="W1" s="253"/>
      <c r="X1" s="253"/>
      <c r="Y1" s="253"/>
      <c r="Z1" s="253"/>
      <c r="AA1" s="253"/>
      <c r="AB1" s="253"/>
      <c r="AC1" s="253"/>
      <c r="AD1" s="253"/>
      <c r="AE1" s="253"/>
      <c r="AF1" s="253"/>
      <c r="AG1" s="253"/>
      <c r="AH1" s="253"/>
      <c r="AI1" s="253"/>
      <c r="AJ1" s="253"/>
      <c r="AK1" s="253"/>
      <c r="AL1" s="253"/>
      <c r="AM1" s="253"/>
      <c r="AN1" s="253"/>
      <c r="AO1" s="253"/>
      <c r="AP1" s="253"/>
      <c r="AQ1" s="253"/>
      <c r="AR1" s="253"/>
      <c r="AS1" s="253"/>
      <c r="AT1" s="253"/>
      <c r="AU1" s="253"/>
      <c r="AV1" s="253"/>
      <c r="AW1" s="253"/>
      <c r="AX1" s="253"/>
      <c r="AY1" s="253"/>
      <c r="AZ1" s="253"/>
      <c r="BA1" s="253"/>
      <c r="BB1" s="253"/>
      <c r="BC1" s="253"/>
      <c r="BD1" s="253"/>
      <c r="BE1" s="253"/>
      <c r="BF1" s="253"/>
      <c r="BG1" s="253"/>
      <c r="BH1" s="253"/>
      <c r="BI1" s="253"/>
      <c r="BJ1" s="253"/>
      <c r="BK1" s="253"/>
      <c r="BL1" s="253"/>
      <c r="BM1" s="253"/>
      <c r="BN1" s="253"/>
      <c r="BO1" s="253"/>
      <c r="BP1" s="253"/>
      <c r="BQ1" s="253"/>
      <c r="BR1" s="253"/>
      <c r="BS1" s="253"/>
      <c r="BT1" s="253"/>
      <c r="BU1" s="253"/>
      <c r="BV1" s="253"/>
      <c r="BW1" s="253"/>
      <c r="BX1" s="253"/>
      <c r="BY1" s="253"/>
      <c r="BZ1" s="253"/>
      <c r="CA1" s="253"/>
      <c r="CB1" s="253"/>
      <c r="CC1" s="253"/>
      <c r="CD1" s="253"/>
      <c r="CE1" s="253"/>
      <c r="CF1" s="253"/>
      <c r="CG1" s="253"/>
      <c r="CH1" s="253"/>
      <c r="CI1" s="253"/>
      <c r="CJ1" s="253"/>
      <c r="CK1" s="253"/>
      <c r="CL1" s="253"/>
      <c r="CM1" s="253"/>
      <c r="CN1" s="253"/>
      <c r="CO1" s="253"/>
      <c r="CP1" s="253"/>
      <c r="CQ1" s="253"/>
      <c r="CR1" s="253"/>
      <c r="CS1" s="253"/>
      <c r="CT1" s="253"/>
      <c r="CU1" s="253"/>
      <c r="CV1" s="253"/>
      <c r="CW1" s="253"/>
      <c r="CX1" s="253"/>
      <c r="CY1" s="253"/>
      <c r="CZ1" s="253"/>
      <c r="DA1" s="253"/>
      <c r="DB1" s="253"/>
      <c r="DC1" s="253"/>
      <c r="DD1" s="253"/>
      <c r="DE1" s="253"/>
      <c r="DF1" s="253"/>
      <c r="DG1" s="253"/>
      <c r="DH1" s="253"/>
      <c r="DI1" s="253"/>
      <c r="DJ1" s="253"/>
      <c r="DK1" s="253"/>
      <c r="DL1" s="253"/>
      <c r="DM1" s="253"/>
      <c r="DN1" s="253"/>
      <c r="DO1" s="253"/>
      <c r="DP1" s="253"/>
    </row>
    <row r="2" spans="1:120" ht="13.2" x14ac:dyDescent="0.2"/>
    <row r="3" spans="1:120" ht="13.2" x14ac:dyDescent="0.2"/>
    <row r="4" spans="1:120" ht="13.2" x14ac:dyDescent="0.2"/>
    <row r="5" spans="1:120" ht="13.2" x14ac:dyDescent="0.2"/>
    <row r="6" spans="1:120" ht="13.2" x14ac:dyDescent="0.2"/>
    <row r="7" spans="1:120" ht="13.2" x14ac:dyDescent="0.2"/>
    <row r="8" spans="1:120" ht="13.2" x14ac:dyDescent="0.2"/>
    <row r="9" spans="1:120" ht="13.2" x14ac:dyDescent="0.2"/>
    <row r="10" spans="1:120" ht="13.2" x14ac:dyDescent="0.2"/>
    <row r="11" spans="1:120" ht="13.2" x14ac:dyDescent="0.2"/>
    <row r="12" spans="1:120" ht="13.2" x14ac:dyDescent="0.2"/>
    <row r="13" spans="1:120" ht="13.2" x14ac:dyDescent="0.2"/>
    <row r="14" spans="1:120" ht="13.2" x14ac:dyDescent="0.2"/>
    <row r="15" spans="1:120" ht="13.2" x14ac:dyDescent="0.2"/>
    <row r="16" spans="1:120" ht="13.2" x14ac:dyDescent="0.2">
      <c r="DP16" s="253"/>
    </row>
    <row r="17" spans="119:120" ht="13.2" x14ac:dyDescent="0.2">
      <c r="DP17" s="253"/>
    </row>
    <row r="18" spans="119:120" ht="13.2" x14ac:dyDescent="0.2"/>
    <row r="19" spans="119:120" ht="13.2" x14ac:dyDescent="0.2"/>
    <row r="20" spans="119:120" ht="13.2" x14ac:dyDescent="0.2">
      <c r="DO20" s="253"/>
      <c r="DP20" s="253"/>
    </row>
    <row r="21" spans="119:120" ht="13.2" x14ac:dyDescent="0.2">
      <c r="DP21" s="253"/>
    </row>
    <row r="22" spans="119:120" ht="13.2" x14ac:dyDescent="0.2"/>
    <row r="23" spans="119:120" ht="13.2" x14ac:dyDescent="0.2">
      <c r="DO23" s="253"/>
      <c r="DP23" s="253"/>
    </row>
    <row r="24" spans="119:120" ht="13.2" x14ac:dyDescent="0.2">
      <c r="DP24" s="253"/>
    </row>
    <row r="25" spans="119:120" ht="13.2" x14ac:dyDescent="0.2">
      <c r="DP25" s="253"/>
    </row>
    <row r="26" spans="119:120" ht="13.2" x14ac:dyDescent="0.2">
      <c r="DO26" s="253"/>
      <c r="DP26" s="253"/>
    </row>
    <row r="27" spans="119:120" ht="13.2" x14ac:dyDescent="0.2"/>
    <row r="28" spans="119:120" ht="13.2" x14ac:dyDescent="0.2">
      <c r="DO28" s="253"/>
      <c r="DP28" s="253"/>
    </row>
    <row r="29" spans="119:120" ht="13.2" x14ac:dyDescent="0.2">
      <c r="DP29" s="253"/>
    </row>
    <row r="30" spans="119:120" ht="13.2" x14ac:dyDescent="0.2"/>
    <row r="31" spans="119:120" ht="13.2" x14ac:dyDescent="0.2">
      <c r="DO31" s="253"/>
      <c r="DP31" s="253"/>
    </row>
    <row r="32" spans="119:120" ht="13.2" x14ac:dyDescent="0.2"/>
    <row r="33" spans="98:120" ht="13.2" x14ac:dyDescent="0.2">
      <c r="DO33" s="253"/>
      <c r="DP33" s="253"/>
    </row>
    <row r="34" spans="98:120" ht="13.2" x14ac:dyDescent="0.2">
      <c r="DM34" s="253"/>
    </row>
    <row r="35" spans="98:120" ht="13.2" x14ac:dyDescent="0.2">
      <c r="CT35" s="253"/>
      <c r="CU35" s="253"/>
      <c r="CV35" s="253"/>
      <c r="CY35" s="253"/>
      <c r="CZ35" s="253"/>
      <c r="DA35" s="253"/>
      <c r="DD35" s="253"/>
      <c r="DE35" s="253"/>
      <c r="DF35" s="253"/>
      <c r="DI35" s="253"/>
      <c r="DJ35" s="253"/>
      <c r="DK35" s="253"/>
      <c r="DM35" s="253"/>
      <c r="DN35" s="253"/>
      <c r="DO35" s="253"/>
      <c r="DP35" s="253"/>
    </row>
    <row r="36" spans="98:120" ht="13.2" x14ac:dyDescent="0.2"/>
    <row r="37" spans="98:120" ht="13.2" x14ac:dyDescent="0.2">
      <c r="CW37" s="253"/>
      <c r="DB37" s="253"/>
      <c r="DG37" s="253"/>
      <c r="DL37" s="253"/>
      <c r="DP37" s="253"/>
    </row>
    <row r="38" spans="98:120" ht="13.2" x14ac:dyDescent="0.2">
      <c r="CT38" s="253"/>
      <c r="CU38" s="253"/>
      <c r="CV38" s="253"/>
      <c r="CW38" s="253"/>
      <c r="CY38" s="253"/>
      <c r="CZ38" s="253"/>
      <c r="DA38" s="253"/>
      <c r="DB38" s="253"/>
      <c r="DD38" s="253"/>
      <c r="DE38" s="253"/>
      <c r="DF38" s="253"/>
      <c r="DG38" s="253"/>
      <c r="DI38" s="253"/>
      <c r="DJ38" s="253"/>
      <c r="DK38" s="253"/>
      <c r="DL38" s="253"/>
      <c r="DN38" s="253"/>
      <c r="DO38" s="253"/>
      <c r="DP38" s="253"/>
    </row>
    <row r="39" spans="98:120" ht="13.2" x14ac:dyDescent="0.2"/>
    <row r="40" spans="98:120" ht="13.2" x14ac:dyDescent="0.2"/>
    <row r="41" spans="98:120" ht="13.2" x14ac:dyDescent="0.2"/>
    <row r="42" spans="98:120" ht="13.2" x14ac:dyDescent="0.2"/>
    <row r="43" spans="98:120" ht="13.2" x14ac:dyDescent="0.2"/>
    <row r="44" spans="98:120" ht="13.2" x14ac:dyDescent="0.2"/>
    <row r="45" spans="98:120" ht="13.2" x14ac:dyDescent="0.2"/>
    <row r="46" spans="98:120" ht="13.2" x14ac:dyDescent="0.2"/>
    <row r="47" spans="98:120" ht="13.2" x14ac:dyDescent="0.2"/>
    <row r="48" spans="98:120" ht="13.2" x14ac:dyDescent="0.2"/>
    <row r="49" spans="22:120" ht="13.2" x14ac:dyDescent="0.2">
      <c r="DN49" s="253"/>
      <c r="DO49" s="253"/>
      <c r="DP49" s="253"/>
    </row>
    <row r="50" spans="22:120" ht="13.2" x14ac:dyDescent="0.2"/>
    <row r="51" spans="22:120" ht="13.2" x14ac:dyDescent="0.2"/>
    <row r="52" spans="22:120" ht="13.2" x14ac:dyDescent="0.2"/>
    <row r="53" spans="22:120" ht="13.2" x14ac:dyDescent="0.2"/>
    <row r="54" spans="22:120" ht="13.2" x14ac:dyDescent="0.2"/>
    <row r="55" spans="22:120" ht="13.2" x14ac:dyDescent="0.2"/>
    <row r="56" spans="22:120" ht="13.2" x14ac:dyDescent="0.2"/>
    <row r="57" spans="22:120" ht="13.2" x14ac:dyDescent="0.2"/>
    <row r="58" spans="22:120" ht="13.2" x14ac:dyDescent="0.2"/>
    <row r="59" spans="22:120" ht="13.2" x14ac:dyDescent="0.2"/>
    <row r="60" spans="22:120" ht="13.2" x14ac:dyDescent="0.2"/>
    <row r="61" spans="22:120" ht="13.2" x14ac:dyDescent="0.2"/>
    <row r="62" spans="22:120" ht="13.2" x14ac:dyDescent="0.2"/>
    <row r="63" spans="22:120" ht="13.2" x14ac:dyDescent="0.2">
      <c r="W63" s="253"/>
      <c r="CS63" s="253"/>
      <c r="CX63" s="253"/>
      <c r="DC63" s="253"/>
      <c r="DH63" s="253"/>
    </row>
    <row r="64" spans="22:120" ht="13.2" x14ac:dyDescent="0.2">
      <c r="V64" s="253"/>
    </row>
    <row r="65" spans="15:120" ht="13.2" x14ac:dyDescent="0.2">
      <c r="X65" s="253"/>
      <c r="Z65" s="253"/>
      <c r="AA65" s="253"/>
      <c r="AB65" s="253"/>
      <c r="AC65" s="253"/>
      <c r="AD65" s="253"/>
      <c r="AE65" s="253"/>
      <c r="AF65" s="253"/>
      <c r="AG65" s="253"/>
      <c r="AH65" s="253"/>
      <c r="AI65" s="253"/>
      <c r="AJ65" s="253"/>
      <c r="AK65" s="253"/>
      <c r="AL65" s="253"/>
      <c r="AM65" s="253"/>
      <c r="AN65" s="253"/>
      <c r="AO65" s="253"/>
      <c r="AP65" s="253"/>
      <c r="AQ65" s="253"/>
      <c r="AR65" s="253"/>
      <c r="AS65" s="253"/>
      <c r="AT65" s="253"/>
      <c r="AU65" s="253"/>
      <c r="AV65" s="253"/>
      <c r="AW65" s="253"/>
      <c r="AX65" s="253"/>
      <c r="AY65" s="253"/>
      <c r="AZ65" s="253"/>
      <c r="BA65" s="253"/>
      <c r="BB65" s="253"/>
      <c r="BC65" s="253"/>
      <c r="BD65" s="253"/>
      <c r="BE65" s="253"/>
      <c r="BF65" s="253"/>
      <c r="BG65" s="253"/>
      <c r="BH65" s="253"/>
      <c r="BI65" s="253"/>
      <c r="BJ65" s="253"/>
      <c r="BK65" s="253"/>
      <c r="BL65" s="253"/>
      <c r="BM65" s="253"/>
      <c r="BN65" s="253"/>
      <c r="BO65" s="253"/>
      <c r="BP65" s="253"/>
      <c r="BQ65" s="253"/>
      <c r="BR65" s="253"/>
      <c r="BS65" s="253"/>
      <c r="BT65" s="253"/>
      <c r="BU65" s="253"/>
      <c r="BV65" s="253"/>
      <c r="BW65" s="253"/>
      <c r="BX65" s="253"/>
      <c r="BY65" s="253"/>
      <c r="BZ65" s="253"/>
      <c r="CA65" s="253"/>
      <c r="CB65" s="253"/>
      <c r="CC65" s="253"/>
      <c r="CD65" s="253"/>
      <c r="CE65" s="253"/>
      <c r="CF65" s="253"/>
      <c r="CG65" s="253"/>
      <c r="CH65" s="253"/>
      <c r="CI65" s="253"/>
      <c r="CJ65" s="253"/>
      <c r="CK65" s="253"/>
      <c r="CL65" s="253"/>
      <c r="CM65" s="253"/>
      <c r="CN65" s="253"/>
      <c r="CO65" s="253"/>
      <c r="CP65" s="253"/>
      <c r="CQ65" s="253"/>
      <c r="CR65" s="253"/>
      <c r="CU65" s="253"/>
      <c r="CZ65" s="253"/>
      <c r="DE65" s="253"/>
      <c r="DJ65" s="253"/>
    </row>
    <row r="66" spans="15:120" ht="13.2" x14ac:dyDescent="0.2">
      <c r="Q66" s="253"/>
      <c r="S66" s="253"/>
      <c r="U66" s="253"/>
      <c r="DM66" s="253"/>
    </row>
    <row r="67" spans="15:120" ht="13.2" x14ac:dyDescent="0.2">
      <c r="O67" s="253"/>
      <c r="P67" s="253"/>
      <c r="R67" s="253"/>
      <c r="T67" s="253"/>
      <c r="Y67" s="253"/>
      <c r="CT67" s="253"/>
      <c r="CV67" s="253"/>
      <c r="CW67" s="253"/>
      <c r="CY67" s="253"/>
      <c r="DA67" s="253"/>
      <c r="DB67" s="253"/>
      <c r="DD67" s="253"/>
      <c r="DF67" s="253"/>
      <c r="DG67" s="253"/>
      <c r="DI67" s="253"/>
      <c r="DK67" s="253"/>
      <c r="DL67" s="253"/>
      <c r="DN67" s="253"/>
      <c r="DO67" s="253"/>
      <c r="DP67" s="253"/>
    </row>
    <row r="68" spans="15:120" ht="13.2" x14ac:dyDescent="0.2"/>
    <row r="69" spans="15:120" ht="13.2" x14ac:dyDescent="0.2"/>
    <row r="70" spans="15:120" ht="13.2" x14ac:dyDescent="0.2"/>
    <row r="71" spans="15:120" ht="13.2" x14ac:dyDescent="0.2"/>
    <row r="72" spans="15:120" ht="13.2" x14ac:dyDescent="0.2">
      <c r="DP72" s="253"/>
    </row>
    <row r="73" spans="15:120" ht="13.2" x14ac:dyDescent="0.2">
      <c r="DP73" s="253"/>
    </row>
    <row r="74" spans="15:120" ht="13.2" x14ac:dyDescent="0.2"/>
    <row r="75" spans="15:120" ht="13.2" x14ac:dyDescent="0.2"/>
    <row r="76" spans="15:120" ht="13.2" x14ac:dyDescent="0.2"/>
    <row r="77" spans="15:120" ht="13.2" x14ac:dyDescent="0.2"/>
    <row r="78" spans="15:120" ht="13.2" x14ac:dyDescent="0.2"/>
    <row r="79" spans="15:120" ht="13.2" x14ac:dyDescent="0.2"/>
    <row r="80" spans="15:120" ht="13.2" x14ac:dyDescent="0.2"/>
    <row r="81" spans="97:112" ht="13.2" x14ac:dyDescent="0.2"/>
    <row r="82" spans="97:112" ht="13.2" x14ac:dyDescent="0.2"/>
    <row r="83" spans="97:112" ht="13.2" x14ac:dyDescent="0.2"/>
    <row r="84" spans="97:112" ht="13.2" x14ac:dyDescent="0.2"/>
    <row r="85" spans="97:112" ht="13.2" x14ac:dyDescent="0.2"/>
    <row r="86" spans="97:112" ht="13.2" x14ac:dyDescent="0.2"/>
    <row r="87" spans="97:112" ht="13.2" x14ac:dyDescent="0.2"/>
    <row r="88" spans="97:112" ht="13.2" x14ac:dyDescent="0.2"/>
    <row r="89" spans="97:112" ht="13.2" x14ac:dyDescent="0.2"/>
    <row r="90" spans="97:112" ht="13.2" x14ac:dyDescent="0.2"/>
    <row r="91" spans="97:112" ht="13.2" x14ac:dyDescent="0.2"/>
    <row r="92" spans="97:112" ht="13.2" x14ac:dyDescent="0.2"/>
    <row r="93" spans="97:112" ht="13.2" x14ac:dyDescent="0.2"/>
    <row r="94" spans="97:112" ht="13.2" x14ac:dyDescent="0.2"/>
    <row r="95" spans="97:112" ht="13.2" x14ac:dyDescent="0.2"/>
    <row r="96" spans="97:112" ht="13.2" x14ac:dyDescent="0.2">
      <c r="CS96" s="253"/>
      <c r="CX96" s="253"/>
      <c r="DC96" s="253"/>
      <c r="DH96" s="253"/>
    </row>
    <row r="97" spans="24:120" ht="13.2" x14ac:dyDescent="0.2">
      <c r="CS97" s="253"/>
      <c r="CX97" s="253"/>
      <c r="DC97" s="253"/>
      <c r="DH97" s="253"/>
      <c r="DP97" s="254" t="s">
        <v>471</v>
      </c>
    </row>
    <row r="98" spans="24:120" ht="13.2" hidden="1" x14ac:dyDescent="0.2">
      <c r="CS98" s="253"/>
      <c r="CX98" s="253"/>
      <c r="DC98" s="253"/>
      <c r="DH98" s="253"/>
    </row>
    <row r="99" spans="24:120" ht="13.2" hidden="1" x14ac:dyDescent="0.2">
      <c r="CS99" s="253"/>
      <c r="CX99" s="253"/>
      <c r="DC99" s="253"/>
      <c r="DH99" s="253"/>
    </row>
    <row r="101" spans="24:120" ht="12" hidden="1" customHeight="1" x14ac:dyDescent="0.2">
      <c r="X101" s="253"/>
      <c r="Y101" s="253"/>
      <c r="Z101" s="253"/>
      <c r="AA101" s="253"/>
      <c r="AB101" s="253"/>
      <c r="AC101" s="253"/>
      <c r="AD101" s="253"/>
      <c r="AE101" s="253"/>
      <c r="AF101" s="253"/>
      <c r="AG101" s="253"/>
      <c r="AH101" s="253"/>
      <c r="AI101" s="253"/>
      <c r="AJ101" s="253"/>
      <c r="AK101" s="253"/>
      <c r="AL101" s="253"/>
      <c r="AM101" s="253"/>
      <c r="AN101" s="253"/>
      <c r="AO101" s="253"/>
      <c r="AP101" s="253"/>
      <c r="AQ101" s="253"/>
      <c r="AR101" s="253"/>
      <c r="AS101" s="253"/>
      <c r="AT101" s="253"/>
      <c r="AU101" s="253"/>
      <c r="AV101" s="253"/>
      <c r="AW101" s="253"/>
      <c r="AX101" s="253"/>
      <c r="AY101" s="253"/>
      <c r="AZ101" s="253"/>
      <c r="BA101" s="253"/>
      <c r="BB101" s="253"/>
      <c r="BC101" s="253"/>
      <c r="BD101" s="253"/>
      <c r="BE101" s="253"/>
      <c r="BF101" s="253"/>
      <c r="BG101" s="253"/>
      <c r="BH101" s="253"/>
      <c r="BI101" s="253"/>
      <c r="BJ101" s="253"/>
      <c r="BK101" s="253"/>
      <c r="BL101" s="253"/>
      <c r="BM101" s="253"/>
      <c r="BN101" s="253"/>
      <c r="BO101" s="253"/>
      <c r="BP101" s="253"/>
      <c r="BQ101" s="253"/>
      <c r="BR101" s="253"/>
      <c r="BS101" s="253"/>
      <c r="BT101" s="253"/>
      <c r="BU101" s="253"/>
      <c r="BV101" s="253"/>
      <c r="BW101" s="253"/>
      <c r="BX101" s="253"/>
      <c r="BY101" s="253"/>
      <c r="BZ101" s="253"/>
      <c r="CA101" s="253"/>
      <c r="CB101" s="253"/>
      <c r="CC101" s="253"/>
      <c r="CD101" s="253"/>
      <c r="CE101" s="253"/>
      <c r="CF101" s="253"/>
      <c r="CG101" s="253"/>
      <c r="CH101" s="253"/>
      <c r="CI101" s="253"/>
      <c r="CJ101" s="253"/>
      <c r="CK101" s="253"/>
      <c r="CL101" s="253"/>
      <c r="CM101" s="253"/>
      <c r="CN101" s="253"/>
      <c r="CO101" s="253"/>
      <c r="CP101" s="253"/>
      <c r="CQ101" s="253"/>
      <c r="CR101" s="253"/>
      <c r="CU101" s="253"/>
      <c r="CZ101" s="253"/>
      <c r="DE101" s="253"/>
      <c r="DJ101" s="253"/>
    </row>
    <row r="102" spans="24:120" ht="1.5" hidden="1" customHeight="1" x14ac:dyDescent="0.2">
      <c r="CU102" s="253"/>
      <c r="CZ102" s="253"/>
      <c r="DE102" s="253"/>
      <c r="DJ102" s="253"/>
      <c r="DM102" s="253"/>
    </row>
    <row r="103" spans="24:120" ht="13.2" hidden="1" x14ac:dyDescent="0.2">
      <c r="CT103" s="253"/>
      <c r="CV103" s="253"/>
      <c r="CW103" s="253"/>
      <c r="CY103" s="253"/>
      <c r="DA103" s="253"/>
      <c r="DB103" s="253"/>
      <c r="DD103" s="253"/>
      <c r="DF103" s="253"/>
      <c r="DG103" s="253"/>
      <c r="DI103" s="253"/>
      <c r="DK103" s="253"/>
      <c r="DL103" s="253"/>
      <c r="DM103" s="253"/>
      <c r="DN103" s="253"/>
      <c r="DO103" s="253"/>
      <c r="DP103" s="253"/>
    </row>
    <row r="104" spans="24:120" ht="13.2" hidden="1" x14ac:dyDescent="0.2">
      <c r="CV104" s="253"/>
      <c r="CW104" s="253"/>
      <c r="DA104" s="253"/>
      <c r="DB104" s="253"/>
      <c r="DF104" s="253"/>
      <c r="DG104" s="253"/>
      <c r="DK104" s="253"/>
      <c r="DL104" s="253"/>
      <c r="DN104" s="253"/>
      <c r="DO104" s="253"/>
      <c r="DP104" s="253"/>
    </row>
    <row r="105" spans="24:120" ht="12.75" hidden="1" customHeight="1" x14ac:dyDescent="0.2"/>
  </sheetData>
  <sheetProtection algorithmName="SHA-512" hashValue="l1ew4b0q6iEbkYx9454Mn86xQun4uqTRXglsY7CbYMTd/k04MG1l88FybpoWUSA/NqvTZwULQVr8z83JeyRKBw==" saltValue="Wtbfh1cKtBB7I11zIiFkfw==" spinCount="100000" sheet="1" objects="1" scenarios="1"/>
  <dataConsolidate/>
  <phoneticPr fontId="2"/>
  <printOptions horizontalCentered="1" verticalCentered="1"/>
  <pageMargins left="0" right="0" top="0" bottom="0" header="0" footer="0"/>
  <pageSetup paperSize="9" scale="44" orientation="landscape" r:id="rId1"/>
  <headerFooter alignWithMargins="0">
    <oddFooter>&amp;C&amp;P / &amp;N</oddFooter>
  </headerFooter>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pageSetUpPr fitToPage="1"/>
  </sheetPr>
  <dimension ref="A1:DL89"/>
  <sheetViews>
    <sheetView showGridLines="0" topLeftCell="H5" zoomScale="70" zoomScaleNormal="70" zoomScaleSheetLayoutView="55" workbookViewId="0"/>
  </sheetViews>
  <sheetFormatPr defaultColWidth="0" defaultRowHeight="13.5" customHeight="1" zeroHeight="1" x14ac:dyDescent="0.2"/>
  <cols>
    <col min="1" max="116" width="2.6640625" style="254" customWidth="1"/>
    <col min="117" max="16384" width="9" style="253" hidden="1"/>
  </cols>
  <sheetData>
    <row r="1" spans="2:116" ht="13.2" x14ac:dyDescent="0.2">
      <c r="B1" s="253"/>
      <c r="C1" s="253"/>
      <c r="D1" s="253"/>
      <c r="E1" s="253"/>
      <c r="F1" s="253"/>
      <c r="G1" s="253"/>
      <c r="H1" s="253"/>
      <c r="I1" s="253"/>
      <c r="J1" s="253"/>
      <c r="K1" s="253"/>
      <c r="L1" s="253"/>
      <c r="M1" s="253"/>
      <c r="N1" s="253"/>
      <c r="O1" s="253"/>
      <c r="P1" s="253"/>
      <c r="Q1" s="253"/>
      <c r="R1" s="253"/>
      <c r="S1" s="253"/>
      <c r="T1" s="253"/>
      <c r="U1" s="253"/>
      <c r="V1" s="253"/>
      <c r="W1" s="253"/>
      <c r="X1" s="253"/>
      <c r="Y1" s="253"/>
      <c r="Z1" s="253"/>
      <c r="AA1" s="253"/>
      <c r="AB1" s="253"/>
      <c r="AC1" s="253"/>
      <c r="AD1" s="253"/>
      <c r="AE1" s="253"/>
      <c r="AF1" s="253"/>
      <c r="AG1" s="253"/>
      <c r="AH1" s="253"/>
      <c r="AI1" s="253"/>
      <c r="AJ1" s="253"/>
      <c r="AK1" s="253"/>
      <c r="AL1" s="253"/>
      <c r="AM1" s="253"/>
      <c r="AN1" s="253"/>
      <c r="AO1" s="253"/>
      <c r="AP1" s="253"/>
      <c r="AQ1" s="253"/>
      <c r="AR1" s="253"/>
      <c r="AS1" s="253"/>
      <c r="AT1" s="253"/>
      <c r="AU1" s="253"/>
      <c r="AV1" s="253"/>
      <c r="AW1" s="253"/>
      <c r="AX1" s="253"/>
      <c r="AY1" s="253"/>
      <c r="AZ1" s="253"/>
      <c r="BA1" s="253"/>
      <c r="BB1" s="253"/>
      <c r="BC1" s="253"/>
      <c r="BD1" s="253"/>
      <c r="BE1" s="253"/>
      <c r="BF1" s="253"/>
      <c r="BG1" s="253"/>
      <c r="BH1" s="253"/>
      <c r="BI1" s="253"/>
      <c r="BJ1" s="253"/>
      <c r="BK1" s="253"/>
      <c r="BL1" s="253"/>
      <c r="BM1" s="253"/>
      <c r="BN1" s="253"/>
      <c r="BO1" s="253"/>
      <c r="BP1" s="253"/>
      <c r="BQ1" s="253"/>
      <c r="BR1" s="253"/>
      <c r="BS1" s="253"/>
      <c r="BT1" s="253"/>
      <c r="BU1" s="253"/>
      <c r="BV1" s="253"/>
      <c r="BW1" s="253"/>
      <c r="BX1" s="253"/>
      <c r="BY1" s="253"/>
      <c r="BZ1" s="253"/>
      <c r="CA1" s="253"/>
      <c r="CB1" s="253"/>
      <c r="CC1" s="253"/>
      <c r="CD1" s="253"/>
      <c r="CE1" s="253"/>
      <c r="CF1" s="253"/>
      <c r="CG1" s="253"/>
      <c r="CH1" s="253"/>
      <c r="CI1" s="253"/>
      <c r="CJ1" s="253"/>
      <c r="CK1" s="253"/>
      <c r="CL1" s="253"/>
      <c r="CM1" s="253"/>
      <c r="CN1" s="253"/>
      <c r="CO1" s="253"/>
      <c r="CP1" s="253"/>
      <c r="CQ1" s="253"/>
      <c r="CR1" s="253"/>
      <c r="CS1" s="253"/>
      <c r="CT1" s="253"/>
      <c r="CU1" s="253"/>
      <c r="CV1" s="253"/>
      <c r="CW1" s="253"/>
      <c r="CX1" s="253"/>
      <c r="CY1" s="253"/>
      <c r="CZ1" s="253"/>
      <c r="DA1" s="253"/>
      <c r="DB1" s="253"/>
      <c r="DC1" s="253"/>
      <c r="DD1" s="253"/>
      <c r="DE1" s="253"/>
      <c r="DF1" s="253"/>
      <c r="DG1" s="253"/>
      <c r="DH1" s="253"/>
      <c r="DI1" s="253"/>
      <c r="DJ1" s="253"/>
      <c r="DK1" s="253"/>
      <c r="DL1" s="253"/>
    </row>
    <row r="2" spans="2:116" ht="13.2" x14ac:dyDescent="0.2"/>
    <row r="3" spans="2:116" ht="13.2" x14ac:dyDescent="0.2"/>
    <row r="4" spans="2:116" ht="13.2" x14ac:dyDescent="0.2">
      <c r="R4" s="253"/>
      <c r="S4" s="253"/>
      <c r="T4" s="253"/>
      <c r="U4" s="253"/>
      <c r="V4" s="253"/>
      <c r="W4" s="253"/>
      <c r="X4" s="253"/>
      <c r="Y4" s="253"/>
      <c r="Z4" s="253"/>
      <c r="AA4" s="253"/>
      <c r="AB4" s="253"/>
      <c r="AC4" s="253"/>
      <c r="AD4" s="253"/>
      <c r="AE4" s="253"/>
      <c r="AF4" s="253"/>
      <c r="AG4" s="253"/>
      <c r="AH4" s="253"/>
      <c r="AI4" s="253"/>
      <c r="AJ4" s="253"/>
      <c r="AK4" s="253"/>
      <c r="AL4" s="253"/>
      <c r="AM4" s="253"/>
      <c r="AN4" s="253"/>
      <c r="AO4" s="253"/>
      <c r="AP4" s="253"/>
      <c r="AQ4" s="253"/>
      <c r="AR4" s="253"/>
      <c r="AS4" s="253"/>
      <c r="AT4" s="253"/>
      <c r="AU4" s="253"/>
      <c r="AV4" s="253"/>
      <c r="AW4" s="253"/>
      <c r="AX4" s="253"/>
      <c r="AY4" s="253"/>
      <c r="AZ4" s="253"/>
      <c r="BA4" s="253"/>
      <c r="BB4" s="253"/>
      <c r="BC4" s="253"/>
      <c r="BD4" s="253"/>
      <c r="BE4" s="253"/>
      <c r="BF4" s="253"/>
      <c r="BG4" s="253"/>
      <c r="BH4" s="253"/>
      <c r="BI4" s="253"/>
      <c r="BJ4" s="253"/>
      <c r="BK4" s="253"/>
      <c r="BL4" s="253"/>
      <c r="BM4" s="253"/>
      <c r="BN4" s="253"/>
      <c r="BO4" s="253"/>
      <c r="BP4" s="253"/>
      <c r="BQ4" s="253"/>
      <c r="BR4" s="253"/>
      <c r="BS4" s="253"/>
      <c r="BT4" s="253"/>
      <c r="BU4" s="253"/>
      <c r="BV4" s="253"/>
      <c r="BW4" s="253"/>
      <c r="BX4" s="253"/>
      <c r="BY4" s="253"/>
      <c r="BZ4" s="253"/>
      <c r="CA4" s="253"/>
      <c r="CB4" s="253"/>
      <c r="CC4" s="253"/>
      <c r="CD4" s="253"/>
      <c r="CE4" s="253"/>
      <c r="CF4" s="253"/>
      <c r="CG4" s="253"/>
      <c r="CH4" s="253"/>
      <c r="CI4" s="253"/>
      <c r="CJ4" s="253"/>
      <c r="CK4" s="253"/>
      <c r="CL4" s="253"/>
      <c r="CM4" s="253"/>
      <c r="CN4" s="253"/>
      <c r="CO4" s="253"/>
      <c r="CP4" s="253"/>
      <c r="CQ4" s="253"/>
      <c r="CR4" s="253"/>
      <c r="CS4" s="253"/>
      <c r="CT4" s="253"/>
      <c r="CU4" s="253"/>
      <c r="CV4" s="253"/>
      <c r="CW4" s="253"/>
      <c r="CX4" s="253"/>
      <c r="CY4" s="253"/>
      <c r="CZ4" s="253"/>
      <c r="DA4" s="253"/>
      <c r="DB4" s="253"/>
      <c r="DC4" s="253"/>
      <c r="DD4" s="253"/>
      <c r="DE4" s="253"/>
      <c r="DF4" s="253"/>
      <c r="DG4" s="253"/>
      <c r="DH4" s="253"/>
      <c r="DI4" s="253"/>
      <c r="DJ4" s="253"/>
      <c r="DK4" s="253"/>
      <c r="DL4" s="253"/>
    </row>
    <row r="5" spans="2:116" ht="13.2" x14ac:dyDescent="0.2">
      <c r="R5" s="253"/>
      <c r="S5" s="253"/>
      <c r="T5" s="253"/>
      <c r="U5" s="253"/>
      <c r="V5" s="253"/>
      <c r="W5" s="253"/>
      <c r="X5" s="253"/>
      <c r="Y5" s="253"/>
      <c r="Z5" s="253"/>
      <c r="AA5" s="253"/>
      <c r="AB5" s="253"/>
      <c r="AC5" s="253"/>
      <c r="AD5" s="253"/>
      <c r="AE5" s="253"/>
      <c r="AF5" s="253"/>
      <c r="AG5" s="253"/>
      <c r="AH5" s="253"/>
      <c r="AI5" s="253"/>
      <c r="AJ5" s="253"/>
      <c r="AK5" s="253"/>
      <c r="AL5" s="253"/>
      <c r="AM5" s="253"/>
      <c r="AN5" s="253"/>
      <c r="AO5" s="253"/>
      <c r="AP5" s="253"/>
      <c r="AQ5" s="253"/>
      <c r="AR5" s="253"/>
      <c r="AS5" s="253"/>
      <c r="AT5" s="253"/>
      <c r="AU5" s="253"/>
      <c r="AV5" s="253"/>
      <c r="AW5" s="253"/>
      <c r="AX5" s="253"/>
      <c r="AY5" s="253"/>
      <c r="AZ5" s="253"/>
      <c r="BA5" s="253"/>
      <c r="BB5" s="253"/>
      <c r="BC5" s="253"/>
      <c r="BD5" s="253"/>
      <c r="BE5" s="253"/>
      <c r="BF5" s="253"/>
      <c r="BG5" s="253"/>
      <c r="BH5" s="253"/>
      <c r="BI5" s="253"/>
      <c r="BJ5" s="253"/>
      <c r="BK5" s="253"/>
      <c r="BL5" s="253"/>
      <c r="BM5" s="253"/>
      <c r="BN5" s="253"/>
      <c r="BO5" s="253"/>
      <c r="BP5" s="253"/>
      <c r="BQ5" s="253"/>
      <c r="BR5" s="253"/>
      <c r="BS5" s="253"/>
      <c r="BT5" s="253"/>
      <c r="BU5" s="253"/>
      <c r="BV5" s="253"/>
      <c r="BW5" s="253"/>
      <c r="BX5" s="253"/>
      <c r="BY5" s="253"/>
      <c r="BZ5" s="253"/>
      <c r="CA5" s="253"/>
      <c r="CB5" s="253"/>
      <c r="CC5" s="253"/>
      <c r="CD5" s="253"/>
      <c r="CE5" s="253"/>
      <c r="CF5" s="253"/>
      <c r="CG5" s="253"/>
      <c r="CH5" s="253"/>
      <c r="CI5" s="253"/>
      <c r="CJ5" s="253"/>
      <c r="CK5" s="253"/>
      <c r="CL5" s="253"/>
      <c r="CM5" s="253"/>
      <c r="CN5" s="253"/>
      <c r="CO5" s="253"/>
      <c r="CP5" s="253"/>
      <c r="CQ5" s="253"/>
      <c r="CR5" s="253"/>
      <c r="CS5" s="253"/>
      <c r="CT5" s="253"/>
      <c r="CU5" s="253"/>
      <c r="CV5" s="253"/>
      <c r="CW5" s="253"/>
      <c r="CX5" s="253"/>
      <c r="CY5" s="253"/>
      <c r="CZ5" s="253"/>
      <c r="DA5" s="253"/>
      <c r="DB5" s="253"/>
      <c r="DC5" s="253"/>
      <c r="DD5" s="253"/>
      <c r="DE5" s="253"/>
      <c r="DF5" s="253"/>
      <c r="DG5" s="253"/>
      <c r="DH5" s="253"/>
      <c r="DI5" s="253"/>
      <c r="DJ5" s="253"/>
      <c r="DK5" s="253"/>
      <c r="DL5" s="253"/>
    </row>
    <row r="6" spans="2:116" ht="13.2" x14ac:dyDescent="0.2"/>
    <row r="7" spans="2:116" ht="13.2" x14ac:dyDescent="0.2"/>
    <row r="8" spans="2:116" ht="13.2" x14ac:dyDescent="0.2"/>
    <row r="9" spans="2:116" ht="13.2" x14ac:dyDescent="0.2"/>
    <row r="10" spans="2:116" ht="13.2" x14ac:dyDescent="0.2"/>
    <row r="11" spans="2:116" ht="13.2" x14ac:dyDescent="0.2"/>
    <row r="12" spans="2:116" ht="13.2" x14ac:dyDescent="0.2"/>
    <row r="13" spans="2:116" ht="13.2" x14ac:dyDescent="0.2"/>
    <row r="14" spans="2:116" ht="13.2" x14ac:dyDescent="0.2"/>
    <row r="15" spans="2:116" ht="13.2" x14ac:dyDescent="0.2"/>
    <row r="16" spans="2:116" ht="13.2" x14ac:dyDescent="0.2"/>
    <row r="17" spans="9:116" ht="13.2" x14ac:dyDescent="0.2"/>
    <row r="18" spans="9:116" ht="13.2" x14ac:dyDescent="0.2">
      <c r="I18" s="253"/>
      <c r="J18" s="253"/>
      <c r="K18" s="253"/>
      <c r="L18" s="253"/>
      <c r="M18" s="253"/>
      <c r="N18" s="253"/>
      <c r="O18" s="253"/>
      <c r="P18" s="253"/>
      <c r="Q18" s="253"/>
      <c r="R18" s="253"/>
      <c r="S18" s="253"/>
      <c r="T18" s="253"/>
      <c r="U18" s="253"/>
      <c r="V18" s="253"/>
      <c r="W18" s="253"/>
      <c r="X18" s="253"/>
      <c r="Y18" s="253"/>
      <c r="Z18" s="253"/>
      <c r="AA18" s="253"/>
      <c r="AB18" s="253"/>
      <c r="AC18" s="253"/>
      <c r="AD18" s="253"/>
      <c r="AE18" s="253"/>
      <c r="AF18" s="253"/>
      <c r="AG18" s="253"/>
      <c r="AH18" s="253"/>
      <c r="AI18" s="253"/>
      <c r="AJ18" s="253"/>
      <c r="AK18" s="253"/>
      <c r="AL18" s="253"/>
      <c r="AM18" s="253"/>
      <c r="AN18" s="253"/>
      <c r="AO18" s="253"/>
      <c r="AP18" s="253"/>
      <c r="AQ18" s="253"/>
      <c r="AR18" s="253"/>
      <c r="AS18" s="253"/>
      <c r="AT18" s="253"/>
      <c r="AU18" s="253"/>
      <c r="AV18" s="253"/>
      <c r="AW18" s="253"/>
      <c r="AX18" s="253"/>
      <c r="AY18" s="253"/>
      <c r="AZ18" s="253"/>
      <c r="BA18" s="253"/>
      <c r="BB18" s="253"/>
      <c r="BC18" s="253"/>
      <c r="BD18" s="253"/>
      <c r="BE18" s="253"/>
      <c r="BF18" s="253"/>
      <c r="BG18" s="253"/>
      <c r="BH18" s="253"/>
      <c r="BI18" s="253"/>
      <c r="BJ18" s="253"/>
      <c r="BK18" s="253"/>
      <c r="BL18" s="253"/>
      <c r="BM18" s="253"/>
      <c r="BN18" s="253"/>
      <c r="BO18" s="253"/>
      <c r="BP18" s="253"/>
      <c r="BQ18" s="253"/>
      <c r="BR18" s="253"/>
      <c r="BS18" s="253"/>
      <c r="BT18" s="253"/>
      <c r="BU18" s="253"/>
      <c r="BV18" s="253"/>
      <c r="BW18" s="253"/>
      <c r="BX18" s="253"/>
      <c r="BY18" s="253"/>
      <c r="BZ18" s="253"/>
      <c r="CA18" s="253"/>
      <c r="CB18" s="253"/>
      <c r="CC18" s="253"/>
      <c r="CD18" s="253"/>
      <c r="CE18" s="253"/>
      <c r="CF18" s="253"/>
      <c r="CG18" s="253"/>
      <c r="CH18" s="253"/>
      <c r="CI18" s="253"/>
      <c r="CJ18" s="253"/>
      <c r="CK18" s="253"/>
      <c r="CL18" s="253"/>
      <c r="CM18" s="253"/>
      <c r="CN18" s="253"/>
      <c r="CO18" s="253"/>
      <c r="CP18" s="253"/>
      <c r="CQ18" s="253"/>
      <c r="CR18" s="253"/>
      <c r="CS18" s="253"/>
      <c r="CT18" s="253"/>
      <c r="CU18" s="253"/>
      <c r="CV18" s="253"/>
      <c r="CW18" s="253"/>
      <c r="CX18" s="253"/>
      <c r="CY18" s="253"/>
      <c r="CZ18" s="253"/>
      <c r="DA18" s="253"/>
      <c r="DB18" s="253"/>
      <c r="DC18" s="253"/>
      <c r="DD18" s="253"/>
      <c r="DE18" s="253"/>
      <c r="DF18" s="253"/>
      <c r="DG18" s="253"/>
      <c r="DH18" s="253"/>
      <c r="DI18" s="253"/>
      <c r="DJ18" s="253"/>
      <c r="DK18" s="253"/>
      <c r="DL18" s="253"/>
    </row>
    <row r="19" spans="9:116" ht="13.2" x14ac:dyDescent="0.2"/>
    <row r="20" spans="9:116" ht="13.2" x14ac:dyDescent="0.2"/>
    <row r="21" spans="9:116" ht="13.2" x14ac:dyDescent="0.2">
      <c r="DL21" s="253"/>
    </row>
    <row r="22" spans="9:116" ht="13.2" x14ac:dyDescent="0.2">
      <c r="DI22" s="253"/>
      <c r="DJ22" s="253"/>
      <c r="DK22" s="253"/>
      <c r="DL22" s="253"/>
    </row>
    <row r="23" spans="9:116" ht="13.2" x14ac:dyDescent="0.2">
      <c r="CY23" s="253"/>
      <c r="CZ23" s="253"/>
      <c r="DA23" s="253"/>
      <c r="DB23" s="253"/>
      <c r="DC23" s="253"/>
      <c r="DD23" s="253"/>
      <c r="DE23" s="253"/>
      <c r="DF23" s="253"/>
      <c r="DG23" s="253"/>
      <c r="DH23" s="253"/>
      <c r="DI23" s="253"/>
      <c r="DJ23" s="253"/>
      <c r="DK23" s="253"/>
      <c r="DL23" s="253"/>
    </row>
    <row r="24" spans="9:116" ht="13.2" x14ac:dyDescent="0.2"/>
    <row r="25" spans="9:116" ht="13.2" x14ac:dyDescent="0.2"/>
    <row r="26" spans="9:116" ht="13.2" x14ac:dyDescent="0.2"/>
    <row r="27" spans="9:116" ht="13.2" x14ac:dyDescent="0.2"/>
    <row r="28" spans="9:116" ht="13.2" x14ac:dyDescent="0.2"/>
    <row r="29" spans="9:116" ht="13.2" x14ac:dyDescent="0.2"/>
    <row r="30" spans="9:116" ht="13.2" x14ac:dyDescent="0.2"/>
    <row r="31" spans="9:116" ht="13.2" x14ac:dyDescent="0.2"/>
    <row r="32" spans="9:116" ht="13.2" x14ac:dyDescent="0.2"/>
    <row r="33" spans="15:116" ht="13.2" x14ac:dyDescent="0.2"/>
    <row r="34" spans="15:116" ht="13.2" x14ac:dyDescent="0.2"/>
    <row r="35" spans="15:116" ht="13.2" x14ac:dyDescent="0.2">
      <c r="CZ35" s="253"/>
      <c r="DA35" s="253"/>
      <c r="DB35" s="253"/>
      <c r="DC35" s="253"/>
      <c r="DD35" s="253"/>
      <c r="DE35" s="253"/>
      <c r="DF35" s="253"/>
      <c r="DG35" s="253"/>
      <c r="DH35" s="253"/>
      <c r="DI35" s="253"/>
      <c r="DJ35" s="253"/>
      <c r="DK35" s="253"/>
      <c r="DL35" s="253"/>
    </row>
    <row r="36" spans="15:116" ht="13.2" x14ac:dyDescent="0.2"/>
    <row r="37" spans="15:116" ht="13.2" x14ac:dyDescent="0.2">
      <c r="DL37" s="253"/>
    </row>
    <row r="38" spans="15:116" ht="13.2" x14ac:dyDescent="0.2">
      <c r="DI38" s="253"/>
      <c r="DJ38" s="253"/>
      <c r="DK38" s="253"/>
      <c r="DL38" s="253"/>
    </row>
    <row r="39" spans="15:116" ht="13.2" x14ac:dyDescent="0.2"/>
    <row r="40" spans="15:116" ht="13.2" x14ac:dyDescent="0.2"/>
    <row r="41" spans="15:116" ht="13.2" x14ac:dyDescent="0.2"/>
    <row r="42" spans="15:116" ht="13.2" x14ac:dyDescent="0.2"/>
    <row r="43" spans="15:116" ht="13.2" x14ac:dyDescent="0.2">
      <c r="O43" s="253"/>
      <c r="P43" s="253"/>
      <c r="Q43" s="253"/>
      <c r="R43" s="253"/>
      <c r="S43" s="253"/>
      <c r="T43" s="253"/>
      <c r="U43" s="253"/>
      <c r="V43" s="253"/>
      <c r="W43" s="253"/>
      <c r="X43" s="253"/>
      <c r="Y43" s="253"/>
      <c r="Z43" s="253"/>
      <c r="AA43" s="253"/>
      <c r="AB43" s="253"/>
      <c r="AC43" s="253"/>
      <c r="AD43" s="253"/>
      <c r="AE43" s="253"/>
      <c r="AF43" s="253"/>
      <c r="AG43" s="253"/>
      <c r="AH43" s="253"/>
      <c r="AI43" s="253"/>
      <c r="AJ43" s="253"/>
      <c r="AK43" s="253"/>
      <c r="AL43" s="253"/>
      <c r="AM43" s="253"/>
      <c r="AN43" s="253"/>
      <c r="AO43" s="253"/>
      <c r="AP43" s="253"/>
      <c r="AQ43" s="253"/>
      <c r="AR43" s="253"/>
      <c r="AS43" s="253"/>
      <c r="AT43" s="253"/>
      <c r="AU43" s="253"/>
      <c r="AV43" s="253"/>
      <c r="AW43" s="253"/>
      <c r="AX43" s="253"/>
      <c r="AY43" s="253"/>
      <c r="AZ43" s="253"/>
      <c r="BA43" s="253"/>
      <c r="BB43" s="253"/>
      <c r="BC43" s="253"/>
      <c r="BD43" s="253"/>
      <c r="BE43" s="253"/>
      <c r="BF43" s="253"/>
      <c r="BG43" s="253"/>
      <c r="BH43" s="253"/>
      <c r="BI43" s="253"/>
      <c r="BJ43" s="253"/>
      <c r="BK43" s="253"/>
      <c r="BL43" s="253"/>
      <c r="BM43" s="253"/>
      <c r="BN43" s="253"/>
      <c r="BO43" s="253"/>
      <c r="BP43" s="253"/>
      <c r="BQ43" s="253"/>
      <c r="BR43" s="253"/>
      <c r="BS43" s="253"/>
      <c r="BT43" s="253"/>
      <c r="BU43" s="253"/>
      <c r="BV43" s="253"/>
      <c r="BW43" s="253"/>
      <c r="BX43" s="253"/>
      <c r="BY43" s="253"/>
      <c r="BZ43" s="253"/>
      <c r="CA43" s="253"/>
      <c r="CB43" s="253"/>
      <c r="CC43" s="253"/>
      <c r="CD43" s="253"/>
      <c r="CE43" s="253"/>
      <c r="CF43" s="253"/>
      <c r="CG43" s="253"/>
      <c r="CH43" s="253"/>
      <c r="CI43" s="253"/>
      <c r="CJ43" s="253"/>
      <c r="CK43" s="253"/>
      <c r="CL43" s="253"/>
      <c r="CM43" s="253"/>
      <c r="CN43" s="253"/>
      <c r="CO43" s="253"/>
      <c r="CP43" s="253"/>
      <c r="CQ43" s="253"/>
      <c r="CR43" s="253"/>
      <c r="CS43" s="253"/>
      <c r="CT43" s="253"/>
      <c r="CU43" s="253"/>
      <c r="CV43" s="253"/>
      <c r="CW43" s="253"/>
      <c r="CX43" s="253"/>
      <c r="CY43" s="253"/>
      <c r="CZ43" s="253"/>
      <c r="DA43" s="253"/>
      <c r="DB43" s="253"/>
      <c r="DC43" s="253"/>
      <c r="DD43" s="253"/>
      <c r="DE43" s="253"/>
      <c r="DF43" s="253"/>
      <c r="DG43" s="253"/>
      <c r="DH43" s="253"/>
      <c r="DI43" s="253"/>
      <c r="DJ43" s="253"/>
      <c r="DK43" s="253"/>
      <c r="DL43" s="253"/>
    </row>
    <row r="44" spans="15:116" ht="13.2" x14ac:dyDescent="0.2">
      <c r="DL44" s="253"/>
    </row>
    <row r="45" spans="15:116" ht="13.2" x14ac:dyDescent="0.2"/>
    <row r="46" spans="15:116" ht="13.2" x14ac:dyDescent="0.2">
      <c r="DA46" s="253"/>
      <c r="DB46" s="253"/>
      <c r="DC46" s="253"/>
      <c r="DD46" s="253"/>
      <c r="DE46" s="253"/>
      <c r="DF46" s="253"/>
      <c r="DG46" s="253"/>
      <c r="DH46" s="253"/>
      <c r="DI46" s="253"/>
      <c r="DJ46" s="253"/>
      <c r="DK46" s="253"/>
      <c r="DL46" s="253"/>
    </row>
    <row r="47" spans="15:116" ht="13.2" x14ac:dyDescent="0.2"/>
    <row r="48" spans="15:116" ht="13.2" x14ac:dyDescent="0.2"/>
    <row r="49" spans="104:116" ht="13.2" x14ac:dyDescent="0.2"/>
    <row r="50" spans="104:116" ht="13.2" x14ac:dyDescent="0.2">
      <c r="CZ50" s="253"/>
      <c r="DA50" s="253"/>
      <c r="DB50" s="253"/>
      <c r="DC50" s="253"/>
      <c r="DD50" s="253"/>
      <c r="DE50" s="253"/>
      <c r="DF50" s="253"/>
      <c r="DG50" s="253"/>
      <c r="DH50" s="253"/>
      <c r="DI50" s="253"/>
      <c r="DJ50" s="253"/>
      <c r="DK50" s="253"/>
      <c r="DL50" s="253"/>
    </row>
    <row r="51" spans="104:116" ht="13.2" x14ac:dyDescent="0.2"/>
    <row r="52" spans="104:116" ht="13.2" x14ac:dyDescent="0.2"/>
    <row r="53" spans="104:116" ht="13.2" x14ac:dyDescent="0.2">
      <c r="DL53" s="253"/>
    </row>
    <row r="54" spans="104:116" ht="13.2" x14ac:dyDescent="0.2"/>
    <row r="55" spans="104:116" ht="13.2" x14ac:dyDescent="0.2"/>
    <row r="56" spans="104:116" ht="13.2" x14ac:dyDescent="0.2"/>
    <row r="57" spans="104:116" ht="13.2" x14ac:dyDescent="0.2"/>
    <row r="58" spans="104:116" ht="13.2" x14ac:dyDescent="0.2"/>
    <row r="59" spans="104:116" ht="13.2" x14ac:dyDescent="0.2"/>
    <row r="60" spans="104:116" ht="13.2" x14ac:dyDescent="0.2"/>
    <row r="61" spans="104:116" ht="13.2" x14ac:dyDescent="0.2"/>
    <row r="62" spans="104:116" ht="13.2" x14ac:dyDescent="0.2"/>
    <row r="63" spans="104:116" ht="13.2" x14ac:dyDescent="0.2"/>
    <row r="64" spans="104:116" ht="13.2" x14ac:dyDescent="0.2"/>
    <row r="65" spans="107:116" ht="13.2" x14ac:dyDescent="0.2"/>
    <row r="66" spans="107:116" ht="13.2" x14ac:dyDescent="0.2"/>
    <row r="67" spans="107:116" ht="13.2" x14ac:dyDescent="0.2">
      <c r="DC67" s="253"/>
      <c r="DD67" s="253"/>
      <c r="DE67" s="253"/>
      <c r="DF67" s="253"/>
      <c r="DG67" s="253"/>
      <c r="DH67" s="253"/>
      <c r="DI67" s="253"/>
      <c r="DJ67" s="253"/>
      <c r="DK67" s="253"/>
      <c r="DL67" s="253"/>
    </row>
    <row r="68" spans="107:116" ht="13.2" x14ac:dyDescent="0.2"/>
    <row r="69" spans="107:116" ht="13.2" x14ac:dyDescent="0.2"/>
    <row r="70" spans="107:116" ht="13.2" x14ac:dyDescent="0.2"/>
    <row r="71" spans="107:116" ht="13.2" x14ac:dyDescent="0.2"/>
    <row r="72" spans="107:116" ht="13.2" x14ac:dyDescent="0.2"/>
    <row r="73" spans="107:116" ht="13.2" x14ac:dyDescent="0.2"/>
    <row r="74" spans="107:116" ht="13.2" x14ac:dyDescent="0.2"/>
    <row r="75" spans="107:116" ht="13.2" x14ac:dyDescent="0.2"/>
    <row r="76" spans="107:116" ht="13.2" x14ac:dyDescent="0.2"/>
    <row r="77" spans="107:116" ht="13.2" x14ac:dyDescent="0.2"/>
    <row r="78" spans="107:116" ht="13.2" x14ac:dyDescent="0.2"/>
    <row r="79" spans="107:116" ht="13.2" x14ac:dyDescent="0.2"/>
    <row r="80" spans="107:116" ht="13.2" x14ac:dyDescent="0.2"/>
    <row r="81" ht="13.2" x14ac:dyDescent="0.2"/>
    <row r="82" ht="13.2" x14ac:dyDescent="0.2"/>
    <row r="83" ht="13.2" x14ac:dyDescent="0.2"/>
    <row r="84" ht="13.2" x14ac:dyDescent="0.2"/>
    <row r="85" ht="13.2" x14ac:dyDescent="0.2"/>
    <row r="86" ht="13.2" x14ac:dyDescent="0.2"/>
    <row r="87" ht="13.2" x14ac:dyDescent="0.2"/>
    <row r="88" ht="13.2" x14ac:dyDescent="0.2"/>
    <row r="89" ht="13.2" x14ac:dyDescent="0.2"/>
  </sheetData>
  <sheetProtection algorithmName="SHA-512" hashValue="MrvitvTl8hoXE+YVyz/BENZ7OJvIZ/NPuV9pTyVTtv8dl87F3OgPcexac+gM+4fBjpWroW2qdfO2p9CnJuKEkg==" saltValue="fltVeJx1UNbI0wPb1SSKvg==" spinCount="100000" sheet="1" objects="1" scenarios="1"/>
  <dataConsolidate/>
  <phoneticPr fontId="2"/>
  <printOptions horizontalCentered="1" verticalCentered="1"/>
  <pageMargins left="0" right="0" top="0" bottom="0" header="0" footer="0"/>
  <pageSetup paperSize="9" scale="46" orientation="landscape" horizontalDpi="300" verticalDpi="300"/>
  <headerFooter alignWithMargins="0">
    <oddFooter>&amp;C&amp;P/&amp;N</oddFooter>
  </headerFooter>
  <drawing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pageSetUpPr fitToPage="1"/>
  </sheetPr>
  <dimension ref="A1:AZ67"/>
  <sheetViews>
    <sheetView showGridLines="0" view="pageBreakPreview" topLeftCell="A4" zoomScale="70" zoomScaleSheetLayoutView="70" workbookViewId="0"/>
  </sheetViews>
  <sheetFormatPr defaultColWidth="0" defaultRowHeight="13.5" customHeight="1" zeroHeight="1" x14ac:dyDescent="0.2"/>
  <cols>
    <col min="1" max="36" width="2.44140625" style="255" customWidth="1"/>
    <col min="37" max="44" width="17" style="255" customWidth="1"/>
    <col min="45" max="45" width="6.109375" style="261" customWidth="1"/>
    <col min="46" max="46" width="3" style="259" customWidth="1"/>
    <col min="47" max="47" width="19.109375" style="255" hidden="1" customWidth="1"/>
    <col min="48" max="52" width="12.6640625" style="255" hidden="1" customWidth="1"/>
    <col min="53" max="16384" width="8.6640625" style="255" hidden="1"/>
  </cols>
  <sheetData>
    <row r="1" spans="1:46" ht="13.2" x14ac:dyDescent="0.2">
      <c r="AS1" s="255"/>
      <c r="AT1" s="255"/>
    </row>
    <row r="2" spans="1:46" ht="13.2" x14ac:dyDescent="0.2">
      <c r="AS2" s="255"/>
      <c r="AT2" s="255"/>
    </row>
    <row r="3" spans="1:46" ht="13.2" x14ac:dyDescent="0.2">
      <c r="AS3" s="255"/>
      <c r="AT3" s="255"/>
    </row>
    <row r="4" spans="1:46" ht="13.2" x14ac:dyDescent="0.2">
      <c r="AS4" s="255"/>
      <c r="AT4" s="255"/>
    </row>
    <row r="5" spans="1:46" ht="16.2" x14ac:dyDescent="0.2">
      <c r="A5" s="256" t="s">
        <v>472</v>
      </c>
      <c r="B5" s="257"/>
      <c r="C5" s="257"/>
      <c r="D5" s="257"/>
      <c r="E5" s="257"/>
      <c r="F5" s="257"/>
      <c r="G5" s="257"/>
      <c r="H5" s="257"/>
      <c r="I5" s="257"/>
      <c r="J5" s="257"/>
      <c r="K5" s="257"/>
      <c r="L5" s="257"/>
      <c r="M5" s="257"/>
      <c r="N5" s="257"/>
      <c r="O5" s="257"/>
      <c r="P5" s="257"/>
      <c r="Q5" s="257"/>
      <c r="R5" s="257"/>
      <c r="S5" s="257"/>
      <c r="T5" s="257"/>
      <c r="U5" s="257"/>
      <c r="V5" s="257"/>
      <c r="W5" s="257"/>
      <c r="X5" s="257"/>
      <c r="Y5" s="257"/>
      <c r="Z5" s="257"/>
      <c r="AA5" s="257"/>
      <c r="AB5" s="257"/>
      <c r="AC5" s="257"/>
      <c r="AD5" s="257"/>
      <c r="AE5" s="257"/>
      <c r="AF5" s="257"/>
      <c r="AG5" s="257"/>
      <c r="AH5" s="257"/>
      <c r="AI5" s="257"/>
      <c r="AJ5" s="257"/>
      <c r="AK5" s="257"/>
      <c r="AL5" s="257"/>
      <c r="AM5" s="257"/>
      <c r="AN5" s="257"/>
      <c r="AO5" s="257"/>
      <c r="AP5" s="257"/>
      <c r="AQ5" s="257"/>
      <c r="AR5" s="257"/>
      <c r="AS5" s="258"/>
    </row>
    <row r="6" spans="1:46" ht="13.2" x14ac:dyDescent="0.2">
      <c r="A6" s="259"/>
      <c r="AK6" s="260" t="s">
        <v>473</v>
      </c>
      <c r="AL6" s="260"/>
      <c r="AM6" s="260"/>
      <c r="AN6" s="260"/>
    </row>
    <row r="7" spans="1:46" ht="13.5" customHeight="1" x14ac:dyDescent="0.2">
      <c r="A7" s="259"/>
      <c r="AK7" s="262"/>
      <c r="AL7" s="263"/>
      <c r="AM7" s="263"/>
      <c r="AN7" s="264"/>
      <c r="AO7" s="1131" t="s">
        <v>474</v>
      </c>
      <c r="AP7" s="265"/>
      <c r="AQ7" s="266" t="s">
        <v>475</v>
      </c>
      <c r="AR7" s="267"/>
    </row>
    <row r="8" spans="1:46" ht="13.2" x14ac:dyDescent="0.2">
      <c r="A8" s="259"/>
      <c r="AK8" s="268"/>
      <c r="AL8" s="269"/>
      <c r="AM8" s="269"/>
      <c r="AN8" s="270"/>
      <c r="AO8" s="1132"/>
      <c r="AP8" s="271" t="s">
        <v>476</v>
      </c>
      <c r="AQ8" s="272" t="s">
        <v>477</v>
      </c>
      <c r="AR8" s="273" t="s">
        <v>478</v>
      </c>
    </row>
    <row r="9" spans="1:46" ht="13.2" x14ac:dyDescent="0.2">
      <c r="A9" s="259"/>
      <c r="AK9" s="1143" t="s">
        <v>479</v>
      </c>
      <c r="AL9" s="1144"/>
      <c r="AM9" s="1144"/>
      <c r="AN9" s="1145"/>
      <c r="AO9" s="274">
        <v>21940098</v>
      </c>
      <c r="AP9" s="274">
        <v>94497</v>
      </c>
      <c r="AQ9" s="275">
        <v>62747</v>
      </c>
      <c r="AR9" s="276">
        <v>50.6</v>
      </c>
    </row>
    <row r="10" spans="1:46" ht="13.5" customHeight="1" x14ac:dyDescent="0.2">
      <c r="A10" s="259"/>
      <c r="AK10" s="1143" t="s">
        <v>480</v>
      </c>
      <c r="AL10" s="1144"/>
      <c r="AM10" s="1144"/>
      <c r="AN10" s="1145"/>
      <c r="AO10" s="277">
        <v>252167</v>
      </c>
      <c r="AP10" s="277">
        <v>1086</v>
      </c>
      <c r="AQ10" s="278">
        <v>903</v>
      </c>
      <c r="AR10" s="279">
        <v>20.3</v>
      </c>
    </row>
    <row r="11" spans="1:46" ht="13.5" customHeight="1" x14ac:dyDescent="0.2">
      <c r="A11" s="259"/>
      <c r="AK11" s="1143" t="s">
        <v>481</v>
      </c>
      <c r="AL11" s="1144"/>
      <c r="AM11" s="1144"/>
      <c r="AN11" s="1145"/>
      <c r="AO11" s="277" t="s">
        <v>482</v>
      </c>
      <c r="AP11" s="277" t="s">
        <v>482</v>
      </c>
      <c r="AQ11" s="278" t="s">
        <v>482</v>
      </c>
      <c r="AR11" s="279" t="s">
        <v>482</v>
      </c>
    </row>
    <row r="12" spans="1:46" ht="13.5" customHeight="1" x14ac:dyDescent="0.2">
      <c r="A12" s="259"/>
      <c r="AK12" s="1143" t="s">
        <v>483</v>
      </c>
      <c r="AL12" s="1144"/>
      <c r="AM12" s="1144"/>
      <c r="AN12" s="1145"/>
      <c r="AO12" s="277" t="s">
        <v>482</v>
      </c>
      <c r="AP12" s="277" t="s">
        <v>482</v>
      </c>
      <c r="AQ12" s="278" t="s">
        <v>482</v>
      </c>
      <c r="AR12" s="279" t="s">
        <v>482</v>
      </c>
    </row>
    <row r="13" spans="1:46" ht="13.5" customHeight="1" x14ac:dyDescent="0.2">
      <c r="A13" s="259"/>
      <c r="AK13" s="1143" t="s">
        <v>484</v>
      </c>
      <c r="AL13" s="1144"/>
      <c r="AM13" s="1144"/>
      <c r="AN13" s="1145"/>
      <c r="AO13" s="277">
        <v>904454</v>
      </c>
      <c r="AP13" s="277">
        <v>3896</v>
      </c>
      <c r="AQ13" s="278">
        <v>2239</v>
      </c>
      <c r="AR13" s="279">
        <v>74</v>
      </c>
    </row>
    <row r="14" spans="1:46" ht="13.5" customHeight="1" x14ac:dyDescent="0.2">
      <c r="A14" s="259"/>
      <c r="AK14" s="1143" t="s">
        <v>485</v>
      </c>
      <c r="AL14" s="1144"/>
      <c r="AM14" s="1144"/>
      <c r="AN14" s="1145"/>
      <c r="AO14" s="277">
        <v>323562</v>
      </c>
      <c r="AP14" s="277">
        <v>1394</v>
      </c>
      <c r="AQ14" s="278">
        <v>1577</v>
      </c>
      <c r="AR14" s="279">
        <v>-11.6</v>
      </c>
    </row>
    <row r="15" spans="1:46" ht="13.5" customHeight="1" x14ac:dyDescent="0.2">
      <c r="A15" s="259"/>
      <c r="AK15" s="1146" t="s">
        <v>486</v>
      </c>
      <c r="AL15" s="1147"/>
      <c r="AM15" s="1147"/>
      <c r="AN15" s="1148"/>
      <c r="AO15" s="277">
        <v>-523860</v>
      </c>
      <c r="AP15" s="277">
        <v>-2256</v>
      </c>
      <c r="AQ15" s="278">
        <v>-1898</v>
      </c>
      <c r="AR15" s="279">
        <v>18.899999999999999</v>
      </c>
    </row>
    <row r="16" spans="1:46" ht="13.2" x14ac:dyDescent="0.2">
      <c r="A16" s="259"/>
      <c r="AK16" s="1146" t="s">
        <v>177</v>
      </c>
      <c r="AL16" s="1147"/>
      <c r="AM16" s="1147"/>
      <c r="AN16" s="1148"/>
      <c r="AO16" s="277">
        <v>22896421</v>
      </c>
      <c r="AP16" s="277">
        <v>98616</v>
      </c>
      <c r="AQ16" s="278">
        <v>65568</v>
      </c>
      <c r="AR16" s="279">
        <v>50.4</v>
      </c>
    </row>
    <row r="17" spans="1:46" ht="13.2" x14ac:dyDescent="0.2">
      <c r="A17" s="259"/>
    </row>
    <row r="18" spans="1:46" ht="13.2" x14ac:dyDescent="0.2">
      <c r="A18" s="259"/>
      <c r="AQ18" s="280"/>
      <c r="AR18" s="280"/>
    </row>
    <row r="19" spans="1:46" ht="13.2" x14ac:dyDescent="0.2">
      <c r="A19" s="259"/>
      <c r="AK19" s="255" t="s">
        <v>487</v>
      </c>
    </row>
    <row r="20" spans="1:46" ht="13.2" x14ac:dyDescent="0.2">
      <c r="A20" s="259"/>
      <c r="AK20" s="281"/>
      <c r="AL20" s="282"/>
      <c r="AM20" s="282"/>
      <c r="AN20" s="283"/>
      <c r="AO20" s="284" t="s">
        <v>488</v>
      </c>
      <c r="AP20" s="285" t="s">
        <v>489</v>
      </c>
      <c r="AQ20" s="286" t="s">
        <v>490</v>
      </c>
      <c r="AR20" s="287"/>
    </row>
    <row r="21" spans="1:46" s="260" customFormat="1" ht="13.2" x14ac:dyDescent="0.2">
      <c r="A21" s="288"/>
      <c r="AK21" s="1149" t="s">
        <v>491</v>
      </c>
      <c r="AL21" s="1150"/>
      <c r="AM21" s="1150"/>
      <c r="AN21" s="1151"/>
      <c r="AO21" s="289">
        <v>8.59</v>
      </c>
      <c r="AP21" s="290">
        <v>6.35</v>
      </c>
      <c r="AQ21" s="291">
        <v>2.2400000000000002</v>
      </c>
      <c r="AS21" s="292"/>
      <c r="AT21" s="288"/>
    </row>
    <row r="22" spans="1:46" s="260" customFormat="1" ht="13.2" x14ac:dyDescent="0.2">
      <c r="A22" s="288"/>
      <c r="AK22" s="1149" t="s">
        <v>492</v>
      </c>
      <c r="AL22" s="1150"/>
      <c r="AM22" s="1150"/>
      <c r="AN22" s="1151"/>
      <c r="AO22" s="293">
        <v>99.6</v>
      </c>
      <c r="AP22" s="294">
        <v>98.6</v>
      </c>
      <c r="AQ22" s="295">
        <v>1</v>
      </c>
      <c r="AR22" s="280"/>
      <c r="AS22" s="292"/>
      <c r="AT22" s="288"/>
    </row>
    <row r="23" spans="1:46" s="260" customFormat="1" ht="13.2" x14ac:dyDescent="0.2">
      <c r="A23" s="288"/>
      <c r="AP23" s="280"/>
      <c r="AQ23" s="280"/>
      <c r="AR23" s="280"/>
      <c r="AS23" s="292"/>
      <c r="AT23" s="288"/>
    </row>
    <row r="24" spans="1:46" s="260" customFormat="1" ht="13.2" x14ac:dyDescent="0.2">
      <c r="A24" s="288"/>
      <c r="AP24" s="280"/>
      <c r="AQ24" s="280"/>
      <c r="AR24" s="280"/>
      <c r="AS24" s="292"/>
      <c r="AT24" s="288"/>
    </row>
    <row r="25" spans="1:46" s="260" customFormat="1" ht="13.2" x14ac:dyDescent="0.2">
      <c r="A25" s="296"/>
      <c r="B25" s="297"/>
      <c r="C25" s="297"/>
      <c r="D25" s="297"/>
      <c r="E25" s="297"/>
      <c r="F25" s="297"/>
      <c r="G25" s="297"/>
      <c r="H25" s="297"/>
      <c r="I25" s="297"/>
      <c r="J25" s="297"/>
      <c r="K25" s="297"/>
      <c r="L25" s="297"/>
      <c r="M25" s="297"/>
      <c r="N25" s="297"/>
      <c r="O25" s="297"/>
      <c r="P25" s="297"/>
      <c r="Q25" s="297"/>
      <c r="R25" s="297"/>
      <c r="S25" s="297"/>
      <c r="T25" s="297"/>
      <c r="U25" s="297"/>
      <c r="V25" s="297"/>
      <c r="W25" s="297"/>
      <c r="X25" s="297"/>
      <c r="Y25" s="297"/>
      <c r="Z25" s="297"/>
      <c r="AA25" s="297"/>
      <c r="AB25" s="297"/>
      <c r="AC25" s="297"/>
      <c r="AD25" s="297"/>
      <c r="AE25" s="297"/>
      <c r="AF25" s="297"/>
      <c r="AG25" s="297"/>
      <c r="AH25" s="297"/>
      <c r="AI25" s="297"/>
      <c r="AJ25" s="297"/>
      <c r="AK25" s="297"/>
      <c r="AL25" s="297"/>
      <c r="AM25" s="297"/>
      <c r="AN25" s="297"/>
      <c r="AO25" s="297"/>
      <c r="AP25" s="298"/>
      <c r="AQ25" s="298"/>
      <c r="AR25" s="298"/>
      <c r="AS25" s="299"/>
      <c r="AT25" s="288"/>
    </row>
    <row r="26" spans="1:46" s="260" customFormat="1" ht="13.2" x14ac:dyDescent="0.2">
      <c r="A26" s="1142" t="s">
        <v>493</v>
      </c>
      <c r="B26" s="1142"/>
      <c r="C26" s="1142"/>
      <c r="D26" s="1142"/>
      <c r="E26" s="1142"/>
      <c r="F26" s="1142"/>
      <c r="G26" s="1142"/>
      <c r="H26" s="1142"/>
      <c r="I26" s="1142"/>
      <c r="J26" s="1142"/>
      <c r="K26" s="1142"/>
      <c r="L26" s="1142"/>
      <c r="M26" s="1142"/>
      <c r="N26" s="1142"/>
      <c r="O26" s="1142"/>
      <c r="P26" s="1142"/>
      <c r="Q26" s="1142"/>
      <c r="R26" s="1142"/>
      <c r="S26" s="1142"/>
      <c r="T26" s="1142"/>
      <c r="U26" s="1142"/>
      <c r="V26" s="1142"/>
      <c r="W26" s="1142"/>
      <c r="X26" s="1142"/>
      <c r="Y26" s="1142"/>
      <c r="Z26" s="1142"/>
      <c r="AA26" s="1142"/>
      <c r="AB26" s="1142"/>
      <c r="AC26" s="1142"/>
      <c r="AD26" s="1142"/>
      <c r="AE26" s="1142"/>
      <c r="AF26" s="1142"/>
      <c r="AG26" s="1142"/>
      <c r="AH26" s="1142"/>
      <c r="AI26" s="1142"/>
      <c r="AJ26" s="1142"/>
      <c r="AK26" s="1142"/>
      <c r="AL26" s="1142"/>
      <c r="AM26" s="1142"/>
      <c r="AN26" s="1142"/>
      <c r="AO26" s="1142"/>
      <c r="AP26" s="1142"/>
      <c r="AQ26" s="1142"/>
      <c r="AR26" s="1142"/>
      <c r="AS26" s="1142"/>
    </row>
    <row r="27" spans="1:46" ht="13.2" x14ac:dyDescent="0.2">
      <c r="A27" s="300"/>
      <c r="AS27" s="255"/>
      <c r="AT27" s="255"/>
    </row>
    <row r="28" spans="1:46" ht="16.2" x14ac:dyDescent="0.2">
      <c r="A28" s="256" t="s">
        <v>494</v>
      </c>
      <c r="B28" s="257"/>
      <c r="C28" s="257"/>
      <c r="D28" s="257"/>
      <c r="E28" s="257"/>
      <c r="F28" s="257"/>
      <c r="G28" s="257"/>
      <c r="H28" s="257"/>
      <c r="I28" s="257"/>
      <c r="J28" s="257"/>
      <c r="K28" s="257"/>
      <c r="L28" s="257"/>
      <c r="M28" s="257"/>
      <c r="N28" s="257"/>
      <c r="O28" s="257"/>
      <c r="P28" s="257"/>
      <c r="Q28" s="257"/>
      <c r="R28" s="257"/>
      <c r="S28" s="257"/>
      <c r="T28" s="257"/>
      <c r="U28" s="257"/>
      <c r="V28" s="257"/>
      <c r="W28" s="257"/>
      <c r="X28" s="257"/>
      <c r="Y28" s="257"/>
      <c r="Z28" s="257"/>
      <c r="AA28" s="257"/>
      <c r="AB28" s="257"/>
      <c r="AC28" s="257"/>
      <c r="AD28" s="257"/>
      <c r="AE28" s="257"/>
      <c r="AF28" s="257"/>
      <c r="AG28" s="257"/>
      <c r="AH28" s="257"/>
      <c r="AI28" s="257"/>
      <c r="AJ28" s="257"/>
      <c r="AK28" s="257"/>
      <c r="AL28" s="257"/>
      <c r="AM28" s="257"/>
      <c r="AN28" s="257"/>
      <c r="AO28" s="257"/>
      <c r="AP28" s="257"/>
      <c r="AQ28" s="257"/>
      <c r="AR28" s="257"/>
      <c r="AS28" s="301"/>
    </row>
    <row r="29" spans="1:46" ht="13.2" x14ac:dyDescent="0.2">
      <c r="A29" s="259"/>
      <c r="AK29" s="260" t="s">
        <v>495</v>
      </c>
      <c r="AL29" s="260"/>
      <c r="AM29" s="260"/>
      <c r="AN29" s="260"/>
      <c r="AS29" s="302"/>
    </row>
    <row r="30" spans="1:46" ht="13.5" customHeight="1" x14ac:dyDescent="0.2">
      <c r="A30" s="259"/>
      <c r="AK30" s="262"/>
      <c r="AL30" s="263"/>
      <c r="AM30" s="263"/>
      <c r="AN30" s="264"/>
      <c r="AO30" s="1131" t="s">
        <v>474</v>
      </c>
      <c r="AP30" s="265"/>
      <c r="AQ30" s="266" t="s">
        <v>475</v>
      </c>
      <c r="AR30" s="267"/>
    </row>
    <row r="31" spans="1:46" ht="13.2" x14ac:dyDescent="0.2">
      <c r="A31" s="259"/>
      <c r="AK31" s="268"/>
      <c r="AL31" s="269"/>
      <c r="AM31" s="269"/>
      <c r="AN31" s="270"/>
      <c r="AO31" s="1132"/>
      <c r="AP31" s="271" t="s">
        <v>476</v>
      </c>
      <c r="AQ31" s="272" t="s">
        <v>477</v>
      </c>
      <c r="AR31" s="273" t="s">
        <v>478</v>
      </c>
    </row>
    <row r="32" spans="1:46" ht="27" customHeight="1" x14ac:dyDescent="0.2">
      <c r="A32" s="259"/>
      <c r="AK32" s="1133" t="s">
        <v>496</v>
      </c>
      <c r="AL32" s="1134"/>
      <c r="AM32" s="1134"/>
      <c r="AN32" s="1135"/>
      <c r="AO32" s="303">
        <v>441143</v>
      </c>
      <c r="AP32" s="303">
        <v>1900</v>
      </c>
      <c r="AQ32" s="304">
        <v>3862</v>
      </c>
      <c r="AR32" s="305">
        <v>-50.8</v>
      </c>
    </row>
    <row r="33" spans="1:46" ht="13.5" customHeight="1" x14ac:dyDescent="0.2">
      <c r="A33" s="259"/>
      <c r="AK33" s="1133" t="s">
        <v>497</v>
      </c>
      <c r="AL33" s="1134"/>
      <c r="AM33" s="1134"/>
      <c r="AN33" s="1135"/>
      <c r="AO33" s="303" t="s">
        <v>482</v>
      </c>
      <c r="AP33" s="303" t="s">
        <v>482</v>
      </c>
      <c r="AQ33" s="304" t="s">
        <v>482</v>
      </c>
      <c r="AR33" s="305" t="s">
        <v>482</v>
      </c>
    </row>
    <row r="34" spans="1:46" ht="27" customHeight="1" x14ac:dyDescent="0.2">
      <c r="A34" s="259"/>
      <c r="AK34" s="1133" t="s">
        <v>498</v>
      </c>
      <c r="AL34" s="1134"/>
      <c r="AM34" s="1134"/>
      <c r="AN34" s="1135"/>
      <c r="AO34" s="303">
        <v>62283</v>
      </c>
      <c r="AP34" s="303">
        <v>268</v>
      </c>
      <c r="AQ34" s="304">
        <v>339</v>
      </c>
      <c r="AR34" s="305">
        <v>-20.9</v>
      </c>
    </row>
    <row r="35" spans="1:46" ht="27" customHeight="1" x14ac:dyDescent="0.2">
      <c r="A35" s="259"/>
      <c r="AK35" s="1133" t="s">
        <v>499</v>
      </c>
      <c r="AL35" s="1134"/>
      <c r="AM35" s="1134"/>
      <c r="AN35" s="1135"/>
      <c r="AO35" s="303" t="s">
        <v>482</v>
      </c>
      <c r="AP35" s="303" t="s">
        <v>482</v>
      </c>
      <c r="AQ35" s="304">
        <v>19</v>
      </c>
      <c r="AR35" s="305" t="s">
        <v>482</v>
      </c>
    </row>
    <row r="36" spans="1:46" ht="27" customHeight="1" x14ac:dyDescent="0.2">
      <c r="A36" s="259"/>
      <c r="AK36" s="1133" t="s">
        <v>500</v>
      </c>
      <c r="AL36" s="1134"/>
      <c r="AM36" s="1134"/>
      <c r="AN36" s="1135"/>
      <c r="AO36" s="303">
        <v>94773</v>
      </c>
      <c r="AP36" s="303">
        <v>408</v>
      </c>
      <c r="AQ36" s="304">
        <v>364</v>
      </c>
      <c r="AR36" s="305">
        <v>12.1</v>
      </c>
    </row>
    <row r="37" spans="1:46" ht="13.5" customHeight="1" x14ac:dyDescent="0.2">
      <c r="A37" s="259"/>
      <c r="AK37" s="1133" t="s">
        <v>501</v>
      </c>
      <c r="AL37" s="1134"/>
      <c r="AM37" s="1134"/>
      <c r="AN37" s="1135"/>
      <c r="AO37" s="303">
        <v>35448</v>
      </c>
      <c r="AP37" s="303">
        <v>153</v>
      </c>
      <c r="AQ37" s="304">
        <v>2345</v>
      </c>
      <c r="AR37" s="305">
        <v>-93.5</v>
      </c>
    </row>
    <row r="38" spans="1:46" ht="27" customHeight="1" x14ac:dyDescent="0.2">
      <c r="A38" s="259"/>
      <c r="AK38" s="1136" t="s">
        <v>502</v>
      </c>
      <c r="AL38" s="1137"/>
      <c r="AM38" s="1137"/>
      <c r="AN38" s="1138"/>
      <c r="AO38" s="306" t="s">
        <v>482</v>
      </c>
      <c r="AP38" s="306" t="s">
        <v>482</v>
      </c>
      <c r="AQ38" s="307" t="s">
        <v>482</v>
      </c>
      <c r="AR38" s="295" t="s">
        <v>482</v>
      </c>
      <c r="AS38" s="302"/>
    </row>
    <row r="39" spans="1:46" ht="13.2" x14ac:dyDescent="0.2">
      <c r="A39" s="259"/>
      <c r="AK39" s="1136" t="s">
        <v>503</v>
      </c>
      <c r="AL39" s="1137"/>
      <c r="AM39" s="1137"/>
      <c r="AN39" s="1138"/>
      <c r="AO39" s="303" t="s">
        <v>482</v>
      </c>
      <c r="AP39" s="303" t="s">
        <v>482</v>
      </c>
      <c r="AQ39" s="304">
        <v>-12</v>
      </c>
      <c r="AR39" s="305" t="s">
        <v>482</v>
      </c>
      <c r="AS39" s="302"/>
    </row>
    <row r="40" spans="1:46" ht="27" customHeight="1" x14ac:dyDescent="0.2">
      <c r="A40" s="259"/>
      <c r="AK40" s="1133" t="s">
        <v>504</v>
      </c>
      <c r="AL40" s="1134"/>
      <c r="AM40" s="1134"/>
      <c r="AN40" s="1135"/>
      <c r="AO40" s="303">
        <v>-2693311</v>
      </c>
      <c r="AP40" s="303">
        <v>-11600</v>
      </c>
      <c r="AQ40" s="304">
        <v>-12184</v>
      </c>
      <c r="AR40" s="305">
        <v>-4.8</v>
      </c>
      <c r="AS40" s="302"/>
    </row>
    <row r="41" spans="1:46" ht="13.2" x14ac:dyDescent="0.2">
      <c r="A41" s="259"/>
      <c r="AK41" s="1139" t="s">
        <v>287</v>
      </c>
      <c r="AL41" s="1140"/>
      <c r="AM41" s="1140"/>
      <c r="AN41" s="1141"/>
      <c r="AO41" s="303">
        <v>-2059664</v>
      </c>
      <c r="AP41" s="303">
        <v>-8871</v>
      </c>
      <c r="AQ41" s="304">
        <v>-5268</v>
      </c>
      <c r="AR41" s="305">
        <v>68.400000000000006</v>
      </c>
      <c r="AS41" s="302"/>
    </row>
    <row r="42" spans="1:46" ht="13.2" x14ac:dyDescent="0.2">
      <c r="A42" s="259"/>
      <c r="AK42" s="308"/>
      <c r="AQ42" s="280"/>
      <c r="AR42" s="280"/>
      <c r="AS42" s="302"/>
    </row>
    <row r="43" spans="1:46" ht="13.2" x14ac:dyDescent="0.2">
      <c r="A43" s="259"/>
      <c r="AP43" s="309"/>
      <c r="AQ43" s="280"/>
      <c r="AS43" s="302"/>
    </row>
    <row r="44" spans="1:46" ht="13.2" x14ac:dyDescent="0.2">
      <c r="A44" s="259"/>
      <c r="AQ44" s="280"/>
    </row>
    <row r="45" spans="1:46" ht="13.2" x14ac:dyDescent="0.2">
      <c r="A45" s="257"/>
      <c r="B45" s="257"/>
      <c r="C45" s="257"/>
      <c r="D45" s="257"/>
      <c r="E45" s="257"/>
      <c r="F45" s="257"/>
      <c r="G45" s="257"/>
      <c r="H45" s="257"/>
      <c r="I45" s="257"/>
      <c r="J45" s="257"/>
      <c r="K45" s="257"/>
      <c r="L45" s="257"/>
      <c r="M45" s="257"/>
      <c r="N45" s="257"/>
      <c r="O45" s="257"/>
      <c r="P45" s="257"/>
      <c r="Q45" s="257"/>
      <c r="R45" s="257"/>
      <c r="S45" s="257"/>
      <c r="T45" s="257"/>
      <c r="U45" s="257"/>
      <c r="V45" s="257"/>
      <c r="W45" s="257"/>
      <c r="X45" s="257"/>
      <c r="Y45" s="257"/>
      <c r="Z45" s="257"/>
      <c r="AA45" s="257"/>
      <c r="AB45" s="257"/>
      <c r="AC45" s="257"/>
      <c r="AD45" s="257"/>
      <c r="AE45" s="257"/>
      <c r="AF45" s="257"/>
      <c r="AG45" s="257"/>
      <c r="AH45" s="257"/>
      <c r="AI45" s="257"/>
      <c r="AJ45" s="257"/>
      <c r="AK45" s="257"/>
      <c r="AL45" s="257"/>
      <c r="AM45" s="257"/>
      <c r="AN45" s="257"/>
      <c r="AO45" s="257"/>
      <c r="AP45" s="257"/>
      <c r="AQ45" s="310"/>
      <c r="AR45" s="257"/>
      <c r="AS45" s="257"/>
      <c r="AT45" s="255"/>
    </row>
    <row r="46" spans="1:46" ht="13.2" x14ac:dyDescent="0.2">
      <c r="A46" s="311"/>
      <c r="B46" s="311"/>
      <c r="C46" s="311"/>
      <c r="D46" s="311"/>
      <c r="E46" s="311"/>
      <c r="F46" s="311"/>
      <c r="G46" s="311"/>
      <c r="H46" s="311"/>
      <c r="I46" s="311"/>
      <c r="J46" s="311"/>
      <c r="K46" s="311"/>
      <c r="L46" s="311"/>
      <c r="M46" s="311"/>
      <c r="N46" s="311"/>
      <c r="O46" s="311"/>
      <c r="P46" s="311"/>
      <c r="Q46" s="311"/>
      <c r="R46" s="311"/>
      <c r="S46" s="311"/>
      <c r="T46" s="311"/>
      <c r="U46" s="311"/>
      <c r="V46" s="311"/>
      <c r="W46" s="311"/>
      <c r="X46" s="311"/>
      <c r="Y46" s="311"/>
      <c r="Z46" s="311"/>
      <c r="AA46" s="311"/>
      <c r="AB46" s="311"/>
      <c r="AC46" s="311"/>
      <c r="AD46" s="311"/>
      <c r="AE46" s="311"/>
      <c r="AF46" s="311"/>
      <c r="AG46" s="311"/>
      <c r="AH46" s="311"/>
      <c r="AI46" s="311"/>
      <c r="AJ46" s="311"/>
      <c r="AK46" s="311"/>
      <c r="AL46" s="311"/>
      <c r="AM46" s="311"/>
      <c r="AN46" s="311"/>
      <c r="AO46" s="311"/>
      <c r="AP46" s="311"/>
      <c r="AQ46" s="311"/>
      <c r="AR46" s="311"/>
      <c r="AS46" s="311"/>
      <c r="AT46" s="255"/>
    </row>
    <row r="47" spans="1:46" ht="17.25" customHeight="1" x14ac:dyDescent="0.2">
      <c r="A47" s="312" t="s">
        <v>505</v>
      </c>
    </row>
    <row r="48" spans="1:46" ht="13.2" x14ac:dyDescent="0.2">
      <c r="A48" s="259"/>
      <c r="AK48" s="313" t="s">
        <v>506</v>
      </c>
      <c r="AL48" s="313"/>
      <c r="AM48" s="313"/>
      <c r="AN48" s="313"/>
      <c r="AO48" s="313"/>
      <c r="AP48" s="313"/>
      <c r="AQ48" s="314"/>
      <c r="AR48" s="313"/>
    </row>
    <row r="49" spans="1:44" ht="13.5" customHeight="1" x14ac:dyDescent="0.2">
      <c r="A49" s="259"/>
      <c r="AK49" s="315"/>
      <c r="AL49" s="316"/>
      <c r="AM49" s="1126" t="s">
        <v>474</v>
      </c>
      <c r="AN49" s="1128" t="s">
        <v>507</v>
      </c>
      <c r="AO49" s="1129"/>
      <c r="AP49" s="1129"/>
      <c r="AQ49" s="1129"/>
      <c r="AR49" s="1130"/>
    </row>
    <row r="50" spans="1:44" ht="13.2" x14ac:dyDescent="0.2">
      <c r="A50" s="259"/>
      <c r="AK50" s="317"/>
      <c r="AL50" s="318"/>
      <c r="AM50" s="1127"/>
      <c r="AN50" s="319" t="s">
        <v>508</v>
      </c>
      <c r="AO50" s="320" t="s">
        <v>509</v>
      </c>
      <c r="AP50" s="321" t="s">
        <v>510</v>
      </c>
      <c r="AQ50" s="322" t="s">
        <v>511</v>
      </c>
      <c r="AR50" s="323" t="s">
        <v>512</v>
      </c>
    </row>
    <row r="51" spans="1:44" ht="13.2" x14ac:dyDescent="0.2">
      <c r="A51" s="259"/>
      <c r="AK51" s="315" t="s">
        <v>513</v>
      </c>
      <c r="AL51" s="316"/>
      <c r="AM51" s="324">
        <v>23777200</v>
      </c>
      <c r="AN51" s="325">
        <v>105156</v>
      </c>
      <c r="AO51" s="326">
        <v>29.9</v>
      </c>
      <c r="AP51" s="327">
        <v>51681</v>
      </c>
      <c r="AQ51" s="328">
        <v>3.8</v>
      </c>
      <c r="AR51" s="329">
        <v>26.1</v>
      </c>
    </row>
    <row r="52" spans="1:44" ht="13.2" x14ac:dyDescent="0.2">
      <c r="A52" s="259"/>
      <c r="AK52" s="330"/>
      <c r="AL52" s="331" t="s">
        <v>514</v>
      </c>
      <c r="AM52" s="332">
        <v>12825786</v>
      </c>
      <c r="AN52" s="333">
        <v>56723</v>
      </c>
      <c r="AO52" s="334">
        <v>7.7</v>
      </c>
      <c r="AP52" s="335">
        <v>37226</v>
      </c>
      <c r="AQ52" s="336">
        <v>-0.1</v>
      </c>
      <c r="AR52" s="337">
        <v>7.8</v>
      </c>
    </row>
    <row r="53" spans="1:44" ht="13.2" x14ac:dyDescent="0.2">
      <c r="A53" s="259"/>
      <c r="AK53" s="315" t="s">
        <v>515</v>
      </c>
      <c r="AL53" s="316"/>
      <c r="AM53" s="324">
        <v>20816629</v>
      </c>
      <c r="AN53" s="325">
        <v>91876</v>
      </c>
      <c r="AO53" s="326">
        <v>-12.6</v>
      </c>
      <c r="AP53" s="327">
        <v>50465</v>
      </c>
      <c r="AQ53" s="328">
        <v>-2.4</v>
      </c>
      <c r="AR53" s="329">
        <v>-10.199999999999999</v>
      </c>
    </row>
    <row r="54" spans="1:44" ht="13.2" x14ac:dyDescent="0.2">
      <c r="A54" s="259"/>
      <c r="AK54" s="330"/>
      <c r="AL54" s="331" t="s">
        <v>514</v>
      </c>
      <c r="AM54" s="332">
        <v>10341700</v>
      </c>
      <c r="AN54" s="333">
        <v>45644</v>
      </c>
      <c r="AO54" s="334">
        <v>-19.5</v>
      </c>
      <c r="AP54" s="335">
        <v>34193</v>
      </c>
      <c r="AQ54" s="336">
        <v>-8.1</v>
      </c>
      <c r="AR54" s="337">
        <v>-11.4</v>
      </c>
    </row>
    <row r="55" spans="1:44" ht="13.2" x14ac:dyDescent="0.2">
      <c r="A55" s="259"/>
      <c r="AK55" s="315" t="s">
        <v>516</v>
      </c>
      <c r="AL55" s="316"/>
      <c r="AM55" s="324">
        <v>13863313</v>
      </c>
      <c r="AN55" s="325">
        <v>61252</v>
      </c>
      <c r="AO55" s="326">
        <v>-33.299999999999997</v>
      </c>
      <c r="AP55" s="327">
        <v>51679</v>
      </c>
      <c r="AQ55" s="328">
        <v>2.4</v>
      </c>
      <c r="AR55" s="329">
        <v>-35.700000000000003</v>
      </c>
    </row>
    <row r="56" spans="1:44" ht="13.2" x14ac:dyDescent="0.2">
      <c r="A56" s="259"/>
      <c r="AK56" s="330"/>
      <c r="AL56" s="331" t="s">
        <v>514</v>
      </c>
      <c r="AM56" s="332">
        <v>11502653</v>
      </c>
      <c r="AN56" s="333">
        <v>50822</v>
      </c>
      <c r="AO56" s="334">
        <v>11.3</v>
      </c>
      <c r="AP56" s="335">
        <v>35132</v>
      </c>
      <c r="AQ56" s="336">
        <v>2.7</v>
      </c>
      <c r="AR56" s="337">
        <v>8.6</v>
      </c>
    </row>
    <row r="57" spans="1:44" ht="13.2" x14ac:dyDescent="0.2">
      <c r="A57" s="259"/>
      <c r="AK57" s="315" t="s">
        <v>517</v>
      </c>
      <c r="AL57" s="316"/>
      <c r="AM57" s="324">
        <v>17271134</v>
      </c>
      <c r="AN57" s="325">
        <v>75205</v>
      </c>
      <c r="AO57" s="326">
        <v>22.8</v>
      </c>
      <c r="AP57" s="327">
        <v>49665</v>
      </c>
      <c r="AQ57" s="328">
        <v>-3.9</v>
      </c>
      <c r="AR57" s="329">
        <v>26.7</v>
      </c>
    </row>
    <row r="58" spans="1:44" ht="13.2" x14ac:dyDescent="0.2">
      <c r="A58" s="259"/>
      <c r="AK58" s="330"/>
      <c r="AL58" s="331" t="s">
        <v>514</v>
      </c>
      <c r="AM58" s="332">
        <v>16086759</v>
      </c>
      <c r="AN58" s="333">
        <v>70048</v>
      </c>
      <c r="AO58" s="334">
        <v>37.799999999999997</v>
      </c>
      <c r="AP58" s="335">
        <v>34678</v>
      </c>
      <c r="AQ58" s="336">
        <v>-1.3</v>
      </c>
      <c r="AR58" s="337">
        <v>39.1</v>
      </c>
    </row>
    <row r="59" spans="1:44" ht="13.2" x14ac:dyDescent="0.2">
      <c r="A59" s="259"/>
      <c r="AK59" s="315" t="s">
        <v>518</v>
      </c>
      <c r="AL59" s="316"/>
      <c r="AM59" s="324">
        <v>12609822</v>
      </c>
      <c r="AN59" s="325">
        <v>54311</v>
      </c>
      <c r="AO59" s="326">
        <v>-27.8</v>
      </c>
      <c r="AP59" s="327">
        <v>63439</v>
      </c>
      <c r="AQ59" s="328">
        <v>27.7</v>
      </c>
      <c r="AR59" s="329">
        <v>-55.5</v>
      </c>
    </row>
    <row r="60" spans="1:44" ht="13.2" x14ac:dyDescent="0.2">
      <c r="A60" s="259"/>
      <c r="AK60" s="330"/>
      <c r="AL60" s="331" t="s">
        <v>514</v>
      </c>
      <c r="AM60" s="332">
        <v>11511015</v>
      </c>
      <c r="AN60" s="333">
        <v>49579</v>
      </c>
      <c r="AO60" s="334">
        <v>-29.2</v>
      </c>
      <c r="AP60" s="335">
        <v>46463</v>
      </c>
      <c r="AQ60" s="336">
        <v>34</v>
      </c>
      <c r="AR60" s="337">
        <v>-63.2</v>
      </c>
    </row>
    <row r="61" spans="1:44" ht="13.2" x14ac:dyDescent="0.2">
      <c r="A61" s="259"/>
      <c r="AK61" s="315" t="s">
        <v>519</v>
      </c>
      <c r="AL61" s="338"/>
      <c r="AM61" s="324">
        <v>17667620</v>
      </c>
      <c r="AN61" s="325">
        <v>77560</v>
      </c>
      <c r="AO61" s="326">
        <v>-4.2</v>
      </c>
      <c r="AP61" s="327">
        <v>53386</v>
      </c>
      <c r="AQ61" s="339">
        <v>5.5</v>
      </c>
      <c r="AR61" s="329">
        <v>-9.6999999999999993</v>
      </c>
    </row>
    <row r="62" spans="1:44" ht="13.2" x14ac:dyDescent="0.2">
      <c r="A62" s="259"/>
      <c r="AK62" s="330"/>
      <c r="AL62" s="331" t="s">
        <v>514</v>
      </c>
      <c r="AM62" s="332">
        <v>12453583</v>
      </c>
      <c r="AN62" s="333">
        <v>54563</v>
      </c>
      <c r="AO62" s="334">
        <v>1.6</v>
      </c>
      <c r="AP62" s="335">
        <v>37538</v>
      </c>
      <c r="AQ62" s="336">
        <v>5.4</v>
      </c>
      <c r="AR62" s="337">
        <v>-3.8</v>
      </c>
    </row>
    <row r="63" spans="1:44" ht="13.2" x14ac:dyDescent="0.2">
      <c r="A63" s="259"/>
    </row>
    <row r="64" spans="1:44" ht="13.2" x14ac:dyDescent="0.2">
      <c r="A64" s="259"/>
    </row>
    <row r="65" spans="1:46" ht="13.2" x14ac:dyDescent="0.2">
      <c r="A65" s="259"/>
    </row>
    <row r="66" spans="1:46" ht="13.2" x14ac:dyDescent="0.2">
      <c r="A66" s="340"/>
      <c r="B66" s="311"/>
      <c r="C66" s="311"/>
      <c r="D66" s="311"/>
      <c r="E66" s="311"/>
      <c r="F66" s="311"/>
      <c r="G66" s="311"/>
      <c r="H66" s="311"/>
      <c r="I66" s="311"/>
      <c r="J66" s="311"/>
      <c r="K66" s="311"/>
      <c r="L66" s="311"/>
      <c r="M66" s="311"/>
      <c r="N66" s="311"/>
      <c r="O66" s="311"/>
      <c r="P66" s="311"/>
      <c r="Q66" s="311"/>
      <c r="R66" s="311"/>
      <c r="S66" s="311"/>
      <c r="T66" s="311"/>
      <c r="U66" s="311"/>
      <c r="V66" s="311"/>
      <c r="W66" s="311"/>
      <c r="X66" s="311"/>
      <c r="Y66" s="311"/>
      <c r="Z66" s="311"/>
      <c r="AA66" s="311"/>
      <c r="AB66" s="311"/>
      <c r="AC66" s="311"/>
      <c r="AD66" s="311"/>
      <c r="AE66" s="311"/>
      <c r="AF66" s="311"/>
      <c r="AG66" s="311"/>
      <c r="AH66" s="311"/>
      <c r="AI66" s="311"/>
      <c r="AJ66" s="311"/>
      <c r="AK66" s="311"/>
      <c r="AL66" s="311"/>
      <c r="AM66" s="311"/>
      <c r="AN66" s="311"/>
      <c r="AO66" s="311"/>
      <c r="AP66" s="311"/>
      <c r="AQ66" s="311"/>
      <c r="AR66" s="311"/>
      <c r="AS66" s="341"/>
    </row>
    <row r="67" spans="1:46" ht="13.5" hidden="1" customHeight="1" x14ac:dyDescent="0.2">
      <c r="AS67" s="255"/>
      <c r="AT67" s="255"/>
    </row>
  </sheetData>
  <sheetProtection algorithmName="SHA-512" hashValue="Cy1ytXr40mlxNwa0Rf/WugD8bXt6UyBYADCg1tcWsjlVjr7rLSqV2P9LAv5gzre2Z2+JYchah+3PwbfLbhIOvQ==" saltValue="MZPNBbWLKPWP7/+NMCUuKg==" spinCount="100000" sheet="1" objects="1" scenarios="1"/>
  <mergeCells count="25">
    <mergeCell ref="A26:AS26"/>
    <mergeCell ref="AO7:AO8"/>
    <mergeCell ref="AK9:AN9"/>
    <mergeCell ref="AK10:AN10"/>
    <mergeCell ref="AK11:AN11"/>
    <mergeCell ref="AK12:AN12"/>
    <mergeCell ref="AK13:AN13"/>
    <mergeCell ref="AK14:AN14"/>
    <mergeCell ref="AK15:AN15"/>
    <mergeCell ref="AK16:AN16"/>
    <mergeCell ref="AK21:AN21"/>
    <mergeCell ref="AK22:AN22"/>
    <mergeCell ref="AM49:AM50"/>
    <mergeCell ref="AN49:AR49"/>
    <mergeCell ref="AO30:AO31"/>
    <mergeCell ref="AK32:AN32"/>
    <mergeCell ref="AK33:AN33"/>
    <mergeCell ref="AK34:AN34"/>
    <mergeCell ref="AK35:AN35"/>
    <mergeCell ref="AK36:AN36"/>
    <mergeCell ref="AK37:AN37"/>
    <mergeCell ref="AK38:AN38"/>
    <mergeCell ref="AK39:AN39"/>
    <mergeCell ref="AK40:AN40"/>
    <mergeCell ref="AK41:AN41"/>
  </mergeCells>
  <phoneticPr fontId="2"/>
  <printOptions horizontalCentered="1"/>
  <pageMargins left="0.39370078740157483" right="0.19685039370078741" top="0.39370078740157483" bottom="0.31496062992125984" header="0.51181102362204722" footer="0"/>
  <pageSetup paperSize="9" scale="59" orientation="landscape" r:id="rId1"/>
  <headerFooter alignWithMargins="0">
    <oddFooter>&amp;C&amp;P/&amp;N</oddFooter>
  </headerFooter>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pageSetUpPr fitToPage="1"/>
  </sheetPr>
  <dimension ref="A1:DU121"/>
  <sheetViews>
    <sheetView showGridLines="0" topLeftCell="B5" zoomScale="70" zoomScaleNormal="70" zoomScaleSheetLayoutView="55" workbookViewId="0"/>
  </sheetViews>
  <sheetFormatPr defaultColWidth="0" defaultRowHeight="13.5" customHeight="1" zeroHeight="1" x14ac:dyDescent="0.2"/>
  <cols>
    <col min="1" max="125" width="2.44140625" style="254" customWidth="1"/>
    <col min="126" max="16384" width="9" style="253" hidden="1"/>
  </cols>
  <sheetData>
    <row r="1" spans="2:125" ht="13.5" customHeight="1" x14ac:dyDescent="0.2">
      <c r="B1" s="253"/>
      <c r="C1" s="253"/>
      <c r="D1" s="253"/>
      <c r="E1" s="253"/>
      <c r="F1" s="253"/>
      <c r="G1" s="253"/>
      <c r="H1" s="253"/>
      <c r="I1" s="253"/>
      <c r="J1" s="253"/>
      <c r="K1" s="253"/>
      <c r="L1" s="253"/>
      <c r="M1" s="253"/>
      <c r="N1" s="253"/>
      <c r="O1" s="253"/>
      <c r="P1" s="253"/>
      <c r="Q1" s="253"/>
      <c r="R1" s="253"/>
      <c r="S1" s="253"/>
      <c r="T1" s="253"/>
      <c r="U1" s="253"/>
      <c r="V1" s="253"/>
      <c r="W1" s="253"/>
      <c r="X1" s="253"/>
      <c r="Y1" s="253"/>
      <c r="Z1" s="253"/>
      <c r="AA1" s="253"/>
      <c r="AB1" s="253"/>
      <c r="AC1" s="253"/>
      <c r="AD1" s="253"/>
      <c r="AE1" s="253"/>
      <c r="AF1" s="253"/>
      <c r="AG1" s="253"/>
      <c r="AH1" s="253"/>
      <c r="AI1" s="253"/>
      <c r="AJ1" s="253"/>
      <c r="AK1" s="253"/>
      <c r="AL1" s="253"/>
      <c r="AM1" s="253"/>
      <c r="AN1" s="253"/>
      <c r="AO1" s="253"/>
      <c r="AP1" s="253"/>
      <c r="AQ1" s="253"/>
      <c r="AR1" s="253"/>
      <c r="AS1" s="253"/>
      <c r="AT1" s="253"/>
      <c r="AU1" s="253"/>
      <c r="AV1" s="253"/>
      <c r="AW1" s="253"/>
      <c r="AX1" s="253"/>
      <c r="AY1" s="253"/>
      <c r="AZ1" s="253"/>
      <c r="BA1" s="253"/>
      <c r="BB1" s="253"/>
      <c r="BC1" s="253"/>
      <c r="BD1" s="253"/>
      <c r="BE1" s="253"/>
      <c r="BF1" s="253"/>
      <c r="BG1" s="253"/>
      <c r="BH1" s="253"/>
      <c r="BI1" s="253"/>
      <c r="BJ1" s="253"/>
      <c r="BK1" s="253"/>
      <c r="BL1" s="253"/>
      <c r="BM1" s="253"/>
      <c r="BN1" s="253"/>
      <c r="BO1" s="253"/>
      <c r="BP1" s="253"/>
      <c r="BQ1" s="253"/>
      <c r="BR1" s="253"/>
      <c r="BS1" s="253"/>
      <c r="BT1" s="253"/>
      <c r="BU1" s="253"/>
      <c r="BV1" s="253"/>
      <c r="BW1" s="253"/>
      <c r="BX1" s="253"/>
      <c r="BY1" s="253"/>
      <c r="BZ1" s="253"/>
      <c r="CA1" s="253"/>
      <c r="CB1" s="253"/>
      <c r="CC1" s="253"/>
      <c r="CD1" s="253"/>
      <c r="CE1" s="253"/>
      <c r="CF1" s="253"/>
      <c r="CG1" s="253"/>
      <c r="CH1" s="253"/>
      <c r="CI1" s="253"/>
      <c r="CJ1" s="253"/>
      <c r="CK1" s="253"/>
      <c r="CL1" s="253"/>
      <c r="CM1" s="253"/>
      <c r="CN1" s="253"/>
      <c r="CO1" s="253"/>
      <c r="CP1" s="253"/>
      <c r="CQ1" s="253"/>
      <c r="CR1" s="253"/>
      <c r="CS1" s="253"/>
      <c r="CT1" s="253"/>
      <c r="CU1" s="253"/>
      <c r="CV1" s="253"/>
      <c r="CW1" s="253"/>
      <c r="CX1" s="253"/>
      <c r="CY1" s="253"/>
      <c r="CZ1" s="253"/>
      <c r="DA1" s="253"/>
      <c r="DB1" s="253"/>
      <c r="DC1" s="253"/>
      <c r="DD1" s="253"/>
      <c r="DE1" s="253"/>
      <c r="DF1" s="253"/>
      <c r="DG1" s="253"/>
      <c r="DH1" s="253"/>
      <c r="DI1" s="253"/>
      <c r="DJ1" s="253"/>
      <c r="DK1" s="253"/>
      <c r="DL1" s="253"/>
      <c r="DM1" s="253"/>
      <c r="DN1" s="253"/>
      <c r="DO1" s="253"/>
      <c r="DP1" s="253"/>
      <c r="DQ1" s="253"/>
      <c r="DR1" s="253"/>
      <c r="DS1" s="253"/>
      <c r="DT1" s="253"/>
      <c r="DU1" s="253"/>
    </row>
    <row r="2" spans="2:125" ht="13.2" x14ac:dyDescent="0.2">
      <c r="B2" s="253"/>
      <c r="DG2" s="253"/>
    </row>
    <row r="3" spans="2:125" ht="13.2" x14ac:dyDescent="0.2">
      <c r="C3" s="253"/>
      <c r="D3" s="253"/>
      <c r="E3" s="253"/>
      <c r="F3" s="253"/>
      <c r="G3" s="253"/>
      <c r="H3" s="253"/>
      <c r="I3" s="253"/>
      <c r="J3" s="253"/>
      <c r="K3" s="253"/>
      <c r="L3" s="253"/>
      <c r="M3" s="253"/>
      <c r="N3" s="253"/>
      <c r="O3" s="253"/>
      <c r="P3" s="253"/>
      <c r="Q3" s="253"/>
      <c r="R3" s="253"/>
      <c r="S3" s="253"/>
      <c r="T3" s="253"/>
      <c r="U3" s="253"/>
      <c r="V3" s="253"/>
      <c r="W3" s="253"/>
      <c r="X3" s="253"/>
      <c r="Y3" s="253"/>
      <c r="Z3" s="253"/>
      <c r="AA3" s="253"/>
      <c r="AB3" s="253"/>
      <c r="AC3" s="253"/>
      <c r="AD3" s="253"/>
      <c r="AE3" s="253"/>
      <c r="AF3" s="253"/>
      <c r="AG3" s="253"/>
      <c r="AH3" s="253"/>
      <c r="AI3" s="253"/>
      <c r="AJ3" s="253"/>
      <c r="AK3" s="253"/>
      <c r="AL3" s="253"/>
      <c r="AM3" s="253"/>
      <c r="AN3" s="253"/>
      <c r="AO3" s="253"/>
      <c r="AP3" s="253"/>
      <c r="AQ3" s="253"/>
      <c r="AR3" s="253"/>
      <c r="AS3" s="253"/>
      <c r="AT3" s="253"/>
      <c r="AU3" s="253"/>
      <c r="AV3" s="253"/>
      <c r="AW3" s="253"/>
      <c r="AX3" s="253"/>
      <c r="AY3" s="253"/>
      <c r="AZ3" s="253"/>
      <c r="BA3" s="253"/>
      <c r="BB3" s="253"/>
      <c r="BC3" s="253"/>
      <c r="BD3" s="253"/>
      <c r="BE3" s="253"/>
      <c r="BF3" s="253"/>
      <c r="BG3" s="253"/>
      <c r="BH3" s="253"/>
      <c r="BI3" s="253"/>
      <c r="BJ3" s="253"/>
      <c r="BK3" s="253"/>
      <c r="BL3" s="253"/>
      <c r="BM3" s="253"/>
      <c r="BN3" s="253"/>
      <c r="BO3" s="253"/>
      <c r="BP3" s="253"/>
      <c r="BQ3" s="253"/>
      <c r="BR3" s="253"/>
      <c r="BS3" s="253"/>
      <c r="BT3" s="253"/>
      <c r="BU3" s="253"/>
      <c r="BV3" s="253"/>
      <c r="BW3" s="253"/>
      <c r="BX3" s="253"/>
      <c r="BY3" s="253"/>
      <c r="BZ3" s="253"/>
      <c r="CA3" s="253"/>
      <c r="CB3" s="253"/>
      <c r="CC3" s="253"/>
      <c r="CD3" s="253"/>
      <c r="CE3" s="253"/>
      <c r="CF3" s="253"/>
      <c r="CG3" s="253"/>
      <c r="CH3" s="253"/>
      <c r="CI3" s="253"/>
      <c r="CJ3" s="253"/>
      <c r="CK3" s="253"/>
      <c r="CL3" s="253"/>
      <c r="CM3" s="253"/>
      <c r="CN3" s="253"/>
      <c r="CO3" s="253"/>
      <c r="CP3" s="253"/>
      <c r="CQ3" s="253"/>
      <c r="CR3" s="253"/>
      <c r="CS3" s="253"/>
      <c r="CT3" s="253"/>
      <c r="CU3" s="253"/>
      <c r="CV3" s="253"/>
      <c r="CW3" s="253"/>
      <c r="CX3" s="253"/>
      <c r="CY3" s="253"/>
      <c r="CZ3" s="253"/>
      <c r="DA3" s="253"/>
      <c r="DB3" s="253"/>
      <c r="DC3" s="253"/>
      <c r="DD3" s="253"/>
      <c r="DE3" s="253"/>
      <c r="DF3" s="253"/>
      <c r="DH3" s="253"/>
      <c r="DI3" s="253"/>
      <c r="DJ3" s="253"/>
      <c r="DK3" s="253"/>
      <c r="DL3" s="253"/>
      <c r="DM3" s="253"/>
      <c r="DN3" s="253"/>
      <c r="DO3" s="253"/>
      <c r="DP3" s="253"/>
      <c r="DQ3" s="253"/>
      <c r="DR3" s="253"/>
      <c r="DS3" s="253"/>
      <c r="DT3" s="253"/>
      <c r="DU3" s="253"/>
    </row>
    <row r="4" spans="2:125" ht="13.2" x14ac:dyDescent="0.2"/>
    <row r="5" spans="2:125" ht="13.2" x14ac:dyDescent="0.2"/>
    <row r="6" spans="2:125" ht="13.2" x14ac:dyDescent="0.2"/>
    <row r="7" spans="2:125" ht="13.2" x14ac:dyDescent="0.2"/>
    <row r="8" spans="2:125" ht="13.2" x14ac:dyDescent="0.2"/>
    <row r="9" spans="2:125" ht="13.2" x14ac:dyDescent="0.2">
      <c r="DU9" s="253"/>
    </row>
    <row r="10" spans="2:125" ht="13.2" x14ac:dyDescent="0.2"/>
    <row r="11" spans="2:125" ht="13.2" x14ac:dyDescent="0.2"/>
    <row r="12" spans="2:125" ht="13.2" x14ac:dyDescent="0.2"/>
    <row r="13" spans="2:125" ht="13.2" x14ac:dyDescent="0.2"/>
    <row r="14" spans="2:125" ht="13.2" x14ac:dyDescent="0.2"/>
    <row r="15" spans="2:125" ht="13.2" x14ac:dyDescent="0.2"/>
    <row r="16" spans="2:125" ht="13.2" x14ac:dyDescent="0.2"/>
    <row r="17" spans="125:125" ht="13.2" x14ac:dyDescent="0.2">
      <c r="DU17" s="253"/>
    </row>
    <row r="18" spans="125:125" ht="13.2" x14ac:dyDescent="0.2"/>
    <row r="19" spans="125:125" ht="13.2" x14ac:dyDescent="0.2"/>
    <row r="20" spans="125:125" ht="13.2" x14ac:dyDescent="0.2">
      <c r="DU20" s="253"/>
    </row>
    <row r="21" spans="125:125" ht="13.2" x14ac:dyDescent="0.2">
      <c r="DU21" s="253"/>
    </row>
    <row r="22" spans="125:125" ht="13.2" x14ac:dyDescent="0.2"/>
    <row r="23" spans="125:125" ht="13.2" x14ac:dyDescent="0.2"/>
    <row r="24" spans="125:125" ht="13.2" x14ac:dyDescent="0.2"/>
    <row r="25" spans="125:125" ht="13.2" x14ac:dyDescent="0.2"/>
    <row r="26" spans="125:125" ht="13.2" x14ac:dyDescent="0.2"/>
    <row r="27" spans="125:125" ht="13.2" x14ac:dyDescent="0.2"/>
    <row r="28" spans="125:125" ht="13.2" x14ac:dyDescent="0.2">
      <c r="DU28" s="253"/>
    </row>
    <row r="29" spans="125:125" ht="13.2" x14ac:dyDescent="0.2"/>
    <row r="30" spans="125:125" ht="13.2" x14ac:dyDescent="0.2"/>
    <row r="31" spans="125:125" ht="13.2" x14ac:dyDescent="0.2"/>
    <row r="32" spans="125:125" ht="13.2" x14ac:dyDescent="0.2"/>
    <row r="33" spans="2:125" ht="13.2" x14ac:dyDescent="0.2">
      <c r="B33" s="253"/>
      <c r="G33" s="253"/>
      <c r="I33" s="253"/>
    </row>
    <row r="34" spans="2:125" ht="13.2" x14ac:dyDescent="0.2">
      <c r="C34" s="253"/>
      <c r="P34" s="253"/>
      <c r="DE34" s="253"/>
      <c r="DH34" s="253"/>
    </row>
    <row r="35" spans="2:125" ht="13.2" x14ac:dyDescent="0.2">
      <c r="D35" s="253"/>
      <c r="E35" s="253"/>
      <c r="DG35" s="253"/>
      <c r="DJ35" s="253"/>
      <c r="DP35" s="253"/>
      <c r="DQ35" s="253"/>
      <c r="DR35" s="253"/>
      <c r="DS35" s="253"/>
      <c r="DT35" s="253"/>
      <c r="DU35" s="253"/>
    </row>
    <row r="36" spans="2:125" ht="13.2" x14ac:dyDescent="0.2">
      <c r="F36" s="253"/>
      <c r="H36" s="253"/>
      <c r="J36" s="253"/>
      <c r="K36" s="253"/>
      <c r="L36" s="253"/>
      <c r="M36" s="253"/>
      <c r="N36" s="253"/>
      <c r="O36" s="253"/>
      <c r="Q36" s="253"/>
      <c r="R36" s="253"/>
      <c r="S36" s="253"/>
      <c r="T36" s="253"/>
      <c r="U36" s="253"/>
      <c r="V36" s="253"/>
      <c r="W36" s="253"/>
      <c r="X36" s="253"/>
      <c r="Y36" s="253"/>
      <c r="Z36" s="253"/>
      <c r="AA36" s="253"/>
      <c r="AB36" s="253"/>
      <c r="AC36" s="253"/>
      <c r="AD36" s="253"/>
      <c r="AE36" s="253"/>
      <c r="AF36" s="253"/>
      <c r="AG36" s="253"/>
      <c r="AH36" s="253"/>
      <c r="AI36" s="253"/>
      <c r="AJ36" s="253"/>
      <c r="AK36" s="253"/>
      <c r="AL36" s="253"/>
      <c r="AM36" s="253"/>
      <c r="AN36" s="253"/>
      <c r="AO36" s="253"/>
      <c r="AP36" s="253"/>
      <c r="AQ36" s="253"/>
      <c r="AR36" s="253"/>
      <c r="AS36" s="253"/>
      <c r="AT36" s="253"/>
      <c r="AU36" s="253"/>
      <c r="AV36" s="253"/>
      <c r="AW36" s="253"/>
      <c r="AX36" s="253"/>
      <c r="AY36" s="253"/>
      <c r="AZ36" s="253"/>
      <c r="BA36" s="253"/>
      <c r="BB36" s="253"/>
      <c r="BC36" s="253"/>
      <c r="BD36" s="253"/>
      <c r="BE36" s="253"/>
      <c r="BF36" s="253"/>
      <c r="BG36" s="253"/>
      <c r="BH36" s="253"/>
      <c r="BI36" s="253"/>
      <c r="BJ36" s="253"/>
      <c r="BK36" s="253"/>
      <c r="BL36" s="253"/>
      <c r="BM36" s="253"/>
      <c r="BN36" s="253"/>
      <c r="BO36" s="253"/>
      <c r="BP36" s="253"/>
      <c r="BQ36" s="253"/>
      <c r="BR36" s="253"/>
      <c r="BS36" s="253"/>
      <c r="BT36" s="253"/>
      <c r="BU36" s="253"/>
      <c r="BV36" s="253"/>
      <c r="BW36" s="253"/>
      <c r="BX36" s="253"/>
      <c r="BY36" s="253"/>
      <c r="BZ36" s="253"/>
      <c r="CA36" s="253"/>
      <c r="CB36" s="253"/>
      <c r="CC36" s="253"/>
      <c r="CD36" s="253"/>
      <c r="CE36" s="253"/>
      <c r="CF36" s="253"/>
      <c r="CG36" s="253"/>
      <c r="CH36" s="253"/>
      <c r="CI36" s="253"/>
      <c r="CJ36" s="253"/>
      <c r="CK36" s="253"/>
      <c r="CL36" s="253"/>
      <c r="CM36" s="253"/>
      <c r="CN36" s="253"/>
      <c r="CO36" s="253"/>
      <c r="CP36" s="253"/>
      <c r="CQ36" s="253"/>
      <c r="CR36" s="253"/>
      <c r="CS36" s="253"/>
      <c r="CT36" s="253"/>
      <c r="CU36" s="253"/>
      <c r="CV36" s="253"/>
      <c r="CW36" s="253"/>
      <c r="CX36" s="253"/>
      <c r="CY36" s="253"/>
      <c r="CZ36" s="253"/>
      <c r="DA36" s="253"/>
      <c r="DB36" s="253"/>
      <c r="DC36" s="253"/>
      <c r="DD36" s="253"/>
      <c r="DF36" s="253"/>
      <c r="DI36" s="253"/>
      <c r="DK36" s="253"/>
      <c r="DL36" s="253"/>
      <c r="DM36" s="253"/>
      <c r="DN36" s="253"/>
      <c r="DO36" s="253"/>
      <c r="DP36" s="253"/>
      <c r="DQ36" s="253"/>
      <c r="DR36" s="253"/>
      <c r="DS36" s="253"/>
      <c r="DT36" s="253"/>
      <c r="DU36" s="253"/>
    </row>
    <row r="37" spans="2:125" ht="13.2" x14ac:dyDescent="0.2">
      <c r="DU37" s="253"/>
    </row>
    <row r="38" spans="2:125" ht="13.2" x14ac:dyDescent="0.2">
      <c r="DT38" s="253"/>
      <c r="DU38" s="253"/>
    </row>
    <row r="39" spans="2:125" ht="13.2" x14ac:dyDescent="0.2"/>
    <row r="40" spans="2:125" ht="13.2" x14ac:dyDescent="0.2">
      <c r="DH40" s="253"/>
    </row>
    <row r="41" spans="2:125" ht="13.2" x14ac:dyDescent="0.2">
      <c r="DE41" s="253"/>
    </row>
    <row r="42" spans="2:125" ht="13.2" x14ac:dyDescent="0.2">
      <c r="DG42" s="253"/>
      <c r="DJ42" s="253"/>
    </row>
    <row r="43" spans="2:125" ht="13.2" x14ac:dyDescent="0.2">
      <c r="Q43" s="253"/>
      <c r="R43" s="253"/>
      <c r="S43" s="253"/>
      <c r="T43" s="253"/>
      <c r="U43" s="253"/>
      <c r="V43" s="253"/>
      <c r="W43" s="253"/>
      <c r="X43" s="253"/>
      <c r="Y43" s="253"/>
      <c r="Z43" s="253"/>
      <c r="AA43" s="253"/>
      <c r="AB43" s="253"/>
      <c r="AC43" s="253"/>
      <c r="AD43" s="253"/>
      <c r="AE43" s="253"/>
      <c r="AF43" s="253"/>
      <c r="AG43" s="253"/>
      <c r="AH43" s="253"/>
      <c r="AI43" s="253"/>
      <c r="AJ43" s="253"/>
      <c r="AK43" s="253"/>
      <c r="AL43" s="253"/>
      <c r="AM43" s="253"/>
      <c r="AN43" s="253"/>
      <c r="AO43" s="253"/>
      <c r="AP43" s="253"/>
      <c r="AQ43" s="253"/>
      <c r="AR43" s="253"/>
      <c r="AS43" s="253"/>
      <c r="AT43" s="253"/>
      <c r="AU43" s="253"/>
      <c r="AV43" s="253"/>
      <c r="AW43" s="253"/>
      <c r="AX43" s="253"/>
      <c r="AY43" s="253"/>
      <c r="AZ43" s="253"/>
      <c r="BA43" s="253"/>
      <c r="BB43" s="253"/>
      <c r="BC43" s="253"/>
      <c r="BD43" s="253"/>
      <c r="BE43" s="253"/>
      <c r="BF43" s="253"/>
      <c r="BG43" s="253"/>
      <c r="BH43" s="253"/>
      <c r="BI43" s="253"/>
      <c r="BJ43" s="253"/>
      <c r="BK43" s="253"/>
      <c r="BL43" s="253"/>
      <c r="BM43" s="253"/>
      <c r="BN43" s="253"/>
      <c r="BO43" s="253"/>
      <c r="BP43" s="253"/>
      <c r="BQ43" s="253"/>
      <c r="BR43" s="253"/>
      <c r="BS43" s="253"/>
      <c r="BT43" s="253"/>
      <c r="BU43" s="253"/>
      <c r="BV43" s="253"/>
      <c r="BW43" s="253"/>
      <c r="BX43" s="253"/>
      <c r="BY43" s="253"/>
      <c r="BZ43" s="253"/>
      <c r="CA43" s="253"/>
      <c r="CB43" s="253"/>
      <c r="CC43" s="253"/>
      <c r="CD43" s="253"/>
      <c r="CE43" s="253"/>
      <c r="CF43" s="253"/>
      <c r="CG43" s="253"/>
      <c r="CH43" s="253"/>
      <c r="CI43" s="253"/>
      <c r="CJ43" s="253"/>
      <c r="CK43" s="253"/>
      <c r="CL43" s="253"/>
      <c r="CM43" s="253"/>
      <c r="CN43" s="253"/>
      <c r="CO43" s="253"/>
      <c r="CP43" s="253"/>
      <c r="CQ43" s="253"/>
      <c r="CR43" s="253"/>
      <c r="CS43" s="253"/>
      <c r="CT43" s="253"/>
      <c r="CU43" s="253"/>
      <c r="CV43" s="253"/>
      <c r="CW43" s="253"/>
      <c r="CX43" s="253"/>
      <c r="CY43" s="253"/>
      <c r="CZ43" s="253"/>
      <c r="DA43" s="253"/>
      <c r="DB43" s="253"/>
      <c r="DC43" s="253"/>
      <c r="DD43" s="253"/>
      <c r="DF43" s="253"/>
      <c r="DI43" s="253"/>
      <c r="DK43" s="253"/>
      <c r="DL43" s="253"/>
      <c r="DM43" s="253"/>
      <c r="DN43" s="253"/>
      <c r="DO43" s="253"/>
      <c r="DP43" s="253"/>
      <c r="DQ43" s="253"/>
      <c r="DR43" s="253"/>
      <c r="DS43" s="253"/>
      <c r="DT43" s="253"/>
      <c r="DU43" s="253"/>
    </row>
    <row r="44" spans="2:125" ht="13.2" x14ac:dyDescent="0.2">
      <c r="DU44" s="253"/>
    </row>
    <row r="45" spans="2:125" ht="13.2" x14ac:dyDescent="0.2"/>
    <row r="46" spans="2:125" ht="13.2" x14ac:dyDescent="0.2"/>
    <row r="47" spans="2:125" ht="13.2" x14ac:dyDescent="0.2"/>
    <row r="48" spans="2:125" ht="13.2" x14ac:dyDescent="0.2">
      <c r="DT48" s="253"/>
      <c r="DU48" s="253"/>
    </row>
    <row r="49" spans="120:125" ht="13.2" x14ac:dyDescent="0.2">
      <c r="DU49" s="253"/>
    </row>
    <row r="50" spans="120:125" ht="13.2" x14ac:dyDescent="0.2">
      <c r="DU50" s="253"/>
    </row>
    <row r="51" spans="120:125" ht="13.2" x14ac:dyDescent="0.2">
      <c r="DP51" s="253"/>
      <c r="DQ51" s="253"/>
      <c r="DR51" s="253"/>
      <c r="DS51" s="253"/>
      <c r="DT51" s="253"/>
      <c r="DU51" s="253"/>
    </row>
    <row r="52" spans="120:125" ht="13.2" x14ac:dyDescent="0.2"/>
    <row r="53" spans="120:125" ht="13.2" x14ac:dyDescent="0.2"/>
    <row r="54" spans="120:125" ht="13.2" x14ac:dyDescent="0.2">
      <c r="DU54" s="253"/>
    </row>
    <row r="55" spans="120:125" ht="13.2" x14ac:dyDescent="0.2"/>
    <row r="56" spans="120:125" ht="13.2" x14ac:dyDescent="0.2"/>
    <row r="57" spans="120:125" ht="13.2" x14ac:dyDescent="0.2"/>
    <row r="58" spans="120:125" ht="13.2" x14ac:dyDescent="0.2">
      <c r="DU58" s="253"/>
    </row>
    <row r="59" spans="120:125" ht="13.2" x14ac:dyDescent="0.2"/>
    <row r="60" spans="120:125" ht="13.2" x14ac:dyDescent="0.2"/>
    <row r="61" spans="120:125" ht="13.2" x14ac:dyDescent="0.2"/>
    <row r="62" spans="120:125" ht="13.2" x14ac:dyDescent="0.2"/>
    <row r="63" spans="120:125" ht="13.2" x14ac:dyDescent="0.2">
      <c r="DU63" s="253"/>
    </row>
    <row r="64" spans="120:125" ht="13.2" x14ac:dyDescent="0.2">
      <c r="DT64" s="253"/>
      <c r="DU64" s="253"/>
    </row>
    <row r="65" spans="123:125" ht="13.2" x14ac:dyDescent="0.2"/>
    <row r="66" spans="123:125" ht="13.2" x14ac:dyDescent="0.2"/>
    <row r="67" spans="123:125" ht="13.2" x14ac:dyDescent="0.2"/>
    <row r="68" spans="123:125" ht="13.2" x14ac:dyDescent="0.2"/>
    <row r="69" spans="123:125" ht="13.2" x14ac:dyDescent="0.2">
      <c r="DS69" s="253"/>
      <c r="DT69" s="253"/>
      <c r="DU69" s="253"/>
    </row>
    <row r="70" spans="123:125" ht="13.2" x14ac:dyDescent="0.2"/>
    <row r="71" spans="123:125" ht="13.2" x14ac:dyDescent="0.2"/>
    <row r="72" spans="123:125" ht="13.2" x14ac:dyDescent="0.2"/>
    <row r="73" spans="123:125" ht="13.2" x14ac:dyDescent="0.2"/>
    <row r="74" spans="123:125" ht="13.2" x14ac:dyDescent="0.2"/>
    <row r="75" spans="123:125" ht="13.2" x14ac:dyDescent="0.2"/>
    <row r="76" spans="123:125" ht="13.2" x14ac:dyDescent="0.2"/>
    <row r="77" spans="123:125" ht="13.2" x14ac:dyDescent="0.2"/>
    <row r="78" spans="123:125" ht="13.2" x14ac:dyDescent="0.2"/>
    <row r="79" spans="123:125" ht="13.2" x14ac:dyDescent="0.2"/>
    <row r="80" spans="123:125" ht="13.2" x14ac:dyDescent="0.2"/>
    <row r="81" spans="116:125" ht="13.2" x14ac:dyDescent="0.2"/>
    <row r="82" spans="116:125" ht="13.2" x14ac:dyDescent="0.2">
      <c r="DL82" s="253"/>
    </row>
    <row r="83" spans="116:125" ht="13.2" x14ac:dyDescent="0.2">
      <c r="DM83" s="253"/>
      <c r="DN83" s="253"/>
      <c r="DO83" s="253"/>
      <c r="DP83" s="253"/>
      <c r="DQ83" s="253"/>
      <c r="DR83" s="253"/>
      <c r="DS83" s="253"/>
      <c r="DT83" s="253"/>
      <c r="DU83" s="253"/>
    </row>
    <row r="84" spans="116:125" ht="13.2" x14ac:dyDescent="0.2"/>
    <row r="85" spans="116:125" ht="13.2" x14ac:dyDescent="0.2"/>
    <row r="86" spans="116:125" ht="13.2" x14ac:dyDescent="0.2"/>
    <row r="87" spans="116:125" ht="13.2" x14ac:dyDescent="0.2"/>
    <row r="88" spans="116:125" ht="13.2" x14ac:dyDescent="0.2">
      <c r="DU88" s="253"/>
    </row>
    <row r="89" spans="116:125" ht="13.2" x14ac:dyDescent="0.2"/>
    <row r="90" spans="116:125" ht="13.2" x14ac:dyDescent="0.2"/>
    <row r="91" spans="116:125" ht="13.2" x14ac:dyDescent="0.2"/>
    <row r="92" spans="116:125" ht="13.5" customHeight="1" x14ac:dyDescent="0.2"/>
    <row r="93" spans="116:125" ht="13.5" customHeight="1" x14ac:dyDescent="0.2"/>
    <row r="94" spans="116:125" ht="13.5" customHeight="1" x14ac:dyDescent="0.2">
      <c r="DS94" s="253"/>
      <c r="DT94" s="253"/>
      <c r="DU94" s="253"/>
    </row>
    <row r="95" spans="116:125" ht="13.5" customHeight="1" x14ac:dyDescent="0.2">
      <c r="DU95" s="253"/>
    </row>
    <row r="96" spans="116:125" ht="13.5" customHeight="1" x14ac:dyDescent="0.2"/>
    <row r="97" spans="124:125" ht="13.5" customHeight="1" x14ac:dyDescent="0.2"/>
    <row r="98" spans="124:125" ht="13.5" customHeight="1" x14ac:dyDescent="0.2"/>
    <row r="99" spans="124:125" ht="13.5" customHeight="1" x14ac:dyDescent="0.2"/>
    <row r="100" spans="124:125" ht="13.5" customHeight="1" x14ac:dyDescent="0.2"/>
    <row r="101" spans="124:125" ht="13.5" customHeight="1" x14ac:dyDescent="0.2">
      <c r="DU101" s="253"/>
    </row>
    <row r="102" spans="124:125" ht="13.5" customHeight="1" x14ac:dyDescent="0.2"/>
    <row r="103" spans="124:125" ht="13.5" customHeight="1" x14ac:dyDescent="0.2"/>
    <row r="104" spans="124:125" ht="13.5" customHeight="1" x14ac:dyDescent="0.2">
      <c r="DT104" s="253"/>
      <c r="DU104" s="253"/>
    </row>
    <row r="105" spans="124:125" ht="13.5" customHeight="1" x14ac:dyDescent="0.2"/>
    <row r="106" spans="124:125" ht="13.5" customHeight="1" x14ac:dyDescent="0.2"/>
    <row r="107" spans="124:125" ht="13.5" customHeight="1" x14ac:dyDescent="0.2"/>
    <row r="108" spans="124:125" ht="13.5" customHeight="1" x14ac:dyDescent="0.2"/>
    <row r="109" spans="124:125" ht="13.5" customHeight="1" x14ac:dyDescent="0.2"/>
    <row r="110" spans="124:125" ht="13.5" customHeight="1" x14ac:dyDescent="0.2"/>
    <row r="111" spans="124:125" ht="13.5" customHeight="1" x14ac:dyDescent="0.2"/>
    <row r="112" spans="124:125" ht="13.5" customHeight="1" x14ac:dyDescent="0.2"/>
    <row r="113" spans="125:125" ht="13.5" customHeight="1" x14ac:dyDescent="0.2"/>
    <row r="114" spans="125:125" ht="13.5" customHeight="1" x14ac:dyDescent="0.2"/>
    <row r="115" spans="125:125" ht="13.5" customHeight="1" x14ac:dyDescent="0.2"/>
    <row r="116" spans="125:125" ht="13.5" customHeight="1" x14ac:dyDescent="0.2">
      <c r="DU116" s="253" t="s">
        <v>471</v>
      </c>
    </row>
    <row r="121" spans="125:125" ht="13.5" hidden="1" customHeight="1" x14ac:dyDescent="0.2">
      <c r="DU121" s="253"/>
    </row>
  </sheetData>
  <sheetProtection algorithmName="SHA-512" hashValue="uxJbUBRv3QAX2M6ODIjXirVe7aR3zpwrIe6JfPkt/CUj1PX+q3LlsJPIK75BTkcXI15rKijekcD4zK89DW/9oA==" saltValue="EBDfNeZ/N7r2Ov8xwq8tkg==" spinCount="100000" sheet="1" objects="1" scenarios="1"/>
  <dataConsolidate/>
  <phoneticPr fontId="2"/>
  <printOptions horizontalCentered="1" verticalCentered="1"/>
  <pageMargins left="0" right="0" top="0.19685039370078741" bottom="0" header="0.39370078740157483" footer="0"/>
  <pageSetup paperSize="9" scale="38" orientation="landscape" horizontalDpi="300" verticalDpi="300"/>
  <headerFooter alignWithMargins="0">
    <oddFooter>&amp;C&amp;P/&amp;N</oddFooter>
  </headerFooter>
  <drawing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pageSetUpPr fitToPage="1"/>
  </sheetPr>
  <dimension ref="A1:EL116"/>
  <sheetViews>
    <sheetView showGridLines="0" topLeftCell="B5" zoomScale="70" zoomScaleNormal="70" zoomScaleSheetLayoutView="55" workbookViewId="0"/>
  </sheetViews>
  <sheetFormatPr defaultColWidth="0" defaultRowHeight="13.5" customHeight="1" zeroHeight="1" x14ac:dyDescent="0.2"/>
  <cols>
    <col min="1" max="125" width="2.44140625" style="254" customWidth="1"/>
    <col min="126" max="142" width="0" style="253" hidden="1" customWidth="1"/>
    <col min="143" max="16384" width="9" style="253" hidden="1"/>
  </cols>
  <sheetData>
    <row r="1" spans="1:125" ht="13.5" customHeight="1" x14ac:dyDescent="0.2">
      <c r="A1" s="253"/>
      <c r="B1" s="253"/>
      <c r="C1" s="253"/>
      <c r="D1" s="253"/>
      <c r="E1" s="253"/>
      <c r="F1" s="253"/>
      <c r="G1" s="253"/>
      <c r="H1" s="253"/>
      <c r="I1" s="253"/>
      <c r="J1" s="253"/>
      <c r="K1" s="253"/>
      <c r="L1" s="253"/>
      <c r="M1" s="253"/>
      <c r="N1" s="253"/>
      <c r="O1" s="253"/>
      <c r="P1" s="253"/>
      <c r="Q1" s="253"/>
      <c r="R1" s="253"/>
      <c r="S1" s="253"/>
      <c r="T1" s="253"/>
      <c r="U1" s="253"/>
      <c r="V1" s="253"/>
      <c r="W1" s="253"/>
      <c r="X1" s="253"/>
      <c r="Y1" s="253"/>
      <c r="Z1" s="253"/>
      <c r="AA1" s="253"/>
      <c r="AB1" s="253"/>
      <c r="AC1" s="253"/>
      <c r="AD1" s="253"/>
      <c r="AE1" s="253"/>
      <c r="AF1" s="253"/>
      <c r="AG1" s="253"/>
      <c r="AH1" s="253"/>
      <c r="AI1" s="253"/>
      <c r="AJ1" s="253"/>
      <c r="AK1" s="253"/>
      <c r="AL1" s="253"/>
      <c r="AM1" s="253"/>
      <c r="AN1" s="253"/>
      <c r="AO1" s="253"/>
      <c r="AP1" s="253"/>
      <c r="AQ1" s="253"/>
      <c r="AR1" s="253"/>
      <c r="AS1" s="253"/>
      <c r="AT1" s="253"/>
      <c r="AU1" s="253"/>
      <c r="AV1" s="253"/>
      <c r="AW1" s="253"/>
      <c r="AX1" s="253"/>
      <c r="AY1" s="253"/>
      <c r="AZ1" s="253"/>
      <c r="BA1" s="253"/>
      <c r="BB1" s="253"/>
      <c r="BC1" s="253"/>
      <c r="BD1" s="253"/>
      <c r="BE1" s="253"/>
      <c r="BF1" s="253"/>
      <c r="BG1" s="253"/>
      <c r="BH1" s="253"/>
      <c r="BI1" s="253"/>
      <c r="BJ1" s="253"/>
      <c r="BK1" s="253"/>
      <c r="BL1" s="253"/>
      <c r="BM1" s="253"/>
      <c r="BN1" s="253"/>
      <c r="BO1" s="253"/>
      <c r="BP1" s="253"/>
      <c r="BQ1" s="253"/>
      <c r="BR1" s="253"/>
      <c r="BS1" s="253"/>
      <c r="BT1" s="253"/>
      <c r="BU1" s="253"/>
      <c r="BV1" s="253"/>
      <c r="BW1" s="253"/>
      <c r="BX1" s="253"/>
      <c r="BY1" s="253"/>
      <c r="BZ1" s="253"/>
      <c r="CA1" s="253"/>
      <c r="CB1" s="253"/>
      <c r="CC1" s="253"/>
      <c r="CD1" s="253"/>
      <c r="CE1" s="253"/>
      <c r="CF1" s="253"/>
      <c r="CG1" s="253"/>
      <c r="CH1" s="253"/>
      <c r="CI1" s="253"/>
      <c r="CJ1" s="253"/>
      <c r="CK1" s="253"/>
      <c r="CL1" s="253"/>
      <c r="CM1" s="253"/>
      <c r="CN1" s="253"/>
      <c r="CO1" s="253"/>
      <c r="CP1" s="253"/>
      <c r="CQ1" s="253"/>
      <c r="CR1" s="253"/>
      <c r="CS1" s="253"/>
      <c r="CT1" s="253"/>
      <c r="CU1" s="253"/>
      <c r="CV1" s="253"/>
      <c r="CW1" s="253"/>
      <c r="CX1" s="253"/>
      <c r="CY1" s="253"/>
      <c r="CZ1" s="253"/>
      <c r="DA1" s="253"/>
      <c r="DB1" s="253"/>
      <c r="DC1" s="253"/>
      <c r="DD1" s="253"/>
      <c r="DE1" s="253"/>
      <c r="DF1" s="253"/>
      <c r="DG1" s="253"/>
      <c r="DH1" s="253"/>
      <c r="DI1" s="253"/>
      <c r="DJ1" s="253"/>
      <c r="DK1" s="253"/>
      <c r="DL1" s="253"/>
      <c r="DM1" s="253"/>
      <c r="DN1" s="253"/>
      <c r="DO1" s="253"/>
      <c r="DP1" s="253"/>
      <c r="DQ1" s="253"/>
      <c r="DR1" s="253"/>
      <c r="DS1" s="253"/>
      <c r="DT1" s="253"/>
      <c r="DU1" s="253"/>
    </row>
    <row r="2" spans="1:125" ht="13.2" x14ac:dyDescent="0.2">
      <c r="B2" s="253"/>
      <c r="T2" s="253"/>
    </row>
    <row r="3" spans="1:125" ht="13.2" x14ac:dyDescent="0.2">
      <c r="C3" s="253"/>
      <c r="D3" s="253"/>
      <c r="E3" s="253"/>
      <c r="F3" s="253"/>
      <c r="G3" s="253"/>
      <c r="H3" s="253"/>
      <c r="I3" s="253"/>
      <c r="J3" s="253"/>
      <c r="K3" s="253"/>
      <c r="L3" s="253"/>
      <c r="M3" s="253"/>
      <c r="N3" s="253"/>
      <c r="O3" s="253"/>
      <c r="P3" s="253"/>
      <c r="Q3" s="253"/>
      <c r="R3" s="253"/>
      <c r="S3" s="253"/>
      <c r="U3" s="253"/>
      <c r="V3" s="253"/>
      <c r="W3" s="253"/>
      <c r="X3" s="253"/>
      <c r="Y3" s="253"/>
      <c r="Z3" s="253"/>
      <c r="AA3" s="253"/>
      <c r="AB3" s="253"/>
      <c r="AC3" s="253"/>
      <c r="AD3" s="253"/>
      <c r="AE3" s="253"/>
      <c r="AF3" s="253"/>
      <c r="AG3" s="253"/>
      <c r="AH3" s="253"/>
      <c r="AI3" s="253"/>
      <c r="AJ3" s="253"/>
      <c r="AK3" s="253"/>
      <c r="AL3" s="253"/>
      <c r="AM3" s="253"/>
      <c r="AN3" s="253"/>
      <c r="AO3" s="253"/>
      <c r="AP3" s="253"/>
      <c r="AQ3" s="253"/>
      <c r="AR3" s="253"/>
      <c r="AS3" s="253"/>
      <c r="AT3" s="253"/>
      <c r="AU3" s="253"/>
      <c r="AV3" s="253"/>
      <c r="AW3" s="253"/>
      <c r="AX3" s="253"/>
      <c r="AY3" s="253"/>
      <c r="AZ3" s="253"/>
      <c r="BA3" s="253"/>
      <c r="BB3" s="253"/>
      <c r="BC3" s="253"/>
      <c r="BD3" s="253"/>
      <c r="BE3" s="253"/>
      <c r="BF3" s="253"/>
      <c r="BG3" s="253"/>
      <c r="BH3" s="253"/>
      <c r="BI3" s="253"/>
      <c r="BJ3" s="253"/>
      <c r="BK3" s="253"/>
      <c r="BL3" s="253"/>
      <c r="BM3" s="253"/>
      <c r="BN3" s="253"/>
      <c r="BO3" s="253"/>
      <c r="BP3" s="253"/>
      <c r="BQ3" s="253"/>
      <c r="BR3" s="253"/>
      <c r="BS3" s="253"/>
      <c r="BT3" s="253"/>
      <c r="BU3" s="253"/>
      <c r="BV3" s="253"/>
      <c r="BW3" s="253"/>
      <c r="BX3" s="253"/>
      <c r="BY3" s="253"/>
      <c r="BZ3" s="253"/>
      <c r="CA3" s="253"/>
      <c r="CB3" s="253"/>
      <c r="CC3" s="253"/>
      <c r="CD3" s="253"/>
      <c r="CE3" s="253"/>
      <c r="CF3" s="253"/>
      <c r="CG3" s="253"/>
      <c r="CH3" s="253"/>
      <c r="CI3" s="253"/>
      <c r="CJ3" s="253"/>
      <c r="CK3" s="253"/>
      <c r="CL3" s="253"/>
      <c r="CM3" s="253"/>
      <c r="CN3" s="253"/>
      <c r="CO3" s="253"/>
      <c r="CP3" s="253"/>
      <c r="CQ3" s="253"/>
      <c r="CR3" s="253"/>
      <c r="CS3" s="253"/>
      <c r="CT3" s="253"/>
      <c r="CU3" s="253"/>
      <c r="CV3" s="253"/>
      <c r="CW3" s="253"/>
      <c r="CX3" s="253"/>
      <c r="CY3" s="253"/>
      <c r="CZ3" s="253"/>
      <c r="DA3" s="253"/>
      <c r="DB3" s="253"/>
      <c r="DC3" s="253"/>
      <c r="DD3" s="253"/>
      <c r="DE3" s="253"/>
      <c r="DF3" s="253"/>
      <c r="DG3" s="253"/>
      <c r="DH3" s="253"/>
      <c r="DI3" s="253"/>
      <c r="DJ3" s="253"/>
      <c r="DK3" s="253"/>
      <c r="DL3" s="253"/>
      <c r="DM3" s="253"/>
      <c r="DN3" s="253"/>
      <c r="DO3" s="253"/>
      <c r="DP3" s="253"/>
      <c r="DQ3" s="253"/>
      <c r="DR3" s="253"/>
      <c r="DS3" s="253"/>
      <c r="DT3" s="253"/>
      <c r="DU3" s="253"/>
    </row>
    <row r="4" spans="1:125" ht="13.2" x14ac:dyDescent="0.2"/>
    <row r="5" spans="1:125" ht="13.2" x14ac:dyDescent="0.2"/>
    <row r="6" spans="1:125" ht="13.2" x14ac:dyDescent="0.2"/>
    <row r="7" spans="1:125" ht="13.2" x14ac:dyDescent="0.2"/>
    <row r="8" spans="1:125" ht="13.2" x14ac:dyDescent="0.2"/>
    <row r="9" spans="1:125" ht="13.2" x14ac:dyDescent="0.2"/>
    <row r="10" spans="1:125" ht="13.2" x14ac:dyDescent="0.2"/>
    <row r="11" spans="1:125" ht="13.2" x14ac:dyDescent="0.2"/>
    <row r="12" spans="1:125" ht="13.2" x14ac:dyDescent="0.2"/>
    <row r="13" spans="1:125" ht="13.2" x14ac:dyDescent="0.2"/>
    <row r="14" spans="1:125" ht="13.2" x14ac:dyDescent="0.2"/>
    <row r="15" spans="1:125" ht="13.2" x14ac:dyDescent="0.2"/>
    <row r="16" spans="1:125" ht="13.2" x14ac:dyDescent="0.2"/>
    <row r="17" ht="13.2" x14ac:dyDescent="0.2"/>
    <row r="18" ht="13.2" x14ac:dyDescent="0.2"/>
    <row r="19" ht="13.2" x14ac:dyDescent="0.2"/>
    <row r="20" ht="13.2" x14ac:dyDescent="0.2"/>
    <row r="21" ht="13.2" x14ac:dyDescent="0.2"/>
    <row r="22" ht="13.2" x14ac:dyDescent="0.2"/>
    <row r="23" ht="13.2" x14ac:dyDescent="0.2"/>
    <row r="24" ht="13.2" x14ac:dyDescent="0.2"/>
    <row r="25" ht="13.2" x14ac:dyDescent="0.2"/>
    <row r="26" ht="13.2" x14ac:dyDescent="0.2"/>
    <row r="27" ht="13.2" x14ac:dyDescent="0.2"/>
    <row r="28" ht="13.2" x14ac:dyDescent="0.2"/>
    <row r="29" ht="13.2" x14ac:dyDescent="0.2"/>
    <row r="30" ht="13.2" x14ac:dyDescent="0.2"/>
    <row r="31" ht="13.2" x14ac:dyDescent="0.2"/>
    <row r="32" ht="13.2" x14ac:dyDescent="0.2"/>
    <row r="33" spans="2:125" ht="13.2" x14ac:dyDescent="0.2">
      <c r="B33" s="253"/>
      <c r="G33" s="253"/>
      <c r="I33" s="253"/>
    </row>
    <row r="34" spans="2:125" ht="13.2" x14ac:dyDescent="0.2">
      <c r="C34" s="253"/>
      <c r="P34" s="253"/>
      <c r="R34" s="253"/>
      <c r="U34" s="253"/>
    </row>
    <row r="35" spans="2:125" ht="13.2" x14ac:dyDescent="0.2">
      <c r="D35" s="253"/>
      <c r="E35" s="253"/>
      <c r="T35" s="253"/>
      <c r="W35" s="253"/>
      <c r="X35" s="253"/>
      <c r="Y35" s="253"/>
      <c r="Z35" s="253"/>
      <c r="AA35" s="253"/>
      <c r="AB35" s="253"/>
      <c r="AC35" s="253"/>
      <c r="AD35" s="253"/>
      <c r="AE35" s="253"/>
      <c r="AF35" s="253"/>
      <c r="AG35" s="253"/>
      <c r="AH35" s="253"/>
      <c r="AI35" s="253"/>
      <c r="AJ35" s="253"/>
      <c r="AK35" s="253"/>
      <c r="AL35" s="253"/>
      <c r="AM35" s="253"/>
      <c r="AN35" s="253"/>
      <c r="AO35" s="253"/>
      <c r="AP35" s="253"/>
      <c r="AQ35" s="253"/>
      <c r="AR35" s="253"/>
      <c r="AS35" s="253"/>
      <c r="AT35" s="253"/>
      <c r="AU35" s="253"/>
      <c r="AV35" s="253"/>
      <c r="AW35" s="253"/>
      <c r="AX35" s="253"/>
      <c r="AY35" s="253"/>
      <c r="AZ35" s="253"/>
      <c r="BA35" s="253"/>
      <c r="BB35" s="253"/>
      <c r="BC35" s="253"/>
      <c r="BD35" s="253"/>
      <c r="BE35" s="253"/>
      <c r="BF35" s="253"/>
      <c r="BG35" s="253"/>
      <c r="BH35" s="253"/>
      <c r="BI35" s="253"/>
      <c r="BJ35" s="253"/>
      <c r="BK35" s="253"/>
      <c r="BL35" s="253"/>
      <c r="BM35" s="253"/>
      <c r="BN35" s="253"/>
      <c r="BO35" s="253"/>
      <c r="BP35" s="253"/>
      <c r="BQ35" s="253"/>
      <c r="BR35" s="253"/>
      <c r="BS35" s="253"/>
      <c r="BT35" s="253"/>
      <c r="BU35" s="253"/>
      <c r="BV35" s="253"/>
      <c r="BW35" s="253"/>
      <c r="BX35" s="253"/>
      <c r="BY35" s="253"/>
      <c r="BZ35" s="253"/>
      <c r="CA35" s="253"/>
      <c r="CB35" s="253"/>
      <c r="CC35" s="253"/>
      <c r="CD35" s="253"/>
      <c r="CE35" s="253"/>
      <c r="CF35" s="253"/>
      <c r="CG35" s="253"/>
      <c r="CH35" s="253"/>
      <c r="CI35" s="253"/>
      <c r="CJ35" s="253"/>
      <c r="CK35" s="253"/>
      <c r="CL35" s="253"/>
      <c r="CM35" s="253"/>
      <c r="CN35" s="253"/>
      <c r="CO35" s="253"/>
      <c r="CP35" s="253"/>
      <c r="CQ35" s="253"/>
      <c r="CR35" s="253"/>
      <c r="CS35" s="253"/>
      <c r="CT35" s="253"/>
      <c r="CU35" s="253"/>
      <c r="CV35" s="253"/>
      <c r="CW35" s="253"/>
      <c r="CX35" s="253"/>
      <c r="CY35" s="253"/>
      <c r="CZ35" s="253"/>
      <c r="DA35" s="253"/>
      <c r="DB35" s="253"/>
      <c r="DC35" s="253"/>
      <c r="DD35" s="253"/>
      <c r="DE35" s="253"/>
      <c r="DF35" s="253"/>
      <c r="DG35" s="253"/>
      <c r="DH35" s="253"/>
      <c r="DI35" s="253"/>
      <c r="DJ35" s="253"/>
      <c r="DK35" s="253"/>
      <c r="DL35" s="253"/>
      <c r="DM35" s="253"/>
      <c r="DN35" s="253"/>
      <c r="DO35" s="253"/>
      <c r="DP35" s="253"/>
      <c r="DQ35" s="253"/>
      <c r="DR35" s="253"/>
      <c r="DS35" s="253"/>
      <c r="DT35" s="253"/>
      <c r="DU35" s="253"/>
    </row>
    <row r="36" spans="2:125" ht="13.2" x14ac:dyDescent="0.2">
      <c r="F36" s="253"/>
      <c r="H36" s="253"/>
      <c r="J36" s="253"/>
      <c r="K36" s="253"/>
      <c r="L36" s="253"/>
      <c r="M36" s="253"/>
      <c r="N36" s="253"/>
      <c r="O36" s="253"/>
      <c r="Q36" s="253"/>
      <c r="S36" s="253"/>
      <c r="V36" s="253"/>
    </row>
    <row r="37" spans="2:125" ht="13.2" x14ac:dyDescent="0.2"/>
    <row r="38" spans="2:125" ht="13.2" x14ac:dyDescent="0.2"/>
    <row r="39" spans="2:125" ht="13.2" x14ac:dyDescent="0.2"/>
    <row r="40" spans="2:125" ht="13.2" x14ac:dyDescent="0.2">
      <c r="U40" s="253"/>
    </row>
    <row r="41" spans="2:125" ht="13.2" x14ac:dyDescent="0.2">
      <c r="R41" s="253"/>
    </row>
    <row r="42" spans="2:125" ht="13.2" x14ac:dyDescent="0.2">
      <c r="T42" s="253"/>
      <c r="W42" s="253"/>
      <c r="X42" s="253"/>
      <c r="Y42" s="253"/>
      <c r="Z42" s="253"/>
      <c r="AA42" s="253"/>
      <c r="AB42" s="253"/>
      <c r="AC42" s="253"/>
      <c r="AD42" s="253"/>
      <c r="AE42" s="253"/>
      <c r="AF42" s="253"/>
      <c r="AG42" s="253"/>
      <c r="AH42" s="253"/>
      <c r="AI42" s="253"/>
      <c r="AJ42" s="253"/>
      <c r="AK42" s="253"/>
      <c r="AL42" s="253"/>
      <c r="AM42" s="253"/>
      <c r="AN42" s="253"/>
      <c r="AO42" s="253"/>
      <c r="AP42" s="253"/>
      <c r="AQ42" s="253"/>
      <c r="AR42" s="253"/>
      <c r="AS42" s="253"/>
      <c r="AT42" s="253"/>
      <c r="AU42" s="253"/>
      <c r="AV42" s="253"/>
      <c r="AW42" s="253"/>
      <c r="AX42" s="253"/>
      <c r="AY42" s="253"/>
      <c r="AZ42" s="253"/>
      <c r="BA42" s="253"/>
      <c r="BB42" s="253"/>
      <c r="BC42" s="253"/>
      <c r="BD42" s="253"/>
      <c r="BE42" s="253"/>
      <c r="BF42" s="253"/>
      <c r="BG42" s="253"/>
      <c r="BH42" s="253"/>
      <c r="BI42" s="253"/>
      <c r="BJ42" s="253"/>
      <c r="BK42" s="253"/>
      <c r="BL42" s="253"/>
      <c r="BM42" s="253"/>
      <c r="BN42" s="253"/>
      <c r="BO42" s="253"/>
      <c r="BP42" s="253"/>
      <c r="BQ42" s="253"/>
      <c r="BR42" s="253"/>
      <c r="BS42" s="253"/>
      <c r="BT42" s="253"/>
      <c r="BU42" s="253"/>
      <c r="BV42" s="253"/>
      <c r="BW42" s="253"/>
      <c r="BX42" s="253"/>
      <c r="BY42" s="253"/>
      <c r="BZ42" s="253"/>
      <c r="CA42" s="253"/>
      <c r="CB42" s="253"/>
      <c r="CC42" s="253"/>
      <c r="CD42" s="253"/>
      <c r="CE42" s="253"/>
      <c r="CF42" s="253"/>
      <c r="CG42" s="253"/>
      <c r="CH42" s="253"/>
      <c r="CI42" s="253"/>
      <c r="CJ42" s="253"/>
      <c r="CK42" s="253"/>
      <c r="CL42" s="253"/>
      <c r="CM42" s="253"/>
      <c r="CN42" s="253"/>
      <c r="CO42" s="253"/>
      <c r="CP42" s="253"/>
      <c r="CQ42" s="253"/>
      <c r="CR42" s="253"/>
      <c r="CS42" s="253"/>
      <c r="CT42" s="253"/>
      <c r="CU42" s="253"/>
      <c r="CV42" s="253"/>
      <c r="CW42" s="253"/>
      <c r="CX42" s="253"/>
      <c r="CY42" s="253"/>
      <c r="CZ42" s="253"/>
      <c r="DA42" s="253"/>
      <c r="DB42" s="253"/>
      <c r="DC42" s="253"/>
      <c r="DD42" s="253"/>
      <c r="DE42" s="253"/>
      <c r="DF42" s="253"/>
      <c r="DG42" s="253"/>
      <c r="DH42" s="253"/>
      <c r="DI42" s="253"/>
      <c r="DJ42" s="253"/>
      <c r="DK42" s="253"/>
      <c r="DL42" s="253"/>
      <c r="DM42" s="253"/>
      <c r="DN42" s="253"/>
      <c r="DO42" s="253"/>
      <c r="DP42" s="253"/>
      <c r="DQ42" s="253"/>
      <c r="DR42" s="253"/>
      <c r="DS42" s="253"/>
      <c r="DT42" s="253"/>
      <c r="DU42" s="253"/>
    </row>
    <row r="43" spans="2:125" ht="13.2" x14ac:dyDescent="0.2">
      <c r="Q43" s="253"/>
      <c r="S43" s="253"/>
      <c r="V43" s="253"/>
    </row>
    <row r="44" spans="2:125" ht="13.2" x14ac:dyDescent="0.2"/>
    <row r="45" spans="2:125" ht="13.2" x14ac:dyDescent="0.2"/>
    <row r="46" spans="2:125" ht="13.2" x14ac:dyDescent="0.2"/>
    <row r="47" spans="2:125" ht="13.2" x14ac:dyDescent="0.2"/>
    <row r="48" spans="2:125" ht="13.2" x14ac:dyDescent="0.2"/>
    <row r="49" ht="13.2" x14ac:dyDescent="0.2"/>
    <row r="50" ht="13.2" x14ac:dyDescent="0.2"/>
    <row r="51" ht="13.2" x14ac:dyDescent="0.2"/>
    <row r="52" ht="13.2" x14ac:dyDescent="0.2"/>
    <row r="53" ht="13.2" x14ac:dyDescent="0.2"/>
    <row r="54" ht="13.2" x14ac:dyDescent="0.2"/>
    <row r="55" ht="13.2" x14ac:dyDescent="0.2"/>
    <row r="56" ht="13.2" x14ac:dyDescent="0.2"/>
    <row r="57" ht="13.2" x14ac:dyDescent="0.2"/>
    <row r="58" ht="13.2" x14ac:dyDescent="0.2"/>
    <row r="59" ht="13.2" x14ac:dyDescent="0.2"/>
    <row r="60" ht="13.2" x14ac:dyDescent="0.2"/>
    <row r="61" ht="13.2" x14ac:dyDescent="0.2"/>
    <row r="62" ht="13.2" x14ac:dyDescent="0.2"/>
    <row r="63" ht="13.2" x14ac:dyDescent="0.2"/>
    <row r="64" ht="13.2" x14ac:dyDescent="0.2"/>
    <row r="65" ht="13.2" x14ac:dyDescent="0.2"/>
    <row r="66" ht="13.2" x14ac:dyDescent="0.2"/>
    <row r="67" ht="13.2" x14ac:dyDescent="0.2"/>
    <row r="68" ht="13.2" x14ac:dyDescent="0.2"/>
    <row r="69" ht="13.2" x14ac:dyDescent="0.2"/>
    <row r="70" ht="13.2" x14ac:dyDescent="0.2"/>
    <row r="71" ht="13.2" x14ac:dyDescent="0.2"/>
    <row r="72" ht="13.2" x14ac:dyDescent="0.2"/>
    <row r="73" ht="13.2" x14ac:dyDescent="0.2"/>
    <row r="74" ht="13.2" x14ac:dyDescent="0.2"/>
    <row r="75" ht="13.2" x14ac:dyDescent="0.2"/>
    <row r="76" ht="13.2" x14ac:dyDescent="0.2"/>
    <row r="77" ht="13.2" x14ac:dyDescent="0.2"/>
    <row r="78" ht="13.2" x14ac:dyDescent="0.2"/>
    <row r="79" ht="13.2" x14ac:dyDescent="0.2"/>
    <row r="80" ht="13.2" x14ac:dyDescent="0.2"/>
    <row r="81" ht="13.2" x14ac:dyDescent="0.2"/>
    <row r="82" ht="13.2" x14ac:dyDescent="0.2"/>
    <row r="83" ht="13.2" x14ac:dyDescent="0.2"/>
    <row r="84" ht="13.2" x14ac:dyDescent="0.2"/>
    <row r="85" ht="13.2" x14ac:dyDescent="0.2"/>
    <row r="86" ht="13.2" x14ac:dyDescent="0.2"/>
    <row r="87" ht="13.2" x14ac:dyDescent="0.2"/>
    <row r="88" ht="13.2" x14ac:dyDescent="0.2"/>
    <row r="89" ht="13.2" x14ac:dyDescent="0.2"/>
    <row r="90" ht="13.2" x14ac:dyDescent="0.2"/>
    <row r="91" ht="13.2" x14ac:dyDescent="0.2"/>
    <row r="92" ht="13.5" customHeight="1" x14ac:dyDescent="0.2"/>
    <row r="93" ht="13.5" customHeight="1" x14ac:dyDescent="0.2"/>
    <row r="94" ht="13.5" customHeight="1" x14ac:dyDescent="0.2"/>
    <row r="95" ht="13.5" customHeight="1" x14ac:dyDescent="0.2"/>
    <row r="96" ht="13.5" customHeight="1" x14ac:dyDescent="0.2"/>
    <row r="97" ht="13.5" customHeight="1" x14ac:dyDescent="0.2"/>
    <row r="98" ht="13.5" customHeight="1" x14ac:dyDescent="0.2"/>
    <row r="99" ht="13.5" customHeight="1" x14ac:dyDescent="0.2"/>
    <row r="100" ht="13.5" customHeight="1" x14ac:dyDescent="0.2"/>
    <row r="101" ht="13.5" customHeight="1" x14ac:dyDescent="0.2"/>
    <row r="102" ht="13.5" customHeight="1" x14ac:dyDescent="0.2"/>
    <row r="103" ht="13.5" customHeight="1" x14ac:dyDescent="0.2"/>
    <row r="104" ht="13.5" customHeight="1" x14ac:dyDescent="0.2"/>
    <row r="105" ht="13.5" customHeight="1" x14ac:dyDescent="0.2"/>
    <row r="106" ht="13.5" customHeight="1" x14ac:dyDescent="0.2"/>
    <row r="107" ht="13.5" customHeight="1" x14ac:dyDescent="0.2"/>
    <row r="108" ht="13.5" customHeight="1" x14ac:dyDescent="0.2"/>
    <row r="109" ht="13.5" customHeight="1" x14ac:dyDescent="0.2"/>
    <row r="110" ht="13.5" customHeight="1" x14ac:dyDescent="0.2"/>
    <row r="111" ht="13.5" customHeight="1" x14ac:dyDescent="0.2"/>
    <row r="112" ht="13.5" customHeight="1" x14ac:dyDescent="0.2"/>
    <row r="113" spans="125:125" ht="13.5" customHeight="1" x14ac:dyDescent="0.2"/>
    <row r="114" spans="125:125" ht="13.5" customHeight="1" x14ac:dyDescent="0.2"/>
    <row r="115" spans="125:125" ht="13.5" customHeight="1" x14ac:dyDescent="0.2"/>
    <row r="116" spans="125:125" ht="13.5" customHeight="1" x14ac:dyDescent="0.2">
      <c r="DU116" s="254" t="s">
        <v>471</v>
      </c>
    </row>
  </sheetData>
  <sheetProtection algorithmName="SHA-512" hashValue="CxFLy2khGFlN03a2Hs5O3l/WlCkITlhLRwwdH1N29LVhkmPf+SUhTKOsJPgx8ZnepjJZZCKOu2XRLQdUHh/yoA==" saltValue="3sbuo42TYsvGrrD5OdyUFA==" spinCount="100000" sheet="1" objects="1" scenarios="1"/>
  <dataConsolidate/>
  <phoneticPr fontId="2"/>
  <printOptions horizontalCentered="1" verticalCentered="1"/>
  <pageMargins left="0" right="0" top="0.19685039370078741" bottom="0" header="0.39370078740157483" footer="0"/>
  <pageSetup paperSize="9" scale="40" orientation="landscape" horizontalDpi="300" verticalDpi="300"/>
  <headerFooter alignWithMargins="0">
    <oddFooter>&amp;C&amp;P/&amp;N</oddFooter>
  </headerFooter>
  <drawing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MasterSheet">
    <pageSetUpPr fitToPage="1"/>
  </sheetPr>
  <dimension ref="B1:J50"/>
  <sheetViews>
    <sheetView showGridLines="0" topLeftCell="A4" zoomScale="70" zoomScaleNormal="70" zoomScaleSheetLayoutView="100" workbookViewId="0"/>
  </sheetViews>
  <sheetFormatPr defaultColWidth="0" defaultRowHeight="13.5" customHeight="1" zeroHeight="1" x14ac:dyDescent="0.2"/>
  <cols>
    <col min="1" max="1" width="8.21875" style="1" customWidth="1"/>
    <col min="2" max="16" width="14.6640625" style="1" customWidth="1"/>
    <col min="17" max="16384" width="0" style="1" hidden="1"/>
  </cols>
  <sheetData>
    <row r="1" ht="16.5" customHeight="1" x14ac:dyDescent="0.2"/>
    <row r="2" ht="16.5" customHeight="1" x14ac:dyDescent="0.2"/>
    <row r="3" ht="16.5" customHeight="1" x14ac:dyDescent="0.2"/>
    <row r="4" ht="16.5" customHeight="1" x14ac:dyDescent="0.2"/>
    <row r="5" ht="16.5" customHeight="1" x14ac:dyDescent="0.2"/>
    <row r="6" ht="16.5" customHeight="1" x14ac:dyDescent="0.2"/>
    <row r="7" ht="16.5" customHeight="1" x14ac:dyDescent="0.2"/>
    <row r="8" ht="16.5" customHeight="1" x14ac:dyDescent="0.2"/>
    <row r="9" ht="16.5" customHeight="1" x14ac:dyDescent="0.2"/>
    <row r="10" ht="16.5" customHeight="1" x14ac:dyDescent="0.2"/>
    <row r="11" ht="16.5" customHeight="1" x14ac:dyDescent="0.2"/>
    <row r="12" ht="16.5" customHeight="1" x14ac:dyDescent="0.2"/>
    <row r="13" ht="16.5" customHeight="1" x14ac:dyDescent="0.2"/>
    <row r="14" ht="16.5" customHeight="1" x14ac:dyDescent="0.2"/>
    <row r="15" ht="16.5" customHeight="1" x14ac:dyDescent="0.2"/>
    <row r="16" ht="16.5" customHeight="1" x14ac:dyDescent="0.2"/>
    <row r="17" ht="16.5" customHeight="1" x14ac:dyDescent="0.2"/>
    <row r="18" ht="16.5" customHeight="1" x14ac:dyDescent="0.2"/>
    <row r="19" ht="16.5" customHeight="1" x14ac:dyDescent="0.2"/>
    <row r="20" ht="16.5" customHeight="1" x14ac:dyDescent="0.2"/>
    <row r="21" ht="16.5" customHeight="1" x14ac:dyDescent="0.2"/>
    <row r="22" ht="16.5" customHeight="1" x14ac:dyDescent="0.2"/>
    <row r="23" ht="16.5" customHeight="1" x14ac:dyDescent="0.2"/>
    <row r="24" ht="16.5" customHeight="1" x14ac:dyDescent="0.2"/>
    <row r="25" ht="16.5" customHeight="1" x14ac:dyDescent="0.2"/>
    <row r="26" s="1" customFormat="1" ht="16.5" customHeight="1" x14ac:dyDescent="0.2"/>
    <row r="27" s="1" customFormat="1" ht="16.5" customHeight="1" x14ac:dyDescent="0.2"/>
    <row r="28" s="1" customFormat="1" ht="16.5" customHeight="1" x14ac:dyDescent="0.2"/>
    <row r="29" s="1" customFormat="1" ht="16.5" customHeight="1" x14ac:dyDescent="0.2"/>
    <row r="30" s="1" customFormat="1" ht="16.5" customHeight="1" x14ac:dyDescent="0.2"/>
    <row r="31" s="1" customFormat="1" ht="16.5" customHeight="1" x14ac:dyDescent="0.2"/>
    <row r="32" s="1" customFormat="1" ht="16.5" customHeight="1" x14ac:dyDescent="0.2"/>
    <row r="33" spans="2:10" ht="16.5" customHeight="1" x14ac:dyDescent="0.2"/>
    <row r="34" spans="2:10" ht="16.5" customHeight="1" x14ac:dyDescent="0.2"/>
    <row r="35" spans="2:10" ht="16.5" customHeight="1" x14ac:dyDescent="0.2"/>
    <row r="36" spans="2:10" ht="16.5" customHeight="1" x14ac:dyDescent="0.2"/>
    <row r="37" spans="2:10" ht="16.5" customHeight="1" x14ac:dyDescent="0.2"/>
    <row r="38" spans="2:10" ht="16.5" customHeight="1" x14ac:dyDescent="0.2"/>
    <row r="39" spans="2:10" ht="16.5" customHeight="1" x14ac:dyDescent="0.2"/>
    <row r="40" spans="2:10" ht="16.5" customHeight="1" x14ac:dyDescent="0.2"/>
    <row r="41" spans="2:10" ht="16.5" customHeight="1" x14ac:dyDescent="0.2"/>
    <row r="42" spans="2:10" ht="16.5" customHeight="1" x14ac:dyDescent="0.2"/>
    <row r="43" spans="2:10" ht="16.5" customHeight="1" x14ac:dyDescent="0.2"/>
    <row r="44" spans="2:10" ht="16.5" customHeight="1" x14ac:dyDescent="0.2"/>
    <row r="45" spans="2:10" ht="29.25" customHeight="1" thickBot="1" x14ac:dyDescent="0.25">
      <c r="B45" s="2"/>
      <c r="C45" s="2"/>
      <c r="D45" s="2"/>
      <c r="E45" s="2"/>
      <c r="F45" s="2"/>
      <c r="G45" s="2"/>
      <c r="H45" s="2"/>
      <c r="I45" s="2"/>
      <c r="J45" s="3" t="s">
        <v>0</v>
      </c>
    </row>
    <row r="46" spans="2:10" ht="29.25" customHeight="1" thickBot="1" x14ac:dyDescent="0.25">
      <c r="B46" s="4" t="s">
        <v>1</v>
      </c>
      <c r="C46" s="5"/>
      <c r="D46" s="5"/>
      <c r="E46" s="6" t="s">
        <v>2</v>
      </c>
      <c r="F46" s="7" t="s">
        <v>521</v>
      </c>
      <c r="G46" s="8" t="s">
        <v>522</v>
      </c>
      <c r="H46" s="8" t="s">
        <v>523</v>
      </c>
      <c r="I46" s="8" t="s">
        <v>524</v>
      </c>
      <c r="J46" s="9" t="s">
        <v>525</v>
      </c>
    </row>
    <row r="47" spans="2:10" ht="57.75" customHeight="1" x14ac:dyDescent="0.2">
      <c r="B47" s="10"/>
      <c r="C47" s="1152" t="s">
        <v>3</v>
      </c>
      <c r="D47" s="1152"/>
      <c r="E47" s="1153"/>
      <c r="F47" s="11">
        <v>32.47</v>
      </c>
      <c r="G47" s="12">
        <v>30.61</v>
      </c>
      <c r="H47" s="12">
        <v>30.52</v>
      </c>
      <c r="I47" s="12">
        <v>27.46</v>
      </c>
      <c r="J47" s="13">
        <v>30.9</v>
      </c>
    </row>
    <row r="48" spans="2:10" ht="57.75" customHeight="1" x14ac:dyDescent="0.2">
      <c r="B48" s="14"/>
      <c r="C48" s="1154" t="s">
        <v>4</v>
      </c>
      <c r="D48" s="1154"/>
      <c r="E48" s="1155"/>
      <c r="F48" s="15">
        <v>9.1999999999999993</v>
      </c>
      <c r="G48" s="16">
        <v>13.33</v>
      </c>
      <c r="H48" s="16">
        <v>10.46</v>
      </c>
      <c r="I48" s="16">
        <v>8.4499999999999993</v>
      </c>
      <c r="J48" s="17">
        <v>7.98</v>
      </c>
    </row>
    <row r="49" spans="2:10" ht="57.75" customHeight="1" thickBot="1" x14ac:dyDescent="0.25">
      <c r="B49" s="18"/>
      <c r="C49" s="1156" t="s">
        <v>5</v>
      </c>
      <c r="D49" s="1156"/>
      <c r="E49" s="1157"/>
      <c r="F49" s="19" t="s">
        <v>526</v>
      </c>
      <c r="G49" s="20">
        <v>2.6</v>
      </c>
      <c r="H49" s="20" t="s">
        <v>527</v>
      </c>
      <c r="I49" s="20" t="s">
        <v>528</v>
      </c>
      <c r="J49" s="21">
        <v>4.1399999999999997</v>
      </c>
    </row>
    <row r="50" spans="2:10" ht="13.2" x14ac:dyDescent="0.2"/>
  </sheetData>
  <sheetProtection algorithmName="SHA-512" hashValue="BbaKzjRzcSA54DRMMgReVruqYnyzYFLzA+pLd5U47cqnOHsYeUV1BSWllPL00ogId7kx6AuVjnyd2rX2LRSXbg==" saltValue="qZgBdTqXNPvLRvUhhJLycQ==" spinCount="100000" sheet="1" objects="1" scenarios="1"/>
  <mergeCells count="3">
    <mergeCell ref="C47:E47"/>
    <mergeCell ref="C48:E48"/>
    <mergeCell ref="C49:E49"/>
  </mergeCells>
  <phoneticPr fontId="2"/>
  <printOptions horizontalCentered="1"/>
  <pageMargins left="0" right="0" top="0.19685039370078741" bottom="0" header="0" footer="0"/>
  <pageSetup paperSize="9" scale="64" orientation="landscape" horizontalDpi="300" verticalDpi="300"/>
  <headerFooter alignWithMargins="0">
    <oddFooter>&amp;C&amp;P/&amp;N</oddFooter>
  </headerFooter>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17</vt:i4>
      </vt:variant>
    </vt:vector>
  </HeadingPairs>
  <TitlesOfParts>
    <vt:vector size="17" baseType="lpstr">
      <vt:lpstr>総括表</vt:lpstr>
      <vt:lpstr>普通会計の状況</vt:lpstr>
      <vt:lpstr>各会計、関係団体の財政状況及び健全化判断比率</vt:lpstr>
      <vt:lpstr>財政比較分析表</vt:lpstr>
      <vt:lpstr>経常経費分析表（経常収支比率の分析）</vt:lpstr>
      <vt:lpstr>経常経費分析表（人件費・公債費・普通建設事業費の分析）</vt:lpstr>
      <vt:lpstr>性質別歳出決算分析表（住民一人当たりのコスト）</vt:lpstr>
      <vt:lpstr>目的別歳出決算分析表（住民一人当たりのコスト）</vt:lpstr>
      <vt:lpstr>実質収支比率等に係る経年分析</vt:lpstr>
      <vt:lpstr>連結実質赤字比率に係る赤字・黒字の構成分析</vt:lpstr>
      <vt:lpstr>実質公債費比率（分子）の構造</vt:lpstr>
      <vt:lpstr>将来負担比率（分子）の構造</vt:lpstr>
      <vt:lpstr>基金残高に係る経年分析</vt:lpstr>
      <vt:lpstr>公会計指標分析・財政指標組合せ分析表</vt:lpstr>
      <vt:lpstr>施設類型別ストック情報分析表①</vt:lpstr>
      <vt:lpstr>施設類型別ストック情報分析表②</vt:lpstr>
      <vt:lpstr>データシート</vt:lpstr>
    </vt:vector>
  </TitlesOfParts>
  <Manager>財務調査課</Manager>
  <Company>総務省</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財政状況資料集</dc:title>
  <dc:subject/>
  <dc:creator>財務調査課</dc:creator>
  <cp:keywords/>
  <dc:description/>
  <cp:lastModifiedBy>望月　愛</cp:lastModifiedBy>
  <cp:lastPrinted>2025-03-10T01:11:30Z</cp:lastPrinted>
  <dcterms:created xsi:type="dcterms:W3CDTF">2025-02-19T01:46:53Z</dcterms:created>
  <dcterms:modified xsi:type="dcterms:W3CDTF">2025-12-10T06:57:13Z</dcterms:modified>
  <cp:category/>
</cp:coreProperties>
</file>